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bookViews>
    <workbookView xWindow="0" yWindow="0" windowWidth="28800" windowHeight="12420"/>
  </bookViews>
  <sheets>
    <sheet name="Data Mentah" sheetId="1" r:id="rId1"/>
    <sheet name="Kode Mata Kuliah" sheetId="2" r:id="rId2"/>
    <sheet name="Konfersi Nilai" sheetId="5" r:id="rId3"/>
    <sheet name="Normalisasi" sheetId="6" r:id="rId4"/>
    <sheet name="Hasil Cluster" sheetId="7" r:id="rId5"/>
    <sheet name="Pembagian Data" sheetId="9" r:id="rId6"/>
    <sheet name="PSO" sheetId="13" r:id="rId7"/>
    <sheet name="Fitness" sheetId="17" r:id="rId8"/>
    <sheet name="Perhitungan Jarak" sheetId="8" r:id="rId9"/>
    <sheet name="Sorting Jarak" sheetId="10" r:id="rId10"/>
    <sheet name="Bobot" sheetId="11" r:id="rId11"/>
    <sheet name="Skor" sheetId="12" r:id="rId12"/>
    <sheet name="Akurasi" sheetId="16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6" i="9" l="1"/>
  <c r="B20" i="13" l="1"/>
  <c r="AG41" i="13"/>
  <c r="AG48" i="13" s="1"/>
  <c r="AF41" i="13"/>
  <c r="AF48" i="13" s="1"/>
  <c r="AC41" i="13"/>
  <c r="AC48" i="13" s="1"/>
  <c r="Y41" i="13"/>
  <c r="Y48" i="13" s="1"/>
  <c r="X41" i="13"/>
  <c r="X48" i="13" s="1"/>
  <c r="U41" i="13"/>
  <c r="U48" i="13" s="1"/>
  <c r="T41" i="13"/>
  <c r="T48" i="13" s="1"/>
  <c r="Q41" i="13"/>
  <c r="Q48" i="13" s="1"/>
  <c r="M41" i="13"/>
  <c r="M48" i="13" s="1"/>
  <c r="L41" i="13"/>
  <c r="L48" i="13" s="1"/>
  <c r="I41" i="13"/>
  <c r="I48" i="13" s="1"/>
  <c r="E41" i="13"/>
  <c r="E48" i="13" s="1"/>
  <c r="D41" i="13"/>
  <c r="D48" i="13" s="1"/>
  <c r="AI20" i="13"/>
  <c r="C38" i="17"/>
  <c r="AI6" i="13" s="1"/>
  <c r="V41" i="13"/>
  <c r="V48" i="13" s="1"/>
  <c r="W41" i="13"/>
  <c r="W48" i="13" s="1"/>
  <c r="Z41" i="13"/>
  <c r="Z48" i="13" s="1"/>
  <c r="AA41" i="13"/>
  <c r="AA48" i="13" s="1"/>
  <c r="AD41" i="13"/>
  <c r="AD48" i="13" s="1"/>
  <c r="AE41" i="13"/>
  <c r="AE48" i="13" s="1"/>
  <c r="AH41" i="13"/>
  <c r="AH48" i="13" s="1"/>
  <c r="F41" i="13"/>
  <c r="F48" i="13" s="1"/>
  <c r="G41" i="13"/>
  <c r="G48" i="13" s="1"/>
  <c r="H41" i="13"/>
  <c r="H48" i="13" s="1"/>
  <c r="J41" i="13"/>
  <c r="J48" i="13" s="1"/>
  <c r="K41" i="13"/>
  <c r="K48" i="13" s="1"/>
  <c r="N41" i="13"/>
  <c r="N48" i="13" s="1"/>
  <c r="O41" i="13"/>
  <c r="O48" i="13" s="1"/>
  <c r="P41" i="13"/>
  <c r="P48" i="13" s="1"/>
  <c r="R41" i="13"/>
  <c r="R48" i="13" s="1"/>
  <c r="S41" i="13"/>
  <c r="S48" i="13" s="1"/>
  <c r="C41" i="13"/>
  <c r="C48" i="13" s="1"/>
  <c r="B41" i="13"/>
  <c r="B48" i="13" s="1"/>
  <c r="AB41" i="13" l="1"/>
  <c r="AB48" i="13" s="1"/>
  <c r="C15" i="12"/>
  <c r="C15" i="11"/>
  <c r="C16" i="12" l="1"/>
  <c r="F6" i="12"/>
  <c r="C14" i="12" s="1"/>
  <c r="C11" i="12"/>
  <c r="B11" i="12"/>
  <c r="F9" i="11"/>
  <c r="F8" i="11"/>
  <c r="F7" i="11"/>
  <c r="C12" i="11"/>
  <c r="B12" i="11"/>
  <c r="AH8" i="8"/>
  <c r="A7" i="10" s="1"/>
  <c r="AH4" i="8"/>
  <c r="A3" i="10" s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3" i="10"/>
  <c r="A4" i="10"/>
  <c r="A5" i="10"/>
  <c r="A6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B55" i="13" l="1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C37" i="16" l="1"/>
  <c r="B22" i="13" l="1"/>
  <c r="C22" i="13"/>
  <c r="D22" i="13"/>
  <c r="D42" i="13" s="1"/>
  <c r="D49" i="13" s="1"/>
  <c r="D56" i="13" s="1"/>
  <c r="E22" i="13"/>
  <c r="F22" i="13"/>
  <c r="G22" i="13"/>
  <c r="H22" i="13"/>
  <c r="I22" i="13"/>
  <c r="I42" i="13" s="1"/>
  <c r="I49" i="13" s="1"/>
  <c r="I56" i="13" s="1"/>
  <c r="J22" i="13"/>
  <c r="J42" i="13" s="1"/>
  <c r="J49" i="13" s="1"/>
  <c r="J56" i="13" s="1"/>
  <c r="K22" i="13"/>
  <c r="K42" i="13" s="1"/>
  <c r="K49" i="13" s="1"/>
  <c r="K56" i="13" s="1"/>
  <c r="L22" i="13"/>
  <c r="L42" i="13" s="1"/>
  <c r="L49" i="13" s="1"/>
  <c r="L56" i="13" s="1"/>
  <c r="M22" i="13"/>
  <c r="M42" i="13" s="1"/>
  <c r="M49" i="13" s="1"/>
  <c r="M56" i="13" s="1"/>
  <c r="N22" i="13"/>
  <c r="N42" i="13" s="1"/>
  <c r="N49" i="13" s="1"/>
  <c r="N56" i="13" s="1"/>
  <c r="O22" i="13"/>
  <c r="O42" i="13" s="1"/>
  <c r="O49" i="13" s="1"/>
  <c r="O56" i="13" s="1"/>
  <c r="P22" i="13"/>
  <c r="P42" i="13" s="1"/>
  <c r="P49" i="13" s="1"/>
  <c r="P56" i="13" s="1"/>
  <c r="Q22" i="13"/>
  <c r="Q42" i="13" s="1"/>
  <c r="Q49" i="13" s="1"/>
  <c r="Q56" i="13" s="1"/>
  <c r="R22" i="13"/>
  <c r="R42" i="13" s="1"/>
  <c r="R49" i="13" s="1"/>
  <c r="R56" i="13" s="1"/>
  <c r="S22" i="13"/>
  <c r="S42" i="13" s="1"/>
  <c r="S49" i="13" s="1"/>
  <c r="S56" i="13" s="1"/>
  <c r="T22" i="13"/>
  <c r="T42" i="13" s="1"/>
  <c r="T49" i="13" s="1"/>
  <c r="T56" i="13" s="1"/>
  <c r="U22" i="13"/>
  <c r="U42" i="13" s="1"/>
  <c r="U49" i="13" s="1"/>
  <c r="U56" i="13" s="1"/>
  <c r="V22" i="13"/>
  <c r="V42" i="13" s="1"/>
  <c r="V49" i="13" s="1"/>
  <c r="V56" i="13" s="1"/>
  <c r="W22" i="13"/>
  <c r="W42" i="13" s="1"/>
  <c r="W49" i="13" s="1"/>
  <c r="W56" i="13" s="1"/>
  <c r="X22" i="13"/>
  <c r="X42" i="13" s="1"/>
  <c r="X49" i="13" s="1"/>
  <c r="X56" i="13" s="1"/>
  <c r="Y22" i="13"/>
  <c r="Y42" i="13" s="1"/>
  <c r="Y49" i="13" s="1"/>
  <c r="Y56" i="13" s="1"/>
  <c r="Z22" i="13"/>
  <c r="Z42" i="13" s="1"/>
  <c r="Z49" i="13" s="1"/>
  <c r="Z56" i="13" s="1"/>
  <c r="AA22" i="13"/>
  <c r="AA42" i="13" s="1"/>
  <c r="AA49" i="13" s="1"/>
  <c r="AA56" i="13" s="1"/>
  <c r="AB22" i="13"/>
  <c r="AB42" i="13" s="1"/>
  <c r="AB49" i="13" s="1"/>
  <c r="AB56" i="13" s="1"/>
  <c r="AC22" i="13"/>
  <c r="AC42" i="13" s="1"/>
  <c r="AC49" i="13" s="1"/>
  <c r="AC56" i="13" s="1"/>
  <c r="AD22" i="13"/>
  <c r="AD42" i="13" s="1"/>
  <c r="AD49" i="13" s="1"/>
  <c r="AD56" i="13" s="1"/>
  <c r="AE22" i="13"/>
  <c r="AE42" i="13" s="1"/>
  <c r="AE49" i="13" s="1"/>
  <c r="AE56" i="13" s="1"/>
  <c r="AF22" i="13"/>
  <c r="AF42" i="13" s="1"/>
  <c r="AF49" i="13" s="1"/>
  <c r="AF56" i="13" s="1"/>
  <c r="AG22" i="13"/>
  <c r="AG42" i="13" s="1"/>
  <c r="AG49" i="13" s="1"/>
  <c r="AG56" i="13" s="1"/>
  <c r="AH22" i="13"/>
  <c r="AH42" i="13" s="1"/>
  <c r="AH49" i="13" s="1"/>
  <c r="AH56" i="13" s="1"/>
  <c r="C20" i="13"/>
  <c r="C40" i="13" s="1"/>
  <c r="C47" i="13" s="1"/>
  <c r="C54" i="13" s="1"/>
  <c r="D20" i="13"/>
  <c r="D40" i="13" s="1"/>
  <c r="D47" i="13" s="1"/>
  <c r="D54" i="13" s="1"/>
  <c r="E20" i="13"/>
  <c r="E40" i="13" s="1"/>
  <c r="E47" i="13" s="1"/>
  <c r="E54" i="13" s="1"/>
  <c r="F20" i="13"/>
  <c r="F40" i="13" s="1"/>
  <c r="F47" i="13" s="1"/>
  <c r="F54" i="13" s="1"/>
  <c r="G20" i="13"/>
  <c r="G40" i="13" s="1"/>
  <c r="G47" i="13" s="1"/>
  <c r="G54" i="13" s="1"/>
  <c r="H20" i="13"/>
  <c r="H40" i="13" s="1"/>
  <c r="H47" i="13" s="1"/>
  <c r="H54" i="13" s="1"/>
  <c r="I20" i="13"/>
  <c r="I40" i="13" s="1"/>
  <c r="I47" i="13" s="1"/>
  <c r="I54" i="13" s="1"/>
  <c r="J20" i="13"/>
  <c r="J40" i="13" s="1"/>
  <c r="J47" i="13" s="1"/>
  <c r="J54" i="13" s="1"/>
  <c r="K20" i="13"/>
  <c r="K40" i="13" s="1"/>
  <c r="K47" i="13" s="1"/>
  <c r="K54" i="13" s="1"/>
  <c r="L20" i="13"/>
  <c r="L40" i="13" s="1"/>
  <c r="L47" i="13" s="1"/>
  <c r="L54" i="13" s="1"/>
  <c r="M20" i="13"/>
  <c r="M40" i="13" s="1"/>
  <c r="M47" i="13" s="1"/>
  <c r="M54" i="13" s="1"/>
  <c r="N20" i="13"/>
  <c r="N40" i="13" s="1"/>
  <c r="N47" i="13" s="1"/>
  <c r="N54" i="13" s="1"/>
  <c r="O20" i="13"/>
  <c r="O40" i="13" s="1"/>
  <c r="O47" i="13" s="1"/>
  <c r="O54" i="13" s="1"/>
  <c r="P20" i="13"/>
  <c r="P40" i="13" s="1"/>
  <c r="P47" i="13" s="1"/>
  <c r="P54" i="13" s="1"/>
  <c r="Q20" i="13"/>
  <c r="Q40" i="13" s="1"/>
  <c r="Q47" i="13" s="1"/>
  <c r="Q54" i="13" s="1"/>
  <c r="R20" i="13"/>
  <c r="R40" i="13" s="1"/>
  <c r="R47" i="13" s="1"/>
  <c r="R54" i="13" s="1"/>
  <c r="S20" i="13"/>
  <c r="S40" i="13" s="1"/>
  <c r="S47" i="13" s="1"/>
  <c r="S54" i="13" s="1"/>
  <c r="T20" i="13"/>
  <c r="T40" i="13" s="1"/>
  <c r="T47" i="13" s="1"/>
  <c r="T54" i="13" s="1"/>
  <c r="U20" i="13"/>
  <c r="U40" i="13" s="1"/>
  <c r="U47" i="13" s="1"/>
  <c r="U54" i="13" s="1"/>
  <c r="V20" i="13"/>
  <c r="V40" i="13" s="1"/>
  <c r="V47" i="13" s="1"/>
  <c r="V54" i="13" s="1"/>
  <c r="W20" i="13"/>
  <c r="W40" i="13" s="1"/>
  <c r="W47" i="13" s="1"/>
  <c r="W54" i="13" s="1"/>
  <c r="X20" i="13"/>
  <c r="X40" i="13" s="1"/>
  <c r="X47" i="13" s="1"/>
  <c r="X54" i="13" s="1"/>
  <c r="Y20" i="13"/>
  <c r="Y40" i="13" s="1"/>
  <c r="Y47" i="13" s="1"/>
  <c r="Y54" i="13" s="1"/>
  <c r="Z20" i="13"/>
  <c r="Z40" i="13" s="1"/>
  <c r="Z47" i="13" s="1"/>
  <c r="Z54" i="13" s="1"/>
  <c r="AA20" i="13"/>
  <c r="AA40" i="13" s="1"/>
  <c r="AA47" i="13" s="1"/>
  <c r="AA54" i="13" s="1"/>
  <c r="AB20" i="13"/>
  <c r="AB40" i="13" s="1"/>
  <c r="AB47" i="13" s="1"/>
  <c r="AB54" i="13" s="1"/>
  <c r="AC20" i="13"/>
  <c r="AC40" i="13" s="1"/>
  <c r="AC47" i="13" s="1"/>
  <c r="AC54" i="13" s="1"/>
  <c r="AD20" i="13"/>
  <c r="AD40" i="13" s="1"/>
  <c r="AD47" i="13" s="1"/>
  <c r="AD54" i="13" s="1"/>
  <c r="AE20" i="13"/>
  <c r="AE40" i="13" s="1"/>
  <c r="AE47" i="13" s="1"/>
  <c r="AE54" i="13" s="1"/>
  <c r="AF20" i="13"/>
  <c r="AF40" i="13" s="1"/>
  <c r="AF47" i="13" s="1"/>
  <c r="AF54" i="13" s="1"/>
  <c r="AG20" i="13"/>
  <c r="AG40" i="13" s="1"/>
  <c r="AG47" i="13" s="1"/>
  <c r="AG54" i="13" s="1"/>
  <c r="AH20" i="13"/>
  <c r="AH40" i="13" s="1"/>
  <c r="AH47" i="13" s="1"/>
  <c r="AH54" i="13" s="1"/>
  <c r="B40" i="13"/>
  <c r="B47" i="13" s="1"/>
  <c r="B54" i="13" s="1"/>
  <c r="G42" i="13" l="1"/>
  <c r="G49" i="13" s="1"/>
  <c r="G56" i="13" s="1"/>
  <c r="F42" i="13"/>
  <c r="F49" i="13" s="1"/>
  <c r="F56" i="13" s="1"/>
  <c r="E42" i="13"/>
  <c r="E49" i="13" s="1"/>
  <c r="E56" i="13" s="1"/>
  <c r="H42" i="13"/>
  <c r="H49" i="13" s="1"/>
  <c r="H56" i="13" s="1"/>
  <c r="C42" i="13"/>
  <c r="C49" i="13" s="1"/>
  <c r="C56" i="13" s="1"/>
  <c r="B42" i="13"/>
  <c r="B49" i="13" s="1"/>
  <c r="B56" i="13" s="1"/>
  <c r="C8" i="11"/>
  <c r="C7" i="12" s="1"/>
  <c r="C9" i="11"/>
  <c r="C8" i="12" s="1"/>
  <c r="C10" i="11"/>
  <c r="C9" i="12" s="1"/>
  <c r="C11" i="11"/>
  <c r="C10" i="12" s="1"/>
  <c r="C7" i="11"/>
  <c r="C6" i="12" s="1"/>
  <c r="B8" i="11"/>
  <c r="B7" i="12" s="1"/>
  <c r="B9" i="11"/>
  <c r="B8" i="12" s="1"/>
  <c r="B10" i="11"/>
  <c r="B9" i="12" s="1"/>
  <c r="B11" i="11"/>
  <c r="B10" i="12" s="1"/>
  <c r="B7" i="11"/>
  <c r="B6" i="12" s="1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79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80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81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82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83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84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85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86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87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88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89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90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91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92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93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94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95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96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97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98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99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100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101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102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103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104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105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106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107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108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109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110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111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112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113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114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115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116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117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118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119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120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121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122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123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124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125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126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127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128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129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130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131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132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133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134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135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136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137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4" i="8"/>
  <c r="AH5" i="8" l="1"/>
  <c r="AH6" i="8"/>
  <c r="AH7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51" i="10" s="1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F17" i="11" l="1"/>
  <c r="F16" i="11"/>
  <c r="F15" i="11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T2" i="5"/>
  <c r="E4" i="11" l="1"/>
  <c r="C17" i="11" s="1"/>
  <c r="F8" i="12" s="1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A2" i="5"/>
  <c r="C16" i="11" l="1"/>
  <c r="F7" i="12" s="1"/>
  <c r="B1" i="6"/>
  <c r="E1" i="6"/>
  <c r="D3" i="9"/>
  <c r="M1" i="9" s="1"/>
  <c r="L147" i="6" l="1"/>
  <c r="I15" i="6"/>
  <c r="A7" i="6"/>
  <c r="J20" i="6"/>
  <c r="S33" i="6"/>
  <c r="I7" i="6"/>
  <c r="R20" i="6"/>
  <c r="A31" i="6"/>
  <c r="C41" i="6"/>
  <c r="E51" i="6"/>
  <c r="F3" i="6"/>
  <c r="A10" i="6"/>
  <c r="C20" i="6"/>
  <c r="Q26" i="6"/>
  <c r="S36" i="6"/>
  <c r="N43" i="6"/>
  <c r="P53" i="6"/>
  <c r="E17" i="6"/>
  <c r="E11" i="6"/>
  <c r="S17" i="6"/>
  <c r="N24" i="6"/>
  <c r="B28" i="6"/>
  <c r="I31" i="6"/>
  <c r="P34" i="6"/>
  <c r="D38" i="6"/>
  <c r="K41" i="6"/>
  <c r="R44" i="6"/>
  <c r="F48" i="6"/>
  <c r="M51" i="6"/>
  <c r="A55" i="6"/>
  <c r="H58" i="6"/>
  <c r="N3" i="6"/>
  <c r="B7" i="6"/>
  <c r="I10" i="6"/>
  <c r="P13" i="6"/>
  <c r="D17" i="6"/>
  <c r="K20" i="6"/>
  <c r="R23" i="6"/>
  <c r="F27" i="6"/>
  <c r="M30" i="6"/>
  <c r="A34" i="6"/>
  <c r="H37" i="6"/>
  <c r="O40" i="6"/>
  <c r="C44" i="6"/>
  <c r="J47" i="6"/>
  <c r="Q50" i="6"/>
  <c r="E54" i="6"/>
  <c r="L57" i="6"/>
  <c r="D4" i="6"/>
  <c r="K7" i="6"/>
  <c r="R10" i="6"/>
  <c r="F14" i="6"/>
  <c r="M17" i="6"/>
  <c r="A21" i="6"/>
  <c r="H24" i="6"/>
  <c r="O27" i="6"/>
  <c r="C31" i="6"/>
  <c r="J34" i="6"/>
  <c r="Q37" i="6"/>
  <c r="E41" i="6"/>
  <c r="L44" i="6"/>
  <c r="S47" i="6"/>
  <c r="G51" i="6"/>
  <c r="N54" i="6"/>
  <c r="B58" i="6"/>
  <c r="I61" i="6"/>
  <c r="H3" i="6"/>
  <c r="O6" i="6"/>
  <c r="C10" i="6"/>
  <c r="J13" i="6"/>
  <c r="Q16" i="6"/>
  <c r="E20" i="6"/>
  <c r="L23" i="6"/>
  <c r="S26" i="6"/>
  <c r="G30" i="6"/>
  <c r="N33" i="6"/>
  <c r="B37" i="6"/>
  <c r="I40" i="6"/>
  <c r="P43" i="6"/>
  <c r="D47" i="6"/>
  <c r="K50" i="6"/>
  <c r="R53" i="6"/>
  <c r="F57" i="6"/>
  <c r="S5" i="6"/>
  <c r="G9" i="6"/>
  <c r="N12" i="6"/>
  <c r="B16" i="6"/>
  <c r="I19" i="6"/>
  <c r="P22" i="6"/>
  <c r="D26" i="6"/>
  <c r="K29" i="6"/>
  <c r="R32" i="6"/>
  <c r="F36" i="6"/>
  <c r="M39" i="6"/>
  <c r="A43" i="6"/>
  <c r="H46" i="6"/>
  <c r="O49" i="6"/>
  <c r="C53" i="6"/>
  <c r="J56" i="6"/>
  <c r="Q59" i="6"/>
  <c r="O4" i="6"/>
  <c r="C8" i="6"/>
  <c r="J11" i="6"/>
  <c r="Q14" i="6"/>
  <c r="E18" i="6"/>
  <c r="L21" i="6"/>
  <c r="S24" i="6"/>
  <c r="G28" i="6"/>
  <c r="N31" i="6"/>
  <c r="B35" i="6"/>
  <c r="I38" i="6"/>
  <c r="P41" i="6"/>
  <c r="D45" i="6"/>
  <c r="K48" i="6"/>
  <c r="R51" i="6"/>
  <c r="F55" i="6"/>
  <c r="M58" i="6"/>
  <c r="H4" i="6"/>
  <c r="O7" i="6"/>
  <c r="C11" i="6"/>
  <c r="J14" i="6"/>
  <c r="Q17" i="6"/>
  <c r="E21" i="6"/>
  <c r="L24" i="6"/>
  <c r="S27" i="6"/>
  <c r="G31" i="6"/>
  <c r="N34" i="6"/>
  <c r="B38" i="6"/>
  <c r="I41" i="6"/>
  <c r="P44" i="6"/>
  <c r="D48" i="6"/>
  <c r="K51" i="6"/>
  <c r="R54" i="6"/>
  <c r="F58" i="6"/>
  <c r="M61" i="6"/>
  <c r="A65" i="6"/>
  <c r="N5" i="6"/>
  <c r="B9" i="6"/>
  <c r="I12" i="6"/>
  <c r="P15" i="6"/>
  <c r="D19" i="6"/>
  <c r="K22" i="6"/>
  <c r="R25" i="6"/>
  <c r="F29" i="6"/>
  <c r="M32" i="6"/>
  <c r="A36" i="6"/>
  <c r="H39" i="6"/>
  <c r="O42" i="6"/>
  <c r="C46" i="6"/>
  <c r="J49" i="6"/>
  <c r="Q52" i="6"/>
  <c r="E56" i="6"/>
  <c r="L59" i="6"/>
  <c r="P59" i="6"/>
  <c r="D63" i="6"/>
  <c r="K66" i="6"/>
  <c r="R69" i="6"/>
  <c r="F73" i="6"/>
  <c r="M76" i="6"/>
  <c r="A80" i="6"/>
  <c r="H83" i="6"/>
  <c r="O86" i="6"/>
  <c r="C90" i="6"/>
  <c r="J93" i="6"/>
  <c r="Q96" i="6"/>
  <c r="E100" i="6"/>
  <c r="L103" i="6"/>
  <c r="S106" i="6"/>
  <c r="G110" i="6"/>
  <c r="N113" i="6"/>
  <c r="B117" i="6"/>
  <c r="I120" i="6"/>
  <c r="P123" i="6"/>
  <c r="D127" i="6"/>
  <c r="H62" i="6"/>
  <c r="O65" i="6"/>
  <c r="C69" i="6"/>
  <c r="J72" i="6"/>
  <c r="Q75" i="6"/>
  <c r="E79" i="6"/>
  <c r="L82" i="6"/>
  <c r="S85" i="6"/>
  <c r="G89" i="6"/>
  <c r="N92" i="6"/>
  <c r="B96" i="6"/>
  <c r="I99" i="6"/>
  <c r="P102" i="6"/>
  <c r="D106" i="6"/>
  <c r="K109" i="6"/>
  <c r="R112" i="6"/>
  <c r="F116" i="6"/>
  <c r="M119" i="6"/>
  <c r="A123" i="6"/>
  <c r="H126" i="6"/>
  <c r="O129" i="6"/>
  <c r="O60" i="6"/>
  <c r="C64" i="6"/>
  <c r="J67" i="6"/>
  <c r="Q70" i="6"/>
  <c r="E74" i="6"/>
  <c r="L77" i="6"/>
  <c r="S80" i="6"/>
  <c r="G84" i="6"/>
  <c r="N87" i="6"/>
  <c r="B91" i="6"/>
  <c r="I94" i="6"/>
  <c r="P97" i="6"/>
  <c r="D101" i="6"/>
  <c r="K104" i="6"/>
  <c r="R107" i="6"/>
  <c r="F111" i="6"/>
  <c r="M114" i="6"/>
  <c r="A118" i="6"/>
  <c r="H121" i="6"/>
  <c r="O124" i="6"/>
  <c r="C128" i="6"/>
  <c r="S67" i="6"/>
  <c r="G71" i="6"/>
  <c r="N74" i="6"/>
  <c r="B78" i="6"/>
  <c r="I81" i="6"/>
  <c r="P84" i="6"/>
  <c r="D88" i="6"/>
  <c r="K91" i="6"/>
  <c r="R94" i="6"/>
  <c r="F98" i="6"/>
  <c r="M101" i="6"/>
  <c r="A105" i="6"/>
  <c r="H108" i="6"/>
  <c r="O111" i="6"/>
  <c r="C115" i="6"/>
  <c r="J118" i="6"/>
  <c r="Q121" i="6"/>
  <c r="B126" i="6"/>
  <c r="C131" i="6"/>
  <c r="P63" i="6"/>
  <c r="A68" i="6"/>
  <c r="B73" i="6"/>
  <c r="F77" i="6"/>
  <c r="L83" i="6"/>
  <c r="G90" i="6"/>
  <c r="B97" i="6"/>
  <c r="P103" i="6"/>
  <c r="R113" i="6"/>
  <c r="H127" i="6"/>
  <c r="N72" i="6"/>
  <c r="D86" i="6"/>
  <c r="M99" i="6"/>
  <c r="C113" i="6"/>
  <c r="L126" i="6"/>
  <c r="I66" i="6"/>
  <c r="R79" i="6"/>
  <c r="H93" i="6"/>
  <c r="Q106" i="6"/>
  <c r="G120" i="6"/>
  <c r="P133" i="6"/>
  <c r="K138" i="6"/>
  <c r="A152" i="6"/>
  <c r="J165" i="6"/>
  <c r="E145" i="6"/>
  <c r="P142" i="6"/>
  <c r="F156" i="6"/>
  <c r="C127" i="6"/>
  <c r="E138" i="6"/>
  <c r="N151" i="6"/>
  <c r="D165" i="6"/>
  <c r="M169" i="6"/>
  <c r="Q145" i="6"/>
  <c r="G159" i="6"/>
  <c r="A162" i="6"/>
  <c r="C134" i="6"/>
  <c r="S150" i="6"/>
  <c r="G5" i="6"/>
  <c r="H10" i="6"/>
  <c r="Q23" i="6"/>
  <c r="G37" i="6"/>
  <c r="B4" i="6"/>
  <c r="P10" i="6"/>
  <c r="K17" i="6"/>
  <c r="F24" i="6"/>
  <c r="H34" i="6"/>
  <c r="O37" i="6"/>
  <c r="Q47" i="6"/>
  <c r="L54" i="6"/>
  <c r="M6" i="6"/>
  <c r="H13" i="6"/>
  <c r="J23" i="6"/>
  <c r="E30" i="6"/>
  <c r="G40" i="6"/>
  <c r="B47" i="6"/>
  <c r="D57" i="6"/>
  <c r="L20" i="6"/>
  <c r="J4" i="6"/>
  <c r="Q7" i="6"/>
  <c r="L14" i="6"/>
  <c r="G21" i="6"/>
  <c r="R4" i="6"/>
  <c r="F8" i="6"/>
  <c r="M11" i="6"/>
  <c r="A15" i="6"/>
  <c r="H18" i="6"/>
  <c r="O21" i="6"/>
  <c r="C25" i="6"/>
  <c r="J28" i="6"/>
  <c r="Q31" i="6"/>
  <c r="E35" i="6"/>
  <c r="L38" i="6"/>
  <c r="S41" i="6"/>
  <c r="G45" i="6"/>
  <c r="N48" i="6"/>
  <c r="B52" i="6"/>
  <c r="I55" i="6"/>
  <c r="P58" i="6"/>
  <c r="C4" i="6"/>
  <c r="J7" i="6"/>
  <c r="Q10" i="6"/>
  <c r="E14" i="6"/>
  <c r="L17" i="6"/>
  <c r="S20" i="6"/>
  <c r="G24" i="6"/>
  <c r="N27" i="6"/>
  <c r="B31" i="6"/>
  <c r="I34" i="6"/>
  <c r="P37" i="6"/>
  <c r="D41" i="6"/>
  <c r="K44" i="6"/>
  <c r="R47" i="6"/>
  <c r="F51" i="6"/>
  <c r="M54" i="6"/>
  <c r="A58" i="6"/>
  <c r="L4" i="6"/>
  <c r="S7" i="6"/>
  <c r="G11" i="6"/>
  <c r="N14" i="6"/>
  <c r="B18" i="6"/>
  <c r="I21" i="6"/>
  <c r="P24" i="6"/>
  <c r="D28" i="6"/>
  <c r="K31" i="6"/>
  <c r="R34" i="6"/>
  <c r="F38" i="6"/>
  <c r="M41" i="6"/>
  <c r="A45" i="6"/>
  <c r="H48" i="6"/>
  <c r="O51" i="6"/>
  <c r="C55" i="6"/>
  <c r="J58" i="6"/>
  <c r="Q61" i="6"/>
  <c r="P3" i="6"/>
  <c r="D7" i="6"/>
  <c r="K10" i="6"/>
  <c r="R13" i="6"/>
  <c r="F17" i="6"/>
  <c r="M20" i="6"/>
  <c r="A24" i="6"/>
  <c r="H27" i="6"/>
  <c r="O30" i="6"/>
  <c r="C34" i="6"/>
  <c r="J37" i="6"/>
  <c r="Q40" i="6"/>
  <c r="E44" i="6"/>
  <c r="L47" i="6"/>
  <c r="S50" i="6"/>
  <c r="G54" i="6"/>
  <c r="N57" i="6"/>
  <c r="H6" i="6"/>
  <c r="O9" i="6"/>
  <c r="C13" i="6"/>
  <c r="J16" i="6"/>
  <c r="Q19" i="6"/>
  <c r="E23" i="6"/>
  <c r="L26" i="6"/>
  <c r="S29" i="6"/>
  <c r="G33" i="6"/>
  <c r="N36" i="6"/>
  <c r="B40" i="6"/>
  <c r="I43" i="6"/>
  <c r="P46" i="6"/>
  <c r="D50" i="6"/>
  <c r="K53" i="6"/>
  <c r="R56" i="6"/>
  <c r="F60" i="6"/>
  <c r="D5" i="6"/>
  <c r="K8" i="6"/>
  <c r="R11" i="6"/>
  <c r="F15" i="6"/>
  <c r="M18" i="6"/>
  <c r="A22" i="6"/>
  <c r="H25" i="6"/>
  <c r="O28" i="6"/>
  <c r="C32" i="6"/>
  <c r="J35" i="6"/>
  <c r="Q38" i="6"/>
  <c r="E42" i="6"/>
  <c r="L45" i="6"/>
  <c r="S48" i="6"/>
  <c r="G52" i="6"/>
  <c r="N55" i="6"/>
  <c r="B59" i="6"/>
  <c r="P4" i="6"/>
  <c r="D8" i="6"/>
  <c r="K11" i="6"/>
  <c r="R14" i="6"/>
  <c r="F18" i="6"/>
  <c r="M21" i="6"/>
  <c r="A25" i="6"/>
  <c r="H28" i="6"/>
  <c r="O31" i="6"/>
  <c r="C35" i="6"/>
  <c r="J38" i="6"/>
  <c r="Q41" i="6"/>
  <c r="E45" i="6"/>
  <c r="L48" i="6"/>
  <c r="S51" i="6"/>
  <c r="G55" i="6"/>
  <c r="N58" i="6"/>
  <c r="B62" i="6"/>
  <c r="I65" i="6"/>
  <c r="C6" i="6"/>
  <c r="J9" i="6"/>
  <c r="Q12" i="6"/>
  <c r="E16" i="6"/>
  <c r="L19" i="6"/>
  <c r="S22" i="6"/>
  <c r="G26" i="6"/>
  <c r="N29" i="6"/>
  <c r="B33" i="6"/>
  <c r="I36" i="6"/>
  <c r="P39" i="6"/>
  <c r="D43" i="6"/>
  <c r="K46" i="6"/>
  <c r="R49" i="6"/>
  <c r="F53" i="6"/>
  <c r="M56" i="6"/>
  <c r="A60" i="6"/>
  <c r="E60" i="6"/>
  <c r="L63" i="6"/>
  <c r="S66" i="6"/>
  <c r="G70" i="6"/>
  <c r="N73" i="6"/>
  <c r="B77" i="6"/>
  <c r="I80" i="6"/>
  <c r="P83" i="6"/>
  <c r="D87" i="6"/>
  <c r="K90" i="6"/>
  <c r="R93" i="6"/>
  <c r="F97" i="6"/>
  <c r="M100" i="6"/>
  <c r="A104" i="6"/>
  <c r="H107" i="6"/>
  <c r="O110" i="6"/>
  <c r="C114" i="6"/>
  <c r="J117" i="6"/>
  <c r="Q120" i="6"/>
  <c r="E124" i="6"/>
  <c r="L127" i="6"/>
  <c r="P62" i="6"/>
  <c r="D66" i="6"/>
  <c r="K69" i="6"/>
  <c r="R72" i="6"/>
  <c r="F76" i="6"/>
  <c r="M79" i="6"/>
  <c r="A83" i="6"/>
  <c r="H86" i="6"/>
  <c r="O89" i="6"/>
  <c r="C93" i="6"/>
  <c r="J96" i="6"/>
  <c r="Q99" i="6"/>
  <c r="E103" i="6"/>
  <c r="L106" i="6"/>
  <c r="S109" i="6"/>
  <c r="G113" i="6"/>
  <c r="N116" i="6"/>
  <c r="B120" i="6"/>
  <c r="I123" i="6"/>
  <c r="P126" i="6"/>
  <c r="D130" i="6"/>
  <c r="D61" i="6"/>
  <c r="K64" i="6"/>
  <c r="R67" i="6"/>
  <c r="F71" i="6"/>
  <c r="M74" i="6"/>
  <c r="A78" i="6"/>
  <c r="H81" i="6"/>
  <c r="O84" i="6"/>
  <c r="C88" i="6"/>
  <c r="J91" i="6"/>
  <c r="Q94" i="6"/>
  <c r="E98" i="6"/>
  <c r="L101" i="6"/>
  <c r="S104" i="6"/>
  <c r="G108" i="6"/>
  <c r="N111" i="6"/>
  <c r="B115" i="6"/>
  <c r="I118" i="6"/>
  <c r="P121" i="6"/>
  <c r="D125" i="6"/>
  <c r="K128" i="6"/>
  <c r="H68" i="6"/>
  <c r="O71" i="6"/>
  <c r="C75" i="6"/>
  <c r="J78" i="6"/>
  <c r="Q81" i="6"/>
  <c r="E85" i="6"/>
  <c r="L88" i="6"/>
  <c r="S91" i="6"/>
  <c r="G95" i="6"/>
  <c r="N98" i="6"/>
  <c r="B102" i="6"/>
  <c r="I105" i="6"/>
  <c r="P108" i="6"/>
  <c r="D112" i="6"/>
  <c r="K115" i="6"/>
  <c r="R118" i="6"/>
  <c r="F122" i="6"/>
  <c r="J126" i="6"/>
  <c r="K131" i="6"/>
  <c r="E64" i="6"/>
  <c r="I68" i="6"/>
  <c r="J73" i="6"/>
  <c r="N77" i="6"/>
  <c r="I84" i="6"/>
  <c r="D91" i="6"/>
  <c r="R97" i="6"/>
  <c r="M104" i="6"/>
  <c r="L115" i="6"/>
  <c r="B129" i="6"/>
  <c r="H74" i="6"/>
  <c r="Q87" i="6"/>
  <c r="G101" i="6"/>
  <c r="P114" i="6"/>
  <c r="F128" i="6"/>
  <c r="C68" i="6"/>
  <c r="L81" i="6"/>
  <c r="B95" i="6"/>
  <c r="K108" i="6"/>
  <c r="A122" i="6"/>
  <c r="J135" i="6"/>
  <c r="E140" i="6"/>
  <c r="N153" i="6"/>
  <c r="D167" i="6"/>
  <c r="I157" i="6"/>
  <c r="J144" i="6"/>
  <c r="S157" i="6"/>
  <c r="C143" i="6"/>
  <c r="R139" i="6"/>
  <c r="H153" i="6"/>
  <c r="Q166" i="6"/>
  <c r="B134" i="6"/>
  <c r="K147" i="6"/>
  <c r="A161" i="6"/>
  <c r="Q109" i="6"/>
  <c r="P135" i="6"/>
  <c r="G154" i="6"/>
  <c r="P18" i="6"/>
  <c r="D22" i="6"/>
  <c r="K25" i="6"/>
  <c r="R28" i="6"/>
  <c r="F32" i="6"/>
  <c r="M35" i="6"/>
  <c r="A39" i="6"/>
  <c r="H42" i="6"/>
  <c r="O45" i="6"/>
  <c r="C49" i="6"/>
  <c r="J52" i="6"/>
  <c r="Q55" i="6"/>
  <c r="E59" i="6"/>
  <c r="K4" i="6"/>
  <c r="R7" i="6"/>
  <c r="F11" i="6"/>
  <c r="M14" i="6"/>
  <c r="A18" i="6"/>
  <c r="H21" i="6"/>
  <c r="O24" i="6"/>
  <c r="C28" i="6"/>
  <c r="J31" i="6"/>
  <c r="Q34" i="6"/>
  <c r="E38" i="6"/>
  <c r="L41" i="6"/>
  <c r="S44" i="6"/>
  <c r="G48" i="6"/>
  <c r="N51" i="6"/>
  <c r="B55" i="6"/>
  <c r="I58" i="6"/>
  <c r="A5" i="6"/>
  <c r="H8" i="6"/>
  <c r="O11" i="6"/>
  <c r="C15" i="6"/>
  <c r="J18" i="6"/>
  <c r="Q21" i="6"/>
  <c r="E25" i="6"/>
  <c r="L28" i="6"/>
  <c r="S31" i="6"/>
  <c r="G35" i="6"/>
  <c r="N38" i="6"/>
  <c r="B42" i="6"/>
  <c r="I45" i="6"/>
  <c r="P48" i="6"/>
  <c r="D52" i="6"/>
  <c r="K55" i="6"/>
  <c r="R58" i="6"/>
  <c r="F62" i="6"/>
  <c r="E4" i="6"/>
  <c r="L7" i="6"/>
  <c r="S10" i="6"/>
  <c r="G14" i="6"/>
  <c r="N17" i="6"/>
  <c r="B21" i="6"/>
  <c r="I24" i="6"/>
  <c r="P27" i="6"/>
  <c r="D31" i="6"/>
  <c r="K34" i="6"/>
  <c r="R37" i="6"/>
  <c r="F41" i="6"/>
  <c r="M44" i="6"/>
  <c r="A48" i="6"/>
  <c r="H51" i="6"/>
  <c r="O54" i="6"/>
  <c r="I3" i="6"/>
  <c r="P6" i="6"/>
  <c r="D10" i="6"/>
  <c r="K13" i="6"/>
  <c r="R16" i="6"/>
  <c r="F20" i="6"/>
  <c r="M23" i="6"/>
  <c r="A27" i="6"/>
  <c r="H30" i="6"/>
  <c r="O33" i="6"/>
  <c r="C37" i="6"/>
  <c r="J40" i="6"/>
  <c r="Q43" i="6"/>
  <c r="E47" i="6"/>
  <c r="L50" i="6"/>
  <c r="S53" i="6"/>
  <c r="G57" i="6"/>
  <c r="N60" i="6"/>
  <c r="L5" i="6"/>
  <c r="S8" i="6"/>
  <c r="G12" i="6"/>
  <c r="N15" i="6"/>
  <c r="B19" i="6"/>
  <c r="I22" i="6"/>
  <c r="P25" i="6"/>
  <c r="D29" i="6"/>
  <c r="K32" i="6"/>
  <c r="R35" i="6"/>
  <c r="F39" i="6"/>
  <c r="M42" i="6"/>
  <c r="A46" i="6"/>
  <c r="H49" i="6"/>
  <c r="O52" i="6"/>
  <c r="C56" i="6"/>
  <c r="J59" i="6"/>
  <c r="E5" i="6"/>
  <c r="L8" i="6"/>
  <c r="S11" i="6"/>
  <c r="G15" i="6"/>
  <c r="N18" i="6"/>
  <c r="B22" i="6"/>
  <c r="I25" i="6"/>
  <c r="P28" i="6"/>
  <c r="D32" i="6"/>
  <c r="K35" i="6"/>
  <c r="R38" i="6"/>
  <c r="F42" i="6"/>
  <c r="M45" i="6"/>
  <c r="A49" i="6"/>
  <c r="H52" i="6"/>
  <c r="O55" i="6"/>
  <c r="C59" i="6"/>
  <c r="J62" i="6"/>
  <c r="D3" i="6"/>
  <c r="K6" i="6"/>
  <c r="R9" i="6"/>
  <c r="F13" i="6"/>
  <c r="M16" i="6"/>
  <c r="A20" i="6"/>
  <c r="H23" i="6"/>
  <c r="O26" i="6"/>
  <c r="C30" i="6"/>
  <c r="J33" i="6"/>
  <c r="Q36" i="6"/>
  <c r="E40" i="6"/>
  <c r="L43" i="6"/>
  <c r="S46" i="6"/>
  <c r="G50" i="6"/>
  <c r="N53" i="6"/>
  <c r="B57" i="6"/>
  <c r="I60" i="6"/>
  <c r="M60" i="6"/>
  <c r="A64" i="6"/>
  <c r="H67" i="6"/>
  <c r="O70" i="6"/>
  <c r="C74" i="6"/>
  <c r="J77" i="6"/>
  <c r="Q80" i="6"/>
  <c r="E84" i="6"/>
  <c r="L87" i="6"/>
  <c r="S90" i="6"/>
  <c r="G94" i="6"/>
  <c r="N97" i="6"/>
  <c r="B101" i="6"/>
  <c r="I104" i="6"/>
  <c r="P107" i="6"/>
  <c r="D111" i="6"/>
  <c r="K114" i="6"/>
  <c r="R117" i="6"/>
  <c r="F121" i="6"/>
  <c r="M124" i="6"/>
  <c r="A128" i="6"/>
  <c r="E63" i="6"/>
  <c r="L66" i="6"/>
  <c r="S69" i="6"/>
  <c r="G73" i="6"/>
  <c r="N76" i="6"/>
  <c r="B80" i="6"/>
  <c r="I83" i="6"/>
  <c r="P86" i="6"/>
  <c r="D90" i="6"/>
  <c r="K93" i="6"/>
  <c r="R96" i="6"/>
  <c r="F100" i="6"/>
  <c r="M103" i="6"/>
  <c r="A107" i="6"/>
  <c r="H110" i="6"/>
  <c r="O113" i="6"/>
  <c r="C117" i="6"/>
  <c r="J120" i="6"/>
  <c r="Q123" i="6"/>
  <c r="E127" i="6"/>
  <c r="L130" i="6"/>
  <c r="L61" i="6"/>
  <c r="S64" i="6"/>
  <c r="G68" i="6"/>
  <c r="N71" i="6"/>
  <c r="B75" i="6"/>
  <c r="I78" i="6"/>
  <c r="P81" i="6"/>
  <c r="D85" i="6"/>
  <c r="K88" i="6"/>
  <c r="R91" i="6"/>
  <c r="F95" i="6"/>
  <c r="M98" i="6"/>
  <c r="A102" i="6"/>
  <c r="H105" i="6"/>
  <c r="O108" i="6"/>
  <c r="C112" i="6"/>
  <c r="J115" i="6"/>
  <c r="Q118" i="6"/>
  <c r="E122" i="6"/>
  <c r="L125" i="6"/>
  <c r="S128" i="6"/>
  <c r="P68" i="6"/>
  <c r="D72" i="6"/>
  <c r="K75" i="6"/>
  <c r="R78" i="6"/>
  <c r="F82" i="6"/>
  <c r="M85" i="6"/>
  <c r="A89" i="6"/>
  <c r="H92" i="6"/>
  <c r="O95" i="6"/>
  <c r="C99" i="6"/>
  <c r="J102" i="6"/>
  <c r="Q105" i="6"/>
  <c r="E109" i="6"/>
  <c r="L112" i="6"/>
  <c r="S115" i="6"/>
  <c r="G119" i="6"/>
  <c r="N122" i="6"/>
  <c r="O127" i="6"/>
  <c r="S131" i="6"/>
  <c r="M64" i="6"/>
  <c r="N69" i="6"/>
  <c r="R73" i="6"/>
  <c r="C78" i="6"/>
  <c r="Q84" i="6"/>
  <c r="L91" i="6"/>
  <c r="G98" i="6"/>
  <c r="J105" i="6"/>
  <c r="F117" i="6"/>
  <c r="L62" i="6"/>
  <c r="B76" i="6"/>
  <c r="K89" i="6"/>
  <c r="A103" i="6"/>
  <c r="J116" i="6"/>
  <c r="S129" i="6"/>
  <c r="P69" i="6"/>
  <c r="F83" i="6"/>
  <c r="O96" i="6"/>
  <c r="E110" i="6"/>
  <c r="N123" i="6"/>
  <c r="D137" i="6"/>
  <c r="R141" i="6"/>
  <c r="H155" i="6"/>
  <c r="Q168" i="6"/>
  <c r="E169" i="6"/>
  <c r="D146" i="6"/>
  <c r="M159" i="6"/>
  <c r="P160" i="6"/>
  <c r="L141" i="6"/>
  <c r="B155" i="6"/>
  <c r="K168" i="6"/>
  <c r="O135" i="6"/>
  <c r="E149" i="6"/>
  <c r="N162" i="6"/>
  <c r="E129" i="6"/>
  <c r="J137" i="6"/>
  <c r="N157" i="6"/>
  <c r="B12" i="6"/>
  <c r="J12" i="6"/>
  <c r="E19" i="6"/>
  <c r="S25" i="6"/>
  <c r="N32" i="6"/>
  <c r="I39" i="6"/>
  <c r="D46" i="6"/>
  <c r="R52" i="6"/>
  <c r="M59" i="6"/>
  <c r="G8" i="6"/>
  <c r="I18" i="6"/>
  <c r="D25" i="6"/>
  <c r="R31" i="6"/>
  <c r="A42" i="6"/>
  <c r="O48" i="6"/>
  <c r="J55" i="6"/>
  <c r="I5" i="6"/>
  <c r="P8" i="6"/>
  <c r="D12" i="6"/>
  <c r="R18" i="6"/>
  <c r="F22" i="6"/>
  <c r="M25" i="6"/>
  <c r="A29" i="6"/>
  <c r="H32" i="6"/>
  <c r="O35" i="6"/>
  <c r="C39" i="6"/>
  <c r="J42" i="6"/>
  <c r="Q45" i="6"/>
  <c r="E49" i="6"/>
  <c r="L52" i="6"/>
  <c r="S55" i="6"/>
  <c r="G59" i="6"/>
  <c r="N62" i="6"/>
  <c r="M4" i="6"/>
  <c r="A8" i="6"/>
  <c r="H11" i="6"/>
  <c r="O14" i="6"/>
  <c r="C18" i="6"/>
  <c r="J21" i="6"/>
  <c r="Q24" i="6"/>
  <c r="E28" i="6"/>
  <c r="L31" i="6"/>
  <c r="S34" i="6"/>
  <c r="G38" i="6"/>
  <c r="N41" i="6"/>
  <c r="B45" i="6"/>
  <c r="I48" i="6"/>
  <c r="P51" i="6"/>
  <c r="D55" i="6"/>
  <c r="Q3" i="6"/>
  <c r="E7" i="6"/>
  <c r="L10" i="6"/>
  <c r="S13" i="6"/>
  <c r="G17" i="6"/>
  <c r="N20" i="6"/>
  <c r="B24" i="6"/>
  <c r="I27" i="6"/>
  <c r="P30" i="6"/>
  <c r="D34" i="6"/>
  <c r="K37" i="6"/>
  <c r="R40" i="6"/>
  <c r="F44" i="6"/>
  <c r="M47" i="6"/>
  <c r="A51" i="6"/>
  <c r="H54" i="6"/>
  <c r="O57" i="6"/>
  <c r="C61" i="6"/>
  <c r="A6" i="6"/>
  <c r="H9" i="6"/>
  <c r="O12" i="6"/>
  <c r="C16" i="6"/>
  <c r="J19" i="6"/>
  <c r="Q22" i="6"/>
  <c r="E26" i="6"/>
  <c r="L29" i="6"/>
  <c r="S32" i="6"/>
  <c r="G36" i="6"/>
  <c r="N39" i="6"/>
  <c r="B43" i="6"/>
  <c r="I46" i="6"/>
  <c r="P49" i="6"/>
  <c r="D53" i="6"/>
  <c r="K56" i="6"/>
  <c r="R59" i="6"/>
  <c r="M5" i="6"/>
  <c r="A9" i="6"/>
  <c r="H12" i="6"/>
  <c r="O15" i="6"/>
  <c r="C19" i="6"/>
  <c r="J22" i="6"/>
  <c r="Q25" i="6"/>
  <c r="E29" i="6"/>
  <c r="L32" i="6"/>
  <c r="S35" i="6"/>
  <c r="G39" i="6"/>
  <c r="N42" i="6"/>
  <c r="B46" i="6"/>
  <c r="I49" i="6"/>
  <c r="P52" i="6"/>
  <c r="D56" i="6"/>
  <c r="K59" i="6"/>
  <c r="R62" i="6"/>
  <c r="L3" i="6"/>
  <c r="S6" i="6"/>
  <c r="G10" i="6"/>
  <c r="N13" i="6"/>
  <c r="B17" i="6"/>
  <c r="I20" i="6"/>
  <c r="P23" i="6"/>
  <c r="D27" i="6"/>
  <c r="K30" i="6"/>
  <c r="R33" i="6"/>
  <c r="F37" i="6"/>
  <c r="M40" i="6"/>
  <c r="A44" i="6"/>
  <c r="H47" i="6"/>
  <c r="O50" i="6"/>
  <c r="C54" i="6"/>
  <c r="J57" i="6"/>
  <c r="Q60" i="6"/>
  <c r="B61" i="6"/>
  <c r="I64" i="6"/>
  <c r="P67" i="6"/>
  <c r="D71" i="6"/>
  <c r="K74" i="6"/>
  <c r="R77" i="6"/>
  <c r="F81" i="6"/>
  <c r="M84" i="6"/>
  <c r="A88" i="6"/>
  <c r="H91" i="6"/>
  <c r="O94" i="6"/>
  <c r="C98" i="6"/>
  <c r="J101" i="6"/>
  <c r="Q104" i="6"/>
  <c r="E108" i="6"/>
  <c r="L111" i="6"/>
  <c r="S114" i="6"/>
  <c r="G118" i="6"/>
  <c r="N121" i="6"/>
  <c r="B125" i="6"/>
  <c r="I128" i="6"/>
  <c r="M63" i="6"/>
  <c r="A67" i="6"/>
  <c r="H70" i="6"/>
  <c r="O73" i="6"/>
  <c r="C77" i="6"/>
  <c r="J80" i="6"/>
  <c r="Q83" i="6"/>
  <c r="E87" i="6"/>
  <c r="L90" i="6"/>
  <c r="S93" i="6"/>
  <c r="G97" i="6"/>
  <c r="N100" i="6"/>
  <c r="B104" i="6"/>
  <c r="I107" i="6"/>
  <c r="P110" i="6"/>
  <c r="D114" i="6"/>
  <c r="K117" i="6"/>
  <c r="R120" i="6"/>
  <c r="F124" i="6"/>
  <c r="M127" i="6"/>
  <c r="A131" i="6"/>
  <c r="A62" i="6"/>
  <c r="H65" i="6"/>
  <c r="O68" i="6"/>
  <c r="C72" i="6"/>
  <c r="J75" i="6"/>
  <c r="Q78" i="6"/>
  <c r="E82" i="6"/>
  <c r="L85" i="6"/>
  <c r="S88" i="6"/>
  <c r="G92" i="6"/>
  <c r="N95" i="6"/>
  <c r="B99" i="6"/>
  <c r="I102" i="6"/>
  <c r="P105" i="6"/>
  <c r="D109" i="6"/>
  <c r="K112" i="6"/>
  <c r="R115" i="6"/>
  <c r="F119" i="6"/>
  <c r="M122" i="6"/>
  <c r="A126" i="6"/>
  <c r="Q65" i="6"/>
  <c r="E69" i="6"/>
  <c r="L72" i="6"/>
  <c r="S75" i="6"/>
  <c r="G79" i="6"/>
  <c r="N82" i="6"/>
  <c r="B86" i="6"/>
  <c r="I89" i="6"/>
  <c r="P92" i="6"/>
  <c r="D96" i="6"/>
  <c r="K99" i="6"/>
  <c r="R102" i="6"/>
  <c r="F106" i="6"/>
  <c r="M109" i="6"/>
  <c r="A113" i="6"/>
  <c r="H116" i="6"/>
  <c r="O119" i="6"/>
  <c r="C123" i="6"/>
  <c r="D128" i="6"/>
  <c r="H132" i="6"/>
  <c r="B65" i="6"/>
  <c r="C70" i="6"/>
  <c r="G74" i="6"/>
  <c r="K78" i="6"/>
  <c r="F85" i="6"/>
  <c r="A92" i="6"/>
  <c r="O98" i="6"/>
  <c r="D107" i="6"/>
  <c r="S118" i="6"/>
  <c r="F64" i="6"/>
  <c r="O77" i="6"/>
  <c r="E91" i="6"/>
  <c r="N104" i="6"/>
  <c r="D118" i="6"/>
  <c r="M131" i="6"/>
  <c r="J71" i="6"/>
  <c r="S84" i="6"/>
  <c r="I98" i="6"/>
  <c r="R111" i="6"/>
  <c r="H125" i="6"/>
  <c r="C130" i="6"/>
  <c r="L143" i="6"/>
  <c r="B157" i="6"/>
  <c r="K165" i="6"/>
  <c r="H134" i="6"/>
  <c r="Q147" i="6"/>
  <c r="G161" i="6"/>
  <c r="P129" i="6"/>
  <c r="F143" i="6"/>
  <c r="O156" i="6"/>
  <c r="F155" i="6"/>
  <c r="I137" i="6"/>
  <c r="R150" i="6"/>
  <c r="H164" i="6"/>
  <c r="K143" i="6"/>
  <c r="D139" i="6"/>
  <c r="B161" i="6"/>
  <c r="K9" i="6"/>
  <c r="F16" i="6"/>
  <c r="A23" i="6"/>
  <c r="H26" i="6"/>
  <c r="O29" i="6"/>
  <c r="C33" i="6"/>
  <c r="J36" i="6"/>
  <c r="Q39" i="6"/>
  <c r="E43" i="6"/>
  <c r="L46" i="6"/>
  <c r="S49" i="6"/>
  <c r="G53" i="6"/>
  <c r="N56" i="6"/>
  <c r="B60" i="6"/>
  <c r="H5" i="6"/>
  <c r="O8" i="6"/>
  <c r="C12" i="6"/>
  <c r="J15" i="6"/>
  <c r="Q18" i="6"/>
  <c r="E22" i="6"/>
  <c r="L25" i="6"/>
  <c r="S28" i="6"/>
  <c r="G32" i="6"/>
  <c r="N35" i="6"/>
  <c r="B39" i="6"/>
  <c r="I42" i="6"/>
  <c r="P45" i="6"/>
  <c r="D49" i="6"/>
  <c r="K52" i="6"/>
  <c r="R55" i="6"/>
  <c r="F59" i="6"/>
  <c r="Q5" i="6"/>
  <c r="E9" i="6"/>
  <c r="L12" i="6"/>
  <c r="S15" i="6"/>
  <c r="G19" i="6"/>
  <c r="N22" i="6"/>
  <c r="B26" i="6"/>
  <c r="I29" i="6"/>
  <c r="P32" i="6"/>
  <c r="D36" i="6"/>
  <c r="K39" i="6"/>
  <c r="R42" i="6"/>
  <c r="F46" i="6"/>
  <c r="M49" i="6"/>
  <c r="A53" i="6"/>
  <c r="H56" i="6"/>
  <c r="O59" i="6"/>
  <c r="C63" i="6"/>
  <c r="B5" i="6"/>
  <c r="I8" i="6"/>
  <c r="P11" i="6"/>
  <c r="D15" i="6"/>
  <c r="K18" i="6"/>
  <c r="R21" i="6"/>
  <c r="F25" i="6"/>
  <c r="M28" i="6"/>
  <c r="A32" i="6"/>
  <c r="H35" i="6"/>
  <c r="O38" i="6"/>
  <c r="C42" i="6"/>
  <c r="J45" i="6"/>
  <c r="Q48" i="6"/>
  <c r="E52" i="6"/>
  <c r="L55" i="6"/>
  <c r="F4" i="6"/>
  <c r="M7" i="6"/>
  <c r="A11" i="6"/>
  <c r="H14" i="6"/>
  <c r="O17" i="6"/>
  <c r="C21" i="6"/>
  <c r="J24" i="6"/>
  <c r="Q27" i="6"/>
  <c r="E31" i="6"/>
  <c r="L34" i="6"/>
  <c r="S37" i="6"/>
  <c r="G41" i="6"/>
  <c r="N44" i="6"/>
  <c r="B48" i="6"/>
  <c r="I51" i="6"/>
  <c r="P54" i="6"/>
  <c r="D58" i="6"/>
  <c r="B3" i="6"/>
  <c r="I6" i="6"/>
  <c r="P9" i="6"/>
  <c r="D13" i="6"/>
  <c r="K16" i="6"/>
  <c r="R19" i="6"/>
  <c r="F23" i="6"/>
  <c r="M26" i="6"/>
  <c r="A30" i="6"/>
  <c r="H33" i="6"/>
  <c r="O36" i="6"/>
  <c r="C40" i="6"/>
  <c r="J43" i="6"/>
  <c r="Q46" i="6"/>
  <c r="E50" i="6"/>
  <c r="L53" i="6"/>
  <c r="S56" i="6"/>
  <c r="G60" i="6"/>
  <c r="B6" i="6"/>
  <c r="I9" i="6"/>
  <c r="P12" i="6"/>
  <c r="D16" i="6"/>
  <c r="K19" i="6"/>
  <c r="R22" i="6"/>
  <c r="F26" i="6"/>
  <c r="M29" i="6"/>
  <c r="A33" i="6"/>
  <c r="H36" i="6"/>
  <c r="O39" i="6"/>
  <c r="C43" i="6"/>
  <c r="J46" i="6"/>
  <c r="Q49" i="6"/>
  <c r="E53" i="6"/>
  <c r="L56" i="6"/>
  <c r="S59" i="6"/>
  <c r="G63" i="6"/>
  <c r="A4" i="6"/>
  <c r="H7" i="6"/>
  <c r="O10" i="6"/>
  <c r="C14" i="6"/>
  <c r="J17" i="6"/>
  <c r="Q20" i="6"/>
  <c r="E24" i="6"/>
  <c r="L27" i="6"/>
  <c r="S30" i="6"/>
  <c r="G34" i="6"/>
  <c r="N37" i="6"/>
  <c r="B41" i="6"/>
  <c r="I44" i="6"/>
  <c r="P47" i="6"/>
  <c r="D51" i="6"/>
  <c r="K54" i="6"/>
  <c r="R57" i="6"/>
  <c r="C58" i="6"/>
  <c r="J61" i="6"/>
  <c r="Q64" i="6"/>
  <c r="E68" i="6"/>
  <c r="L71" i="6"/>
  <c r="S74" i="6"/>
  <c r="G78" i="6"/>
  <c r="N81" i="6"/>
  <c r="B85" i="6"/>
  <c r="I88" i="6"/>
  <c r="P91" i="6"/>
  <c r="D95" i="6"/>
  <c r="K98" i="6"/>
  <c r="R101" i="6"/>
  <c r="F105" i="6"/>
  <c r="M108" i="6"/>
  <c r="A112" i="6"/>
  <c r="H115" i="6"/>
  <c r="O118" i="6"/>
  <c r="C122" i="6"/>
  <c r="J125" i="6"/>
  <c r="Q128" i="6"/>
  <c r="B64" i="6"/>
  <c r="I67" i="6"/>
  <c r="P70" i="6"/>
  <c r="D74" i="6"/>
  <c r="K77" i="6"/>
  <c r="R80" i="6"/>
  <c r="F84" i="6"/>
  <c r="M87" i="6"/>
  <c r="A91" i="6"/>
  <c r="H94" i="6"/>
  <c r="O97" i="6"/>
  <c r="C101" i="6"/>
  <c r="J104" i="6"/>
  <c r="Q107" i="6"/>
  <c r="E111" i="6"/>
  <c r="L114" i="6"/>
  <c r="S117" i="6"/>
  <c r="G121" i="6"/>
  <c r="N124" i="6"/>
  <c r="B128" i="6"/>
  <c r="I131" i="6"/>
  <c r="I62" i="6"/>
  <c r="P65" i="6"/>
  <c r="D69" i="6"/>
  <c r="K72" i="6"/>
  <c r="R75" i="6"/>
  <c r="F79" i="6"/>
  <c r="M82" i="6"/>
  <c r="A86" i="6"/>
  <c r="H89" i="6"/>
  <c r="O92" i="6"/>
  <c r="C96" i="6"/>
  <c r="J99" i="6"/>
  <c r="Q102" i="6"/>
  <c r="E106" i="6"/>
  <c r="L109" i="6"/>
  <c r="S112" i="6"/>
  <c r="G116" i="6"/>
  <c r="N119" i="6"/>
  <c r="B123" i="6"/>
  <c r="I126" i="6"/>
  <c r="F66" i="6"/>
  <c r="M69" i="6"/>
  <c r="A73" i="6"/>
  <c r="H76" i="6"/>
  <c r="O79" i="6"/>
  <c r="C83" i="6"/>
  <c r="J86" i="6"/>
  <c r="Q89" i="6"/>
  <c r="E93" i="6"/>
  <c r="L96" i="6"/>
  <c r="S99" i="6"/>
  <c r="G103" i="6"/>
  <c r="N106" i="6"/>
  <c r="B110" i="6"/>
  <c r="I113" i="6"/>
  <c r="P116" i="6"/>
  <c r="D120" i="6"/>
  <c r="H124" i="6"/>
  <c r="L128" i="6"/>
  <c r="F61" i="6"/>
  <c r="G66" i="6"/>
  <c r="K70" i="6"/>
  <c r="O74" i="6"/>
  <c r="E80" i="6"/>
  <c r="S86" i="6"/>
  <c r="N93" i="6"/>
  <c r="I100" i="6"/>
  <c r="A108" i="6"/>
  <c r="M120" i="6"/>
  <c r="S65" i="6"/>
  <c r="I79" i="6"/>
  <c r="R92" i="6"/>
  <c r="H106" i="6"/>
  <c r="Q119" i="6"/>
  <c r="G133" i="6"/>
  <c r="D73" i="6"/>
  <c r="M86" i="6"/>
  <c r="C100" i="6"/>
  <c r="L113" i="6"/>
  <c r="B127" i="6"/>
  <c r="P131" i="6"/>
  <c r="F145" i="6"/>
  <c r="O158" i="6"/>
  <c r="J168" i="6"/>
  <c r="B136" i="6"/>
  <c r="K149" i="6"/>
  <c r="A163" i="6"/>
  <c r="J131" i="6"/>
  <c r="S144" i="6"/>
  <c r="I158" i="6"/>
  <c r="N110" i="6"/>
  <c r="C139" i="6"/>
  <c r="L152" i="6"/>
  <c r="B166" i="6"/>
  <c r="R154" i="6"/>
  <c r="Q140" i="6"/>
  <c r="I164" i="6"/>
  <c r="N8" i="6"/>
  <c r="O5" i="6"/>
  <c r="C9" i="6"/>
  <c r="Q15" i="6"/>
  <c r="L22" i="6"/>
  <c r="G29" i="6"/>
  <c r="B36" i="6"/>
  <c r="P42" i="6"/>
  <c r="K49" i="6"/>
  <c r="F56" i="6"/>
  <c r="S4" i="6"/>
  <c r="N11" i="6"/>
  <c r="B15" i="6"/>
  <c r="P21" i="6"/>
  <c r="K28" i="6"/>
  <c r="F35" i="6"/>
  <c r="M38" i="6"/>
  <c r="H45" i="6"/>
  <c r="C52" i="6"/>
  <c r="Q58" i="6"/>
  <c r="K15" i="6"/>
  <c r="D6" i="6"/>
  <c r="R12" i="6"/>
  <c r="M19" i="6"/>
  <c r="E3" i="6"/>
  <c r="L6" i="6"/>
  <c r="S9" i="6"/>
  <c r="G13" i="6"/>
  <c r="N16" i="6"/>
  <c r="B20" i="6"/>
  <c r="I23" i="6"/>
  <c r="P26" i="6"/>
  <c r="D30" i="6"/>
  <c r="K33" i="6"/>
  <c r="R36" i="6"/>
  <c r="F40" i="6"/>
  <c r="M43" i="6"/>
  <c r="A47" i="6"/>
  <c r="H50" i="6"/>
  <c r="O53" i="6"/>
  <c r="C57" i="6"/>
  <c r="J60" i="6"/>
  <c r="P5" i="6"/>
  <c r="D9" i="6"/>
  <c r="K12" i="6"/>
  <c r="R15" i="6"/>
  <c r="F19" i="6"/>
  <c r="M22" i="6"/>
  <c r="A26" i="6"/>
  <c r="H29" i="6"/>
  <c r="O32" i="6"/>
  <c r="C36" i="6"/>
  <c r="J39" i="6"/>
  <c r="Q42" i="6"/>
  <c r="E46" i="6"/>
  <c r="L49" i="6"/>
  <c r="S52" i="6"/>
  <c r="G56" i="6"/>
  <c r="N59" i="6"/>
  <c r="F6" i="6"/>
  <c r="M9" i="6"/>
  <c r="A13" i="6"/>
  <c r="H16" i="6"/>
  <c r="O19" i="6"/>
  <c r="C23" i="6"/>
  <c r="J26" i="6"/>
  <c r="Q29" i="6"/>
  <c r="E33" i="6"/>
  <c r="L36" i="6"/>
  <c r="S39" i="6"/>
  <c r="G43" i="6"/>
  <c r="N46" i="6"/>
  <c r="B50" i="6"/>
  <c r="I53" i="6"/>
  <c r="P56" i="6"/>
  <c r="D60" i="6"/>
  <c r="K63" i="6"/>
  <c r="J5" i="6"/>
  <c r="Q8" i="6"/>
  <c r="E12" i="6"/>
  <c r="L15" i="6"/>
  <c r="S18" i="6"/>
  <c r="G22" i="6"/>
  <c r="N25" i="6"/>
  <c r="B29" i="6"/>
  <c r="I32" i="6"/>
  <c r="P35" i="6"/>
  <c r="D39" i="6"/>
  <c r="K42" i="6"/>
  <c r="R45" i="6"/>
  <c r="F49" i="6"/>
  <c r="M52" i="6"/>
  <c r="A56" i="6"/>
  <c r="N4" i="6"/>
  <c r="B8" i="6"/>
  <c r="I11" i="6"/>
  <c r="P14" i="6"/>
  <c r="D18" i="6"/>
  <c r="K21" i="6"/>
  <c r="R24" i="6"/>
  <c r="F28" i="6"/>
  <c r="M31" i="6"/>
  <c r="A35" i="6"/>
  <c r="H38" i="6"/>
  <c r="O41" i="6"/>
  <c r="C45" i="6"/>
  <c r="J48" i="6"/>
  <c r="Q51" i="6"/>
  <c r="E55" i="6"/>
  <c r="L58" i="6"/>
  <c r="J3" i="6"/>
  <c r="Q6" i="6"/>
  <c r="E10" i="6"/>
  <c r="L13" i="6"/>
  <c r="S16" i="6"/>
  <c r="G20" i="6"/>
  <c r="N23" i="6"/>
  <c r="B27" i="6"/>
  <c r="I30" i="6"/>
  <c r="P33" i="6"/>
  <c r="D37" i="6"/>
  <c r="K40" i="6"/>
  <c r="R43" i="6"/>
  <c r="F47" i="6"/>
  <c r="M50" i="6"/>
  <c r="A54" i="6"/>
  <c r="H57" i="6"/>
  <c r="C3" i="6"/>
  <c r="J6" i="6"/>
  <c r="Q9" i="6"/>
  <c r="E13" i="6"/>
  <c r="L16" i="6"/>
  <c r="S19" i="6"/>
  <c r="G23" i="6"/>
  <c r="N26" i="6"/>
  <c r="B30" i="6"/>
  <c r="I33" i="6"/>
  <c r="P36" i="6"/>
  <c r="D40" i="6"/>
  <c r="K43" i="6"/>
  <c r="R46" i="6"/>
  <c r="F50" i="6"/>
  <c r="M53" i="6"/>
  <c r="A57" i="6"/>
  <c r="H60" i="6"/>
  <c r="O63" i="6"/>
  <c r="I4" i="6"/>
  <c r="P7" i="6"/>
  <c r="D11" i="6"/>
  <c r="K14" i="6"/>
  <c r="R17" i="6"/>
  <c r="F21" i="6"/>
  <c r="M24" i="6"/>
  <c r="A28" i="6"/>
  <c r="H31" i="6"/>
  <c r="O34" i="6"/>
  <c r="C38" i="6"/>
  <c r="J41" i="6"/>
  <c r="Q44" i="6"/>
  <c r="E48" i="6"/>
  <c r="L51" i="6"/>
  <c r="S54" i="6"/>
  <c r="G58" i="6"/>
  <c r="K58" i="6"/>
  <c r="R61" i="6"/>
  <c r="F65" i="6"/>
  <c r="M68" i="6"/>
  <c r="A72" i="6"/>
  <c r="H75" i="6"/>
  <c r="O78" i="6"/>
  <c r="C82" i="6"/>
  <c r="J85" i="6"/>
  <c r="Q88" i="6"/>
  <c r="E92" i="6"/>
  <c r="L95" i="6"/>
  <c r="S98" i="6"/>
  <c r="G102" i="6"/>
  <c r="N105" i="6"/>
  <c r="B109" i="6"/>
  <c r="I112" i="6"/>
  <c r="P115" i="6"/>
  <c r="D119" i="6"/>
  <c r="K122" i="6"/>
  <c r="R125" i="6"/>
  <c r="F129" i="6"/>
  <c r="J64" i="6"/>
  <c r="Q67" i="6"/>
  <c r="E71" i="6"/>
  <c r="L74" i="6"/>
  <c r="S77" i="6"/>
  <c r="G81" i="6"/>
  <c r="N84" i="6"/>
  <c r="B88" i="6"/>
  <c r="I91" i="6"/>
  <c r="P94" i="6"/>
  <c r="D98" i="6"/>
  <c r="K101" i="6"/>
  <c r="R104" i="6"/>
  <c r="F108" i="6"/>
  <c r="M111" i="6"/>
  <c r="A115" i="6"/>
  <c r="H118" i="6"/>
  <c r="O121" i="6"/>
  <c r="C125" i="6"/>
  <c r="J128" i="6"/>
  <c r="Q131" i="6"/>
  <c r="Q62" i="6"/>
  <c r="E66" i="6"/>
  <c r="L69" i="6"/>
  <c r="S72" i="6"/>
  <c r="G76" i="6"/>
  <c r="N79" i="6"/>
  <c r="B83" i="6"/>
  <c r="I86" i="6"/>
  <c r="P89" i="6"/>
  <c r="D93" i="6"/>
  <c r="K96" i="6"/>
  <c r="R99" i="6"/>
  <c r="F103" i="6"/>
  <c r="M106" i="6"/>
  <c r="A110" i="6"/>
  <c r="H113" i="6"/>
  <c r="O116" i="6"/>
  <c r="C120" i="6"/>
  <c r="J123" i="6"/>
  <c r="Q126" i="6"/>
  <c r="N66" i="6"/>
  <c r="B70" i="6"/>
  <c r="I73" i="6"/>
  <c r="P76" i="6"/>
  <c r="D80" i="6"/>
  <c r="K83" i="6"/>
  <c r="R86" i="6"/>
  <c r="F90" i="6"/>
  <c r="M93" i="6"/>
  <c r="A97" i="6"/>
  <c r="H100" i="6"/>
  <c r="O103" i="6"/>
  <c r="C107" i="6"/>
  <c r="J110" i="6"/>
  <c r="Q113" i="6"/>
  <c r="E117" i="6"/>
  <c r="L120" i="6"/>
  <c r="P124" i="6"/>
  <c r="A129" i="6"/>
  <c r="N61" i="6"/>
  <c r="O66" i="6"/>
  <c r="S70" i="6"/>
  <c r="D75" i="6"/>
  <c r="B81" i="6"/>
  <c r="P87" i="6"/>
  <c r="K94" i="6"/>
  <c r="F101" i="6"/>
  <c r="Q108" i="6"/>
  <c r="G122" i="6"/>
  <c r="M67" i="6"/>
  <c r="C81" i="6"/>
  <c r="L94" i="6"/>
  <c r="B108" i="6"/>
  <c r="K121" i="6"/>
  <c r="H61" i="6"/>
  <c r="Q74" i="6"/>
  <c r="G88" i="6"/>
  <c r="P101" i="6"/>
  <c r="F115" i="6"/>
  <c r="O128" i="6"/>
  <c r="J133" i="6"/>
  <c r="S146" i="6"/>
  <c r="I160" i="6"/>
  <c r="F163" i="6"/>
  <c r="O137" i="6"/>
  <c r="E151" i="6"/>
  <c r="C165" i="6"/>
  <c r="D133" i="6"/>
  <c r="M146" i="6"/>
  <c r="C160" i="6"/>
  <c r="P128" i="6"/>
  <c r="P140" i="6"/>
  <c r="F154" i="6"/>
  <c r="O167" i="6"/>
  <c r="C167" i="6"/>
  <c r="K142" i="6"/>
  <c r="P167" i="6"/>
  <c r="O13" i="6"/>
  <c r="L30" i="6"/>
  <c r="N40" i="6"/>
  <c r="B44" i="6"/>
  <c r="I47" i="6"/>
  <c r="P50" i="6"/>
  <c r="D54" i="6"/>
  <c r="K57" i="6"/>
  <c r="R60" i="6"/>
  <c r="E6" i="6"/>
  <c r="L9" i="6"/>
  <c r="S12" i="6"/>
  <c r="G16" i="6"/>
  <c r="N19" i="6"/>
  <c r="B23" i="6"/>
  <c r="I26" i="6"/>
  <c r="P29" i="6"/>
  <c r="D33" i="6"/>
  <c r="K36" i="6"/>
  <c r="R39" i="6"/>
  <c r="F43" i="6"/>
  <c r="M46" i="6"/>
  <c r="A50" i="6"/>
  <c r="H53" i="6"/>
  <c r="O56" i="6"/>
  <c r="G3" i="6"/>
  <c r="N6" i="6"/>
  <c r="B10" i="6"/>
  <c r="I13" i="6"/>
  <c r="P16" i="6"/>
  <c r="D20" i="6"/>
  <c r="K23" i="6"/>
  <c r="R26" i="6"/>
  <c r="F30" i="6"/>
  <c r="M33" i="6"/>
  <c r="A37" i="6"/>
  <c r="H40" i="6"/>
  <c r="O43" i="6"/>
  <c r="C47" i="6"/>
  <c r="J50" i="6"/>
  <c r="Q53" i="6"/>
  <c r="E57" i="6"/>
  <c r="L60" i="6"/>
  <c r="S63" i="6"/>
  <c r="R5" i="6"/>
  <c r="F9" i="6"/>
  <c r="M12" i="6"/>
  <c r="A16" i="6"/>
  <c r="H19" i="6"/>
  <c r="O22" i="6"/>
  <c r="C26" i="6"/>
  <c r="J29" i="6"/>
  <c r="Q32" i="6"/>
  <c r="E36" i="6"/>
  <c r="L39" i="6"/>
  <c r="S42" i="6"/>
  <c r="G46" i="6"/>
  <c r="N49" i="6"/>
  <c r="B53" i="6"/>
  <c r="I56" i="6"/>
  <c r="C5" i="6"/>
  <c r="J8" i="6"/>
  <c r="Q11" i="6"/>
  <c r="E15" i="6"/>
  <c r="L18" i="6"/>
  <c r="S21" i="6"/>
  <c r="G25" i="6"/>
  <c r="N28" i="6"/>
  <c r="B32" i="6"/>
  <c r="I35" i="6"/>
  <c r="P38" i="6"/>
  <c r="D42" i="6"/>
  <c r="K45" i="6"/>
  <c r="R48" i="6"/>
  <c r="F52" i="6"/>
  <c r="M55" i="6"/>
  <c r="A59" i="6"/>
  <c r="R3" i="6"/>
  <c r="F7" i="6"/>
  <c r="M10" i="6"/>
  <c r="A14" i="6"/>
  <c r="H17" i="6"/>
  <c r="O20" i="6"/>
  <c r="C24" i="6"/>
  <c r="J27" i="6"/>
  <c r="Q30" i="6"/>
  <c r="E34" i="6"/>
  <c r="L37" i="6"/>
  <c r="S40" i="6"/>
  <c r="G44" i="6"/>
  <c r="N47" i="6"/>
  <c r="B51" i="6"/>
  <c r="I54" i="6"/>
  <c r="P57" i="6"/>
  <c r="K3" i="6"/>
  <c r="R6" i="6"/>
  <c r="F10" i="6"/>
  <c r="M13" i="6"/>
  <c r="A17" i="6"/>
  <c r="H20" i="6"/>
  <c r="O23" i="6"/>
  <c r="C27" i="6"/>
  <c r="J30" i="6"/>
  <c r="Q33" i="6"/>
  <c r="E37" i="6"/>
  <c r="L40" i="6"/>
  <c r="S43" i="6"/>
  <c r="G47" i="6"/>
  <c r="N50" i="6"/>
  <c r="B54" i="6"/>
  <c r="I57" i="6"/>
  <c r="P60" i="6"/>
  <c r="D64" i="6"/>
  <c r="Q4" i="6"/>
  <c r="E8" i="6"/>
  <c r="L11" i="6"/>
  <c r="S14" i="6"/>
  <c r="G18" i="6"/>
  <c r="N21" i="6"/>
  <c r="B25" i="6"/>
  <c r="I28" i="6"/>
  <c r="P31" i="6"/>
  <c r="D35" i="6"/>
  <c r="K38" i="6"/>
  <c r="R41" i="6"/>
  <c r="F45" i="6"/>
  <c r="M48" i="6"/>
  <c r="A52" i="6"/>
  <c r="H55" i="6"/>
  <c r="O58" i="6"/>
  <c r="S58" i="6"/>
  <c r="G62" i="6"/>
  <c r="N65" i="6"/>
  <c r="B69" i="6"/>
  <c r="I72" i="6"/>
  <c r="P75" i="6"/>
  <c r="D79" i="6"/>
  <c r="K82" i="6"/>
  <c r="R85" i="6"/>
  <c r="F89" i="6"/>
  <c r="M92" i="6"/>
  <c r="A96" i="6"/>
  <c r="H99" i="6"/>
  <c r="O102" i="6"/>
  <c r="C106" i="6"/>
  <c r="J109" i="6"/>
  <c r="Q112" i="6"/>
  <c r="E116" i="6"/>
  <c r="L119" i="6"/>
  <c r="S122" i="6"/>
  <c r="G126" i="6"/>
  <c r="K61" i="6"/>
  <c r="R64" i="6"/>
  <c r="F68" i="6"/>
  <c r="M71" i="6"/>
  <c r="A75" i="6"/>
  <c r="H78" i="6"/>
  <c r="O81" i="6"/>
  <c r="C85" i="6"/>
  <c r="J88" i="6"/>
  <c r="Q91" i="6"/>
  <c r="E95" i="6"/>
  <c r="L98" i="6"/>
  <c r="S101" i="6"/>
  <c r="G105" i="6"/>
  <c r="N108" i="6"/>
  <c r="B112" i="6"/>
  <c r="I115" i="6"/>
  <c r="P118" i="6"/>
  <c r="D122" i="6"/>
  <c r="K125" i="6"/>
  <c r="R128" i="6"/>
  <c r="F132" i="6"/>
  <c r="F63" i="6"/>
  <c r="M66" i="6"/>
  <c r="A70" i="6"/>
  <c r="H73" i="6"/>
  <c r="O76" i="6"/>
  <c r="C80" i="6"/>
  <c r="J83" i="6"/>
  <c r="Q86" i="6"/>
  <c r="E90" i="6"/>
  <c r="L93" i="6"/>
  <c r="S96" i="6"/>
  <c r="G100" i="6"/>
  <c r="N103" i="6"/>
  <c r="B107" i="6"/>
  <c r="I110" i="6"/>
  <c r="P113" i="6"/>
  <c r="D117" i="6"/>
  <c r="K120" i="6"/>
  <c r="R123" i="6"/>
  <c r="F127" i="6"/>
  <c r="C67" i="6"/>
  <c r="J70" i="6"/>
  <c r="Q73" i="6"/>
  <c r="E77" i="6"/>
  <c r="L80" i="6"/>
  <c r="S83" i="6"/>
  <c r="G87" i="6"/>
  <c r="N90" i="6"/>
  <c r="B94" i="6"/>
  <c r="I97" i="6"/>
  <c r="P100" i="6"/>
  <c r="D104" i="6"/>
  <c r="K107" i="6"/>
  <c r="R110" i="6"/>
  <c r="F114" i="6"/>
  <c r="M117" i="6"/>
  <c r="A121" i="6"/>
  <c r="E125" i="6"/>
  <c r="I129" i="6"/>
  <c r="S62" i="6"/>
  <c r="D67" i="6"/>
  <c r="H71" i="6"/>
  <c r="I76" i="6"/>
  <c r="J81" i="6"/>
  <c r="E88" i="6"/>
  <c r="S94" i="6"/>
  <c r="N101" i="6"/>
  <c r="K110" i="6"/>
  <c r="A124" i="6"/>
  <c r="G69" i="6"/>
  <c r="P82" i="6"/>
  <c r="F96" i="6"/>
  <c r="O109" i="6"/>
  <c r="E123" i="6"/>
  <c r="B63" i="6"/>
  <c r="K76" i="6"/>
  <c r="A90" i="6"/>
  <c r="J103" i="6"/>
  <c r="S116" i="6"/>
  <c r="I130" i="6"/>
  <c r="D135" i="6"/>
  <c r="M148" i="6"/>
  <c r="C162" i="6"/>
  <c r="N118" i="6"/>
  <c r="I139" i="6"/>
  <c r="R152" i="6"/>
  <c r="R168" i="6"/>
  <c r="Q134" i="6"/>
  <c r="G148" i="6"/>
  <c r="P161" i="6"/>
  <c r="A141" i="6"/>
  <c r="J142" i="6"/>
  <c r="S155" i="6"/>
  <c r="I169" i="6"/>
  <c r="O130" i="6"/>
  <c r="E144" i="6"/>
  <c r="O152" i="6"/>
  <c r="M3" i="6"/>
  <c r="C17" i="6"/>
  <c r="E27" i="6"/>
  <c r="D14" i="6"/>
  <c r="M27" i="6"/>
  <c r="J44" i="6"/>
  <c r="S57" i="6"/>
  <c r="O16" i="6"/>
  <c r="L33" i="6"/>
  <c r="I50" i="6"/>
  <c r="O3" i="6"/>
  <c r="C7" i="6"/>
  <c r="J10" i="6"/>
  <c r="Q13" i="6"/>
  <c r="S23" i="6"/>
  <c r="G27" i="6"/>
  <c r="N30" i="6"/>
  <c r="B34" i="6"/>
  <c r="I37" i="6"/>
  <c r="P40" i="6"/>
  <c r="D44" i="6"/>
  <c r="K47" i="6"/>
  <c r="R50" i="6"/>
  <c r="F54" i="6"/>
  <c r="M57" i="6"/>
  <c r="A61" i="6"/>
  <c r="H64" i="6"/>
  <c r="G6" i="6"/>
  <c r="N9" i="6"/>
  <c r="B13" i="6"/>
  <c r="I16" i="6"/>
  <c r="P19" i="6"/>
  <c r="D23" i="6"/>
  <c r="K26" i="6"/>
  <c r="R29" i="6"/>
  <c r="F33" i="6"/>
  <c r="M36" i="6"/>
  <c r="A40" i="6"/>
  <c r="H43" i="6"/>
  <c r="O46" i="6"/>
  <c r="C50" i="6"/>
  <c r="J53" i="6"/>
  <c r="Q56" i="6"/>
  <c r="K5" i="6"/>
  <c r="R8" i="6"/>
  <c r="F12" i="6"/>
  <c r="M15" i="6"/>
  <c r="A19" i="6"/>
  <c r="H22" i="6"/>
  <c r="O25" i="6"/>
  <c r="C29" i="6"/>
  <c r="J32" i="6"/>
  <c r="Q35" i="6"/>
  <c r="E39" i="6"/>
  <c r="L42" i="6"/>
  <c r="S45" i="6"/>
  <c r="G49" i="6"/>
  <c r="N52" i="6"/>
  <c r="B56" i="6"/>
  <c r="I59" i="6"/>
  <c r="G4" i="6"/>
  <c r="N7" i="6"/>
  <c r="B11" i="6"/>
  <c r="I14" i="6"/>
  <c r="P17" i="6"/>
  <c r="D21" i="6"/>
  <c r="K24" i="6"/>
  <c r="R27" i="6"/>
  <c r="F31" i="6"/>
  <c r="M34" i="6"/>
  <c r="A38" i="6"/>
  <c r="H41" i="6"/>
  <c r="O44" i="6"/>
  <c r="C48" i="6"/>
  <c r="J51" i="6"/>
  <c r="Q54" i="6"/>
  <c r="E58" i="6"/>
  <c r="S3" i="6"/>
  <c r="G7" i="6"/>
  <c r="N10" i="6"/>
  <c r="B14" i="6"/>
  <c r="I17" i="6"/>
  <c r="P20" i="6"/>
  <c r="D24" i="6"/>
  <c r="K27" i="6"/>
  <c r="R30" i="6"/>
  <c r="F34" i="6"/>
  <c r="M37" i="6"/>
  <c r="A41" i="6"/>
  <c r="H44" i="6"/>
  <c r="O47" i="6"/>
  <c r="C51" i="6"/>
  <c r="J54" i="6"/>
  <c r="Q57" i="6"/>
  <c r="E61" i="6"/>
  <c r="L64" i="6"/>
  <c r="F5" i="6"/>
  <c r="M8" i="6"/>
  <c r="A12" i="6"/>
  <c r="H15" i="6"/>
  <c r="O18" i="6"/>
  <c r="C22" i="6"/>
  <c r="J25" i="6"/>
  <c r="Q28" i="6"/>
  <c r="E32" i="6"/>
  <c r="L35" i="6"/>
  <c r="S38" i="6"/>
  <c r="G42" i="6"/>
  <c r="N45" i="6"/>
  <c r="B49" i="6"/>
  <c r="I52" i="6"/>
  <c r="P55" i="6"/>
  <c r="D59" i="6"/>
  <c r="H59" i="6"/>
  <c r="O62" i="6"/>
  <c r="C66" i="6"/>
  <c r="J69" i="6"/>
  <c r="Q72" i="6"/>
  <c r="E76" i="6"/>
  <c r="L79" i="6"/>
  <c r="S82" i="6"/>
  <c r="G86" i="6"/>
  <c r="N89" i="6"/>
  <c r="B93" i="6"/>
  <c r="I96" i="6"/>
  <c r="P99" i="6"/>
  <c r="D103" i="6"/>
  <c r="K106" i="6"/>
  <c r="R109" i="6"/>
  <c r="F113" i="6"/>
  <c r="M116" i="6"/>
  <c r="A120" i="6"/>
  <c r="H123" i="6"/>
  <c r="O126" i="6"/>
  <c r="S61" i="6"/>
  <c r="G65" i="6"/>
  <c r="N68" i="6"/>
  <c r="B72" i="6"/>
  <c r="I75" i="6"/>
  <c r="P78" i="6"/>
  <c r="D82" i="6"/>
  <c r="K85" i="6"/>
  <c r="R88" i="6"/>
  <c r="F92" i="6"/>
  <c r="M95" i="6"/>
  <c r="A99" i="6"/>
  <c r="H102" i="6"/>
  <c r="O105" i="6"/>
  <c r="C109" i="6"/>
  <c r="J112" i="6"/>
  <c r="Q115" i="6"/>
  <c r="E119" i="6"/>
  <c r="L122" i="6"/>
  <c r="S125" i="6"/>
  <c r="G129" i="6"/>
  <c r="N132" i="6"/>
  <c r="N63" i="6"/>
  <c r="B67" i="6"/>
  <c r="I70" i="6"/>
  <c r="P73" i="6"/>
  <c r="D77" i="6"/>
  <c r="K80" i="6"/>
  <c r="R83" i="6"/>
  <c r="F87" i="6"/>
  <c r="M90" i="6"/>
  <c r="A94" i="6"/>
  <c r="H97" i="6"/>
  <c r="O100" i="6"/>
  <c r="C104" i="6"/>
  <c r="J107" i="6"/>
  <c r="Q110" i="6"/>
  <c r="E114" i="6"/>
  <c r="L117" i="6"/>
  <c r="S120" i="6"/>
  <c r="G124" i="6"/>
  <c r="N127" i="6"/>
  <c r="K67" i="6"/>
  <c r="R70" i="6"/>
  <c r="F74" i="6"/>
  <c r="M77" i="6"/>
  <c r="A81" i="6"/>
  <c r="H84" i="6"/>
  <c r="O87" i="6"/>
  <c r="C91" i="6"/>
  <c r="J94" i="6"/>
  <c r="Q97" i="6"/>
  <c r="E101" i="6"/>
  <c r="L104" i="6"/>
  <c r="S107" i="6"/>
  <c r="G111" i="6"/>
  <c r="N114" i="6"/>
  <c r="B118" i="6"/>
  <c r="I121" i="6"/>
  <c r="M125" i="6"/>
  <c r="Q129" i="6"/>
  <c r="H63" i="6"/>
  <c r="L67" i="6"/>
  <c r="P71" i="6"/>
  <c r="Q76" i="6"/>
  <c r="R81" i="6"/>
  <c r="M88" i="6"/>
  <c r="H95" i="6"/>
  <c r="C102" i="6"/>
  <c r="E112" i="6"/>
  <c r="N125" i="6"/>
  <c r="A71" i="6"/>
  <c r="J84" i="6"/>
  <c r="S97" i="6"/>
  <c r="I111" i="6"/>
  <c r="R124" i="6"/>
  <c r="O64" i="6"/>
  <c r="E78" i="6"/>
  <c r="N91" i="6"/>
  <c r="D105" i="6"/>
  <c r="M118" i="6"/>
  <c r="C132" i="6"/>
  <c r="Q136" i="6"/>
  <c r="G150" i="6"/>
  <c r="P163" i="6"/>
  <c r="G131" i="6"/>
  <c r="C141" i="6"/>
  <c r="L154" i="6"/>
  <c r="C111" i="6"/>
  <c r="K136" i="6"/>
  <c r="A150" i="6"/>
  <c r="J163" i="6"/>
  <c r="G155" i="6"/>
  <c r="D144" i="6"/>
  <c r="M157" i="6"/>
  <c r="I154" i="6"/>
  <c r="I132" i="6"/>
  <c r="Q149" i="6"/>
  <c r="R145" i="6"/>
  <c r="F149" i="6"/>
  <c r="M152" i="6"/>
  <c r="A156" i="6"/>
  <c r="H159" i="6"/>
  <c r="O162" i="6"/>
  <c r="C166" i="6"/>
  <c r="J169" i="6"/>
  <c r="G160" i="6"/>
  <c r="E121" i="6"/>
  <c r="O147" i="6"/>
  <c r="O133" i="6"/>
  <c r="C137" i="6"/>
  <c r="J140" i="6"/>
  <c r="Q143" i="6"/>
  <c r="E147" i="6"/>
  <c r="L150" i="6"/>
  <c r="S153" i="6"/>
  <c r="G157" i="6"/>
  <c r="N160" i="6"/>
  <c r="B164" i="6"/>
  <c r="I167" i="6"/>
  <c r="L145" i="6"/>
  <c r="D153" i="6"/>
  <c r="O168" i="6"/>
  <c r="P136" i="6"/>
  <c r="S159" i="6"/>
  <c r="C140" i="6"/>
  <c r="R143" i="6"/>
  <c r="R151" i="6"/>
  <c r="S119" i="6"/>
  <c r="H152" i="6"/>
  <c r="B66" i="6"/>
  <c r="I69" i="6"/>
  <c r="P72" i="6"/>
  <c r="D76" i="6"/>
  <c r="K79" i="6"/>
  <c r="R82" i="6"/>
  <c r="F86" i="6"/>
  <c r="M89" i="6"/>
  <c r="A93" i="6"/>
  <c r="H96" i="6"/>
  <c r="O99" i="6"/>
  <c r="C103" i="6"/>
  <c r="J106" i="6"/>
  <c r="P112" i="6"/>
  <c r="D116" i="6"/>
  <c r="L140" i="6"/>
  <c r="K123" i="6"/>
  <c r="R126" i="6"/>
  <c r="F130" i="6"/>
  <c r="C62" i="6"/>
  <c r="J65" i="6"/>
  <c r="Q68" i="6"/>
  <c r="E72" i="6"/>
  <c r="L75" i="6"/>
  <c r="S78" i="6"/>
  <c r="G82" i="6"/>
  <c r="N85" i="6"/>
  <c r="B89" i="6"/>
  <c r="I92" i="6"/>
  <c r="P95" i="6"/>
  <c r="D99" i="6"/>
  <c r="K102" i="6"/>
  <c r="R105" i="6"/>
  <c r="F109" i="6"/>
  <c r="M112" i="6"/>
  <c r="A116" i="6"/>
  <c r="H119" i="6"/>
  <c r="O122" i="6"/>
  <c r="C126" i="6"/>
  <c r="G61" i="6"/>
  <c r="N64" i="6"/>
  <c r="B68" i="6"/>
  <c r="I71" i="6"/>
  <c r="P74" i="6"/>
  <c r="D78" i="6"/>
  <c r="K81" i="6"/>
  <c r="R84" i="6"/>
  <c r="F88" i="6"/>
  <c r="M91" i="6"/>
  <c r="A95" i="6"/>
  <c r="H98" i="6"/>
  <c r="O101" i="6"/>
  <c r="C105" i="6"/>
  <c r="J108" i="6"/>
  <c r="Q111" i="6"/>
  <c r="E115" i="6"/>
  <c r="L118" i="6"/>
  <c r="S121" i="6"/>
  <c r="G125" i="6"/>
  <c r="N128" i="6"/>
  <c r="B132" i="6"/>
  <c r="P61" i="6"/>
  <c r="D65" i="6"/>
  <c r="K68" i="6"/>
  <c r="R71" i="6"/>
  <c r="F75" i="6"/>
  <c r="M78" i="6"/>
  <c r="A82" i="6"/>
  <c r="H85" i="6"/>
  <c r="O88" i="6"/>
  <c r="C92" i="6"/>
  <c r="J95" i="6"/>
  <c r="Q98" i="6"/>
  <c r="E102" i="6"/>
  <c r="L105" i="6"/>
  <c r="S108" i="6"/>
  <c r="G112" i="6"/>
  <c r="N115" i="6"/>
  <c r="B119" i="6"/>
  <c r="I122" i="6"/>
  <c r="P125" i="6"/>
  <c r="D129" i="6"/>
  <c r="K132" i="6"/>
  <c r="R135" i="6"/>
  <c r="K130" i="6"/>
  <c r="R133" i="6"/>
  <c r="F137" i="6"/>
  <c r="M140" i="6"/>
  <c r="A144" i="6"/>
  <c r="H147" i="6"/>
  <c r="O150" i="6"/>
  <c r="C154" i="6"/>
  <c r="J157" i="6"/>
  <c r="Q160" i="6"/>
  <c r="E164" i="6"/>
  <c r="L167" i="6"/>
  <c r="H166" i="6"/>
  <c r="E166" i="6"/>
  <c r="N134" i="6"/>
  <c r="K159" i="6"/>
  <c r="P134" i="6"/>
  <c r="D138" i="6"/>
  <c r="K141" i="6"/>
  <c r="R144" i="6"/>
  <c r="F148" i="6"/>
  <c r="M151" i="6"/>
  <c r="A155" i="6"/>
  <c r="H158" i="6"/>
  <c r="O161" i="6"/>
  <c r="S165" i="6"/>
  <c r="A117" i="6"/>
  <c r="R146" i="6"/>
  <c r="E130" i="6"/>
  <c r="L133" i="6"/>
  <c r="S136" i="6"/>
  <c r="G140" i="6"/>
  <c r="N143" i="6"/>
  <c r="B147" i="6"/>
  <c r="I150" i="6"/>
  <c r="P153" i="6"/>
  <c r="D157" i="6"/>
  <c r="K160" i="6"/>
  <c r="R163" i="6"/>
  <c r="F167" i="6"/>
  <c r="R159" i="6"/>
  <c r="D132" i="6"/>
  <c r="N158" i="6"/>
  <c r="J134" i="6"/>
  <c r="Q137" i="6"/>
  <c r="E141" i="6"/>
  <c r="L144" i="6"/>
  <c r="S147" i="6"/>
  <c r="G151" i="6"/>
  <c r="N154" i="6"/>
  <c r="B158" i="6"/>
  <c r="I161" i="6"/>
  <c r="P164" i="6"/>
  <c r="D168" i="6"/>
  <c r="K156" i="6"/>
  <c r="K119" i="6"/>
  <c r="B146" i="6"/>
  <c r="J129" i="6"/>
  <c r="Q132" i="6"/>
  <c r="E136" i="6"/>
  <c r="L139" i="6"/>
  <c r="S142" i="6"/>
  <c r="G146" i="6"/>
  <c r="N149" i="6"/>
  <c r="B153" i="6"/>
  <c r="I156" i="6"/>
  <c r="P159" i="6"/>
  <c r="D163" i="6"/>
  <c r="K166" i="6"/>
  <c r="R169" i="6"/>
  <c r="L161" i="6"/>
  <c r="L124" i="6"/>
  <c r="F150" i="6"/>
  <c r="D134" i="6"/>
  <c r="K137" i="6"/>
  <c r="R140" i="6"/>
  <c r="F144" i="6"/>
  <c r="M147" i="6"/>
  <c r="A151" i="6"/>
  <c r="H154" i="6"/>
  <c r="O157" i="6"/>
  <c r="C161" i="6"/>
  <c r="J164" i="6"/>
  <c r="Q167" i="6"/>
  <c r="I146" i="6"/>
  <c r="Q154" i="6"/>
  <c r="I109" i="6"/>
  <c r="D140" i="6"/>
  <c r="R162" i="6"/>
  <c r="K140" i="6"/>
  <c r="G144" i="6"/>
  <c r="L153" i="6"/>
  <c r="J122" i="6"/>
  <c r="O155" i="6"/>
  <c r="J66" i="6"/>
  <c r="Q69" i="6"/>
  <c r="E73" i="6"/>
  <c r="L76" i="6"/>
  <c r="S79" i="6"/>
  <c r="G83" i="6"/>
  <c r="N86" i="6"/>
  <c r="B90" i="6"/>
  <c r="I93" i="6"/>
  <c r="P96" i="6"/>
  <c r="D100" i="6"/>
  <c r="K103" i="6"/>
  <c r="R106" i="6"/>
  <c r="E113" i="6"/>
  <c r="I117" i="6"/>
  <c r="S143" i="6"/>
  <c r="S123" i="6"/>
  <c r="G127" i="6"/>
  <c r="N130" i="6"/>
  <c r="K62" i="6"/>
  <c r="R65" i="6"/>
  <c r="F69" i="6"/>
  <c r="M72" i="6"/>
  <c r="A76" i="6"/>
  <c r="H79" i="6"/>
  <c r="O82" i="6"/>
  <c r="C86" i="6"/>
  <c r="J89" i="6"/>
  <c r="Q92" i="6"/>
  <c r="E96" i="6"/>
  <c r="L99" i="6"/>
  <c r="S102" i="6"/>
  <c r="G106" i="6"/>
  <c r="N109" i="6"/>
  <c r="B113" i="6"/>
  <c r="I116" i="6"/>
  <c r="P119" i="6"/>
  <c r="D123" i="6"/>
  <c r="K126" i="6"/>
  <c r="O61" i="6"/>
  <c r="C65" i="6"/>
  <c r="J68" i="6"/>
  <c r="Q71" i="6"/>
  <c r="E75" i="6"/>
  <c r="L78" i="6"/>
  <c r="S81" i="6"/>
  <c r="G85" i="6"/>
  <c r="N88" i="6"/>
  <c r="B92" i="6"/>
  <c r="I95" i="6"/>
  <c r="P98" i="6"/>
  <c r="D102" i="6"/>
  <c r="K105" i="6"/>
  <c r="R108" i="6"/>
  <c r="F112" i="6"/>
  <c r="M115" i="6"/>
  <c r="A119" i="6"/>
  <c r="H122" i="6"/>
  <c r="O125" i="6"/>
  <c r="C129" i="6"/>
  <c r="J132" i="6"/>
  <c r="E62" i="6"/>
  <c r="L65" i="6"/>
  <c r="S68" i="6"/>
  <c r="G72" i="6"/>
  <c r="N75" i="6"/>
  <c r="B79" i="6"/>
  <c r="I82" i="6"/>
  <c r="P85" i="6"/>
  <c r="D89" i="6"/>
  <c r="K92" i="6"/>
  <c r="R95" i="6"/>
  <c r="F99" i="6"/>
  <c r="M102" i="6"/>
  <c r="A106" i="6"/>
  <c r="H109" i="6"/>
  <c r="O112" i="6"/>
  <c r="C116" i="6"/>
  <c r="J119" i="6"/>
  <c r="Q122" i="6"/>
  <c r="E126" i="6"/>
  <c r="L129" i="6"/>
  <c r="S132" i="6"/>
  <c r="G136" i="6"/>
  <c r="S130" i="6"/>
  <c r="G134" i="6"/>
  <c r="N137" i="6"/>
  <c r="B141" i="6"/>
  <c r="I144" i="6"/>
  <c r="P147" i="6"/>
  <c r="D151" i="6"/>
  <c r="K154" i="6"/>
  <c r="R157" i="6"/>
  <c r="F161" i="6"/>
  <c r="M164" i="6"/>
  <c r="A168" i="6"/>
  <c r="E167" i="6"/>
  <c r="L169" i="6"/>
  <c r="G139" i="6"/>
  <c r="G163" i="6"/>
  <c r="E135" i="6"/>
  <c r="L138" i="6"/>
  <c r="S141" i="6"/>
  <c r="G145" i="6"/>
  <c r="N148" i="6"/>
  <c r="B152" i="6"/>
  <c r="I155" i="6"/>
  <c r="P158" i="6"/>
  <c r="D162" i="6"/>
  <c r="P166" i="6"/>
  <c r="H120" i="6"/>
  <c r="P152" i="6"/>
  <c r="M130" i="6"/>
  <c r="A134" i="6"/>
  <c r="H137" i="6"/>
  <c r="O140" i="6"/>
  <c r="C144" i="6"/>
  <c r="J147" i="6"/>
  <c r="Q150" i="6"/>
  <c r="E154" i="6"/>
  <c r="L157" i="6"/>
  <c r="S160" i="6"/>
  <c r="G164" i="6"/>
  <c r="N167" i="6"/>
  <c r="C164" i="6"/>
  <c r="C135" i="6"/>
  <c r="B162" i="6"/>
  <c r="R134" i="6"/>
  <c r="F138" i="6"/>
  <c r="M141" i="6"/>
  <c r="A145" i="6"/>
  <c r="H148" i="6"/>
  <c r="O151" i="6"/>
  <c r="C155" i="6"/>
  <c r="J158" i="6"/>
  <c r="Q161" i="6"/>
  <c r="E165" i="6"/>
  <c r="L168" i="6"/>
  <c r="B159" i="6"/>
  <c r="G123" i="6"/>
  <c r="I149" i="6"/>
  <c r="R129" i="6"/>
  <c r="F133" i="6"/>
  <c r="M136" i="6"/>
  <c r="A140" i="6"/>
  <c r="H143" i="6"/>
  <c r="O146" i="6"/>
  <c r="C150" i="6"/>
  <c r="J153" i="6"/>
  <c r="Q156" i="6"/>
  <c r="E160" i="6"/>
  <c r="L163" i="6"/>
  <c r="S166" i="6"/>
  <c r="Q146" i="6"/>
  <c r="H165" i="6"/>
  <c r="S127" i="6"/>
  <c r="M153" i="6"/>
  <c r="L134" i="6"/>
  <c r="S137" i="6"/>
  <c r="G141" i="6"/>
  <c r="N144" i="6"/>
  <c r="B148" i="6"/>
  <c r="I151" i="6"/>
  <c r="P154" i="6"/>
  <c r="D158" i="6"/>
  <c r="K161" i="6"/>
  <c r="R164" i="6"/>
  <c r="F168" i="6"/>
  <c r="F147" i="6"/>
  <c r="S156" i="6"/>
  <c r="C119" i="6"/>
  <c r="F142" i="6"/>
  <c r="A165" i="6"/>
  <c r="S140" i="6"/>
  <c r="O144" i="6"/>
  <c r="C156" i="6"/>
  <c r="I125" i="6"/>
  <c r="H160" i="6"/>
  <c r="R66" i="6"/>
  <c r="F70" i="6"/>
  <c r="M73" i="6"/>
  <c r="A77" i="6"/>
  <c r="H80" i="6"/>
  <c r="O83" i="6"/>
  <c r="C87" i="6"/>
  <c r="J90" i="6"/>
  <c r="Q93" i="6"/>
  <c r="E97" i="6"/>
  <c r="L100" i="6"/>
  <c r="S103" i="6"/>
  <c r="G107" i="6"/>
  <c r="M113" i="6"/>
  <c r="P120" i="6"/>
  <c r="G147" i="6"/>
  <c r="P79" i="6"/>
  <c r="D83" i="6"/>
  <c r="K86" i="6"/>
  <c r="R89" i="6"/>
  <c r="F93" i="6"/>
  <c r="M96" i="6"/>
  <c r="A100" i="6"/>
  <c r="H103" i="6"/>
  <c r="O106" i="6"/>
  <c r="C110" i="6"/>
  <c r="J113" i="6"/>
  <c r="Q116" i="6"/>
  <c r="E120" i="6"/>
  <c r="L123" i="6"/>
  <c r="S126" i="6"/>
  <c r="D62" i="6"/>
  <c r="K65" i="6"/>
  <c r="R68" i="6"/>
  <c r="F72" i="6"/>
  <c r="M75" i="6"/>
  <c r="A79" i="6"/>
  <c r="H82" i="6"/>
  <c r="O85" i="6"/>
  <c r="C89" i="6"/>
  <c r="J92" i="6"/>
  <c r="Q95" i="6"/>
  <c r="E99" i="6"/>
  <c r="L102" i="6"/>
  <c r="S105" i="6"/>
  <c r="G109" i="6"/>
  <c r="N112" i="6"/>
  <c r="B116" i="6"/>
  <c r="I119" i="6"/>
  <c r="P122" i="6"/>
  <c r="D126" i="6"/>
  <c r="K129" i="6"/>
  <c r="R132" i="6"/>
  <c r="M62" i="6"/>
  <c r="A66" i="6"/>
  <c r="H69" i="6"/>
  <c r="O72" i="6"/>
  <c r="C76" i="6"/>
  <c r="J79" i="6"/>
  <c r="Q82" i="6"/>
  <c r="E86" i="6"/>
  <c r="L89" i="6"/>
  <c r="S92" i="6"/>
  <c r="G96" i="6"/>
  <c r="N99" i="6"/>
  <c r="B103" i="6"/>
  <c r="I106" i="6"/>
  <c r="P109" i="6"/>
  <c r="D113" i="6"/>
  <c r="K116" i="6"/>
  <c r="R119" i="6"/>
  <c r="F123" i="6"/>
  <c r="M126" i="6"/>
  <c r="A130" i="6"/>
  <c r="H133" i="6"/>
  <c r="O136" i="6"/>
  <c r="H131" i="6"/>
  <c r="O134" i="6"/>
  <c r="C138" i="6"/>
  <c r="J141" i="6"/>
  <c r="Q144" i="6"/>
  <c r="E148" i="6"/>
  <c r="L151" i="6"/>
  <c r="S154" i="6"/>
  <c r="G158" i="6"/>
  <c r="N161" i="6"/>
  <c r="B165" i="6"/>
  <c r="I168" i="6"/>
  <c r="M167" i="6"/>
  <c r="S111" i="6"/>
  <c r="I141" i="6"/>
  <c r="N166" i="6"/>
  <c r="M135" i="6"/>
  <c r="A139" i="6"/>
  <c r="H142" i="6"/>
  <c r="O145" i="6"/>
  <c r="C149" i="6"/>
  <c r="J152" i="6"/>
  <c r="Q155" i="6"/>
  <c r="E159" i="6"/>
  <c r="L162" i="6"/>
  <c r="B168" i="6"/>
  <c r="R122" i="6"/>
  <c r="D156" i="6"/>
  <c r="B131" i="6"/>
  <c r="I134" i="6"/>
  <c r="P137" i="6"/>
  <c r="D141" i="6"/>
  <c r="K144" i="6"/>
  <c r="R147" i="6"/>
  <c r="F151" i="6"/>
  <c r="M154" i="6"/>
  <c r="A158" i="6"/>
  <c r="H161" i="6"/>
  <c r="O164" i="6"/>
  <c r="C168" i="6"/>
  <c r="R167" i="6"/>
  <c r="E137" i="6"/>
  <c r="Q165" i="6"/>
  <c r="G135" i="6"/>
  <c r="N138" i="6"/>
  <c r="B142" i="6"/>
  <c r="I145" i="6"/>
  <c r="P148" i="6"/>
  <c r="D152" i="6"/>
  <c r="K155" i="6"/>
  <c r="R158" i="6"/>
  <c r="F162" i="6"/>
  <c r="M165" i="6"/>
  <c r="A169" i="6"/>
  <c r="D161" i="6"/>
  <c r="F126" i="6"/>
  <c r="K151" i="6"/>
  <c r="G130" i="6"/>
  <c r="N133" i="6"/>
  <c r="B137" i="6"/>
  <c r="I140" i="6"/>
  <c r="P143" i="6"/>
  <c r="D147" i="6"/>
  <c r="K150" i="6"/>
  <c r="R153" i="6"/>
  <c r="F157" i="6"/>
  <c r="M160" i="6"/>
  <c r="A164" i="6"/>
  <c r="H167" i="6"/>
  <c r="B151" i="6"/>
  <c r="G168" i="6"/>
  <c r="R130" i="6"/>
  <c r="L156" i="6"/>
  <c r="A135" i="6"/>
  <c r="H138" i="6"/>
  <c r="O141" i="6"/>
  <c r="C145" i="6"/>
  <c r="J148" i="6"/>
  <c r="Q151" i="6"/>
  <c r="E155" i="6"/>
  <c r="L158" i="6"/>
  <c r="S161" i="6"/>
  <c r="G165" i="6"/>
  <c r="N168" i="6"/>
  <c r="C148" i="6"/>
  <c r="E158" i="6"/>
  <c r="O123" i="6"/>
  <c r="M145" i="6"/>
  <c r="S167" i="6"/>
  <c r="H141" i="6"/>
  <c r="D145" i="6"/>
  <c r="J159" i="6"/>
  <c r="B130" i="6"/>
  <c r="L164" i="6"/>
  <c r="G67" i="6"/>
  <c r="N70" i="6"/>
  <c r="B74" i="6"/>
  <c r="I77" i="6"/>
  <c r="P80" i="6"/>
  <c r="D84" i="6"/>
  <c r="K87" i="6"/>
  <c r="R90" i="6"/>
  <c r="F94" i="6"/>
  <c r="M97" i="6"/>
  <c r="A101" i="6"/>
  <c r="H104" i="6"/>
  <c r="O107" i="6"/>
  <c r="B114" i="6"/>
  <c r="D124" i="6"/>
  <c r="Y169" i="6"/>
  <c r="AA134" i="6"/>
  <c r="AA98" i="6"/>
  <c r="U3" i="6"/>
  <c r="Z165" i="6"/>
  <c r="AF160" i="6"/>
  <c r="X156" i="6"/>
  <c r="AD151" i="6"/>
  <c r="V147" i="6"/>
  <c r="AB142" i="6"/>
  <c r="T138" i="6"/>
  <c r="Z133" i="6"/>
  <c r="AF128" i="6"/>
  <c r="X124" i="6"/>
  <c r="AD119" i="6"/>
  <c r="V115" i="6"/>
  <c r="AB110" i="6"/>
  <c r="T106" i="6"/>
  <c r="Z101" i="6"/>
  <c r="U131" i="6"/>
  <c r="U95" i="6"/>
  <c r="U79" i="6"/>
  <c r="AA74" i="6"/>
  <c r="AG65" i="6"/>
  <c r="Y61" i="6"/>
  <c r="AE56" i="6"/>
  <c r="W52" i="6"/>
  <c r="AC47" i="6"/>
  <c r="U43" i="6"/>
  <c r="AA38" i="6"/>
  <c r="AG33" i="6"/>
  <c r="Y29" i="6"/>
  <c r="AE24" i="6"/>
  <c r="W20" i="6"/>
  <c r="AC15" i="6"/>
  <c r="U11" i="6"/>
  <c r="AA6" i="6"/>
  <c r="AE156" i="6"/>
  <c r="AG117" i="6"/>
  <c r="AA3" i="6"/>
  <c r="AF165" i="6"/>
  <c r="X161" i="6"/>
  <c r="AD156" i="6"/>
  <c r="V152" i="6"/>
  <c r="AB147" i="6"/>
  <c r="T143" i="6"/>
  <c r="Z138" i="6"/>
  <c r="AF133" i="6"/>
  <c r="X129" i="6"/>
  <c r="AD124" i="6"/>
  <c r="V120" i="6"/>
  <c r="AB115" i="6"/>
  <c r="T111" i="6"/>
  <c r="Z106" i="6"/>
  <c r="AF101" i="6"/>
  <c r="X97" i="6"/>
  <c r="AC139" i="6"/>
  <c r="Y109" i="6"/>
  <c r="T3" i="6"/>
  <c r="Y166" i="6"/>
  <c r="AE161" i="6"/>
  <c r="W157" i="6"/>
  <c r="AC152" i="6"/>
  <c r="U148" i="6"/>
  <c r="AA143" i="6"/>
  <c r="AG138" i="6"/>
  <c r="Y134" i="6"/>
  <c r="AE129" i="6"/>
  <c r="W125" i="6"/>
  <c r="AC120" i="6"/>
  <c r="U116" i="6"/>
  <c r="AA111" i="6"/>
  <c r="AG106" i="6"/>
  <c r="Y102" i="6"/>
  <c r="AE97" i="6"/>
  <c r="Y161" i="6"/>
  <c r="W124" i="6"/>
  <c r="AC71" i="6"/>
  <c r="X166" i="6"/>
  <c r="AD161" i="6"/>
  <c r="V157" i="6"/>
  <c r="AB152" i="6"/>
  <c r="T148" i="6"/>
  <c r="Z143" i="6"/>
  <c r="AF138" i="6"/>
  <c r="X134" i="6"/>
  <c r="AD129" i="6"/>
  <c r="V125" i="6"/>
  <c r="AB120" i="6"/>
  <c r="T116" i="6"/>
  <c r="Z111" i="6"/>
  <c r="AF106" i="6"/>
  <c r="X102" i="6"/>
  <c r="AD97" i="6"/>
  <c r="AC167" i="6"/>
  <c r="Y129" i="6"/>
  <c r="AC95" i="6"/>
  <c r="X3" i="6"/>
  <c r="AC165" i="6"/>
  <c r="U161" i="6"/>
  <c r="AA156" i="6"/>
  <c r="AG151" i="6"/>
  <c r="Y147" i="6"/>
  <c r="AE142" i="6"/>
  <c r="W138" i="6"/>
  <c r="AC133" i="6"/>
  <c r="AE164" i="6"/>
  <c r="AC159" i="6"/>
  <c r="AA126" i="6"/>
  <c r="Y89" i="6"/>
  <c r="AF168" i="6"/>
  <c r="X164" i="6"/>
  <c r="AD159" i="6"/>
  <c r="V155" i="6"/>
  <c r="AB150" i="6"/>
  <c r="T146" i="6"/>
  <c r="Z141" i="6"/>
  <c r="AF136" i="6"/>
  <c r="X132" i="6"/>
  <c r="AD127" i="6"/>
  <c r="V123" i="6"/>
  <c r="AB118" i="6"/>
  <c r="T114" i="6"/>
  <c r="Z109" i="6"/>
  <c r="AF104" i="6"/>
  <c r="U163" i="6"/>
  <c r="AE120" i="6"/>
  <c r="U87" i="6"/>
  <c r="AG77" i="6"/>
  <c r="AA70" i="6"/>
  <c r="AE64" i="6"/>
  <c r="W60" i="6"/>
  <c r="AC55" i="6"/>
  <c r="U51" i="6"/>
  <c r="AA46" i="6"/>
  <c r="AG41" i="6"/>
  <c r="Y37" i="6"/>
  <c r="AE32" i="6"/>
  <c r="W28" i="6"/>
  <c r="AC23" i="6"/>
  <c r="U19" i="6"/>
  <c r="AA14" i="6"/>
  <c r="AG9" i="6"/>
  <c r="Y5" i="6"/>
  <c r="AA146" i="6"/>
  <c r="U107" i="6"/>
  <c r="X169" i="6"/>
  <c r="AD164" i="6"/>
  <c r="V160" i="6"/>
  <c r="AB155" i="6"/>
  <c r="T151" i="6"/>
  <c r="Z146" i="6"/>
  <c r="AF141" i="6"/>
  <c r="X137" i="6"/>
  <c r="AD132" i="6"/>
  <c r="V128" i="6"/>
  <c r="AB123" i="6"/>
  <c r="T119" i="6"/>
  <c r="Z114" i="6"/>
  <c r="AF109" i="6"/>
  <c r="X105" i="6"/>
  <c r="AD100" i="6"/>
  <c r="AC163" i="6"/>
  <c r="AC131" i="6"/>
  <c r="U99" i="6"/>
  <c r="AE169" i="6"/>
  <c r="W165" i="6"/>
  <c r="AC160" i="6"/>
  <c r="U156" i="6"/>
  <c r="AA151" i="6"/>
  <c r="AG146" i="6"/>
  <c r="Y142" i="6"/>
  <c r="AE137" i="6"/>
  <c r="W133" i="6"/>
  <c r="AC128" i="6"/>
  <c r="U124" i="6"/>
  <c r="AA119" i="6"/>
  <c r="AG114" i="6"/>
  <c r="Y110" i="6"/>
  <c r="AE105" i="6"/>
  <c r="W101" i="6"/>
  <c r="AC96" i="6"/>
  <c r="Y153" i="6"/>
  <c r="AG113" i="6"/>
  <c r="AD169" i="6"/>
  <c r="V165" i="6"/>
  <c r="AB160" i="6"/>
  <c r="T156" i="6"/>
  <c r="Z151" i="6"/>
  <c r="AF146" i="6"/>
  <c r="X142" i="6"/>
  <c r="AD137" i="6"/>
  <c r="V133" i="6"/>
  <c r="AB128" i="6"/>
  <c r="T124" i="6"/>
  <c r="Z119" i="6"/>
  <c r="AF114" i="6"/>
  <c r="X110" i="6"/>
  <c r="AD105" i="6"/>
  <c r="V101" i="6"/>
  <c r="AB96" i="6"/>
  <c r="AG157" i="6"/>
  <c r="Y121" i="6"/>
  <c r="AC87" i="6"/>
  <c r="U169" i="6"/>
  <c r="AA164" i="6"/>
  <c r="AG159" i="6"/>
  <c r="Y155" i="6"/>
  <c r="AE150" i="6"/>
  <c r="W146" i="6"/>
  <c r="AC141" i="6"/>
  <c r="U137" i="6"/>
  <c r="AA132" i="6"/>
  <c r="AG127" i="6"/>
  <c r="Y123" i="6"/>
  <c r="AE118" i="6"/>
  <c r="W114" i="6"/>
  <c r="AC109" i="6"/>
  <c r="U105" i="6"/>
  <c r="W168" i="6"/>
  <c r="AE132" i="6"/>
  <c r="AG97" i="6"/>
  <c r="T169" i="6"/>
  <c r="Z164" i="6"/>
  <c r="AF159" i="6"/>
  <c r="X155" i="6"/>
  <c r="AD150" i="6"/>
  <c r="V146" i="6"/>
  <c r="AB141" i="6"/>
  <c r="T137" i="6"/>
  <c r="Z132" i="6"/>
  <c r="AF127" i="6"/>
  <c r="X123" i="6"/>
  <c r="AD118" i="6"/>
  <c r="V114" i="6"/>
  <c r="AB109" i="6"/>
  <c r="T105" i="6"/>
  <c r="Z100" i="6"/>
  <c r="Y165" i="6"/>
  <c r="AC127" i="6"/>
  <c r="AE92" i="6"/>
  <c r="W167" i="6"/>
  <c r="AC162" i="6"/>
  <c r="U158" i="6"/>
  <c r="AA153" i="6"/>
  <c r="AG148" i="6"/>
  <c r="Y144" i="6"/>
  <c r="AE139" i="6"/>
  <c r="W135" i="6"/>
  <c r="AC130" i="6"/>
  <c r="U126" i="6"/>
  <c r="AA121" i="6"/>
  <c r="AG116" i="6"/>
  <c r="Y112" i="6"/>
  <c r="AE107" i="6"/>
  <c r="W103" i="6"/>
  <c r="AC98" i="6"/>
  <c r="U94" i="6"/>
  <c r="Z97" i="6"/>
  <c r="AF92" i="6"/>
  <c r="X88" i="6"/>
  <c r="AD83" i="6"/>
  <c r="V79" i="6"/>
  <c r="AB74" i="6"/>
  <c r="T70" i="6"/>
  <c r="Z65" i="6"/>
  <c r="AF60" i="6"/>
  <c r="X56" i="6"/>
  <c r="AD51" i="6"/>
  <c r="V47" i="6"/>
  <c r="AB42" i="6"/>
  <c r="T38" i="6"/>
  <c r="Z33" i="6"/>
  <c r="AF28" i="6"/>
  <c r="X24" i="6"/>
  <c r="AD19" i="6"/>
  <c r="V15" i="6"/>
  <c r="AC155" i="6"/>
  <c r="AG121" i="6"/>
  <c r="AA82" i="6"/>
  <c r="X168" i="6"/>
  <c r="AD163" i="6"/>
  <c r="V159" i="6"/>
  <c r="AB154" i="6"/>
  <c r="T150" i="6"/>
  <c r="Z145" i="6"/>
  <c r="AF140" i="6"/>
  <c r="X136" i="6"/>
  <c r="AD131" i="6"/>
  <c r="V127" i="6"/>
  <c r="AB122" i="6"/>
  <c r="T118" i="6"/>
  <c r="Z113" i="6"/>
  <c r="AF108" i="6"/>
  <c r="X104" i="6"/>
  <c r="AA158" i="6"/>
  <c r="W116" i="6"/>
  <c r="AC83" i="6"/>
  <c r="Y77" i="6"/>
  <c r="AE68" i="6"/>
  <c r="W64" i="6"/>
  <c r="AC59" i="6"/>
  <c r="U55" i="6"/>
  <c r="AA50" i="6"/>
  <c r="AG45" i="6"/>
  <c r="Y41" i="6"/>
  <c r="AE36" i="6"/>
  <c r="W32" i="6"/>
  <c r="AC27" i="6"/>
  <c r="U23" i="6"/>
  <c r="AA18" i="6"/>
  <c r="AG13" i="6"/>
  <c r="Y9" i="6"/>
  <c r="AE4" i="6"/>
  <c r="U143" i="6"/>
  <c r="Y101" i="6"/>
  <c r="AD168" i="6"/>
  <c r="V164" i="6"/>
  <c r="AB159" i="6"/>
  <c r="T155" i="6"/>
  <c r="Z150" i="6"/>
  <c r="AF145" i="6"/>
  <c r="X141" i="6"/>
  <c r="AD136" i="6"/>
  <c r="V132" i="6"/>
  <c r="AB127" i="6"/>
  <c r="T123" i="6"/>
  <c r="Z118" i="6"/>
  <c r="AF113" i="6"/>
  <c r="X109" i="6"/>
  <c r="AD104" i="6"/>
  <c r="V100" i="6"/>
  <c r="U159" i="6"/>
  <c r="AE128" i="6"/>
  <c r="Y93" i="6"/>
  <c r="W169" i="6"/>
  <c r="AC164" i="6"/>
  <c r="U160" i="6"/>
  <c r="AA155" i="6"/>
  <c r="AG150" i="6"/>
  <c r="Y146" i="6"/>
  <c r="AE141" i="6"/>
  <c r="W137" i="6"/>
  <c r="AC132" i="6"/>
  <c r="U128" i="6"/>
  <c r="AA123" i="6"/>
  <c r="AG118" i="6"/>
  <c r="Y114" i="6"/>
  <c r="AE109" i="6"/>
  <c r="W105" i="6"/>
  <c r="AC100" i="6"/>
  <c r="U96" i="6"/>
  <c r="AE148" i="6"/>
  <c r="AE108" i="6"/>
  <c r="V169" i="6"/>
  <c r="AB164" i="6"/>
  <c r="T160" i="6"/>
  <c r="Z155" i="6"/>
  <c r="AF150" i="6"/>
  <c r="X146" i="6"/>
  <c r="AD141" i="6"/>
  <c r="V137" i="6"/>
  <c r="AB132" i="6"/>
  <c r="T128" i="6"/>
  <c r="Z123" i="6"/>
  <c r="AF118" i="6"/>
  <c r="X114" i="6"/>
  <c r="AD109" i="6"/>
  <c r="V105" i="6"/>
  <c r="AB100" i="6"/>
  <c r="T96" i="6"/>
  <c r="AG153" i="6"/>
  <c r="Y117" i="6"/>
  <c r="Y85" i="6"/>
  <c r="AA168" i="6"/>
  <c r="AG163" i="6"/>
  <c r="Y159" i="6"/>
  <c r="AE154" i="6"/>
  <c r="W150" i="6"/>
  <c r="AC145" i="6"/>
  <c r="U141" i="6"/>
  <c r="AA136" i="6"/>
  <c r="AG131" i="6"/>
  <c r="Y127" i="6"/>
  <c r="AE122" i="6"/>
  <c r="W118" i="6"/>
  <c r="AC113" i="6"/>
  <c r="U109" i="6"/>
  <c r="AA104" i="6"/>
  <c r="W164" i="6"/>
  <c r="U127" i="6"/>
  <c r="AA94" i="6"/>
  <c r="Z168" i="6"/>
  <c r="AF163" i="6"/>
  <c r="X159" i="6"/>
  <c r="AD154" i="6"/>
  <c r="V150" i="6"/>
  <c r="AB145" i="6"/>
  <c r="T141" i="6"/>
  <c r="Z136" i="6"/>
  <c r="AF131" i="6"/>
  <c r="AE152" i="6"/>
  <c r="AE116" i="6"/>
  <c r="Y73" i="6"/>
  <c r="AD167" i="6"/>
  <c r="V163" i="6"/>
  <c r="AB158" i="6"/>
  <c r="T154" i="6"/>
  <c r="Z149" i="6"/>
  <c r="AF144" i="6"/>
  <c r="X140" i="6"/>
  <c r="AD135" i="6"/>
  <c r="V131" i="6"/>
  <c r="AB126" i="6"/>
  <c r="T122" i="6"/>
  <c r="Z117" i="6"/>
  <c r="AF112" i="6"/>
  <c r="X108" i="6"/>
  <c r="AD103" i="6"/>
  <c r="AC151" i="6"/>
  <c r="AE112" i="6"/>
  <c r="Y81" i="6"/>
  <c r="AE76" i="6"/>
  <c r="W68" i="6"/>
  <c r="AC63" i="6"/>
  <c r="U59" i="6"/>
  <c r="AA54" i="6"/>
  <c r="AG49" i="6"/>
  <c r="Y45" i="6"/>
  <c r="AE40" i="6"/>
  <c r="W36" i="6"/>
  <c r="AC31" i="6"/>
  <c r="U27" i="6"/>
  <c r="AA22" i="6"/>
  <c r="AG17" i="6"/>
  <c r="Y13" i="6"/>
  <c r="AE8" i="6"/>
  <c r="W4" i="6"/>
  <c r="W140" i="6"/>
  <c r="W96" i="6"/>
  <c r="V168" i="6"/>
  <c r="AB163" i="6"/>
  <c r="T159" i="6"/>
  <c r="Z154" i="6"/>
  <c r="AF149" i="6"/>
  <c r="X145" i="6"/>
  <c r="AD140" i="6"/>
  <c r="V136" i="6"/>
  <c r="AB131" i="6"/>
  <c r="T127" i="6"/>
  <c r="Z122" i="6"/>
  <c r="AF117" i="6"/>
  <c r="X113" i="6"/>
  <c r="AD108" i="6"/>
  <c r="V104" i="6"/>
  <c r="AB99" i="6"/>
  <c r="AA154" i="6"/>
  <c r="AE124" i="6"/>
  <c r="AE88" i="6"/>
  <c r="AC168" i="6"/>
  <c r="U164" i="6"/>
  <c r="AA159" i="6"/>
  <c r="AG154" i="6"/>
  <c r="Y150" i="6"/>
  <c r="AE145" i="6"/>
  <c r="W141" i="6"/>
  <c r="AC136" i="6"/>
  <c r="U132" i="6"/>
  <c r="AA127" i="6"/>
  <c r="AG122" i="6"/>
  <c r="Y118" i="6"/>
  <c r="AE113" i="6"/>
  <c r="W109" i="6"/>
  <c r="AC104" i="6"/>
  <c r="U100" i="6"/>
  <c r="AA95" i="6"/>
  <c r="W144" i="6"/>
  <c r="AA102" i="6"/>
  <c r="AB168" i="6"/>
  <c r="T164" i="6"/>
  <c r="Z159" i="6"/>
  <c r="AF154" i="6"/>
  <c r="X150" i="6"/>
  <c r="AD145" i="6"/>
  <c r="V141" i="6"/>
  <c r="AB136" i="6"/>
  <c r="T132" i="6"/>
  <c r="Z127" i="6"/>
  <c r="AF122" i="6"/>
  <c r="X118" i="6"/>
  <c r="AD113" i="6"/>
  <c r="V109" i="6"/>
  <c r="AB104" i="6"/>
  <c r="T100" i="6"/>
  <c r="Z95" i="6"/>
  <c r="W148" i="6"/>
  <c r="AC111" i="6"/>
  <c r="AG81" i="6"/>
  <c r="AG167" i="6"/>
  <c r="Y163" i="6"/>
  <c r="AE158" i="6"/>
  <c r="W154" i="6"/>
  <c r="AC149" i="6"/>
  <c r="U145" i="6"/>
  <c r="AA140" i="6"/>
  <c r="AG135" i="6"/>
  <c r="Y131" i="6"/>
  <c r="AE126" i="6"/>
  <c r="W122" i="6"/>
  <c r="AC117" i="6"/>
  <c r="U113" i="6"/>
  <c r="AA108" i="6"/>
  <c r="AG103" i="6"/>
  <c r="W160" i="6"/>
  <c r="AC123" i="6"/>
  <c r="AG89" i="6"/>
  <c r="AF167" i="6"/>
  <c r="X163" i="6"/>
  <c r="AD158" i="6"/>
  <c r="V154" i="6"/>
  <c r="AB149" i="6"/>
  <c r="T145" i="6"/>
  <c r="Z140" i="6"/>
  <c r="AF135" i="6"/>
  <c r="X131" i="6"/>
  <c r="AD126" i="6"/>
  <c r="V122" i="6"/>
  <c r="AB117" i="6"/>
  <c r="T113" i="6"/>
  <c r="Z108" i="6"/>
  <c r="AF103" i="6"/>
  <c r="X99" i="6"/>
  <c r="W156" i="6"/>
  <c r="AA118" i="6"/>
  <c r="U83" i="6"/>
  <c r="U166" i="6"/>
  <c r="Y149" i="6"/>
  <c r="AA110" i="6"/>
  <c r="V3" i="6"/>
  <c r="V167" i="6"/>
  <c r="AB162" i="6"/>
  <c r="T158" i="6"/>
  <c r="Z153" i="6"/>
  <c r="AF148" i="6"/>
  <c r="X144" i="6"/>
  <c r="AD139" i="6"/>
  <c r="V135" i="6"/>
  <c r="AB130" i="6"/>
  <c r="T126" i="6"/>
  <c r="Z121" i="6"/>
  <c r="AF116" i="6"/>
  <c r="X112" i="6"/>
  <c r="AD107" i="6"/>
  <c r="V103" i="6"/>
  <c r="AG145" i="6"/>
  <c r="W108" i="6"/>
  <c r="AE80" i="6"/>
  <c r="W76" i="6"/>
  <c r="AC67" i="6"/>
  <c r="U63" i="6"/>
  <c r="AA58" i="6"/>
  <c r="AG53" i="6"/>
  <c r="Y49" i="6"/>
  <c r="AE44" i="6"/>
  <c r="W40" i="6"/>
  <c r="AC35" i="6"/>
  <c r="U31" i="6"/>
  <c r="AA26" i="6"/>
  <c r="AG21" i="6"/>
  <c r="Y17" i="6"/>
  <c r="AE12" i="6"/>
  <c r="W8" i="6"/>
  <c r="AB3" i="6"/>
  <c r="U135" i="6"/>
  <c r="W92" i="6"/>
  <c r="AB167" i="6"/>
  <c r="T163" i="6"/>
  <c r="Z158" i="6"/>
  <c r="AF153" i="6"/>
  <c r="X149" i="6"/>
  <c r="AD144" i="6"/>
  <c r="V140" i="6"/>
  <c r="AB135" i="6"/>
  <c r="T131" i="6"/>
  <c r="Z126" i="6"/>
  <c r="AF121" i="6"/>
  <c r="X117" i="6"/>
  <c r="AD112" i="6"/>
  <c r="V108" i="6"/>
  <c r="AB103" i="6"/>
  <c r="T99" i="6"/>
  <c r="AA150" i="6"/>
  <c r="W120" i="6"/>
  <c r="W84" i="6"/>
  <c r="U168" i="6"/>
  <c r="AA163" i="6"/>
  <c r="AG158" i="6"/>
  <c r="Y154" i="6"/>
  <c r="AE149" i="6"/>
  <c r="W145" i="6"/>
  <c r="AC140" i="6"/>
  <c r="U136" i="6"/>
  <c r="AA131" i="6"/>
  <c r="AG126" i="6"/>
  <c r="Y122" i="6"/>
  <c r="AE117" i="6"/>
  <c r="W113" i="6"/>
  <c r="AC108" i="6"/>
  <c r="U104" i="6"/>
  <c r="AA99" i="6"/>
  <c r="AG94" i="6"/>
  <c r="U139" i="6"/>
  <c r="AE96" i="6"/>
  <c r="T168" i="6"/>
  <c r="Z163" i="6"/>
  <c r="AF158" i="6"/>
  <c r="X154" i="6"/>
  <c r="AD149" i="6"/>
  <c r="V145" i="6"/>
  <c r="AB140" i="6"/>
  <c r="T136" i="6"/>
  <c r="Z131" i="6"/>
  <c r="AF126" i="6"/>
  <c r="X122" i="6"/>
  <c r="AD117" i="6"/>
  <c r="V113" i="6"/>
  <c r="AB108" i="6"/>
  <c r="T104" i="6"/>
  <c r="Z99" i="6"/>
  <c r="AF94" i="6"/>
  <c r="AG141" i="6"/>
  <c r="AG105" i="6"/>
  <c r="AE72" i="6"/>
  <c r="AE144" i="6"/>
  <c r="AC107" i="6"/>
  <c r="Y168" i="6"/>
  <c r="AB166" i="6"/>
  <c r="T162" i="6"/>
  <c r="Z157" i="6"/>
  <c r="AF152" i="6"/>
  <c r="X148" i="6"/>
  <c r="AD143" i="6"/>
  <c r="V139" i="6"/>
  <c r="AB134" i="6"/>
  <c r="T130" i="6"/>
  <c r="Z125" i="6"/>
  <c r="AF120" i="6"/>
  <c r="X116" i="6"/>
  <c r="AD111" i="6"/>
  <c r="V107" i="6"/>
  <c r="AB102" i="6"/>
  <c r="Y141" i="6"/>
  <c r="AC103" i="6"/>
  <c r="W80" i="6"/>
  <c r="AC75" i="6"/>
  <c r="U67" i="6"/>
  <c r="AA62" i="6"/>
  <c r="AG57" i="6"/>
  <c r="Y53" i="6"/>
  <c r="AE48" i="6"/>
  <c r="W44" i="6"/>
  <c r="AC39" i="6"/>
  <c r="U35" i="6"/>
  <c r="AA30" i="6"/>
  <c r="AG25" i="6"/>
  <c r="Y21" i="6"/>
  <c r="AE16" i="6"/>
  <c r="W12" i="6"/>
  <c r="AC7" i="6"/>
  <c r="AA166" i="6"/>
  <c r="AG129" i="6"/>
  <c r="AA86" i="6"/>
  <c r="T167" i="6"/>
  <c r="Z162" i="6"/>
  <c r="AF157" i="6"/>
  <c r="X153" i="6"/>
  <c r="AD148" i="6"/>
  <c r="V144" i="6"/>
  <c r="AB139" i="6"/>
  <c r="T135" i="6"/>
  <c r="Z130" i="6"/>
  <c r="AF125" i="6"/>
  <c r="X121" i="6"/>
  <c r="AD116" i="6"/>
  <c r="V112" i="6"/>
  <c r="AB107" i="6"/>
  <c r="T103" i="6"/>
  <c r="Z98" i="6"/>
  <c r="U147" i="6"/>
  <c r="U115" i="6"/>
  <c r="AG69" i="6"/>
  <c r="AA167" i="6"/>
  <c r="AG162" i="6"/>
  <c r="Y158" i="6"/>
  <c r="AE153" i="6"/>
  <c r="W149" i="6"/>
  <c r="AC144" i="6"/>
  <c r="U140" i="6"/>
  <c r="AA135" i="6"/>
  <c r="AG130" i="6"/>
  <c r="Y126" i="6"/>
  <c r="AE121" i="6"/>
  <c r="W117" i="6"/>
  <c r="AC112" i="6"/>
  <c r="U108" i="6"/>
  <c r="AA103" i="6"/>
  <c r="AG98" i="6"/>
  <c r="Y94" i="6"/>
  <c r="Y133" i="6"/>
  <c r="U91" i="6"/>
  <c r="Z167" i="6"/>
  <c r="AF162" i="6"/>
  <c r="X158" i="6"/>
  <c r="AD153" i="6"/>
  <c r="V149" i="6"/>
  <c r="AB144" i="6"/>
  <c r="T140" i="6"/>
  <c r="Z135" i="6"/>
  <c r="AF130" i="6"/>
  <c r="X126" i="6"/>
  <c r="AD121" i="6"/>
  <c r="V117" i="6"/>
  <c r="AB112" i="6"/>
  <c r="T108" i="6"/>
  <c r="Z103" i="6"/>
  <c r="AF98" i="6"/>
  <c r="X94" i="6"/>
  <c r="AG137" i="6"/>
  <c r="U103" i="6"/>
  <c r="AG3" i="6"/>
  <c r="AE166" i="6"/>
  <c r="W162" i="6"/>
  <c r="AC157" i="6"/>
  <c r="U153" i="6"/>
  <c r="AA148" i="6"/>
  <c r="AG143" i="6"/>
  <c r="Y139" i="6"/>
  <c r="AE134" i="6"/>
  <c r="W130" i="6"/>
  <c r="AC125" i="6"/>
  <c r="U121" i="6"/>
  <c r="AA116" i="6"/>
  <c r="AG111" i="6"/>
  <c r="Y107" i="6"/>
  <c r="AE102" i="6"/>
  <c r="AG149" i="6"/>
  <c r="AC115" i="6"/>
  <c r="U71" i="6"/>
  <c r="AD166" i="6"/>
  <c r="V162" i="6"/>
  <c r="AB157" i="6"/>
  <c r="T153" i="6"/>
  <c r="Z148" i="6"/>
  <c r="AF143" i="6"/>
  <c r="X139" i="6"/>
  <c r="AD134" i="6"/>
  <c r="V130" i="6"/>
  <c r="AB125" i="6"/>
  <c r="T121" i="6"/>
  <c r="Z116" i="6"/>
  <c r="AF111" i="6"/>
  <c r="X107" i="6"/>
  <c r="AD102" i="6"/>
  <c r="V98" i="6"/>
  <c r="AC147" i="6"/>
  <c r="AG109" i="6"/>
  <c r="AD3" i="6"/>
  <c r="AG164" i="6"/>
  <c r="Y160" i="6"/>
  <c r="AE155" i="6"/>
  <c r="W151" i="6"/>
  <c r="AC146" i="6"/>
  <c r="U142" i="6"/>
  <c r="AA137" i="6"/>
  <c r="AG132" i="6"/>
  <c r="Y128" i="6"/>
  <c r="AE123" i="6"/>
  <c r="W119" i="6"/>
  <c r="AC114" i="6"/>
  <c r="U110" i="6"/>
  <c r="AA105" i="6"/>
  <c r="AG100" i="6"/>
  <c r="Y96" i="6"/>
  <c r="AD99" i="6"/>
  <c r="V95" i="6"/>
  <c r="AB90" i="6"/>
  <c r="T86" i="6"/>
  <c r="Z81" i="6"/>
  <c r="AF76" i="6"/>
  <c r="X72" i="6"/>
  <c r="AD67" i="6"/>
  <c r="V63" i="6"/>
  <c r="AB58" i="6"/>
  <c r="T54" i="6"/>
  <c r="Z49" i="6"/>
  <c r="AF44" i="6"/>
  <c r="X40" i="6"/>
  <c r="AD35" i="6"/>
  <c r="V31" i="6"/>
  <c r="AB26" i="6"/>
  <c r="T22" i="6"/>
  <c r="Z17" i="6"/>
  <c r="AF12" i="6"/>
  <c r="AA138" i="6"/>
  <c r="W104" i="6"/>
  <c r="AC3" i="6"/>
  <c r="T166" i="6"/>
  <c r="Z161" i="6"/>
  <c r="AF156" i="6"/>
  <c r="X152" i="6"/>
  <c r="AD147" i="6"/>
  <c r="V143" i="6"/>
  <c r="AB138" i="6"/>
  <c r="T134" i="6"/>
  <c r="Z129" i="6"/>
  <c r="AF124" i="6"/>
  <c r="X120" i="6"/>
  <c r="AD115" i="6"/>
  <c r="V111" i="6"/>
  <c r="AB106" i="6"/>
  <c r="T102" i="6"/>
  <c r="W136" i="6"/>
  <c r="AC99" i="6"/>
  <c r="AC79" i="6"/>
  <c r="U75" i="6"/>
  <c r="AA66" i="6"/>
  <c r="AG61" i="6"/>
  <c r="Y57" i="6"/>
  <c r="AE52" i="6"/>
  <c r="W48" i="6"/>
  <c r="AC43" i="6"/>
  <c r="U39" i="6"/>
  <c r="AA34" i="6"/>
  <c r="AG29" i="6"/>
  <c r="Y25" i="6"/>
  <c r="AE20" i="6"/>
  <c r="W16" i="6"/>
  <c r="AC11" i="6"/>
  <c r="U7" i="6"/>
  <c r="AG161" i="6"/>
  <c r="U123" i="6"/>
  <c r="Y69" i="6"/>
  <c r="Z166" i="6"/>
  <c r="AF161" i="6"/>
  <c r="X157" i="6"/>
  <c r="AD152" i="6"/>
  <c r="V148" i="6"/>
  <c r="AB143" i="6"/>
  <c r="T139" i="6"/>
  <c r="Z134" i="6"/>
  <c r="AF129" i="6"/>
  <c r="X125" i="6"/>
  <c r="AD120" i="6"/>
  <c r="V116" i="6"/>
  <c r="AB111" i="6"/>
  <c r="T107" i="6"/>
  <c r="Z102" i="6"/>
  <c r="AF97" i="6"/>
  <c r="AC143" i="6"/>
  <c r="W112" i="6"/>
  <c r="AG166" i="6"/>
  <c r="Y162" i="6"/>
  <c r="AE157" i="6"/>
  <c r="W153" i="6"/>
  <c r="AC148" i="6"/>
  <c r="U144" i="6"/>
  <c r="AA139" i="6"/>
  <c r="AG134" i="6"/>
  <c r="Y130" i="6"/>
  <c r="AE125" i="6"/>
  <c r="W121" i="6"/>
  <c r="AC116" i="6"/>
  <c r="U112" i="6"/>
  <c r="AA107" i="6"/>
  <c r="AG102" i="6"/>
  <c r="Y98" i="6"/>
  <c r="AG165" i="6"/>
  <c r="W128" i="6"/>
  <c r="AG85" i="6"/>
  <c r="AF166" i="6"/>
  <c r="X162" i="6"/>
  <c r="AD157" i="6"/>
  <c r="V153" i="6"/>
  <c r="AB148" i="6"/>
  <c r="T144" i="6"/>
  <c r="Z139" i="6"/>
  <c r="AF134" i="6"/>
  <c r="X130" i="6"/>
  <c r="AD125" i="6"/>
  <c r="V121" i="6"/>
  <c r="AB116" i="6"/>
  <c r="T112" i="6"/>
  <c r="Z107" i="6"/>
  <c r="AF102" i="6"/>
  <c r="X98" i="6"/>
  <c r="AD93" i="6"/>
  <c r="AG133" i="6"/>
  <c r="W100" i="6"/>
  <c r="AF3" i="6"/>
  <c r="W166" i="6"/>
  <c r="AC161" i="6"/>
  <c r="U157" i="6"/>
  <c r="AA152" i="6"/>
  <c r="AG147" i="6"/>
  <c r="Y143" i="6"/>
  <c r="AE138" i="6"/>
  <c r="W134" i="6"/>
  <c r="AC129" i="6"/>
  <c r="U125" i="6"/>
  <c r="AA120" i="6"/>
  <c r="AG115" i="6"/>
  <c r="Y111" i="6"/>
  <c r="AE106" i="6"/>
  <c r="W102" i="6"/>
  <c r="Y145" i="6"/>
  <c r="U111" i="6"/>
  <c r="AE3" i="6"/>
  <c r="V166" i="6"/>
  <c r="AB161" i="6"/>
  <c r="T157" i="6"/>
  <c r="Z152" i="6"/>
  <c r="AF147" i="6"/>
  <c r="X143" i="6"/>
  <c r="AD138" i="6"/>
  <c r="V134" i="6"/>
  <c r="AB129" i="6"/>
  <c r="T125" i="6"/>
  <c r="Z120" i="6"/>
  <c r="AF115" i="6"/>
  <c r="X111" i="6"/>
  <c r="AD106" i="6"/>
  <c r="V102" i="6"/>
  <c r="AB97" i="6"/>
  <c r="AA142" i="6"/>
  <c r="Y105" i="6"/>
  <c r="AA169" i="6"/>
  <c r="Y164" i="6"/>
  <c r="AA130" i="6"/>
  <c r="T142" i="6"/>
  <c r="Z105" i="6"/>
  <c r="W56" i="6"/>
  <c r="AC19" i="6"/>
  <c r="AD160" i="6"/>
  <c r="V124" i="6"/>
  <c r="AE104" i="6"/>
  <c r="Y138" i="6"/>
  <c r="AE101" i="6"/>
  <c r="T152" i="6"/>
  <c r="Z115" i="6"/>
  <c r="AC169" i="6"/>
  <c r="Y151" i="6"/>
  <c r="U133" i="6"/>
  <c r="AG119" i="6"/>
  <c r="AG107" i="6"/>
  <c r="AE136" i="6"/>
  <c r="AB165" i="6"/>
  <c r="AB153" i="6"/>
  <c r="V142" i="6"/>
  <c r="T129" i="6"/>
  <c r="AF119" i="6"/>
  <c r="AD110" i="6"/>
  <c r="AB101" i="6"/>
  <c r="Y137" i="6"/>
  <c r="AG168" i="6"/>
  <c r="AG160" i="6"/>
  <c r="AC154" i="6"/>
  <c r="Y148" i="6"/>
  <c r="AC142" i="6"/>
  <c r="Y136" i="6"/>
  <c r="U130" i="6"/>
  <c r="Y124" i="6"/>
  <c r="U118" i="6"/>
  <c r="AE111" i="6"/>
  <c r="U106" i="6"/>
  <c r="AE99" i="6"/>
  <c r="AA93" i="6"/>
  <c r="AD95" i="6"/>
  <c r="Z89" i="6"/>
  <c r="V83" i="6"/>
  <c r="Z77" i="6"/>
  <c r="V71" i="6"/>
  <c r="AF64" i="6"/>
  <c r="V59" i="6"/>
  <c r="AF52" i="6"/>
  <c r="AB46" i="6"/>
  <c r="AF40" i="6"/>
  <c r="AB34" i="6"/>
  <c r="X28" i="6"/>
  <c r="AB22" i="6"/>
  <c r="X16" i="6"/>
  <c r="AB10" i="6"/>
  <c r="T6" i="6"/>
  <c r="Z94" i="6"/>
  <c r="AF89" i="6"/>
  <c r="X85" i="6"/>
  <c r="AD80" i="6"/>
  <c r="V76" i="6"/>
  <c r="AB71" i="6"/>
  <c r="T67" i="6"/>
  <c r="Z62" i="6"/>
  <c r="AF57" i="6"/>
  <c r="X53" i="6"/>
  <c r="AD48" i="6"/>
  <c r="V44" i="6"/>
  <c r="AB39" i="6"/>
  <c r="T35" i="6"/>
  <c r="Z30" i="6"/>
  <c r="AF25" i="6"/>
  <c r="X21" i="6"/>
  <c r="AD16" i="6"/>
  <c r="V12" i="6"/>
  <c r="AB7" i="6"/>
  <c r="W93" i="6"/>
  <c r="AC88" i="6"/>
  <c r="U84" i="6"/>
  <c r="AA79" i="6"/>
  <c r="AG74" i="6"/>
  <c r="Y70" i="6"/>
  <c r="AE65" i="6"/>
  <c r="W61" i="6"/>
  <c r="AC56" i="6"/>
  <c r="U52" i="6"/>
  <c r="AA47" i="6"/>
  <c r="AG42" i="6"/>
  <c r="Y38" i="6"/>
  <c r="AE33" i="6"/>
  <c r="W29" i="6"/>
  <c r="AC24" i="6"/>
  <c r="U20" i="6"/>
  <c r="AA15" i="6"/>
  <c r="AG10" i="6"/>
  <c r="Y6" i="6"/>
  <c r="Z91" i="6"/>
  <c r="AF86" i="6"/>
  <c r="X82" i="6"/>
  <c r="AD77" i="6"/>
  <c r="V73" i="6"/>
  <c r="AB68" i="6"/>
  <c r="T64" i="6"/>
  <c r="Z59" i="6"/>
  <c r="AF54" i="6"/>
  <c r="X50" i="6"/>
  <c r="AD45" i="6"/>
  <c r="V41" i="6"/>
  <c r="AB36" i="6"/>
  <c r="T32" i="6"/>
  <c r="Z27" i="6"/>
  <c r="AF22" i="6"/>
  <c r="X18" i="6"/>
  <c r="AD13" i="6"/>
  <c r="V9" i="6"/>
  <c r="AB4" i="6"/>
  <c r="U97" i="6"/>
  <c r="AA92" i="6"/>
  <c r="AG87" i="6"/>
  <c r="Y83" i="6"/>
  <c r="AE78" i="6"/>
  <c r="W74" i="6"/>
  <c r="AC69" i="6"/>
  <c r="U65" i="6"/>
  <c r="AA60" i="6"/>
  <c r="AG55" i="6"/>
  <c r="Y51" i="6"/>
  <c r="AE46" i="6"/>
  <c r="W42" i="6"/>
  <c r="AC37" i="6"/>
  <c r="U33" i="6"/>
  <c r="AA28" i="6"/>
  <c r="AG23" i="6"/>
  <c r="Y19" i="6"/>
  <c r="AE14" i="6"/>
  <c r="W10" i="6"/>
  <c r="AC5" i="6"/>
  <c r="AB93" i="6"/>
  <c r="T89" i="6"/>
  <c r="Z84" i="6"/>
  <c r="AF79" i="6"/>
  <c r="X75" i="6"/>
  <c r="AD70" i="6"/>
  <c r="V66" i="6"/>
  <c r="AB61" i="6"/>
  <c r="T57" i="6"/>
  <c r="Z52" i="6"/>
  <c r="AF47" i="6"/>
  <c r="X43" i="6"/>
  <c r="AD38" i="6"/>
  <c r="V34" i="6"/>
  <c r="AG93" i="6"/>
  <c r="Z137" i="6"/>
  <c r="AE168" i="6"/>
  <c r="AC51" i="6"/>
  <c r="U15" i="6"/>
  <c r="V156" i="6"/>
  <c r="AB119" i="6"/>
  <c r="Z3" i="6"/>
  <c r="AE133" i="6"/>
  <c r="W97" i="6"/>
  <c r="Z147" i="6"/>
  <c r="AF110" i="6"/>
  <c r="Y167" i="6"/>
  <c r="U149" i="6"/>
  <c r="AE130" i="6"/>
  <c r="Y119" i="6"/>
  <c r="W106" i="6"/>
  <c r="U119" i="6"/>
  <c r="T165" i="6"/>
  <c r="AF151" i="6"/>
  <c r="AF139" i="6"/>
  <c r="Z128" i="6"/>
  <c r="X119" i="6"/>
  <c r="V110" i="6"/>
  <c r="T101" i="6"/>
  <c r="W132" i="6"/>
  <c r="AE167" i="6"/>
  <c r="AE159" i="6"/>
  <c r="U154" i="6"/>
  <c r="AE147" i="6"/>
  <c r="AA141" i="6"/>
  <c r="AE135" i="6"/>
  <c r="AA129" i="6"/>
  <c r="W123" i="6"/>
  <c r="AA117" i="6"/>
  <c r="W111" i="6"/>
  <c r="AG104" i="6"/>
  <c r="W99" i="6"/>
  <c r="AF100" i="6"/>
  <c r="AB94" i="6"/>
  <c r="AF88" i="6"/>
  <c r="AB82" i="6"/>
  <c r="X76" i="6"/>
  <c r="AB70" i="6"/>
  <c r="X64" i="6"/>
  <c r="T58" i="6"/>
  <c r="X52" i="6"/>
  <c r="T46" i="6"/>
  <c r="AD39" i="6"/>
  <c r="T34" i="6"/>
  <c r="AD27" i="6"/>
  <c r="Z21" i="6"/>
  <c r="AD15" i="6"/>
  <c r="T10" i="6"/>
  <c r="Z5" i="6"/>
  <c r="AF93" i="6"/>
  <c r="X89" i="6"/>
  <c r="AD84" i="6"/>
  <c r="V80" i="6"/>
  <c r="AB75" i="6"/>
  <c r="T71" i="6"/>
  <c r="Z66" i="6"/>
  <c r="AF61" i="6"/>
  <c r="X57" i="6"/>
  <c r="AD52" i="6"/>
  <c r="V48" i="6"/>
  <c r="AB43" i="6"/>
  <c r="T39" i="6"/>
  <c r="Z34" i="6"/>
  <c r="AF29" i="6"/>
  <c r="X25" i="6"/>
  <c r="AD20" i="6"/>
  <c r="V16" i="6"/>
  <c r="AB11" i="6"/>
  <c r="T7" i="6"/>
  <c r="AC92" i="6"/>
  <c r="U88" i="6"/>
  <c r="AA83" i="6"/>
  <c r="AG78" i="6"/>
  <c r="Y74" i="6"/>
  <c r="AE69" i="6"/>
  <c r="W65" i="6"/>
  <c r="AC60" i="6"/>
  <c r="U56" i="6"/>
  <c r="AA51" i="6"/>
  <c r="AG46" i="6"/>
  <c r="Y42" i="6"/>
  <c r="AE37" i="6"/>
  <c r="W33" i="6"/>
  <c r="AC28" i="6"/>
  <c r="U24" i="6"/>
  <c r="AA19" i="6"/>
  <c r="AG14" i="6"/>
  <c r="Y10" i="6"/>
  <c r="AE5" i="6"/>
  <c r="AF90" i="6"/>
  <c r="X86" i="6"/>
  <c r="AD81" i="6"/>
  <c r="V77" i="6"/>
  <c r="AB72" i="6"/>
  <c r="T68" i="6"/>
  <c r="Z63" i="6"/>
  <c r="AF58" i="6"/>
  <c r="X54" i="6"/>
  <c r="AD49" i="6"/>
  <c r="V45" i="6"/>
  <c r="AB40" i="6"/>
  <c r="T36" i="6"/>
  <c r="Z31" i="6"/>
  <c r="AF26" i="6"/>
  <c r="X22" i="6"/>
  <c r="AD17" i="6"/>
  <c r="V13" i="6"/>
  <c r="AB8" i="6"/>
  <c r="T4" i="6"/>
  <c r="AA96" i="6"/>
  <c r="AG91" i="6"/>
  <c r="Y87" i="6"/>
  <c r="AE82" i="6"/>
  <c r="W78" i="6"/>
  <c r="AC73" i="6"/>
  <c r="U69" i="6"/>
  <c r="AA64" i="6"/>
  <c r="AG59" i="6"/>
  <c r="Y55" i="6"/>
  <c r="AE50" i="6"/>
  <c r="W46" i="6"/>
  <c r="AC41" i="6"/>
  <c r="U37" i="6"/>
  <c r="AA32" i="6"/>
  <c r="AG27" i="6"/>
  <c r="Y23" i="6"/>
  <c r="AE18" i="6"/>
  <c r="W14" i="6"/>
  <c r="AC9" i="6"/>
  <c r="U5" i="6"/>
  <c r="T93" i="6"/>
  <c r="Z88" i="6"/>
  <c r="AF83" i="6"/>
  <c r="X79" i="6"/>
  <c r="AD74" i="6"/>
  <c r="V70" i="6"/>
  <c r="AB65" i="6"/>
  <c r="T61" i="6"/>
  <c r="Z56" i="6"/>
  <c r="Z169" i="6"/>
  <c r="AF132" i="6"/>
  <c r="AG125" i="6"/>
  <c r="U47" i="6"/>
  <c r="AA10" i="6"/>
  <c r="AB151" i="6"/>
  <c r="T115" i="6"/>
  <c r="AE165" i="6"/>
  <c r="W129" i="6"/>
  <c r="Y157" i="6"/>
  <c r="AF142" i="6"/>
  <c r="X106" i="6"/>
  <c r="U165" i="6"/>
  <c r="AE146" i="6"/>
  <c r="U129" i="6"/>
  <c r="U117" i="6"/>
  <c r="AC105" i="6"/>
  <c r="AA106" i="6"/>
  <c r="AD162" i="6"/>
  <c r="X151" i="6"/>
  <c r="V138" i="6"/>
  <c r="X127" i="6"/>
  <c r="V118" i="6"/>
  <c r="T109" i="6"/>
  <c r="AF99" i="6"/>
  <c r="AA122" i="6"/>
  <c r="AC166" i="6"/>
  <c r="W159" i="6"/>
  <c r="AG152" i="6"/>
  <c r="W147" i="6"/>
  <c r="AG140" i="6"/>
  <c r="AC134" i="6"/>
  <c r="AG128" i="6"/>
  <c r="AC122" i="6"/>
  <c r="Y116" i="6"/>
  <c r="AC110" i="6"/>
  <c r="Y104" i="6"/>
  <c r="U98" i="6"/>
  <c r="X100" i="6"/>
  <c r="T94" i="6"/>
  <c r="AD87" i="6"/>
  <c r="T82" i="6"/>
  <c r="AD75" i="6"/>
  <c r="Z69" i="6"/>
  <c r="AD63" i="6"/>
  <c r="Z57" i="6"/>
  <c r="V51" i="6"/>
  <c r="Z45" i="6"/>
  <c r="V39" i="6"/>
  <c r="AF32" i="6"/>
  <c r="V27" i="6"/>
  <c r="AF20" i="6"/>
  <c r="AB14" i="6"/>
  <c r="Z9" i="6"/>
  <c r="AF4" i="6"/>
  <c r="X93" i="6"/>
  <c r="AD88" i="6"/>
  <c r="V84" i="6"/>
  <c r="AB79" i="6"/>
  <c r="T75" i="6"/>
  <c r="Z70" i="6"/>
  <c r="AF65" i="6"/>
  <c r="X61" i="6"/>
  <c r="AD56" i="6"/>
  <c r="V52" i="6"/>
  <c r="AB47" i="6"/>
  <c r="T43" i="6"/>
  <c r="Z38" i="6"/>
  <c r="AF33" i="6"/>
  <c r="X29" i="6"/>
  <c r="AD24" i="6"/>
  <c r="V20" i="6"/>
  <c r="AB15" i="6"/>
  <c r="T11" i="6"/>
  <c r="Z6" i="6"/>
  <c r="U92" i="6"/>
  <c r="AA87" i="6"/>
  <c r="AG82" i="6"/>
  <c r="Y78" i="6"/>
  <c r="AE73" i="6"/>
  <c r="W69" i="6"/>
  <c r="AC64" i="6"/>
  <c r="U60" i="6"/>
  <c r="AA55" i="6"/>
  <c r="AG50" i="6"/>
  <c r="Y46" i="6"/>
  <c r="AE41" i="6"/>
  <c r="W37" i="6"/>
  <c r="AC32" i="6"/>
  <c r="U28" i="6"/>
  <c r="AA23" i="6"/>
  <c r="AG18" i="6"/>
  <c r="Y14" i="6"/>
  <c r="AE9" i="6"/>
  <c r="W5" i="6"/>
  <c r="X90" i="6"/>
  <c r="AD85" i="6"/>
  <c r="V81" i="6"/>
  <c r="AB76" i="6"/>
  <c r="T72" i="6"/>
  <c r="Z67" i="6"/>
  <c r="AF62" i="6"/>
  <c r="X58" i="6"/>
  <c r="AD53" i="6"/>
  <c r="V49" i="6"/>
  <c r="AB44" i="6"/>
  <c r="T40" i="6"/>
  <c r="Z35" i="6"/>
  <c r="AF30" i="6"/>
  <c r="X26" i="6"/>
  <c r="AD21" i="6"/>
  <c r="V17" i="6"/>
  <c r="AB12" i="6"/>
  <c r="T8" i="6"/>
  <c r="AA100" i="6"/>
  <c r="AG95" i="6"/>
  <c r="Y91" i="6"/>
  <c r="AE86" i="6"/>
  <c r="W82" i="6"/>
  <c r="AC77" i="6"/>
  <c r="U73" i="6"/>
  <c r="AA68" i="6"/>
  <c r="AG63" i="6"/>
  <c r="Y59" i="6"/>
  <c r="AE54" i="6"/>
  <c r="W50" i="6"/>
  <c r="AC45" i="6"/>
  <c r="U41" i="6"/>
  <c r="AA36" i="6"/>
  <c r="AG31" i="6"/>
  <c r="Y27" i="6"/>
  <c r="AE22" i="6"/>
  <c r="W18" i="6"/>
  <c r="AC13" i="6"/>
  <c r="U9" i="6"/>
  <c r="AA4" i="6"/>
  <c r="Z92" i="6"/>
  <c r="AF87" i="6"/>
  <c r="X83" i="6"/>
  <c r="AD78" i="6"/>
  <c r="V74" i="6"/>
  <c r="AB69" i="6"/>
  <c r="T65" i="6"/>
  <c r="Z60" i="6"/>
  <c r="AF55" i="6"/>
  <c r="AF164" i="6"/>
  <c r="X128" i="6"/>
  <c r="AA90" i="6"/>
  <c r="AA42" i="6"/>
  <c r="AG5" i="6"/>
  <c r="T147" i="6"/>
  <c r="Z110" i="6"/>
  <c r="W161" i="6"/>
  <c r="AC124" i="6"/>
  <c r="AC119" i="6"/>
  <c r="X138" i="6"/>
  <c r="AD101" i="6"/>
  <c r="AE162" i="6"/>
  <c r="AA144" i="6"/>
  <c r="AA128" i="6"/>
  <c r="Y115" i="6"/>
  <c r="Y103" i="6"/>
  <c r="AG101" i="6"/>
  <c r="T161" i="6"/>
  <c r="T149" i="6"/>
  <c r="AB137" i="6"/>
  <c r="V126" i="6"/>
  <c r="T117" i="6"/>
  <c r="AF107" i="6"/>
  <c r="AD98" i="6"/>
  <c r="AA114" i="6"/>
  <c r="AA165" i="6"/>
  <c r="AC158" i="6"/>
  <c r="Y152" i="6"/>
  <c r="U146" i="6"/>
  <c r="Y140" i="6"/>
  <c r="U134" i="6"/>
  <c r="AE127" i="6"/>
  <c r="U122" i="6"/>
  <c r="AE115" i="6"/>
  <c r="AA109" i="6"/>
  <c r="AE103" i="6"/>
  <c r="AA97" i="6"/>
  <c r="V99" i="6"/>
  <c r="Z93" i="6"/>
  <c r="V87" i="6"/>
  <c r="AF80" i="6"/>
  <c r="V75" i="6"/>
  <c r="AF68" i="6"/>
  <c r="AB62" i="6"/>
  <c r="AF56" i="6"/>
  <c r="AB50" i="6"/>
  <c r="X44" i="6"/>
  <c r="AB38" i="6"/>
  <c r="X32" i="6"/>
  <c r="T26" i="6"/>
  <c r="X20" i="6"/>
  <c r="T14" i="6"/>
  <c r="AF8" i="6"/>
  <c r="X4" i="6"/>
  <c r="AD92" i="6"/>
  <c r="V88" i="6"/>
  <c r="AB83" i="6"/>
  <c r="T79" i="6"/>
  <c r="Z74" i="6"/>
  <c r="AF69" i="6"/>
  <c r="X65" i="6"/>
  <c r="AD60" i="6"/>
  <c r="V56" i="6"/>
  <c r="AB51" i="6"/>
  <c r="T47" i="6"/>
  <c r="Z42" i="6"/>
  <c r="AF37" i="6"/>
  <c r="X33" i="6"/>
  <c r="AD28" i="6"/>
  <c r="V24" i="6"/>
  <c r="AB19" i="6"/>
  <c r="T15" i="6"/>
  <c r="Z10" i="6"/>
  <c r="AF5" i="6"/>
  <c r="AA91" i="6"/>
  <c r="AG86" i="6"/>
  <c r="Y82" i="6"/>
  <c r="AE77" i="6"/>
  <c r="W73" i="6"/>
  <c r="AC68" i="6"/>
  <c r="U64" i="6"/>
  <c r="AA59" i="6"/>
  <c r="AG54" i="6"/>
  <c r="Y50" i="6"/>
  <c r="AE45" i="6"/>
  <c r="W41" i="6"/>
  <c r="AC36" i="6"/>
  <c r="U32" i="6"/>
  <c r="AA27" i="6"/>
  <c r="AG22" i="6"/>
  <c r="Y18" i="6"/>
  <c r="AE13" i="6"/>
  <c r="W9" i="6"/>
  <c r="AC4" i="6"/>
  <c r="AD89" i="6"/>
  <c r="V85" i="6"/>
  <c r="AB80" i="6"/>
  <c r="T76" i="6"/>
  <c r="Z71" i="6"/>
  <c r="AF66" i="6"/>
  <c r="X62" i="6"/>
  <c r="AD57" i="6"/>
  <c r="V53" i="6"/>
  <c r="AB48" i="6"/>
  <c r="T44" i="6"/>
  <c r="Z39" i="6"/>
  <c r="AF34" i="6"/>
  <c r="X30" i="6"/>
  <c r="AD25" i="6"/>
  <c r="V21" i="6"/>
  <c r="AB16" i="6"/>
  <c r="T12" i="6"/>
  <c r="Z7" i="6"/>
  <c r="AG99" i="6"/>
  <c r="Y95" i="6"/>
  <c r="AE90" i="6"/>
  <c r="W86" i="6"/>
  <c r="AC81" i="6"/>
  <c r="U77" i="6"/>
  <c r="AA72" i="6"/>
  <c r="AG67" i="6"/>
  <c r="Y63" i="6"/>
  <c r="AE58" i="6"/>
  <c r="W54" i="6"/>
  <c r="AC49" i="6"/>
  <c r="U45" i="6"/>
  <c r="AA40" i="6"/>
  <c r="AG35" i="6"/>
  <c r="Y31" i="6"/>
  <c r="AE26" i="6"/>
  <c r="W22" i="6"/>
  <c r="AC17" i="6"/>
  <c r="U13" i="6"/>
  <c r="AA8" i="6"/>
  <c r="Z96" i="6"/>
  <c r="AF91" i="6"/>
  <c r="X87" i="6"/>
  <c r="AD82" i="6"/>
  <c r="V78" i="6"/>
  <c r="AB73" i="6"/>
  <c r="T69" i="6"/>
  <c r="Z64" i="6"/>
  <c r="AF59" i="6"/>
  <c r="X55" i="6"/>
  <c r="AD50" i="6"/>
  <c r="V46" i="6"/>
  <c r="AB41" i="6"/>
  <c r="T37" i="6"/>
  <c r="Z32" i="6"/>
  <c r="AF27" i="6"/>
  <c r="X23" i="6"/>
  <c r="AD18" i="6"/>
  <c r="V14" i="6"/>
  <c r="AB9" i="6"/>
  <c r="T5" i="6"/>
  <c r="AA89" i="6"/>
  <c r="AG84" i="6"/>
  <c r="Y80" i="6"/>
  <c r="AE75" i="6"/>
  <c r="W71" i="6"/>
  <c r="AC66" i="6"/>
  <c r="U62" i="6"/>
  <c r="AA57" i="6"/>
  <c r="AG52" i="6"/>
  <c r="Y48" i="6"/>
  <c r="AE43" i="6"/>
  <c r="W39" i="6"/>
  <c r="AC34" i="6"/>
  <c r="U30" i="6"/>
  <c r="X160" i="6"/>
  <c r="AD123" i="6"/>
  <c r="AA78" i="6"/>
  <c r="AG37" i="6"/>
  <c r="U151" i="6"/>
  <c r="Z142" i="6"/>
  <c r="AF105" i="6"/>
  <c r="AC156" i="6"/>
  <c r="U120" i="6"/>
  <c r="Y3" i="6"/>
  <c r="AD133" i="6"/>
  <c r="V97" i="6"/>
  <c r="AA160" i="6"/>
  <c r="W142" i="6"/>
  <c r="W126" i="6"/>
  <c r="AE114" i="6"/>
  <c r="AC101" i="6"/>
  <c r="AE84" i="6"/>
  <c r="Z160" i="6"/>
  <c r="X147" i="6"/>
  <c r="X135" i="6"/>
  <c r="Z124" i="6"/>
  <c r="X115" i="6"/>
  <c r="V106" i="6"/>
  <c r="T97" i="6"/>
  <c r="AE100" i="6"/>
  <c r="AE163" i="6"/>
  <c r="AA157" i="6"/>
  <c r="AE151" i="6"/>
  <c r="AA145" i="6"/>
  <c r="W139" i="6"/>
  <c r="AA133" i="6"/>
  <c r="W127" i="6"/>
  <c r="AG120" i="6"/>
  <c r="W115" i="6"/>
  <c r="AG108" i="6"/>
  <c r="AC102" i="6"/>
  <c r="AG96" i="6"/>
  <c r="AB98" i="6"/>
  <c r="X92" i="6"/>
  <c r="AB86" i="6"/>
  <c r="X80" i="6"/>
  <c r="T74" i="6"/>
  <c r="X68" i="6"/>
  <c r="T62" i="6"/>
  <c r="AD55" i="6"/>
  <c r="T50" i="6"/>
  <c r="AD43" i="6"/>
  <c r="Z37" i="6"/>
  <c r="AD31" i="6"/>
  <c r="Z25" i="6"/>
  <c r="V19" i="6"/>
  <c r="Z13" i="6"/>
  <c r="X8" i="6"/>
  <c r="AD96" i="6"/>
  <c r="V92" i="6"/>
  <c r="AB87" i="6"/>
  <c r="T83" i="6"/>
  <c r="Z78" i="6"/>
  <c r="AF73" i="6"/>
  <c r="X69" i="6"/>
  <c r="AD64" i="6"/>
  <c r="V60" i="6"/>
  <c r="AB55" i="6"/>
  <c r="T51" i="6"/>
  <c r="Z46" i="6"/>
  <c r="AF41" i="6"/>
  <c r="X37" i="6"/>
  <c r="AD32" i="6"/>
  <c r="V28" i="6"/>
  <c r="AB23" i="6"/>
  <c r="T19" i="6"/>
  <c r="Z14" i="6"/>
  <c r="AF9" i="6"/>
  <c r="X5" i="6"/>
  <c r="AG90" i="6"/>
  <c r="Y86" i="6"/>
  <c r="AE81" i="6"/>
  <c r="W77" i="6"/>
  <c r="AC72" i="6"/>
  <c r="U68" i="6"/>
  <c r="AA63" i="6"/>
  <c r="AG58" i="6"/>
  <c r="Y54" i="6"/>
  <c r="AE49" i="6"/>
  <c r="W45" i="6"/>
  <c r="AC40" i="6"/>
  <c r="U36" i="6"/>
  <c r="AA31" i="6"/>
  <c r="AG26" i="6"/>
  <c r="Y22" i="6"/>
  <c r="AE17" i="6"/>
  <c r="W13" i="6"/>
  <c r="AC8" i="6"/>
  <c r="U4" i="6"/>
  <c r="V89" i="6"/>
  <c r="AB84" i="6"/>
  <c r="T80" i="6"/>
  <c r="Z75" i="6"/>
  <c r="AF70" i="6"/>
  <c r="X66" i="6"/>
  <c r="AD61" i="6"/>
  <c r="V57" i="6"/>
  <c r="AB52" i="6"/>
  <c r="T48" i="6"/>
  <c r="Z43" i="6"/>
  <c r="AF38" i="6"/>
  <c r="X34" i="6"/>
  <c r="AD29" i="6"/>
  <c r="V25" i="6"/>
  <c r="AB20" i="6"/>
  <c r="T16" i="6"/>
  <c r="Z11" i="6"/>
  <c r="AF6" i="6"/>
  <c r="Y99" i="6"/>
  <c r="AE94" i="6"/>
  <c r="W90" i="6"/>
  <c r="AC85" i="6"/>
  <c r="U81" i="6"/>
  <c r="AA76" i="6"/>
  <c r="AG71" i="6"/>
  <c r="Y67" i="6"/>
  <c r="AE62" i="6"/>
  <c r="W58" i="6"/>
  <c r="AC53" i="6"/>
  <c r="U49" i="6"/>
  <c r="AA44" i="6"/>
  <c r="AG39" i="6"/>
  <c r="Y35" i="6"/>
  <c r="AE30" i="6"/>
  <c r="W26" i="6"/>
  <c r="AC21" i="6"/>
  <c r="U17" i="6"/>
  <c r="AA12" i="6"/>
  <c r="AG7" i="6"/>
  <c r="AF95" i="6"/>
  <c r="X91" i="6"/>
  <c r="AD86" i="6"/>
  <c r="V82" i="6"/>
  <c r="AB77" i="6"/>
  <c r="T73" i="6"/>
  <c r="Z68" i="6"/>
  <c r="AF63" i="6"/>
  <c r="X59" i="6"/>
  <c r="AD54" i="6"/>
  <c r="V50" i="6"/>
  <c r="AB45" i="6"/>
  <c r="T41" i="6"/>
  <c r="Z36" i="6"/>
  <c r="AF31" i="6"/>
  <c r="AD155" i="6"/>
  <c r="V119" i="6"/>
  <c r="W72" i="6"/>
  <c r="Y33" i="6"/>
  <c r="Y113" i="6"/>
  <c r="AF137" i="6"/>
  <c r="X101" i="6"/>
  <c r="U152" i="6"/>
  <c r="AA115" i="6"/>
  <c r="AD165" i="6"/>
  <c r="V129" i="6"/>
  <c r="AA162" i="6"/>
  <c r="W158" i="6"/>
  <c r="AG139" i="6"/>
  <c r="AA124" i="6"/>
  <c r="AA112" i="6"/>
  <c r="U101" i="6"/>
  <c r="W3" i="6"/>
  <c r="V158" i="6"/>
  <c r="AD146" i="6"/>
  <c r="AB133" i="6"/>
  <c r="AF123" i="6"/>
  <c r="AD114" i="6"/>
  <c r="AB105" i="6"/>
  <c r="AG169" i="6"/>
  <c r="Y97" i="6"/>
  <c r="W163" i="6"/>
  <c r="AG156" i="6"/>
  <c r="AC150" i="6"/>
  <c r="AG144" i="6"/>
  <c r="AC138" i="6"/>
  <c r="Y132" i="6"/>
  <c r="AC126" i="6"/>
  <c r="Y120" i="6"/>
  <c r="U114" i="6"/>
  <c r="Y108" i="6"/>
  <c r="U102" i="6"/>
  <c r="AE95" i="6"/>
  <c r="T98" i="6"/>
  <c r="AD91" i="6"/>
  <c r="Z85" i="6"/>
  <c r="AD79" i="6"/>
  <c r="Z73" i="6"/>
  <c r="V67" i="6"/>
  <c r="Z61" i="6"/>
  <c r="V55" i="6"/>
  <c r="AF48" i="6"/>
  <c r="V43" i="6"/>
  <c r="AF36" i="6"/>
  <c r="AB30" i="6"/>
  <c r="AF24" i="6"/>
  <c r="AB18" i="6"/>
  <c r="X12" i="6"/>
  <c r="AD7" i="6"/>
  <c r="V96" i="6"/>
  <c r="AB91" i="6"/>
  <c r="T87" i="6"/>
  <c r="Z82" i="6"/>
  <c r="AF77" i="6"/>
  <c r="X73" i="6"/>
  <c r="AD68" i="6"/>
  <c r="V64" i="6"/>
  <c r="AB59" i="6"/>
  <c r="T55" i="6"/>
  <c r="Z50" i="6"/>
  <c r="AF45" i="6"/>
  <c r="X41" i="6"/>
  <c r="AD36" i="6"/>
  <c r="V32" i="6"/>
  <c r="AB27" i="6"/>
  <c r="T23" i="6"/>
  <c r="Z18" i="6"/>
  <c r="AF13" i="6"/>
  <c r="X9" i="6"/>
  <c r="AD4" i="6"/>
  <c r="Y90" i="6"/>
  <c r="AE85" i="6"/>
  <c r="W81" i="6"/>
  <c r="AC76" i="6"/>
  <c r="U72" i="6"/>
  <c r="AA67" i="6"/>
  <c r="AG62" i="6"/>
  <c r="Y58" i="6"/>
  <c r="AE53" i="6"/>
  <c r="W49" i="6"/>
  <c r="AC44" i="6"/>
  <c r="U40" i="6"/>
  <c r="AA35" i="6"/>
  <c r="AG30" i="6"/>
  <c r="Y26" i="6"/>
  <c r="AE21" i="6"/>
  <c r="W17" i="6"/>
  <c r="AC12" i="6"/>
  <c r="U8" i="6"/>
  <c r="V93" i="6"/>
  <c r="AB88" i="6"/>
  <c r="T84" i="6"/>
  <c r="Z79" i="6"/>
  <c r="AF74" i="6"/>
  <c r="X70" i="6"/>
  <c r="AD65" i="6"/>
  <c r="V61" i="6"/>
  <c r="AB56" i="6"/>
  <c r="T52" i="6"/>
  <c r="Z47" i="6"/>
  <c r="AF42" i="6"/>
  <c r="X38" i="6"/>
  <c r="AD33" i="6"/>
  <c r="V29" i="6"/>
  <c r="AB24" i="6"/>
  <c r="T20" i="6"/>
  <c r="Z15" i="6"/>
  <c r="AF10" i="6"/>
  <c r="X6" i="6"/>
  <c r="AE98" i="6"/>
  <c r="W94" i="6"/>
  <c r="AC89" i="6"/>
  <c r="U85" i="6"/>
  <c r="AA80" i="6"/>
  <c r="AG75" i="6"/>
  <c r="Y71" i="6"/>
  <c r="AE66" i="6"/>
  <c r="W62" i="6"/>
  <c r="AC57" i="6"/>
  <c r="U53" i="6"/>
  <c r="AA48" i="6"/>
  <c r="AG43" i="6"/>
  <c r="Y39" i="6"/>
  <c r="AE34" i="6"/>
  <c r="W30" i="6"/>
  <c r="AC25" i="6"/>
  <c r="U21" i="6"/>
  <c r="AA16" i="6"/>
  <c r="AG11" i="6"/>
  <c r="Y7" i="6"/>
  <c r="X95" i="6"/>
  <c r="AD90" i="6"/>
  <c r="V86" i="6"/>
  <c r="AB81" i="6"/>
  <c r="T77" i="6"/>
  <c r="Z72" i="6"/>
  <c r="AF67" i="6"/>
  <c r="X63" i="6"/>
  <c r="AD58" i="6"/>
  <c r="V54" i="6"/>
  <c r="AB49" i="6"/>
  <c r="T45" i="6"/>
  <c r="Z40" i="6"/>
  <c r="AF35" i="6"/>
  <c r="X31" i="6"/>
  <c r="V151" i="6"/>
  <c r="AB114" i="6"/>
  <c r="Y65" i="6"/>
  <c r="AE28" i="6"/>
  <c r="AF169" i="6"/>
  <c r="X133" i="6"/>
  <c r="U167" i="6"/>
  <c r="AA147" i="6"/>
  <c r="AG110" i="6"/>
  <c r="V161" i="6"/>
  <c r="AB124" i="6"/>
  <c r="Y125" i="6"/>
  <c r="AG155" i="6"/>
  <c r="AC137" i="6"/>
  <c r="AG123" i="6"/>
  <c r="AE110" i="6"/>
  <c r="U155" i="6"/>
  <c r="AB169" i="6"/>
  <c r="Z156" i="6"/>
  <c r="Z144" i="6"/>
  <c r="T133" i="6"/>
  <c r="AD122" i="6"/>
  <c r="AB113" i="6"/>
  <c r="Z104" i="6"/>
  <c r="AE160" i="6"/>
  <c r="W88" i="6"/>
  <c r="U162" i="6"/>
  <c r="Y156" i="6"/>
  <c r="U150" i="6"/>
  <c r="AE143" i="6"/>
  <c r="U138" i="6"/>
  <c r="AE131" i="6"/>
  <c r="AA125" i="6"/>
  <c r="AE119" i="6"/>
  <c r="AA113" i="6"/>
  <c r="W107" i="6"/>
  <c r="AA101" i="6"/>
  <c r="W95" i="6"/>
  <c r="AF96" i="6"/>
  <c r="V91" i="6"/>
  <c r="AF84" i="6"/>
  <c r="AB78" i="6"/>
  <c r="AF72" i="6"/>
  <c r="AB66" i="6"/>
  <c r="X60" i="6"/>
  <c r="AB54" i="6"/>
  <c r="X48" i="6"/>
  <c r="T42" i="6"/>
  <c r="X36" i="6"/>
  <c r="T30" i="6"/>
  <c r="AD23" i="6"/>
  <c r="T18" i="6"/>
  <c r="AD11" i="6"/>
  <c r="V7" i="6"/>
  <c r="AB95" i="6"/>
  <c r="T91" i="6"/>
  <c r="Z86" i="6"/>
  <c r="AF81" i="6"/>
  <c r="X77" i="6"/>
  <c r="AD72" i="6"/>
  <c r="V68" i="6"/>
  <c r="AB63" i="6"/>
  <c r="T59" i="6"/>
  <c r="Z54" i="6"/>
  <c r="AF49" i="6"/>
  <c r="X45" i="6"/>
  <c r="AD40" i="6"/>
  <c r="V36" i="6"/>
  <c r="AB31" i="6"/>
  <c r="T27" i="6"/>
  <c r="Z22" i="6"/>
  <c r="AF17" i="6"/>
  <c r="X13" i="6"/>
  <c r="AD8" i="6"/>
  <c r="V4" i="6"/>
  <c r="AE89" i="6"/>
  <c r="W85" i="6"/>
  <c r="AC80" i="6"/>
  <c r="U76" i="6"/>
  <c r="AA71" i="6"/>
  <c r="AG66" i="6"/>
  <c r="Y62" i="6"/>
  <c r="AE57" i="6"/>
  <c r="W53" i="6"/>
  <c r="AC48" i="6"/>
  <c r="U44" i="6"/>
  <c r="AA39" i="6"/>
  <c r="AG34" i="6"/>
  <c r="Y30" i="6"/>
  <c r="AE25" i="6"/>
  <c r="W21" i="6"/>
  <c r="AC16" i="6"/>
  <c r="U12" i="6"/>
  <c r="AA7" i="6"/>
  <c r="AB92" i="6"/>
  <c r="T88" i="6"/>
  <c r="Z83" i="6"/>
  <c r="AF78" i="6"/>
  <c r="X74" i="6"/>
  <c r="AD69" i="6"/>
  <c r="V65" i="6"/>
  <c r="AB60" i="6"/>
  <c r="T56" i="6"/>
  <c r="Z51" i="6"/>
  <c r="AF46" i="6"/>
  <c r="X42" i="6"/>
  <c r="AD37" i="6"/>
  <c r="V33" i="6"/>
  <c r="AB28" i="6"/>
  <c r="T24" i="6"/>
  <c r="Z19" i="6"/>
  <c r="AF14" i="6"/>
  <c r="X10" i="6"/>
  <c r="AD5" i="6"/>
  <c r="W98" i="6"/>
  <c r="AC93" i="6"/>
  <c r="U89" i="6"/>
  <c r="AA84" i="6"/>
  <c r="AG79" i="6"/>
  <c r="Y75" i="6"/>
  <c r="AE70" i="6"/>
  <c r="W66" i="6"/>
  <c r="AC61" i="6"/>
  <c r="U57" i="6"/>
  <c r="AA52" i="6"/>
  <c r="AG47" i="6"/>
  <c r="Y43" i="6"/>
  <c r="AE38" i="6"/>
  <c r="W34" i="6"/>
  <c r="AC29" i="6"/>
  <c r="U25" i="6"/>
  <c r="AA20" i="6"/>
  <c r="AG15" i="6"/>
  <c r="Y11" i="6"/>
  <c r="AE6" i="6"/>
  <c r="AD94" i="6"/>
  <c r="V90" i="6"/>
  <c r="AB85" i="6"/>
  <c r="T81" i="6"/>
  <c r="Z76" i="6"/>
  <c r="AF71" i="6"/>
  <c r="X67" i="6"/>
  <c r="AD62" i="6"/>
  <c r="V58" i="6"/>
  <c r="AB53" i="6"/>
  <c r="T49" i="6"/>
  <c r="Z44" i="6"/>
  <c r="AF39" i="6"/>
  <c r="X35" i="6"/>
  <c r="AD30" i="6"/>
  <c r="AB146" i="6"/>
  <c r="T110" i="6"/>
  <c r="AE60" i="6"/>
  <c r="W24" i="6"/>
  <c r="X165" i="6"/>
  <c r="AD128" i="6"/>
  <c r="AC135" i="6"/>
  <c r="AG142" i="6"/>
  <c r="Y106" i="6"/>
  <c r="AB156" i="6"/>
  <c r="T120" i="6"/>
  <c r="AC91" i="6"/>
  <c r="AC153" i="6"/>
  <c r="Y135" i="6"/>
  <c r="AC121" i="6"/>
  <c r="W110" i="6"/>
  <c r="AE140" i="6"/>
  <c r="X167" i="6"/>
  <c r="AF155" i="6"/>
  <c r="AD142" i="6"/>
  <c r="AD130" i="6"/>
  <c r="AB121" i="6"/>
  <c r="Z112" i="6"/>
  <c r="X103" i="6"/>
  <c r="W152" i="6"/>
  <c r="AG73" i="6"/>
  <c r="AA161" i="6"/>
  <c r="W155" i="6"/>
  <c r="AA149" i="6"/>
  <c r="W143" i="6"/>
  <c r="AG136" i="6"/>
  <c r="W131" i="6"/>
  <c r="AG124" i="6"/>
  <c r="AC118" i="6"/>
  <c r="AG112" i="6"/>
  <c r="AC106" i="6"/>
  <c r="Y100" i="6"/>
  <c r="AC94" i="6"/>
  <c r="X96" i="6"/>
  <c r="T90" i="6"/>
  <c r="X84" i="6"/>
  <c r="T78" i="6"/>
  <c r="AD71" i="6"/>
  <c r="T66" i="6"/>
  <c r="AD59" i="6"/>
  <c r="Z53" i="6"/>
  <c r="AD47" i="6"/>
  <c r="Z41" i="6"/>
  <c r="V35" i="6"/>
  <c r="Z29" i="6"/>
  <c r="V23" i="6"/>
  <c r="AF16" i="6"/>
  <c r="V11" i="6"/>
  <c r="AB6" i="6"/>
  <c r="T95" i="6"/>
  <c r="Z90" i="6"/>
  <c r="AF85" i="6"/>
  <c r="X81" i="6"/>
  <c r="AD76" i="6"/>
  <c r="V72" i="6"/>
  <c r="AB67" i="6"/>
  <c r="T63" i="6"/>
  <c r="Z58" i="6"/>
  <c r="AF53" i="6"/>
  <c r="X49" i="6"/>
  <c r="AD44" i="6"/>
  <c r="V40" i="6"/>
  <c r="AB35" i="6"/>
  <c r="T31" i="6"/>
  <c r="Z26" i="6"/>
  <c r="AF21" i="6"/>
  <c r="X17" i="6"/>
  <c r="AD12" i="6"/>
  <c r="V8" i="6"/>
  <c r="AE93" i="6"/>
  <c r="W89" i="6"/>
  <c r="AC84" i="6"/>
  <c r="U80" i="6"/>
  <c r="AA75" i="6"/>
  <c r="AG70" i="6"/>
  <c r="Y66" i="6"/>
  <c r="AE61" i="6"/>
  <c r="W57" i="6"/>
  <c r="AC52" i="6"/>
  <c r="U48" i="6"/>
  <c r="AA43" i="6"/>
  <c r="AG38" i="6"/>
  <c r="Y34" i="6"/>
  <c r="AE29" i="6"/>
  <c r="W25" i="6"/>
  <c r="AC20" i="6"/>
  <c r="U16" i="6"/>
  <c r="AA11" i="6"/>
  <c r="AG6" i="6"/>
  <c r="T92" i="6"/>
  <c r="Z87" i="6"/>
  <c r="AF82" i="6"/>
  <c r="X78" i="6"/>
  <c r="AD73" i="6"/>
  <c r="V69" i="6"/>
  <c r="AB64" i="6"/>
  <c r="T60" i="6"/>
  <c r="Z55" i="6"/>
  <c r="AF50" i="6"/>
  <c r="X46" i="6"/>
  <c r="AD41" i="6"/>
  <c r="V37" i="6"/>
  <c r="AB32" i="6"/>
  <c r="T28" i="6"/>
  <c r="Z23" i="6"/>
  <c r="AF18" i="6"/>
  <c r="X14" i="6"/>
  <c r="AD9" i="6"/>
  <c r="V5" i="6"/>
  <c r="AC97" i="6"/>
  <c r="U93" i="6"/>
  <c r="AA88" i="6"/>
  <c r="AG83" i="6"/>
  <c r="Y79" i="6"/>
  <c r="AE74" i="6"/>
  <c r="W70" i="6"/>
  <c r="AC65" i="6"/>
  <c r="U61" i="6"/>
  <c r="AA56" i="6"/>
  <c r="AG51" i="6"/>
  <c r="Y47" i="6"/>
  <c r="AE42" i="6"/>
  <c r="W38" i="6"/>
  <c r="AC33" i="6"/>
  <c r="U29" i="6"/>
  <c r="AA24" i="6"/>
  <c r="AG19" i="6"/>
  <c r="Y15" i="6"/>
  <c r="AE10" i="6"/>
  <c r="W6" i="6"/>
  <c r="V94" i="6"/>
  <c r="AB89" i="6"/>
  <c r="T85" i="6"/>
  <c r="Z80" i="6"/>
  <c r="AF75" i="6"/>
  <c r="X71" i="6"/>
  <c r="AD66" i="6"/>
  <c r="V62" i="6"/>
  <c r="AB57" i="6"/>
  <c r="T53" i="6"/>
  <c r="Z48" i="6"/>
  <c r="AF43" i="6"/>
  <c r="X39" i="6"/>
  <c r="AD34" i="6"/>
  <c r="V30" i="6"/>
  <c r="AB25" i="6"/>
  <c r="T21" i="6"/>
  <c r="Z16" i="6"/>
  <c r="AF11" i="6"/>
  <c r="X7" i="6"/>
  <c r="AE91" i="6"/>
  <c r="W87" i="6"/>
  <c r="AC82" i="6"/>
  <c r="U78" i="6"/>
  <c r="AA73" i="6"/>
  <c r="AG68" i="6"/>
  <c r="Y64" i="6"/>
  <c r="AE59" i="6"/>
  <c r="W55" i="6"/>
  <c r="AC50" i="6"/>
  <c r="U46" i="6"/>
  <c r="AA41" i="6"/>
  <c r="AG36" i="6"/>
  <c r="Y32" i="6"/>
  <c r="AE27" i="6"/>
  <c r="AF51" i="6"/>
  <c r="AB33" i="6"/>
  <c r="T25" i="6"/>
  <c r="X19" i="6"/>
  <c r="T13" i="6"/>
  <c r="AD6" i="6"/>
  <c r="U90" i="6"/>
  <c r="AE83" i="6"/>
  <c r="AA77" i="6"/>
  <c r="AE71" i="6"/>
  <c r="AA65" i="6"/>
  <c r="W59" i="6"/>
  <c r="AA53" i="6"/>
  <c r="W47" i="6"/>
  <c r="AG40" i="6"/>
  <c r="W35" i="6"/>
  <c r="AG28" i="6"/>
  <c r="AE23" i="6"/>
  <c r="W19" i="6"/>
  <c r="AC14" i="6"/>
  <c r="U10" i="6"/>
  <c r="AA5" i="6"/>
  <c r="X51" i="6"/>
  <c r="T33" i="6"/>
  <c r="Z24" i="6"/>
  <c r="V18" i="6"/>
  <c r="Z12" i="6"/>
  <c r="V6" i="6"/>
  <c r="AG88" i="6"/>
  <c r="W83" i="6"/>
  <c r="AG76" i="6"/>
  <c r="AC70" i="6"/>
  <c r="AG64" i="6"/>
  <c r="AC58" i="6"/>
  <c r="Y52" i="6"/>
  <c r="AC46" i="6"/>
  <c r="Y40" i="6"/>
  <c r="U34" i="6"/>
  <c r="Y28" i="6"/>
  <c r="W23" i="6"/>
  <c r="AC18" i="6"/>
  <c r="U14" i="6"/>
  <c r="AA9" i="6"/>
  <c r="AG4" i="6"/>
  <c r="X47" i="6"/>
  <c r="AB29" i="6"/>
  <c r="AF23" i="6"/>
  <c r="AB17" i="6"/>
  <c r="X11" i="6"/>
  <c r="AB5" i="6"/>
  <c r="Y88" i="6"/>
  <c r="U82" i="6"/>
  <c r="Y76" i="6"/>
  <c r="U70" i="6"/>
  <c r="AE63" i="6"/>
  <c r="U58" i="6"/>
  <c r="AE51" i="6"/>
  <c r="AA45" i="6"/>
  <c r="AE39" i="6"/>
  <c r="AA33" i="6"/>
  <c r="W27" i="6"/>
  <c r="AC22" i="6"/>
  <c r="U18" i="6"/>
  <c r="AA13" i="6"/>
  <c r="AG8" i="6"/>
  <c r="Y4" i="6"/>
  <c r="AD46" i="6"/>
  <c r="T29" i="6"/>
  <c r="AD22" i="6"/>
  <c r="T17" i="6"/>
  <c r="AD10" i="6"/>
  <c r="Z4" i="6"/>
  <c r="AE87" i="6"/>
  <c r="AA81" i="6"/>
  <c r="W75" i="6"/>
  <c r="AA69" i="6"/>
  <c r="W63" i="6"/>
  <c r="AG56" i="6"/>
  <c r="W51" i="6"/>
  <c r="AG44" i="6"/>
  <c r="AC38" i="6"/>
  <c r="AG32" i="6"/>
  <c r="AC26" i="6"/>
  <c r="U22" i="6"/>
  <c r="AA17" i="6"/>
  <c r="AG12" i="6"/>
  <c r="Y8" i="6"/>
  <c r="AD42" i="6"/>
  <c r="Z28" i="6"/>
  <c r="V22" i="6"/>
  <c r="AF15" i="6"/>
  <c r="V10" i="6"/>
  <c r="AG92" i="6"/>
  <c r="AC86" i="6"/>
  <c r="AG80" i="6"/>
  <c r="AC74" i="6"/>
  <c r="Y68" i="6"/>
  <c r="AC62" i="6"/>
  <c r="Y56" i="6"/>
  <c r="U50" i="6"/>
  <c r="Y44" i="6"/>
  <c r="U38" i="6"/>
  <c r="AE31" i="6"/>
  <c r="U26" i="6"/>
  <c r="AA21" i="6"/>
  <c r="AG16" i="6"/>
  <c r="Y12" i="6"/>
  <c r="AE7" i="6"/>
  <c r="V42" i="6"/>
  <c r="X27" i="6"/>
  <c r="AB21" i="6"/>
  <c r="X15" i="6"/>
  <c r="T9" i="6"/>
  <c r="Y92" i="6"/>
  <c r="U86" i="6"/>
  <c r="AE79" i="6"/>
  <c r="U74" i="6"/>
  <c r="AE67" i="6"/>
  <c r="AA61" i="6"/>
  <c r="AE55" i="6"/>
  <c r="AA49" i="6"/>
  <c r="W43" i="6"/>
  <c r="AA37" i="6"/>
  <c r="W31" i="6"/>
  <c r="AA25" i="6"/>
  <c r="AG20" i="6"/>
  <c r="Y16" i="6"/>
  <c r="AE11" i="6"/>
  <c r="W7" i="6"/>
  <c r="V38" i="6"/>
  <c r="AD26" i="6"/>
  <c r="Z20" i="6"/>
  <c r="AD14" i="6"/>
  <c r="Z8" i="6"/>
  <c r="W91" i="6"/>
  <c r="AA85" i="6"/>
  <c r="W79" i="6"/>
  <c r="AG72" i="6"/>
  <c r="W67" i="6"/>
  <c r="AG60" i="6"/>
  <c r="AC54" i="6"/>
  <c r="AG48" i="6"/>
  <c r="AC42" i="6"/>
  <c r="Y36" i="6"/>
  <c r="AC30" i="6"/>
  <c r="AG24" i="6"/>
  <c r="Y20" i="6"/>
  <c r="AE15" i="6"/>
  <c r="W11" i="6"/>
  <c r="AC6" i="6"/>
  <c r="AB37" i="6"/>
  <c r="V26" i="6"/>
  <c r="AF19" i="6"/>
  <c r="AB13" i="6"/>
  <c r="AF7" i="6"/>
  <c r="AC90" i="6"/>
  <c r="Y84" i="6"/>
  <c r="AC78" i="6"/>
  <c r="Y72" i="6"/>
  <c r="U66" i="6"/>
  <c r="Y60" i="6"/>
  <c r="U54" i="6"/>
  <c r="AE47" i="6"/>
  <c r="U42" i="6"/>
  <c r="AE35" i="6"/>
  <c r="AA29" i="6"/>
  <c r="Y24" i="6"/>
  <c r="AE19" i="6"/>
  <c r="W15" i="6"/>
  <c r="AC10" i="6"/>
  <c r="U6" i="6"/>
  <c r="S135" i="6"/>
  <c r="C159" i="6"/>
  <c r="I135" i="6"/>
  <c r="P138" i="6"/>
  <c r="D142" i="6"/>
  <c r="K145" i="6"/>
  <c r="R148" i="6"/>
  <c r="F152" i="6"/>
  <c r="M155" i="6"/>
  <c r="A159" i="6"/>
  <c r="H162" i="6"/>
  <c r="O165" i="6"/>
  <c r="C169" i="6"/>
  <c r="K148" i="6"/>
  <c r="O160" i="6"/>
  <c r="N126" i="6"/>
  <c r="A149" i="6"/>
  <c r="I138" i="6"/>
  <c r="P141" i="6"/>
  <c r="A146" i="6"/>
  <c r="Q162" i="6"/>
  <c r="Q133" i="6"/>
  <c r="H168" i="6"/>
  <c r="O67" i="6"/>
  <c r="C71" i="6"/>
  <c r="J74" i="6"/>
  <c r="Q77" i="6"/>
  <c r="E81" i="6"/>
  <c r="L84" i="6"/>
  <c r="S87" i="6"/>
  <c r="G91" i="6"/>
  <c r="N94" i="6"/>
  <c r="B98" i="6"/>
  <c r="I101" i="6"/>
  <c r="P104" i="6"/>
  <c r="D108" i="6"/>
  <c r="J114" i="6"/>
  <c r="K127" i="6"/>
  <c r="J154" i="6"/>
  <c r="M80" i="6"/>
  <c r="A84" i="6"/>
  <c r="H87" i="6"/>
  <c r="O90" i="6"/>
  <c r="C94" i="6"/>
  <c r="J97" i="6"/>
  <c r="Q100" i="6"/>
  <c r="E104" i="6"/>
  <c r="L107" i="6"/>
  <c r="S110" i="6"/>
  <c r="G114" i="6"/>
  <c r="N117" i="6"/>
  <c r="B121" i="6"/>
  <c r="I124" i="6"/>
  <c r="P127" i="6"/>
  <c r="A63" i="6"/>
  <c r="H66" i="6"/>
  <c r="O69" i="6"/>
  <c r="C73" i="6"/>
  <c r="J76" i="6"/>
  <c r="Q79" i="6"/>
  <c r="E83" i="6"/>
  <c r="L86" i="6"/>
  <c r="S89" i="6"/>
  <c r="G93" i="6"/>
  <c r="N96" i="6"/>
  <c r="B100" i="6"/>
  <c r="I103" i="6"/>
  <c r="P106" i="6"/>
  <c r="D110" i="6"/>
  <c r="K113" i="6"/>
  <c r="R116" i="6"/>
  <c r="F120" i="6"/>
  <c r="M123" i="6"/>
  <c r="A127" i="6"/>
  <c r="H130" i="6"/>
  <c r="C60" i="6"/>
  <c r="J63" i="6"/>
  <c r="Q66" i="6"/>
  <c r="E70" i="6"/>
  <c r="L73" i="6"/>
  <c r="S76" i="6"/>
  <c r="G80" i="6"/>
  <c r="N83" i="6"/>
  <c r="B87" i="6"/>
  <c r="I90" i="6"/>
  <c r="P93" i="6"/>
  <c r="D97" i="6"/>
  <c r="K100" i="6"/>
  <c r="R103" i="6"/>
  <c r="F107" i="6"/>
  <c r="M110" i="6"/>
  <c r="A114" i="6"/>
  <c r="H117" i="6"/>
  <c r="O120" i="6"/>
  <c r="C124" i="6"/>
  <c r="J127" i="6"/>
  <c r="Q130" i="6"/>
  <c r="E134" i="6"/>
  <c r="L137" i="6"/>
  <c r="E132" i="6"/>
  <c r="L135" i="6"/>
  <c r="S138" i="6"/>
  <c r="G142" i="6"/>
  <c r="N145" i="6"/>
  <c r="B149" i="6"/>
  <c r="I152" i="6"/>
  <c r="P155" i="6"/>
  <c r="D159" i="6"/>
  <c r="K162" i="6"/>
  <c r="R165" i="6"/>
  <c r="F169" i="6"/>
  <c r="G169" i="6"/>
  <c r="M121" i="6"/>
  <c r="D148" i="6"/>
  <c r="C133" i="6"/>
  <c r="J136" i="6"/>
  <c r="Q139" i="6"/>
  <c r="E143" i="6"/>
  <c r="L146" i="6"/>
  <c r="S149" i="6"/>
  <c r="G153" i="6"/>
  <c r="N156" i="6"/>
  <c r="B160" i="6"/>
  <c r="I163" i="6"/>
  <c r="P157" i="6"/>
  <c r="J130" i="6"/>
  <c r="O163" i="6"/>
  <c r="R131" i="6"/>
  <c r="F135" i="6"/>
  <c r="M138" i="6"/>
  <c r="A142" i="6"/>
  <c r="H145" i="6"/>
  <c r="O148" i="6"/>
  <c r="C152" i="6"/>
  <c r="J155" i="6"/>
  <c r="Q158" i="6"/>
  <c r="E162" i="6"/>
  <c r="L165" i="6"/>
  <c r="S168" i="6"/>
  <c r="F118" i="6"/>
  <c r="H144" i="6"/>
  <c r="P132" i="6"/>
  <c r="D136" i="6"/>
  <c r="K139" i="6"/>
  <c r="R142" i="6"/>
  <c r="F146" i="6"/>
  <c r="M149" i="6"/>
  <c r="A153" i="6"/>
  <c r="H156" i="6"/>
  <c r="O159" i="6"/>
  <c r="C163" i="6"/>
  <c r="J166" i="6"/>
  <c r="Q169" i="6"/>
  <c r="K164" i="6"/>
  <c r="A133" i="6"/>
  <c r="Q157" i="6"/>
  <c r="D131" i="6"/>
  <c r="K134" i="6"/>
  <c r="R137" i="6"/>
  <c r="F141" i="6"/>
  <c r="M144" i="6"/>
  <c r="A148" i="6"/>
  <c r="H151" i="6"/>
  <c r="O154" i="6"/>
  <c r="C158" i="6"/>
  <c r="J161" i="6"/>
  <c r="Q164" i="6"/>
  <c r="E168" i="6"/>
  <c r="A154" i="6"/>
  <c r="A3" i="6"/>
  <c r="R138" i="6"/>
  <c r="J162" i="6"/>
  <c r="Q135" i="6"/>
  <c r="E139" i="6"/>
  <c r="L142" i="6"/>
  <c r="S145" i="6"/>
  <c r="G149" i="6"/>
  <c r="N152" i="6"/>
  <c r="B156" i="6"/>
  <c r="I159" i="6"/>
  <c r="P162" i="6"/>
  <c r="D166" i="6"/>
  <c r="K169" i="6"/>
  <c r="P149" i="6"/>
  <c r="N163" i="6"/>
  <c r="M129" i="6"/>
  <c r="N150" i="6"/>
  <c r="Q138" i="6"/>
  <c r="E142" i="6"/>
  <c r="N147" i="6"/>
  <c r="P165" i="6"/>
  <c r="J138" i="6"/>
  <c r="P64" i="6"/>
  <c r="D68" i="6"/>
  <c r="K71" i="6"/>
  <c r="R74" i="6"/>
  <c r="F78" i="6"/>
  <c r="M81" i="6"/>
  <c r="A85" i="6"/>
  <c r="H88" i="6"/>
  <c r="O91" i="6"/>
  <c r="C95" i="6"/>
  <c r="J98" i="6"/>
  <c r="Q101" i="6"/>
  <c r="E105" i="6"/>
  <c r="L108" i="6"/>
  <c r="R114" i="6"/>
  <c r="L132" i="6"/>
  <c r="F158" i="6"/>
  <c r="H111" i="6"/>
  <c r="O114" i="6"/>
  <c r="C118" i="6"/>
  <c r="J121" i="6"/>
  <c r="Q124" i="6"/>
  <c r="E128" i="6"/>
  <c r="I63" i="6"/>
  <c r="P66" i="6"/>
  <c r="D70" i="6"/>
  <c r="K73" i="6"/>
  <c r="R76" i="6"/>
  <c r="F80" i="6"/>
  <c r="M83" i="6"/>
  <c r="A87" i="6"/>
  <c r="H90" i="6"/>
  <c r="O93" i="6"/>
  <c r="C97" i="6"/>
  <c r="J100" i="6"/>
  <c r="Q103" i="6"/>
  <c r="E107" i="6"/>
  <c r="L110" i="6"/>
  <c r="S113" i="6"/>
  <c r="G117" i="6"/>
  <c r="N120" i="6"/>
  <c r="B124" i="6"/>
  <c r="I127" i="6"/>
  <c r="P130" i="6"/>
  <c r="K60" i="6"/>
  <c r="R63" i="6"/>
  <c r="F67" i="6"/>
  <c r="M70" i="6"/>
  <c r="A74" i="6"/>
  <c r="H77" i="6"/>
  <c r="O80" i="6"/>
  <c r="C84" i="6"/>
  <c r="J87" i="6"/>
  <c r="Q90" i="6"/>
  <c r="E94" i="6"/>
  <c r="L97" i="6"/>
  <c r="S100" i="6"/>
  <c r="G104" i="6"/>
  <c r="N107" i="6"/>
  <c r="B111" i="6"/>
  <c r="I114" i="6"/>
  <c r="P117" i="6"/>
  <c r="D121" i="6"/>
  <c r="K124" i="6"/>
  <c r="R127" i="6"/>
  <c r="F131" i="6"/>
  <c r="M134" i="6"/>
  <c r="A138" i="6"/>
  <c r="M132" i="6"/>
  <c r="A136" i="6"/>
  <c r="H139" i="6"/>
  <c r="O142" i="6"/>
  <c r="C146" i="6"/>
  <c r="J149" i="6"/>
  <c r="Q152" i="6"/>
  <c r="E156" i="6"/>
  <c r="L159" i="6"/>
  <c r="S162" i="6"/>
  <c r="G166" i="6"/>
  <c r="N169" i="6"/>
  <c r="O169" i="6"/>
  <c r="A125" i="6"/>
  <c r="C151" i="6"/>
  <c r="K133" i="6"/>
  <c r="R136" i="6"/>
  <c r="F140" i="6"/>
  <c r="M143" i="6"/>
  <c r="A147" i="6"/>
  <c r="H150" i="6"/>
  <c r="O153" i="6"/>
  <c r="C157" i="6"/>
  <c r="J160" i="6"/>
  <c r="Q163" i="6"/>
  <c r="I162" i="6"/>
  <c r="F134" i="6"/>
  <c r="K167" i="6"/>
  <c r="G132" i="6"/>
  <c r="N135" i="6"/>
  <c r="B139" i="6"/>
  <c r="I142" i="6"/>
  <c r="P145" i="6"/>
  <c r="D149" i="6"/>
  <c r="K152" i="6"/>
  <c r="R155" i="6"/>
  <c r="F159" i="6"/>
  <c r="M162" i="6"/>
  <c r="A166" i="6"/>
  <c r="H169" i="6"/>
  <c r="B122" i="6"/>
  <c r="L148" i="6"/>
  <c r="E133" i="6"/>
  <c r="L136" i="6"/>
  <c r="S139" i="6"/>
  <c r="G143" i="6"/>
  <c r="N146" i="6"/>
  <c r="B150" i="6"/>
  <c r="I153" i="6"/>
  <c r="P156" i="6"/>
  <c r="D160" i="6"/>
  <c r="K163" i="6"/>
  <c r="R166" i="6"/>
  <c r="H149" i="6"/>
  <c r="B167" i="6"/>
  <c r="H136" i="6"/>
  <c r="E161" i="6"/>
  <c r="L131" i="6"/>
  <c r="S134" i="6"/>
  <c r="G138" i="6"/>
  <c r="N141" i="6"/>
  <c r="B145" i="6"/>
  <c r="I148" i="6"/>
  <c r="P151" i="6"/>
  <c r="D155" i="6"/>
  <c r="K158" i="6"/>
  <c r="R161" i="6"/>
  <c r="F165" i="6"/>
  <c r="M168" i="6"/>
  <c r="N155" i="6"/>
  <c r="H112" i="6"/>
  <c r="Q141" i="6"/>
  <c r="F166" i="6"/>
  <c r="F136" i="6"/>
  <c r="M139" i="6"/>
  <c r="A143" i="6"/>
  <c r="H146" i="6"/>
  <c r="O149" i="6"/>
  <c r="C153" i="6"/>
  <c r="J156" i="6"/>
  <c r="Q159" i="6"/>
  <c r="E163" i="6"/>
  <c r="L166" i="6"/>
  <c r="S169" i="6"/>
  <c r="M150" i="6"/>
  <c r="S164" i="6"/>
  <c r="O131" i="6"/>
  <c r="E153" i="6"/>
  <c r="F139" i="6"/>
  <c r="M142" i="6"/>
  <c r="S148" i="6"/>
  <c r="K111" i="6"/>
  <c r="N142" i="6"/>
  <c r="E65" i="6"/>
  <c r="L68" i="6"/>
  <c r="S71" i="6"/>
  <c r="G75" i="6"/>
  <c r="N78" i="6"/>
  <c r="B82" i="6"/>
  <c r="I85" i="6"/>
  <c r="P88" i="6"/>
  <c r="D92" i="6"/>
  <c r="K95" i="6"/>
  <c r="R98" i="6"/>
  <c r="F102" i="6"/>
  <c r="M105" i="6"/>
  <c r="A109" i="6"/>
  <c r="G115" i="6"/>
  <c r="K135" i="6"/>
  <c r="M161" i="6"/>
  <c r="B105" i="6"/>
  <c r="I108" i="6"/>
  <c r="P111" i="6"/>
  <c r="D115" i="6"/>
  <c r="K118" i="6"/>
  <c r="R121" i="6"/>
  <c r="F125" i="6"/>
  <c r="M128" i="6"/>
  <c r="Q63" i="6"/>
  <c r="E67" i="6"/>
  <c r="L70" i="6"/>
  <c r="S73" i="6"/>
  <c r="G77" i="6"/>
  <c r="N80" i="6"/>
  <c r="B84" i="6"/>
  <c r="I87" i="6"/>
  <c r="P90" i="6"/>
  <c r="D94" i="6"/>
  <c r="K97" i="6"/>
  <c r="R100" i="6"/>
  <c r="F104" i="6"/>
  <c r="M107" i="6"/>
  <c r="A111" i="6"/>
  <c r="H114" i="6"/>
  <c r="O117" i="6"/>
  <c r="C121" i="6"/>
  <c r="J124" i="6"/>
  <c r="Q127" i="6"/>
  <c r="E131" i="6"/>
  <c r="S60" i="6"/>
  <c r="G64" i="6"/>
  <c r="N67" i="6"/>
  <c r="B71" i="6"/>
  <c r="I74" i="6"/>
  <c r="P77" i="6"/>
  <c r="D81" i="6"/>
  <c r="K84" i="6"/>
  <c r="R87" i="6"/>
  <c r="F91" i="6"/>
  <c r="M94" i="6"/>
  <c r="A98" i="6"/>
  <c r="H101" i="6"/>
  <c r="O104" i="6"/>
  <c r="C108" i="6"/>
  <c r="J111" i="6"/>
  <c r="Q114" i="6"/>
  <c r="E118" i="6"/>
  <c r="L121" i="6"/>
  <c r="S124" i="6"/>
  <c r="G128" i="6"/>
  <c r="N131" i="6"/>
  <c r="B135" i="6"/>
  <c r="N129" i="6"/>
  <c r="B133" i="6"/>
  <c r="I136" i="6"/>
  <c r="P139" i="6"/>
  <c r="D143" i="6"/>
  <c r="K146" i="6"/>
  <c r="R149" i="6"/>
  <c r="F153" i="6"/>
  <c r="M156" i="6"/>
  <c r="A160" i="6"/>
  <c r="H163" i="6"/>
  <c r="O166" i="6"/>
  <c r="F164" i="6"/>
  <c r="M158" i="6"/>
  <c r="H128" i="6"/>
  <c r="B154" i="6"/>
  <c r="S133" i="6"/>
  <c r="G137" i="6"/>
  <c r="N140" i="6"/>
  <c r="B144" i="6"/>
  <c r="I147" i="6"/>
  <c r="P150" i="6"/>
  <c r="D154" i="6"/>
  <c r="K157" i="6"/>
  <c r="R160" i="6"/>
  <c r="N164" i="6"/>
  <c r="J167" i="6"/>
  <c r="B138" i="6"/>
  <c r="H129" i="6"/>
  <c r="O132" i="6"/>
  <c r="C136" i="6"/>
  <c r="J139" i="6"/>
  <c r="Q142" i="6"/>
  <c r="E146" i="6"/>
  <c r="L149" i="6"/>
  <c r="S152" i="6"/>
  <c r="G156" i="6"/>
  <c r="N159" i="6"/>
  <c r="B163" i="6"/>
  <c r="I166" i="6"/>
  <c r="P169" i="6"/>
  <c r="Q125" i="6"/>
  <c r="S151" i="6"/>
  <c r="M133" i="6"/>
  <c r="A137" i="6"/>
  <c r="H140" i="6"/>
  <c r="O143" i="6"/>
  <c r="C147" i="6"/>
  <c r="J150" i="6"/>
  <c r="Q153" i="6"/>
  <c r="E157" i="6"/>
  <c r="L160" i="6"/>
  <c r="S163" i="6"/>
  <c r="G167" i="6"/>
  <c r="G152" i="6"/>
  <c r="D169" i="6"/>
  <c r="O139" i="6"/>
  <c r="D164" i="6"/>
  <c r="A132" i="6"/>
  <c r="H135" i="6"/>
  <c r="O138" i="6"/>
  <c r="C142" i="6"/>
  <c r="J145" i="6"/>
  <c r="Q148" i="6"/>
  <c r="E152" i="6"/>
  <c r="L155" i="6"/>
  <c r="S158" i="6"/>
  <c r="G162" i="6"/>
  <c r="N165" i="6"/>
  <c r="B169" i="6"/>
  <c r="H157" i="6"/>
  <c r="Q117" i="6"/>
  <c r="P144" i="6"/>
  <c r="P168" i="6"/>
  <c r="N136" i="6"/>
  <c r="B140" i="6"/>
  <c r="I143" i="6"/>
  <c r="P146" i="6"/>
  <c r="D150" i="6"/>
  <c r="K153" i="6"/>
  <c r="R156" i="6"/>
  <c r="F160" i="6"/>
  <c r="M163" i="6"/>
  <c r="A167" i="6"/>
  <c r="B143" i="6"/>
  <c r="J151" i="6"/>
  <c r="M166" i="6"/>
  <c r="I133" i="6"/>
  <c r="A157" i="6"/>
  <c r="N139" i="6"/>
  <c r="J143" i="6"/>
  <c r="E150" i="6"/>
  <c r="L116" i="6"/>
  <c r="J146" i="6"/>
  <c r="M65" i="6"/>
  <c r="A69" i="6"/>
  <c r="H72" i="6"/>
  <c r="O75" i="6"/>
  <c r="C79" i="6"/>
  <c r="J82" i="6"/>
  <c r="Q85" i="6"/>
  <c r="E89" i="6"/>
  <c r="L92" i="6"/>
  <c r="S95" i="6"/>
  <c r="G99" i="6"/>
  <c r="N102" i="6"/>
  <c r="B106" i="6"/>
  <c r="F110" i="6"/>
  <c r="O115" i="6"/>
  <c r="M137" i="6"/>
  <c r="I165" i="6"/>
  <c r="M2" i="9"/>
</calcChain>
</file>

<file path=xl/sharedStrings.xml><?xml version="1.0" encoding="utf-8"?>
<sst xmlns="http://schemas.openxmlformats.org/spreadsheetml/2006/main" count="6676" uniqueCount="292">
  <si>
    <t>Judul Skripsi</t>
  </si>
  <si>
    <t>https://www.codeproject.com/Articles/439890/Text-Documents-Clustering-using-K-Means-Algorithm</t>
  </si>
  <si>
    <t>MW1</t>
  </si>
  <si>
    <t>MW2</t>
  </si>
  <si>
    <t>MW3</t>
  </si>
  <si>
    <t>MW4</t>
  </si>
  <si>
    <t>MW5</t>
  </si>
  <si>
    <t>MW6</t>
  </si>
  <si>
    <t>MW7</t>
  </si>
  <si>
    <t>MW8</t>
  </si>
  <si>
    <t>MW9</t>
  </si>
  <si>
    <t>MW10</t>
  </si>
  <si>
    <t>MW11</t>
  </si>
  <si>
    <t>MW12</t>
  </si>
  <si>
    <t>MW13</t>
  </si>
  <si>
    <t>MW14</t>
  </si>
  <si>
    <t>MW15</t>
  </si>
  <si>
    <t>MW16</t>
  </si>
  <si>
    <t>MW17</t>
  </si>
  <si>
    <t>MW18</t>
  </si>
  <si>
    <t>MW19</t>
  </si>
  <si>
    <t>MW20</t>
  </si>
  <si>
    <t>MW21</t>
  </si>
  <si>
    <t>MW22</t>
  </si>
  <si>
    <t>MW23</t>
  </si>
  <si>
    <t>MW24</t>
  </si>
  <si>
    <t>MW25</t>
  </si>
  <si>
    <t>MW26</t>
  </si>
  <si>
    <t>MW27</t>
  </si>
  <si>
    <t>MW28</t>
  </si>
  <si>
    <t>KODE</t>
  </si>
  <si>
    <t>NAMA MATA KULIAH</t>
  </si>
  <si>
    <t>Keterangan</t>
  </si>
  <si>
    <t>Fisiologi Manusia</t>
  </si>
  <si>
    <t>Anatomi Manusia</t>
  </si>
  <si>
    <t>Renang</t>
  </si>
  <si>
    <t>Senam</t>
  </si>
  <si>
    <t>Adm. dan Organisasis Pertandingan Olahraga</t>
  </si>
  <si>
    <t>Kebugaran Jasmani</t>
  </si>
  <si>
    <t>Fisiologi Olahraga</t>
  </si>
  <si>
    <t>Biokimia Olahraga</t>
  </si>
  <si>
    <t>Sepak Bola</t>
  </si>
  <si>
    <t>Manajemen Olahraga</t>
  </si>
  <si>
    <t>Atletik</t>
  </si>
  <si>
    <t>Kinesiologi Olahraga</t>
  </si>
  <si>
    <t>Olahraga Lansia</t>
  </si>
  <si>
    <t>Gizi Olahraga</t>
  </si>
  <si>
    <t>Teori dan Metode latihan</t>
  </si>
  <si>
    <t>Dasar-dasar Fitness</t>
  </si>
  <si>
    <t>Farmakologi</t>
  </si>
  <si>
    <t>Bola Voil</t>
  </si>
  <si>
    <t>Pencak Silat</t>
  </si>
  <si>
    <t>Cedera Olahraga</t>
  </si>
  <si>
    <t>Perkembangan Motorik</t>
  </si>
  <si>
    <t>Basket</t>
  </si>
  <si>
    <t>Senam Aerobik</t>
  </si>
  <si>
    <t>Wanita dan Olahraga</t>
  </si>
  <si>
    <t>Kesehatan Olahraga</t>
  </si>
  <si>
    <t>Tes, Pengukuran dan Evaluasi Olahraga</t>
  </si>
  <si>
    <t>Massase Olahraga</t>
  </si>
  <si>
    <t>Biomekanika Olahraga</t>
  </si>
  <si>
    <t>MW29</t>
  </si>
  <si>
    <t>MW30</t>
  </si>
  <si>
    <t>Terapi Fisik Olahraga</t>
  </si>
  <si>
    <t>Olahraga Adaptif</t>
  </si>
  <si>
    <t>B</t>
  </si>
  <si>
    <t>A</t>
  </si>
  <si>
    <t>C</t>
  </si>
  <si>
    <t>MW31</t>
  </si>
  <si>
    <t>MW32</t>
  </si>
  <si>
    <t>MW33</t>
  </si>
  <si>
    <t>D</t>
  </si>
  <si>
    <t xml:space="preserve"> B</t>
  </si>
  <si>
    <t>PENGARUH PEMBERIAN MANIPULASI SPORT MASSASE TERHADAP KADAR ASAM LAKTAT DARAH SETELAH MELAKUKAN AKTIVITAS FISIK MAKSIMAL</t>
  </si>
  <si>
    <t>PROFIL KONDISI FISIK ATLET KARATE SMA METHODIST-1 MEDAN TAHUN 2016</t>
  </si>
  <si>
    <t>ANALISIS GERAK FOREHAND SMASH PADA ATLET TARUNA PBSI SUMATERA UTARA TAHUN 2018</t>
  </si>
  <si>
    <t>STUDI PENELUSURAN ALUMNI JURUSAN ILMU KEOLAHRAGAAN UNIVERSITAS NEGRI MEDAN TAHUN WISUDA 2003-2015</t>
  </si>
  <si>
    <t>SURVEY JUMLAH FITNESS CENTER DAN TINGKAT PENDIDIKAN PERSONAL TRAINER KOTA MEDAN</t>
  </si>
  <si>
    <t>SURVEY TINGKAT PENGETAHUAN MEMBER FITNESS KOTA MEDAN DALAM MENGKONSUMSI SUPLEMEN</t>
  </si>
  <si>
    <t>EVALUASI PROFIL KONDISI FISIK ATLET BOLA VOLI SUMUT TAHUN 2016</t>
  </si>
  <si>
    <t>PENGARUH PEMBERIAN SUPLEMENTASI ZAT BESI TERHADAP VO2MAX PADA ATLET BOLA VOLI UNIVERSITAS NEGRI MEDAN</t>
  </si>
  <si>
    <t>MANAJEMEN PEMBINAAN OLAHRAGA FUTSAL DI SMA NEGERI 2 TANJUNG BALAI</t>
  </si>
  <si>
    <t>PENGARUH PEMBERIAN SEMANGKA TERHADAP DENYUT NADI PEMULIHAN SETELAH MELAKUKAN AKTIVITAS FISIK PADA SISWA PASKIBRAKA SMAN 4 MEDAN</t>
  </si>
  <si>
    <t>SURVEY EVALUASI HASIL PEMBINAAN LATIHAN FISIK, TEKNIK, TAKTIK, DAN MENTAL CABANG OLAHRAGA BOLA VOLI ATLET CLUB BOLA VOLI BINA REMAJA DELI SERDANG</t>
  </si>
  <si>
    <t>SURVEY TINGKAT KEPUASAN WIASATAWAN ARUNG JERAM RAPIDPLUS TAHUN 2016</t>
  </si>
  <si>
    <t>PANGARUH PEMBERIAN VITAMIN E TERHADAP KADAR HEMOGLOBIN PADA AKTIVITAS FISIK SUBMAKSIMAL</t>
  </si>
  <si>
    <t>MOTIVASI MASYARAKAT MENJADI MEMBER FITNESS CENTER FAMILY CLUB</t>
  </si>
  <si>
    <t>ANALISIS MANAJEMEN LATIHAN PADA CABANG OLAHRAGA GULAT KOTA TANJUNGBALAI TAHUN 2015</t>
  </si>
  <si>
    <t>SURVEY SARANA DAN PRASARANA OLAHRAGA DI LAPANGAN MERDEKA BINJAI TAHUN 2015</t>
  </si>
  <si>
    <t>UPAYA MENINGKATKAN KONSENTRASI MELALUI LATIHAN RELAKSASI ATLET SENAM RITMIK SUMUT TAHUN 2015</t>
  </si>
  <si>
    <t>MOTIVASI INSTRINSIK REMAJA TERHADAP BERITA OLAHRAGA DI KOTA KABANJAHE TAHUN 2016</t>
  </si>
  <si>
    <t>SURVEY TINGKAT KEBUGARAN JASMANI SKIPPER ARUNG JERAM EXSPKORE SUMATERA KABUPATEN LANGKAT</t>
  </si>
  <si>
    <t>SURVEY PENGETAHUAN ATLET TENTANG CEDERA OLAHRAGA PADA KLUB-KLUB BOLA VOLI DI KOTA STABAT TAHUN 2016</t>
  </si>
  <si>
    <t>PEMBINAAN PRESTASI CABANG OLAHRAGA BULUTANGKIS PBSI SUMATERA UTARA</t>
  </si>
  <si>
    <t>PERBEDAAN TINGKAT NYERI HAID (DISMENORHEA) SEBELUM DAN SESUDAH SENAM DISMENORHEA PADA SISWA SMP ADVENT MEDAN</t>
  </si>
  <si>
    <t>PENGARUH PEMBERIAN SENAM OTAK TERHADAP MEMORI JANGKA PANDEK PADA MAHASISWA IKOR FIK UNIMED TAHUN 2014</t>
  </si>
  <si>
    <t>TINGKAT AGRESIVITAS ATLET PENCAK SILAT SUMATERA UTARA MENGIKUTI PEKAN OLAHRAGA WILAYAH IX DI BANGKA BELITUNG 2015</t>
  </si>
  <si>
    <t>SURVEY MOTIVASI ATLET ANGKAT BESI DAN ANGKAT BERAT PADA SAAT MENGIKUTI LATIHAN DI PABBSI KOTA MEDAN</t>
  </si>
  <si>
    <t>ANALISIS OLAHRAGA PRESTASI YANG  DAPAT DIUNGGULKAN DI KABUPATEN MANDAILING NATAL MENURUT UNDANG-UNDANG SISTEM KEOLAHRAGAAN TAHUN 2005</t>
  </si>
  <si>
    <t>KONTRIBUSI INDEKS MASSA TUBUH TERHADAP KESEGARAN JASMANI PADA IBU-IBU PERSIT KARTIKA CHANDRA KIRANA KOMPI 123 RW TARUTUNG</t>
  </si>
  <si>
    <t>PROFIL KONDISI FISIK ATLET DAYUNG JUNIOR NOMOR TRADISIONAL BOAT RACE KOTA MEDAN 2015</t>
  </si>
  <si>
    <t xml:space="preserve">SURVEY MINAT MAHASISWA IKOR MENONTON LANGSUNG PERTANDINGAN OLAHRAGA SEPAK BOLA DITELEVISI </t>
  </si>
  <si>
    <t>SURVEY MANAJEMEN PERAWATAN PERLENGKAPAN ARUNG JERAM EXPLORE SUMATERA TAHUN 2015</t>
  </si>
  <si>
    <t>PEMETAAN CABANG OLAHRAGA UNGGULAN DI KOTA SIBOLGA TAHUN 2015</t>
  </si>
  <si>
    <t>SURVEY MOTIVASI MASYARAKAT KOTA BINJAI DALAM MELAKUKAN AKTIVITAS OLAHRAGA DILAPANGAN MERDEKA KOTA BINJAI</t>
  </si>
  <si>
    <t>PENGARUH PEMBERIAN ANTIOKSIDAN TERHADAP KADAR HEMOGLOBIN PADA AKTIVITAS FISIK MAKSIMAL MAHASISWA IKOR 2014 FAKULTAS ILMU KEOLAHRAGAAN UNIMED</t>
  </si>
  <si>
    <t>THE EFFECT OF VITAMIN C SUPPLEMENTATION ON HAEMOGLOBIN LEVEL AFTER MAXIMUM PHYSICAL EXERCISE IN PPLM ATHLETES OF STATE UNIVERSITY OF MEDAN 2015</t>
  </si>
  <si>
    <t>PENGARUH PEMBERIAN VITAMIN E TERHADAP KADAR HEMOGLOBIN PADA AKTIVITAS FISIK MAKSIMAL</t>
  </si>
  <si>
    <t>UPAYA MENINGKATKAN VO2MAKS MELALUI METODE LATIHAN INVERVAL TRAINING PADA ATLET PUTRA PERGURUAN KUNG-FU NAGA SAKTI SASANA AMPLAS KATEGORI SABUK BIRU SENIOR TAHUN 2015</t>
  </si>
  <si>
    <t>PERBEDAAN PENGARUH PEMULIHAN AKTIF DENGAN PEMULIHAN PASIF TERHADAP PENURUNAN DENYUT NADI SETELAH  LARI INVTERVAL DENGAN MENGGUNAKAN TREADMILL PADA MAHASISWA JURUSAN ILMU KEOLAHRAGAAN TAHUN 2012 FAKULTAS ILMU KEOLAHRAGAAN</t>
  </si>
  <si>
    <t>PENGARUH LATIHAN TREADMILL TERHADAP PENURUNAN PERSENTASE LEMAK TUBUH DAN BERAT BADAN PADA PENDERITA OVERWEIGHT MAHASISWA IKOR 2012-2014</t>
  </si>
  <si>
    <t>SURVEY MOTIVASI BERPRESTASI ATLET BINAAN PUSAT PENDIDIKAN DAN LATIHAN OLAHRAGA PELAJAR (PPLP) SUMATERA UTARA</t>
  </si>
  <si>
    <t>PENGARUH PEMBERIAN AIR KELAPA MUDA TERHADAP TINGKAT STATUS HIDRASI CAIRAN TUBUH SETELAH MELAKUKAN AKTIVITAS OLAHRAGA MAHASISWA JURUSAN ILMU KEOLAHRAGAAN UNIVERSITAS NEGERI MEDAN</t>
  </si>
  <si>
    <t>RANCANGAN JILBAB ERGONOMIS UNTUK AKTIVITAS OLAHRAGA PADA MAHASISWA JURUSAN ILMU KEOLAHRAGAAN</t>
  </si>
  <si>
    <t>STUDI KOMPARATIF TENTANG KUALITAS PELAYANAN DI FAMILY FITNESS CABANG CAMBRIDGE CITY SQUARE DAN FAMILY FITNESS CABANG CENTER POINT KOTA MEDAN</t>
  </si>
  <si>
    <t>PERBEDAAN TINGKAT KONSENTRASI ATLET DAN NON ATLET TERHADAP KECEPATAN REAKSI PADA KELOMPOK LATIHAN SILAT MERPATI PUTIH UNIVERSITAS SUMATERA UTARA 2017</t>
  </si>
  <si>
    <t>PENGARUH PEMBERIAN VITAMIN C SEBELUM AKTIVITAS FISIK MAKSIMAL TERHADAP JUMLAH LEUKOSIT PADA MAHASISWA ILMU KEOLAHRAGAAN STAMBUK 2014</t>
  </si>
  <si>
    <t>PERBEDAAN PENGARUH PEMULIHAN AKTIF, PEMULIHAN PASIF DAN PEMULIHAN DENGAN PEMBERIAN MINUMAN ISOTONIK TERHADAPA PENURUNAN KADAR ASAM LAKTAT PADA LARI SPRINT 100 METER MAHASISWA IKOR 2014 UNIVERSITAS NEGERI MEDAN</t>
  </si>
  <si>
    <t>KEMAMPUAN DAYA TAHAN ANAEROBIK DAN DAYA TAHAN AEROBIK PADA PEMAIN SEPAK BOLA SMK CERDAS MURNI DELI SERDANG</t>
  </si>
  <si>
    <t>PENGARUH MASASE EFFLUARAGE PADA EXTRIMITAS BAWAH TERHADAP KECEPATAN LARI 100 METER MAHASISWA IKOR A 2014</t>
  </si>
  <si>
    <t>ANALISIS TINGKAT KETERAMPILAN TEKNIK DASAR SEPAK BOLA SSB PERFECT UNIMED</t>
  </si>
  <si>
    <t>PENGARUH PEMBERIAN VITAMIN B KOMPLEKS TERHADAP PENURUNAN ASAM LAKTAT SETELAH MELAKUKAN LARI SPRINT 100 METER MAHASISWA ILMU KEOLAHRAGAAN UNIVERSITAS NEGERI MEDAN</t>
  </si>
  <si>
    <t>PENGARUH PEMBERIAN MINUMAN ISOTONIK TERHADAP PENURUNAN KADAR ASAM LAKTAT SETELAH MELAKUKAN LARI SPRINT 100 METER MAHASISWA ILMU KEOLAHRAGAAN UNIVERSITAS NEGERI MEDAN</t>
  </si>
  <si>
    <t>PENERAPAN BRAIN GYM DALAM MENINGKATKAN KONSENTRASI PADA SISWA KELAS VIII SMP TERPADAU AL-FARABI 2016</t>
  </si>
  <si>
    <t>PENGARUH AKTIVITAS FISIK MAKSIMAL TERHADAP HITUNG JENIS LEUKOSIT PADA MAHASISWA JURUSAN ILMU KEOLAHRAGAAN</t>
  </si>
  <si>
    <t>DUKUNGAN SOSIAL ORANG TUA DALAM MENGIKUTSERTAKAN ANAKNYA BERLATIH DI KRAKATAU TAEKWONDO KLUB MEDAN TAHUN 2016</t>
  </si>
  <si>
    <t>PENGARUH PEMBERIAN PUTIH TELUR DAN LATIHAN BEBAN TERHADAP PENINGKATAN PERSENTASE OTOT PADA ANGGOTA RESIMEN MAHASISWA SATYA NAGARA UNIVERSITAS NEGERI MEDAN</t>
  </si>
  <si>
    <t>PENGARUH PEMBERIAN TOMAT TERHADAP DENYUT NADI PEMULIHAN SETELAH MELAKUKAN AKTIVITAS FISIK MAKSIMAL PADA SISWA SMA DELI MURNI BANDAR BARU</t>
  </si>
  <si>
    <t>PENGARUH AKTIVITAS FISIK MAKSIMAL TERHADAP JUMLAH LEUKOSIT PADA MAHASISWA JURUSAN ILMU KEOLAHRAGAAN</t>
  </si>
  <si>
    <t>ANALISIS MANAJEMEN PEMBINAAN OLAHRAGA DI DISDIKPORA KABUPATEN DELI SERDANG</t>
  </si>
  <si>
    <t>PERBEDAAN KADAR HEMOGLOBIN SAAT MENSTRUASI DAN TIDAK MENSTRUASI PADA MAHASISWI PRODI ILMU KEOLAHRAGAAN 2013/2014 UNIVERSITAS NEGERI MEDAN</t>
  </si>
  <si>
    <t>SURVEY PENGETAHUAN RAFTER TENTANG KESELAMATAN ARUNG JERAM PADA PENGUNJUNG RAPID PLUS DI SEI BINGE TAHUN 2019</t>
  </si>
  <si>
    <t>PERBEDAAN KEBUGARAN SISWA YANG MENGIKUTI EKSTRAKURIKULER OLAHRAGA DENGAN YANG TIDAK MENGIKUTI EKTRAKURIKULER OLAHRAGA PADA SISWA PUTRA SMA NEGERI 1 PANCUR BATU TAHUN 2019</t>
  </si>
  <si>
    <t>PENGARUH LATIHAN INTERVAL TRAINING DAN PEMBERIAN BUAH PISANG TERHADAP DAYA TAHAN PADA CLUB FUTSAL SMAN 1 PERCUT SEI TUAN TAHUN 2019</t>
  </si>
  <si>
    <t>TINGKAT KETERAMPILAN TEKNIK DASRA SEPAK BOLA SSB SEJATI PRATAMA</t>
  </si>
  <si>
    <t>SURVEY KEPUASAN PELANGGAN OLAHRAGA PAINT BALL DI DUNIA OUTBOUND KITA TAHUN 2019</t>
  </si>
  <si>
    <t>PENGEMBANGAN ALAT BANTU SMASH PADA PERMAINAN BOLA VOLI</t>
  </si>
  <si>
    <t>PENGARUH LATIHAN LADDER DRILL TERHADAP PENINGKATAN KELINCAHAN KOMUNITAS TENIS UNIMED</t>
  </si>
  <si>
    <t>MODIFIKASI CELANA BASKET UNTUK ATLET BASKET PUTRI</t>
  </si>
  <si>
    <t>MANAJEMEN ORGANISASI KONI KOTA MEDAN TAHUN 2019</t>
  </si>
  <si>
    <t>RANCANGAN ALAT GYM " ANGGA SWING STICK"</t>
  </si>
  <si>
    <t>RANCANGAN ANIMASI TUTORIAL DALAM MENGGUNAKAN ALAT LATIHAN BEBAN SMITH MACHINE</t>
  </si>
  <si>
    <t>ANALISIS AKTIVITAS FISIK ORANG DENGAN HIV DI BALAI REHABILITASI SOSIAL ORANG DENGAN HUMAN IMMUNODEFICIENCY VIRUS "BAHAGIA" DI MEDAN</t>
  </si>
  <si>
    <t>PENGARUH PEMBERIAN SUPLEMEN KULIT BUAH MANGGIS TERHADAP KADAR ERITROSIT DAN HEMOGLOBIN PADA MAHASISWA IKOR 2016 DENGAN LATIHAN FISIK BERAT</t>
  </si>
  <si>
    <t>PENGEMBANGAN GERAKAN LATIHAN ALAT GYM MUNTHE STRENGTH MELALUI ANIMASI TUTORIAL</t>
  </si>
  <si>
    <t>PENGARUH PEMBERIAN SUPLEMEN KULIT BUAH MANGGIS TERHADAP KADAR SGOT DAN SGPT PADA MAHASISWA IKOR 2016 DENGAN LATIHAN FISIK BERAT</t>
  </si>
  <si>
    <t>PENGARUH PEMBERIAN AIR KELAPA MUDA TERHADAP STATUS HIDRASI ATLET BADMINTON PBSI MEDAN</t>
  </si>
  <si>
    <t>SURVEY KUALITAS FISIK ATLET ATLETIK PPLP SUMATERA UTARA DENGAN PARAMETER TES PADA PUSAT PENDIDIKAN DAN SEKOLAH KHUSUS OLAHRAGAWAN MENPORA RI</t>
  </si>
  <si>
    <t>PENGARUH PEMBERIAN MINUMAN ELEKTROLIT TERHADAP KADAR NATRIUM SERUM DARAH ATLET BASEBALL UNIMED YANG DIBERI AKTIVITAS FISIK INTENSITAS SEDANG</t>
  </si>
  <si>
    <t>PENGEMBANGAN ALAT BANTU RETURN BOARD TENIS MEJA BERBASIS MOTOR PENGGERAK UNTUK MELATIH PUKULAN TOP SPIN FOREHAND</t>
  </si>
  <si>
    <t>PENGEMBANGAN ALAT BANTU RETURN BOARD TENIS MEJA BERBASIS MOTOR PENGGERAK DAN SINAR LAMPU UNTUK MENINGKATKAN ACCURACY PUKULAN FOREHAND DRIVE DAN BACKHAND DRIVE DALAM PERMAINAN TENIS MEJA</t>
  </si>
  <si>
    <t>RANCANGAN ANIMASI TUTORIAL PASCA MENGIKUTI PROGRAM LATIHAN CUTTING OTOT PECTORALIS</t>
  </si>
  <si>
    <t>PERBEDAAN PENGARUH LATIHAN PLANK KNEE TO ELBOW, MOUNTAIN CLIMBER, DAN BICYCLE CRUNCH TERHADAP PERUBAHAN LINGKAR PERUT PADA REMAJA PUTRI SMA HANG TUAH BELAWAN</t>
  </si>
  <si>
    <t>PENGARUH LATIHAN SMALL SIDED GAMES TERHADAP PENINGKATAN TEKNIK DASAR SEPAK BOLA PADA SISWA USIA 12-14 TAHUN SEKOLAH SEPAK BOLA PERFECT UNIMED TAHUN 2018</t>
  </si>
  <si>
    <t>PENGARUH LATIHAN DRIBBLING MENGGUNAKAN BOLA SIZE 2 TERHADAP KECEPAN DRIBBLING PADA PEMAIN SEPAK BOLA SSB SUPRA PASIFIK LUBUK PAKAM</t>
  </si>
  <si>
    <t>PENGARUH PEMBERIAN MASSASE TERHADAP PENURUNAN KADAR ASAM LAKTA PADA MAHASISWA ILMU KEOLAHRAGAAN SETELAH MELAKUKAN AKTIVITAS FISIK ANAEROBIK LARI SPRINT 100 METER UNIVERSITAS NEGERI MEDAN</t>
  </si>
  <si>
    <t>PENGARUH PEMBERIAN SUPLEMENT ZAT BESI (FE) TERHADAP KADAR HEMOGLOBIN MAHASISWA ILMU KEOLAHRAGAAN UNIVERSITAS NEGERI MEDAN</t>
  </si>
  <si>
    <t>PENGARUH PEMBERIAN JUS BUAH JAMBU BIJI MERAH TERHADAP KADAR HEMOGLOBIN NON ATLET PADA AKTIVITAS FISIK MAKSIMAL MAHASISWA IKOR STAMBUK 2017</t>
  </si>
  <si>
    <t>KELENGKAPAN STANDAR OPERASIONAL PROSEDUR PERAWATAN PERLENGKAPAN ARUNG JERAM EXPLORE SUMATERA UTARA TAHUN 2015</t>
  </si>
  <si>
    <t>ANALISIS HASIL TALENT SCOUTING DISPORA MEDAN CABANG OLAHRAGA KARATE PADA CALON ATLET PPLD KOTA MEDAN</t>
  </si>
  <si>
    <t>PENGARUH PEMBERIAN JUS JERUK MANIS (CITRUS SINENSIS) TERHADAP JUMLAH HEMOGLOBIN SAAT LATIHAN PADA ATLET TARUNG DERAJAT KEJUARAN DAERAH SUMATERA UTARA 2018</t>
  </si>
  <si>
    <t>PENGARUH PEMBERIAN JUS BUAH  JAMBU BIJI MERAH TERHADAP KADAR KREATINIS DAN UREA PADA AKTIVITAS FISIK MAKSIMAL MAHASISWA JURUSAN ILMU KEOLAHRAGAAN STAMBUK 2017</t>
  </si>
  <si>
    <t>UPAYA MENINGKATKAN VO2MAX MELALUI LATIHAN INTERNVAL TRAINING PADA ATLET WUSHU SANDA TOBASA KATEGORI JUNIOR</t>
  </si>
  <si>
    <t>IDENTIFIKASI PENANGANAN CEDERA PADA ATLET FUTSAL PUTRI FIK UNIMED</t>
  </si>
  <si>
    <t>PENGARUH PEMBERIAN JUS JERUK MANIS (CITRUS SINENSIS) TERHADAP JUMLAH ERITROSIT DAN LEUKOSIT PADA AKTIVITAS FISIK SUBMAKSIMAL MAHASISWA FAKULTAS ILMU KEOLAHRAGAAN UNIVERSITAS NEGERI MEDAN 2017</t>
  </si>
  <si>
    <t>DESAIN LAYOUT PRASARANA OLAHRAGA BERDASARKAN KEBUTUHAN MASYARAKAT DI TAMAN REKREASI SIDIKALANG 2018</t>
  </si>
  <si>
    <t>TRAINING PADA ATLET PUTRA PERGURUAN KUNG-FU NAGA SAKTI DELITUA KATEGORI SENIOR</t>
  </si>
  <si>
    <t>PENGARUH PEMBERIAN SENAM LANSIA TERHADAP STABILITAS TEKANAN DARAH PADA LANSIA DI UPT PELAYANAN SOSIAL LANJUT USIA</t>
  </si>
  <si>
    <t>HUBUNGAN KADAR HEMOGLOBIN DAN VO2MAX PADA ATLET LARI JAUH PPLM UNIMED</t>
  </si>
  <si>
    <t>PENGARUH SENAM AEROBIK MIX IMPACT SELAMA 45 MENIT TERHADAP PENURUNAN KADAR GULA DARAH DI UNIMED HEALTHY CARE COMMUNITY (UHC)</t>
  </si>
  <si>
    <t>PENGARUH SENAM AEROBIK TERHADAP KADAR TRIGLISERIDA BERAT BADAN BERLEBIHAN (OVERWEIGHT) DI UNIMED HEALTHY COMMUNITY (UHC) UNIMED</t>
  </si>
  <si>
    <t>SURVEY KONDISI FISIK SEPAK BOLA SSB TUNAS MUDA MEDAN TAHUN 2018</t>
  </si>
  <si>
    <t>PENGARUH LATIHAN PLYOMETRICS TERHADAP DAYA LEDAK OTOT LENGAN PEMAIN OUTFIELD SOFTBALL PUTRI USBC UNIMED</t>
  </si>
  <si>
    <t>RANCANGAN SENAM LANJUT USIA (LANSIA) YANG MENGGUNAKAN ALAT BANTU TONGKAT DI UPT PELAYANAN SOSIAL LANJUT USIA BINJAI</t>
  </si>
  <si>
    <t>PENGEMBANGAN L-SCREEN BASEBALL PORTABLE</t>
  </si>
  <si>
    <t>PENGARUH PEMBERIAN JAMBU BIJI MERAH TERHADAP KADAR HEMOGLOBIN PADA AKTIVITAS FISIK MAKSIMAL MAHASISWA JURUSAN ILMU KEOLAHRAGAAN STAMBUK 2016</t>
  </si>
  <si>
    <t>PENGARUH KECEPATAN DAN KELINCAHAN TERHADAP KETERAMPILAN MENGGIRING BOLA PADA PEMAIN USIA 12 TAHUN SSB PERFECT TAHUN 2018</t>
  </si>
  <si>
    <t>SURVEY PENANGANAN CEDERA OLAHRAGA PADA ATLET SEPAK BOLA PPLP SUMATERA UTARA TAHUN 2018</t>
  </si>
  <si>
    <t>MODIFIKASI ALAT LADDER DRILL BERDASARKAN ALAT PERMAINAN TRADISONAL RANGKU ALU</t>
  </si>
  <si>
    <t>RANCANGAN BAJU PANAHAN YANG ERGONOMIS PADA PLANTERS ARCHERY  CLUB</t>
  </si>
  <si>
    <t>PENGEMBANGAN PELINDUNG BAJU GOAL BALL DARI SERABUT KELAPA MELALUI PROSES BIO TREATMENT</t>
  </si>
  <si>
    <t>ANALISIS OLAHRAGA PRESTASI YANG DAPAT DI UNGGULKAN KABUPATEN LANGKAT</t>
  </si>
  <si>
    <t>SURVEY PENCEGAHAN CEDERA OLAHRAGA PADA ATLET SEPAK BOLA PPLP SUMATERA UTARA TAHUN 2018</t>
  </si>
  <si>
    <t>SURVEY CEDERA OLAHRAGA PADA ATLET SEPAK BOLA PPLP SUMATERA UTARA TAHUN 2018</t>
  </si>
  <si>
    <t>SURVEY INDEKS PEMBANGUNAN OLAHRAGA KOTA MEDAN</t>
  </si>
  <si>
    <t>HUBUNGAN STATUS GIZI TERHADAP KONDISI FISIK ATLET SSB TUNAS MUDA TAHUN 2018</t>
  </si>
  <si>
    <t>SURVEY DUKUNGAN SOSIAL ORANG TUA DALAM MENGIKUT SERTAKAN ANAKNYA BERLATIH DI KRAKATAU TAEKWONDO KLUB MEDAN TAHUN 2018</t>
  </si>
  <si>
    <t>SURVEY SARANA PRASARANA PABBSI DI KOTA TEBING TINGGI</t>
  </si>
  <si>
    <t>HUBUNGAN TINGKAT KEBUGARAN JASMANI DENGAN PRESTASI BELAJAR SISWA PUTRA KELAS XI SMA N 1 SIPAHUTAR KEC. SIPAHUTAR KAB. TAPANULI UTARA TAHUN 2018</t>
  </si>
  <si>
    <t>EFEK PEMBERIAN MINUMAN ENERGI YANG MANGANDUNG KAFEIN DAN TAURIN TERHADAP DAYA TAHAN DAN KADAR ASAM LAKTAT SAAT MELAKUKAN AKTIVITAS FISIK PADA MAHASISWA ILMU KEOLAHRAGAAN STAMBUK 2016</t>
  </si>
  <si>
    <t>PENGARUH LATIHAN INTERVAL RUNNING DANGAN CONTINUOUS RUNNING TERHADAP KADAR HEMOGLOBIN DAN VO2MAX PADA ATLET BASEBALL BINAAN USBC UNIVERSITAS NEGERI MEDAN TAHUN 2018</t>
  </si>
  <si>
    <t>ANALISIS MANAJEMEN PEMBINAAN OLAHRAGA PRESTASI DI KAB. PEMATANG SIANTAR</t>
  </si>
  <si>
    <t>TINGKAT KEBUGARAN JASMANI ANAK PUTERA DI PANTAI ASUHAN ANAK WILLIAM BOOTH MEDAN</t>
  </si>
  <si>
    <t>ANALISIS MANAJEMEN PEMBINAAN OLAHRAGA PRESTASI DI KABUPATEN LANGKAT TAHUN 2017</t>
  </si>
  <si>
    <t>EVALUASI FUNGSIONAL DAN KONDISI FISIK ATLET PUTRI CABANG OLAHRAGA HOCKEY LAPANGAN (FIELD HOCKEY) SUMATERA UTARA PERSIAPAN KEJUARAAN NASIONAL DI JAKARTA TAHUN 2017</t>
  </si>
  <si>
    <t>KONTRIBUSI GULA MERAH TERHADAP PENINGKATAN DAYA TAHAN PADA PEMAIN SEPAK BOLA SAMPALI FC DI KECAMATAN PERCUT SEI TUAN KABUPATEN DELI SERDANG</t>
  </si>
  <si>
    <t>PENGETAHUAN GIZI ATLET PROGRAM PEMBINAAN INTENSIF (PPI) NATIONAL PARALYMPIC COMMITTEE (NPC) PROVINSI SUMATERA UTARA TAHUN 2018</t>
  </si>
  <si>
    <t>PENGARUH LATIHAN TREADMILL TERHADAP PENURUNAN KADAR GULA DARAH PADA PRIA DEWASA</t>
  </si>
  <si>
    <t>PENGARUH AKTIVITAS FISIK AEROBIK DAN ANAEROBIK TERHADAP KADAR HEMOGLOBIN PADA MAHASISWA ILMU KEOLAHRAGAAN UNIVERSITAS NEGERI MEDAN</t>
  </si>
  <si>
    <t>HUBUNGAN TINGKAT KECUKUPAN ENERGI DENGAN STATUS GIZI ATLET GULAT PPLP SUMATERA UTARA TAHUN 2017</t>
  </si>
  <si>
    <t>RANCANGAN PAKAIAN ERGONOMIS ATLET GOAL BALL NATIONAL PARALYMPIC COMMITTEE (NPC) SUMATERA UTARA TAHUN 2017</t>
  </si>
  <si>
    <t>PENGARUH SENAM AEROBIK MIX IMPACT SELAMA 45 MENIT TERHADAP PENURUNAN BERAT BADAN BERLEBIHAN (OVERWEIGHT) DI UNIMED HEALTHY COMMUNITY (UHC) UNIMED</t>
  </si>
  <si>
    <t>PENGARUH AKTIVITAS FISIK AEROBIK DAN ANAEROBIK TERHADAP JUMLAH ERITROSIT PADA MAHASISWA ILMU KEOLAHRAGAAN UNIVERSITAS NEGERI MEDAN</t>
  </si>
  <si>
    <t>TINGKAT PENGETAHUAN MAHASISWA IKOR 2014 FIK UNIMED TENTANG STANDARISASI SEBAGAI PERSONAL TRAINER</t>
  </si>
  <si>
    <t>PERBEDAAN TINGKAT KEBUGARAN JASMANI MAHASISWA FAKULTAS ILMU KEOLAHRAGAAN UNIVERSITAS NEGERI MEDAN DENGAN SEKOLAH TINGGI OLAHRAGA DAN KESEHATAN BINA GUNA ANGKATAN TAHUN 2015</t>
  </si>
  <si>
    <t>PENGARUH AKTIVITAS AEROBIK DAN ANAEROBIK TERHADAP JUMLAH TROMBOSIT PADA MAHASISWA ILMU KEOLAHRAGAAN 2015 UNIVERSITAS NEGERI MEDAN TAHUN 2017</t>
  </si>
  <si>
    <t>PENGARUH AKTIVITAS FISIK AEROBIK DAN ANAEROBIK TERHADAP HITUNG JENIS LEUKOSIT MAHASISWA IKOR ANGKATAN 2015 UNIVERSITAS NEGERI MEDAN</t>
  </si>
  <si>
    <t>MANAJEMEN PEMBINAAN PRESTASI PENCAK SILAT SUMATERA UTARA TAHUN 2017</t>
  </si>
  <si>
    <t>UPAYA PELATIHAN DALAM MENGATASI KECEMASAN PADA ATLET PENCAK SILAT SUMATERA UTARA TAHUN 2017</t>
  </si>
  <si>
    <t>PROFIL KONDISI FISIK SELEKSI ATLET PPLP TAEKWONDO SUMATERA UTARA</t>
  </si>
  <si>
    <t>PENGARUH PEMBERIAN MINUMAN BEROKSIGEN TERHADAP NILAI VO2MAX MAHASISWA ILMU KEOLAHRAGAAN STAMBUK 2013 UNIVERSITAS NEGERI MEDAN</t>
  </si>
  <si>
    <t>PERBEDAAN PENGARUH LATIHAN PLIOMETRIK SQUAT JUMP DAN KNEE TRUCK JUMP TERHADAP PENINGKATAN POWER TUNGKAI KARATEKA INKAS DOJO PT. SINAR SOSRO TANJUNG MORAWA TAHUN 2017</t>
  </si>
  <si>
    <t>THE EFFECT OF LEG MUSCLE POWER AND EYE-FOOT COORDINATION TOWARD THE ACCURACY OF SHOOTING AT PERFECT UNIMED SOCCER SCHOOL AGE GROUP 12-14 YEARS OLD 2017</t>
  </si>
  <si>
    <t>PENGARUH KEKUATAN OTOT TUNGKAI DAN KELINCAHAN TERHADAP KETERAMPILAN MENGGIRING BOLA PADA PEMAIN USIA 12-14 TAHUN SSB PERFECT UNIMED TAHUN 2017</t>
  </si>
  <si>
    <t>ANALISIS TINGKAT KEBUGARAN JASMANI KARYAWAN PT HEXALAB SUMATERA</t>
  </si>
  <si>
    <t>RANCANGAN PROTOTYPE ALAT FITNESS BUTTERFLY MACHINE</t>
  </si>
  <si>
    <t>PENGARUH PEMBERIAN VITAMIN C TERHADAP JUMLAH NEUROFIL SEBELUM MELAKUKAN AKTIVITAS FISIK MAKSIMAL PADA MAHASISWA ILMU KEOLAHRAGAAN STAMBUK 2014</t>
  </si>
  <si>
    <t>PENGARUH AKTIVITAS AEROBIK DAN ANAEROBIK TERHADAP JUMLAH LEUKOSIT PADA MAHASISWA ILMU KEOLAHRAGAAN 2015 UNIVERSITAS NEGERI MEDAN TAHUN 2017</t>
  </si>
  <si>
    <t>PENGARUH PEMBERIAN VITAMIN C TERHADAP KADAR HEMOGLOBIN PADA LATIHAN FISIK MAKSIMAL MAHASISWA JURUSAN IKOR FIK UNIMED</t>
  </si>
  <si>
    <t>HUBUNGAN KOMPOSISI TUBUH TERHADAP VO2MAX PADA MAHASISWA IKOR 2013</t>
  </si>
  <si>
    <t>SURVEY KOMPETENSI PENGETAHUAN PERSONAL TRAINER BEST FITNESS PLAZA MEDAN FAIR</t>
  </si>
  <si>
    <t>KESIAPAN PROFESI PERSONAL TRAINER DALAM MEMBERIKAN JASA LAYANAN PADA MEMBER FITNESS DI BEST FITNESS MEDAN</t>
  </si>
  <si>
    <t>TINGKAT VO2MAX SISWA SEKOLAH SEPAK BOLA (SSB) PERFECT UNIMED USIA 12 - 14 TAHUN</t>
  </si>
  <si>
    <t>PENGARUH LATIHAN FARTLEK TERHADAP DAYA TAHAN FISIK PADA SISWA YANG MENGIKUTI KEGIATAN EKSTRAKURIKULER FUTSAL PUTRA SMA NEGERI 5 KOTA PEMATANGSIANTAR</t>
  </si>
  <si>
    <t>SURVEY TINGKAT PENGETAHUAN GIZI SEIMBANG PADA ATLET PPLP</t>
  </si>
  <si>
    <t>PERBEDAAN TINGKAT KEBUGARAN JASMANI MAHASISWA FAKULTAS ILMU KEOLAHRAGAAN ANTARA JURUSAN PKO PJKR DAN IKOR YANG MASUK MELALUI JALUR SBMPTN DI UNIMED TAHUN 2016</t>
  </si>
  <si>
    <t>PENGARUH AKTIVITAS FISIK CONTINUOUS RUNNING DAN INTERVAL RUNNING TERHADAP KADAR GULA DARAH MAHASISWA IKOR UNIMED TAHUN 2017</t>
  </si>
  <si>
    <t>PENGARUH AKTIVITAS FISIK CONTINUOUS RUNNING DAN INTERVAL RUNNING TERHADAP SERUM GLUTAMIC OXALOACETIC TRANSAMINASE (SGOT) DAN SERUM GLUTAMIC PYRUVIC  TRANSAMINASE (SGPT) PADA MAHASISWA IKOR UNIMED TAHUN 2017</t>
  </si>
  <si>
    <t>PENGARUH AKTIVITAS FISIK MAKSIMAL TERHADAP KADAR SERUM GLUTAMATE PIRUVATE TRANSAMINASE (SGPT) PADA TIKUS PUTIH RATTUS NORVEGICUS STRAIN WISTAR</t>
  </si>
  <si>
    <t>PENGARUH AKTIVITAS FISIK MAKSIMAL TERHADAP KADAR SERUM GLUTAMATE OXALOACETIC TRANSAMINASE (SGOT) PADA TIKUS PUTIH RATTUS NORVEGICUS STRAIN WISTAR</t>
  </si>
  <si>
    <t>PENGARUH AKTIVITAS FISIK MAKSIMAL TERHADAP KADAR KREATININ SERUM PADA TIKUS PUTIH RATTUS NORVEGICUS STRAIN WISTAR</t>
  </si>
  <si>
    <t>PENGARUH AKTIVITAS FISIK MAKSIMAL TERHADAP JUMLAH LEUKOSIT DAN HITUNGAN JENIS LEUKOSIT PADA ATLET SOFTBALL PUTRI UNIVERSITAS NEGERI MEDAN</t>
  </si>
  <si>
    <t>SURVEY PENGETAHUAN GIZI PERSONAL TRAINER DI NEW LIFE GYM</t>
  </si>
  <si>
    <t>PENGARUH AKTIVITAS FISIK INTENSITAS SEDANG TERHADAP KADAR NATRIUM DARAH PADA MAHASISWA IKOR 2015 UNIMED</t>
  </si>
  <si>
    <t>PENGARUH LATIHAN LADDER DRILL DAN LATIHAN PULL UP TERHADAP PENINGKATAN KECEPATAN PEMANJAT JALUR SPEED ATLET PANJAT TEBING FPTI KOTA BINJAI</t>
  </si>
  <si>
    <t>PENGARUH AKTIVITAS FISIK INTENSITAS SEDANG TERHADAP KADAR KALIUM DARAH PADA MAHASISWA IKOR 2015 UNIMED</t>
  </si>
  <si>
    <t>PENGARUH SENAM AEROBIK MIX IMPACT SELAMA 45 MENIT TERHADAP PENURUNAN KADAR KOLESTEROL PADA UNIME HEALTHY COMMUNITY (UHC)  UNIMED</t>
  </si>
  <si>
    <t>PENGARUH AKTIVITAS FISIK INTENSITAS SEDANG TERHADAP KADAR KLORIDA DARAH PADA MAHASISWA IKOR 2015 UNIMED</t>
  </si>
  <si>
    <t>MOTIVASI MAHASISWA ILMU KEOLAHRAGAAN UNTUK MENJADI PERSONAL TRAINER</t>
  </si>
  <si>
    <t>PERBEDAAN PENGARUH PEMULIHAN MASSASE DENGAN PEMBERIAN MINUMAN ISOTONIK TERHADAP PENURUNAN ASAM LAKTAT PADA SAAT MELAKUKAN LARI SPRINT 100 METER PADA MAHASISWA JURUSAN ILMU KEOLAHRAGAAN UNIVERSITAS NEGERI MEDAN</t>
  </si>
  <si>
    <t>TINGKAT KETERAMPILAN TEKNIK DASAR SEPAK BOLA SSB SEJATI PRATAMA</t>
  </si>
  <si>
    <t>RANCANGAN ALAT GYM "ANGGA SWING STICK"</t>
  </si>
  <si>
    <t>SURVEY MOTIVASI MASYARAKAT KOTA BINJAI DALAM MELAKUKAN AKTIVITAS OLAHRAGA DI LAPANGAN MERDEKA KOTA BINJAI</t>
  </si>
  <si>
    <t>Min</t>
  </si>
  <si>
    <t>Max</t>
  </si>
  <si>
    <t>Banyak Data</t>
  </si>
  <si>
    <t>Perbandingan Data</t>
  </si>
  <si>
    <t xml:space="preserve"> 80:20</t>
  </si>
  <si>
    <t>Data Latih</t>
  </si>
  <si>
    <t>Data Uji</t>
  </si>
  <si>
    <t>Total Jarak</t>
  </si>
  <si>
    <t>Hasil Perhitungan Jarak Data Test Pertama (1)</t>
  </si>
  <si>
    <t>Kelas</t>
  </si>
  <si>
    <t>Awal</t>
  </si>
  <si>
    <t>Setelah Sorting</t>
  </si>
  <si>
    <t>Nilai K</t>
  </si>
  <si>
    <t>Nilai E</t>
  </si>
  <si>
    <t>Bobot</t>
  </si>
  <si>
    <t>Banyak Data Min</t>
  </si>
  <si>
    <t>Status Data</t>
  </si>
  <si>
    <t>Cluster</t>
  </si>
  <si>
    <t>Skor</t>
  </si>
  <si>
    <t>Partikel</t>
  </si>
  <si>
    <t>Inisialisasi Awal</t>
  </si>
  <si>
    <t>Inisialisasi V ke-0</t>
  </si>
  <si>
    <t>Fitness</t>
  </si>
  <si>
    <t>Matakuliah yang Digunkan untuk Perhitungan Nilai</t>
  </si>
  <si>
    <t>Hasil Kelas</t>
  </si>
  <si>
    <t>Algoritma</t>
  </si>
  <si>
    <t>Asli</t>
  </si>
  <si>
    <t>Akurasi</t>
  </si>
  <si>
    <t>Nilai Random</t>
  </si>
  <si>
    <t>Sigmoid</t>
  </si>
  <si>
    <t>e =</t>
  </si>
  <si>
    <t>w  =</t>
  </si>
  <si>
    <t>c1 =</t>
  </si>
  <si>
    <t>c2 =</t>
  </si>
  <si>
    <t>r1 =</t>
  </si>
  <si>
    <t xml:space="preserve">r2 = </t>
  </si>
  <si>
    <t>Perhitungan Fitness</t>
  </si>
  <si>
    <t>Data Ke-</t>
  </si>
  <si>
    <t>Kelas Asli</t>
  </si>
  <si>
    <t>Kelas Hasil Sistem</t>
  </si>
  <si>
    <t>Pbest ke-0</t>
  </si>
  <si>
    <t>Gbest ke-0</t>
  </si>
  <si>
    <t>Update V ke -1</t>
  </si>
  <si>
    <t>Update Partikel ke- 1</t>
  </si>
  <si>
    <t>Update Gbest ke-1</t>
  </si>
  <si>
    <t>Update Pbest ke-1</t>
  </si>
  <si>
    <t>Massage Olahraga</t>
  </si>
  <si>
    <t>Anatomi II</t>
  </si>
  <si>
    <t>Fisiologi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</si>
</sst>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9"/>
      <color theme="1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ck">
        <color theme="9" tint="0.39988402966399123"/>
      </top>
      <bottom style="thick">
        <color theme="9" tint="0.39994506668294322"/>
      </bottom>
      <diagonal/>
    </border>
    <border>
      <left style="thick">
        <color theme="9" tint="0.39985351115451523"/>
      </left>
      <right/>
      <top/>
      <bottom/>
      <diagonal/>
    </border>
    <border>
      <left/>
      <right style="thick">
        <color theme="9" tint="0.39982299264503923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3" fillId="3" borderId="5" applyAlignment="0">
      <alignment horizontal="center"/>
    </xf>
    <xf numFmtId="0" fontId="3" fillId="0" borderId="2" applyNumberFormat="0" applyFill="0" applyAlignment="0" applyProtection="0"/>
    <xf numFmtId="0" fontId="2" fillId="2" borderId="0" applyNumberFormat="0" applyBorder="0" applyAlignment="0" applyProtection="0"/>
    <xf numFmtId="0" fontId="3" fillId="3" borderId="4" applyAlignment="0">
      <alignment horizontal="center"/>
    </xf>
    <xf numFmtId="0" fontId="3" fillId="3" borderId="4" applyAlignment="0">
      <alignment horizontal="center"/>
    </xf>
    <xf numFmtId="0" fontId="3" fillId="3" borderId="6" applyAlignment="0">
      <alignment horizontal="center"/>
    </xf>
    <xf numFmtId="0" fontId="5" fillId="4" borderId="0" applyNumberFormat="0" applyBorder="0" applyAlignment="0" applyProtection="0"/>
    <xf numFmtId="0" fontId="7" fillId="7" borderId="0" applyNumberFormat="0" applyBorder="0" applyAlignment="0" applyProtection="0"/>
    <xf numFmtId="0" fontId="2" fillId="8" borderId="9" applyNumberFormat="0" applyFont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3" applyNumberFormat="0" applyAlignment="0" applyProtection="0"/>
  </cellStyleXfs>
  <cellXfs count="105">
    <xf numFmtId="0" fontId="0" fillId="0" borderId="0" xfId="0"/>
    <xf numFmtId="0" fontId="1" fillId="0" borderId="0" xfId="1"/>
    <xf numFmtId="0" fontId="4" fillId="3" borderId="0" xfId="0" applyFont="1" applyFill="1"/>
    <xf numFmtId="0" fontId="3" fillId="3" borderId="4" xfId="5" applyAlignment="1">
      <alignment horizontal="left"/>
    </xf>
    <xf numFmtId="0" fontId="2" fillId="2" borderId="3" xfId="4" applyBorder="1" applyAlignment="1">
      <alignment horizontal="center" vertical="center"/>
    </xf>
    <xf numFmtId="0" fontId="2" fillId="2" borderId="7" xfId="4" applyBorder="1" applyAlignment="1">
      <alignment horizontal="center" vertical="center"/>
    </xf>
    <xf numFmtId="0" fontId="0" fillId="6" borderId="0" xfId="0" applyFill="1"/>
    <xf numFmtId="0" fontId="0" fillId="5" borderId="0" xfId="0" applyFill="1" applyBorder="1"/>
    <xf numFmtId="0" fontId="0" fillId="0" borderId="0" xfId="0" applyFill="1" applyBorder="1" applyAlignment="1">
      <alignment horizontal="center"/>
    </xf>
    <xf numFmtId="0" fontId="2" fillId="9" borderId="1" xfId="11" applyBorder="1" applyAlignment="1">
      <alignment horizontal="center"/>
    </xf>
    <xf numFmtId="0" fontId="2" fillId="9" borderId="1" xfId="11" applyBorder="1" applyAlignment="1">
      <alignment horizontal="center" vertical="center"/>
    </xf>
    <xf numFmtId="0" fontId="2" fillId="2" borderId="1" xfId="4" applyBorder="1" applyAlignment="1">
      <alignment horizontal="center" vertical="center"/>
    </xf>
    <xf numFmtId="0" fontId="2" fillId="2" borderId="1" xfId="4" applyBorder="1" applyAlignment="1">
      <alignment horizontal="center"/>
    </xf>
    <xf numFmtId="0" fontId="0" fillId="8" borderId="9" xfId="10" applyFont="1" applyAlignment="1">
      <alignment horizontal="center"/>
    </xf>
    <xf numFmtId="0" fontId="2" fillId="2" borderId="12" xfId="4" applyBorder="1" applyAlignment="1">
      <alignment horizontal="center" vertical="center"/>
    </xf>
    <xf numFmtId="0" fontId="2" fillId="3" borderId="0" xfId="11" applyFill="1" applyBorder="1" applyAlignment="1">
      <alignment horizontal="center" vertical="center"/>
    </xf>
    <xf numFmtId="0" fontId="2" fillId="3" borderId="0" xfId="11" applyFill="1" applyBorder="1" applyAlignment="1">
      <alignment horizontal="left" vertical="top"/>
    </xf>
    <xf numFmtId="0" fontId="2" fillId="3" borderId="0" xfId="11" applyFill="1" applyBorder="1" applyAlignment="1">
      <alignment horizontal="center"/>
    </xf>
    <xf numFmtId="0" fontId="0" fillId="3" borderId="0" xfId="0" applyFill="1" applyBorder="1"/>
    <xf numFmtId="0" fontId="0" fillId="8" borderId="1" xfId="10" applyFont="1" applyBorder="1" applyAlignment="1">
      <alignment horizontal="center"/>
    </xf>
    <xf numFmtId="0" fontId="2" fillId="0" borderId="0" xfId="4" applyFill="1" applyBorder="1" applyAlignment="1">
      <alignment horizontal="center"/>
    </xf>
    <xf numFmtId="0" fontId="0" fillId="0" borderId="0" xfId="10" applyFont="1" applyFill="1" applyBorder="1" applyAlignment="1">
      <alignment horizontal="center"/>
    </xf>
    <xf numFmtId="0" fontId="0" fillId="8" borderId="1" xfId="10" applyFont="1" applyBorder="1" applyAlignment="1">
      <alignment horizontal="center" vertical="center"/>
    </xf>
    <xf numFmtId="0" fontId="7" fillId="0" borderId="0" xfId="9" applyFill="1" applyAlignment="1">
      <alignment horizontal="center" vertical="center"/>
    </xf>
    <xf numFmtId="0" fontId="8" fillId="0" borderId="0" xfId="13" applyFill="1" applyAlignment="1">
      <alignment horizontal="center" vertical="center"/>
    </xf>
    <xf numFmtId="0" fontId="0" fillId="0" borderId="0" xfId="0" applyFill="1"/>
    <xf numFmtId="0" fontId="2" fillId="0" borderId="0" xfId="11" applyFill="1" applyBorder="1" applyAlignment="1">
      <alignment horizontal="center"/>
    </xf>
    <xf numFmtId="0" fontId="2" fillId="2" borderId="8" xfId="4" applyBorder="1" applyAlignment="1">
      <alignment horizontal="center" vertical="center"/>
    </xf>
    <xf numFmtId="0" fontId="2" fillId="0" borderId="0" xfId="4" applyFill="1" applyBorder="1" applyAlignment="1">
      <alignment horizontal="center" vertical="center"/>
    </xf>
    <xf numFmtId="0" fontId="2" fillId="0" borderId="0" xfId="1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4" borderId="1" xfId="8" applyBorder="1" applyAlignment="1">
      <alignment horizontal="center"/>
    </xf>
    <xf numFmtId="0" fontId="8" fillId="11" borderId="1" xfId="13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10" applyFont="1" applyFill="1" applyBorder="1" applyAlignment="1"/>
    <xf numFmtId="0" fontId="8" fillId="0" borderId="0" xfId="13" applyFill="1" applyBorder="1"/>
    <xf numFmtId="0" fontId="8" fillId="11" borderId="1" xfId="13" applyBorder="1" applyAlignment="1">
      <alignment horizontal="center" vertical="center"/>
    </xf>
    <xf numFmtId="0" fontId="7" fillId="7" borderId="1" xfId="9" applyBorder="1" applyAlignment="1">
      <alignment horizontal="center"/>
    </xf>
    <xf numFmtId="0" fontId="0" fillId="0" borderId="0" xfId="10" applyFont="1" applyFill="1" applyBorder="1" applyAlignment="1">
      <alignment horizontal="center" vertical="center"/>
    </xf>
    <xf numFmtId="0" fontId="2" fillId="0" borderId="0" xfId="10" applyFill="1" applyBorder="1" applyAlignment="1">
      <alignment horizontal="center"/>
    </xf>
    <xf numFmtId="0" fontId="2" fillId="8" borderId="1" xfId="10" applyBorder="1" applyAlignment="1">
      <alignment horizontal="center"/>
    </xf>
    <xf numFmtId="0" fontId="9" fillId="0" borderId="0" xfId="14" applyFill="1" applyBorder="1" applyAlignment="1">
      <alignment horizontal="center" vertical="center"/>
    </xf>
    <xf numFmtId="0" fontId="6" fillId="8" borderId="1" xfId="10" applyFont="1" applyBorder="1" applyAlignment="1">
      <alignment horizontal="center" vertical="center"/>
    </xf>
    <xf numFmtId="0" fontId="0" fillId="8" borderId="1" xfId="10" applyFont="1" applyBorder="1"/>
    <xf numFmtId="0" fontId="8" fillId="11" borderId="1" xfId="13" applyBorder="1" applyAlignment="1">
      <alignment horizontal="center" vertical="center"/>
    </xf>
    <xf numFmtId="0" fontId="0" fillId="0" borderId="0" xfId="0" applyAlignment="1"/>
    <xf numFmtId="0" fontId="9" fillId="12" borderId="3" xfId="14" applyAlignment="1">
      <alignment horizontal="center"/>
    </xf>
    <xf numFmtId="0" fontId="2" fillId="8" borderId="9" xfId="10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8" borderId="9" xfId="10" applyFont="1" applyAlignment="1">
      <alignment horizontal="left" vertical="top"/>
    </xf>
    <xf numFmtId="0" fontId="6" fillId="8" borderId="9" xfId="10" applyFont="1" applyAlignment="1">
      <alignment horizontal="center"/>
    </xf>
    <xf numFmtId="0" fontId="0" fillId="8" borderId="9" xfId="10" applyFont="1" applyAlignment="1">
      <alignment horizontal="center" vertical="center" wrapText="1"/>
    </xf>
    <xf numFmtId="0" fontId="2" fillId="8" borderId="9" xfId="10" applyFont="1" applyAlignment="1">
      <alignment horizontal="left" vertical="center" wrapText="1"/>
    </xf>
    <xf numFmtId="0" fontId="0" fillId="8" borderId="9" xfId="10" applyFont="1" applyAlignment="1">
      <alignment horizontal="left" vertical="center"/>
    </xf>
    <xf numFmtId="0" fontId="0" fillId="8" borderId="9" xfId="10" applyFont="1" applyAlignment="1">
      <alignment horizontal="left" vertical="center" wrapText="1"/>
    </xf>
    <xf numFmtId="0" fontId="2" fillId="8" borderId="9" xfId="10" applyAlignment="1">
      <alignment horizontal="center" vertical="center" wrapText="1"/>
    </xf>
    <xf numFmtId="0" fontId="2" fillId="8" borderId="9" xfId="10" applyAlignment="1">
      <alignment horizontal="left" vertical="top"/>
    </xf>
    <xf numFmtId="0" fontId="10" fillId="4" borderId="1" xfId="8" applyFont="1" applyBorder="1" applyAlignment="1">
      <alignment horizontal="center"/>
    </xf>
    <xf numFmtId="0" fontId="10" fillId="4" borderId="1" xfId="8" applyFont="1" applyBorder="1" applyAlignment="1">
      <alignment horizontal="center" vertical="center"/>
    </xf>
    <xf numFmtId="0" fontId="10" fillId="7" borderId="3" xfId="9" applyFont="1" applyBorder="1" applyAlignment="1">
      <alignment horizontal="center" vertical="center"/>
    </xf>
    <xf numFmtId="0" fontId="8" fillId="11" borderId="1" xfId="13" applyBorder="1" applyAlignment="1">
      <alignment horizontal="center" vertical="center"/>
    </xf>
    <xf numFmtId="0" fontId="8" fillId="11" borderId="1" xfId="13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8" borderId="1" xfId="10" applyFont="1" applyBorder="1" applyAlignment="1">
      <alignment horizontal="center"/>
    </xf>
    <xf numFmtId="165" fontId="6" fillId="8" borderId="9" xfId="10" applyNumberFormat="1" applyFont="1" applyAlignment="1">
      <alignment horizontal="center" vertical="center"/>
    </xf>
    <xf numFmtId="165" fontId="2" fillId="8" borderId="9" xfId="10" applyNumberFormat="1" applyAlignment="1">
      <alignment horizontal="center" vertical="center"/>
    </xf>
    <xf numFmtId="165" fontId="10" fillId="8" borderId="9" xfId="10" applyNumberFormat="1" applyFont="1" applyAlignment="1">
      <alignment horizontal="center"/>
    </xf>
    <xf numFmtId="165" fontId="0" fillId="8" borderId="9" xfId="10" applyNumberFormat="1" applyFont="1" applyAlignment="1">
      <alignment horizontal="center"/>
    </xf>
    <xf numFmtId="0" fontId="8" fillId="11" borderId="1" xfId="13" applyBorder="1" applyAlignment="1">
      <alignment horizontal="center" vertical="center"/>
    </xf>
    <xf numFmtId="0" fontId="9" fillId="12" borderId="3" xfId="14" applyAlignment="1">
      <alignment horizontal="center"/>
    </xf>
    <xf numFmtId="0" fontId="9" fillId="8" borderId="9" xfId="10" applyFont="1" applyAlignment="1">
      <alignment horizontal="center"/>
    </xf>
    <xf numFmtId="166" fontId="8" fillId="11" borderId="1" xfId="13" applyNumberFormat="1" applyBorder="1" applyAlignment="1">
      <alignment horizontal="center"/>
    </xf>
    <xf numFmtId="0" fontId="3" fillId="3" borderId="4" xfId="5" applyAlignment="1">
      <alignment horizontal="center"/>
    </xf>
    <xf numFmtId="0" fontId="8" fillId="11" borderId="0" xfId="13" applyAlignment="1">
      <alignment horizontal="center"/>
    </xf>
    <xf numFmtId="0" fontId="7" fillId="7" borderId="0" xfId="9" applyAlignment="1">
      <alignment horizontal="center" vertical="center"/>
    </xf>
    <xf numFmtId="0" fontId="2" fillId="9" borderId="3" xfId="11" applyBorder="1" applyAlignment="1">
      <alignment horizontal="center"/>
    </xf>
    <xf numFmtId="1" fontId="2" fillId="9" borderId="3" xfId="11" applyNumberFormat="1" applyBorder="1" applyAlignment="1">
      <alignment horizontal="center"/>
    </xf>
    <xf numFmtId="0" fontId="2" fillId="10" borderId="3" xfId="12" applyBorder="1" applyAlignment="1">
      <alignment horizontal="center"/>
    </xf>
    <xf numFmtId="1" fontId="2" fillId="10" borderId="3" xfId="12" applyNumberFormat="1" applyBorder="1" applyAlignment="1">
      <alignment horizontal="center"/>
    </xf>
    <xf numFmtId="0" fontId="8" fillId="11" borderId="1" xfId="13" applyBorder="1" applyAlignment="1">
      <alignment horizontal="center" vertical="center"/>
    </xf>
    <xf numFmtId="0" fontId="7" fillId="7" borderId="1" xfId="9" applyBorder="1" applyAlignment="1">
      <alignment horizontal="center"/>
    </xf>
    <xf numFmtId="0" fontId="0" fillId="8" borderId="1" xfId="10" applyFont="1" applyBorder="1" applyAlignment="1">
      <alignment horizontal="center"/>
    </xf>
    <xf numFmtId="0" fontId="0" fillId="8" borderId="15" xfId="10" applyFont="1" applyBorder="1" applyAlignment="1">
      <alignment horizontal="center"/>
    </xf>
    <xf numFmtId="0" fontId="0" fillId="8" borderId="13" xfId="10" applyFont="1" applyBorder="1" applyAlignment="1">
      <alignment horizontal="center"/>
    </xf>
    <xf numFmtId="0" fontId="8" fillId="11" borderId="11" xfId="13" applyBorder="1" applyAlignment="1">
      <alignment horizontal="center" vertical="center"/>
    </xf>
    <xf numFmtId="0" fontId="8" fillId="11" borderId="12" xfId="13" applyBorder="1" applyAlignment="1">
      <alignment horizontal="center" vertical="center"/>
    </xf>
    <xf numFmtId="0" fontId="7" fillId="7" borderId="8" xfId="9" applyBorder="1" applyAlignment="1">
      <alignment horizontal="center"/>
    </xf>
    <xf numFmtId="0" fontId="7" fillId="7" borderId="17" xfId="9" applyBorder="1" applyAlignment="1">
      <alignment horizontal="center"/>
    </xf>
    <xf numFmtId="0" fontId="7" fillId="7" borderId="16" xfId="9" applyBorder="1" applyAlignment="1">
      <alignment horizontal="center"/>
    </xf>
    <xf numFmtId="0" fontId="0" fillId="8" borderId="14" xfId="10" applyFont="1" applyBorder="1" applyAlignment="1">
      <alignment horizontal="center"/>
    </xf>
    <xf numFmtId="0" fontId="0" fillId="8" borderId="0" xfId="10" applyFont="1" applyBorder="1" applyAlignment="1">
      <alignment horizontal="center"/>
    </xf>
    <xf numFmtId="0" fontId="8" fillId="0" borderId="0" xfId="13" applyFill="1" applyBorder="1" applyAlignment="1">
      <alignment horizontal="center" vertical="center"/>
    </xf>
    <xf numFmtId="0" fontId="2" fillId="9" borderId="0" xfId="11" applyAlignment="1">
      <alignment horizontal="center"/>
    </xf>
    <xf numFmtId="0" fontId="0" fillId="0" borderId="0" xfId="0" applyAlignment="1">
      <alignment horizontal="center"/>
    </xf>
    <xf numFmtId="0" fontId="8" fillId="11" borderId="1" xfId="13" applyBorder="1" applyAlignment="1">
      <alignment horizontal="center"/>
    </xf>
    <xf numFmtId="0" fontId="7" fillId="7" borderId="10" xfId="9" applyBorder="1" applyAlignment="1">
      <alignment horizontal="center" vertical="center"/>
    </xf>
    <xf numFmtId="0" fontId="7" fillId="7" borderId="0" xfId="9" applyBorder="1" applyAlignment="1">
      <alignment horizontal="center" vertical="center"/>
    </xf>
    <xf numFmtId="0" fontId="8" fillId="11" borderId="0" xfId="13" applyAlignment="1">
      <alignment horizontal="center" vertical="center"/>
    </xf>
    <xf numFmtId="0" fontId="9" fillId="12" borderId="3" xfId="14" applyAlignment="1">
      <alignment horizontal="center"/>
    </xf>
    <xf numFmtId="0" fontId="2" fillId="9" borderId="1" xfId="11" applyBorder="1" applyAlignment="1">
      <alignment horizontal="center" vertical="center"/>
    </xf>
    <xf numFmtId="0" fontId="10" fillId="7" borderId="3" xfId="9" applyFont="1" applyBorder="1" applyAlignment="1">
      <alignment horizontal="center"/>
    </xf>
  </cellXfs>
  <cellStyles count="15">
    <cellStyle name="40% - Accent4" xfId="4" builtinId="43"/>
    <cellStyle name="40% - Accent5" xfId="11" builtinId="47"/>
    <cellStyle name="40% - Accent6" xfId="12" builtinId="51"/>
    <cellStyle name="Bad" xfId="13" builtinId="27"/>
    <cellStyle name="Good" xfId="9" builtinId="26"/>
    <cellStyle name="Heading 2" xfId="3" builtinId="17" customBuiltin="1"/>
    <cellStyle name="Hyperlink" xfId="1" builtinId="8"/>
    <cellStyle name="Input" xfId="14" builtinId="20"/>
    <cellStyle name="Neutral" xfId="8" builtinId="28"/>
    <cellStyle name="Normal" xfId="0" builtinId="0"/>
    <cellStyle name="Note" xfId="10" builtinId="10"/>
    <cellStyle name="Style 1" xfId="5"/>
    <cellStyle name="Style 1 2" xfId="6"/>
    <cellStyle name="Style 1 2 3" xfId="7"/>
    <cellStyle name="Title" xfId="2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deproject.com/Articles/439890/Text-Documents-Clustering-using-K-Means-Algorith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9"/>
  <sheetViews>
    <sheetView tabSelected="1" workbookViewId="0">
      <pane ySplit="3" topLeftCell="A145" activePane="bottomLeft" state="frozen"/>
      <selection activeCell="V1" sqref="V1"/>
      <selection pane="bottomLeft" activeCell="H1" sqref="H1:AF1048576"/>
    </sheetView>
  </sheetViews>
  <sheetFormatPr defaultRowHeight="15" x14ac:dyDescent="0.25"/>
  <cols>
    <col min="9" max="31" width="9.140625" customWidth="1"/>
    <col min="34" max="34" width="135.28515625" bestFit="1" customWidth="1"/>
  </cols>
  <sheetData>
    <row r="1" spans="1:3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 s="1" t="s">
        <v>1</v>
      </c>
    </row>
    <row r="2" spans="1:34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61</v>
      </c>
      <c r="AD2" s="4" t="s">
        <v>62</v>
      </c>
      <c r="AE2" s="4" t="s">
        <v>68</v>
      </c>
      <c r="AF2" s="4" t="s">
        <v>69</v>
      </c>
      <c r="AG2" s="4" t="s">
        <v>70</v>
      </c>
      <c r="AH2" s="5" t="s">
        <v>0</v>
      </c>
    </row>
    <row r="3" spans="1:34" x14ac:dyDescent="0.25">
      <c r="A3" s="52" t="s">
        <v>67</v>
      </c>
      <c r="B3" s="52" t="s">
        <v>67</v>
      </c>
      <c r="C3" s="52" t="s">
        <v>67</v>
      </c>
      <c r="D3" s="52" t="s">
        <v>67</v>
      </c>
      <c r="E3" s="52" t="s">
        <v>65</v>
      </c>
      <c r="F3" s="52" t="s">
        <v>65</v>
      </c>
      <c r="G3" s="52" t="s">
        <v>65</v>
      </c>
      <c r="H3" s="52" t="s">
        <v>65</v>
      </c>
      <c r="I3" s="52" t="s">
        <v>66</v>
      </c>
      <c r="J3" s="52" t="s">
        <v>67</v>
      </c>
      <c r="K3" s="52" t="s">
        <v>67</v>
      </c>
      <c r="L3" s="52" t="s">
        <v>65</v>
      </c>
      <c r="M3" s="52" t="s">
        <v>67</v>
      </c>
      <c r="N3" s="52" t="s">
        <v>65</v>
      </c>
      <c r="O3" s="52" t="s">
        <v>67</v>
      </c>
      <c r="P3" s="52" t="s">
        <v>65</v>
      </c>
      <c r="Q3" s="52" t="s">
        <v>67</v>
      </c>
      <c r="R3" s="52" t="s">
        <v>65</v>
      </c>
      <c r="S3" s="52" t="s">
        <v>67</v>
      </c>
      <c r="T3" s="52" t="s">
        <v>67</v>
      </c>
      <c r="U3" s="52" t="s">
        <v>65</v>
      </c>
      <c r="V3" s="52" t="s">
        <v>65</v>
      </c>
      <c r="W3" s="52" t="s">
        <v>65</v>
      </c>
      <c r="X3" s="52" t="s">
        <v>65</v>
      </c>
      <c r="Y3" s="52" t="s">
        <v>65</v>
      </c>
      <c r="Z3" s="52" t="s">
        <v>65</v>
      </c>
      <c r="AA3" s="52" t="s">
        <v>65</v>
      </c>
      <c r="AB3" s="52" t="s">
        <v>65</v>
      </c>
      <c r="AC3" s="52" t="s">
        <v>66</v>
      </c>
      <c r="AD3" s="52" t="s">
        <v>67</v>
      </c>
      <c r="AE3" s="52" t="s">
        <v>65</v>
      </c>
      <c r="AF3" s="52" t="s">
        <v>67</v>
      </c>
      <c r="AG3" s="52" t="s">
        <v>67</v>
      </c>
      <c r="AH3" s="54" t="s">
        <v>73</v>
      </c>
    </row>
    <row r="4" spans="1:34" x14ac:dyDescent="0.25">
      <c r="A4" s="52" t="s">
        <v>67</v>
      </c>
      <c r="B4" s="52" t="s">
        <v>65</v>
      </c>
      <c r="C4" s="52" t="s">
        <v>67</v>
      </c>
      <c r="D4" s="52" t="s">
        <v>67</v>
      </c>
      <c r="E4" s="52" t="s">
        <v>66</v>
      </c>
      <c r="F4" s="52" t="s">
        <v>66</v>
      </c>
      <c r="G4" s="52" t="s">
        <v>66</v>
      </c>
      <c r="H4" s="52" t="s">
        <v>65</v>
      </c>
      <c r="I4" s="52" t="s">
        <v>66</v>
      </c>
      <c r="J4" s="52" t="s">
        <v>65</v>
      </c>
      <c r="K4" s="52" t="s">
        <v>65</v>
      </c>
      <c r="L4" s="52" t="s">
        <v>65</v>
      </c>
      <c r="M4" s="52" t="s">
        <v>66</v>
      </c>
      <c r="N4" s="52" t="s">
        <v>65</v>
      </c>
      <c r="O4" s="52" t="s">
        <v>66</v>
      </c>
      <c r="P4" s="52" t="s">
        <v>65</v>
      </c>
      <c r="Q4" s="52" t="s">
        <v>65</v>
      </c>
      <c r="R4" s="52" t="s">
        <v>66</v>
      </c>
      <c r="S4" s="52" t="s">
        <v>66</v>
      </c>
      <c r="T4" s="52" t="s">
        <v>65</v>
      </c>
      <c r="U4" s="52" t="s">
        <v>65</v>
      </c>
      <c r="V4" s="52" t="s">
        <v>67</v>
      </c>
      <c r="W4" s="52" t="s">
        <v>65</v>
      </c>
      <c r="X4" s="52" t="s">
        <v>66</v>
      </c>
      <c r="Y4" s="52" t="s">
        <v>67</v>
      </c>
      <c r="Z4" s="52" t="s">
        <v>66</v>
      </c>
      <c r="AA4" s="52" t="s">
        <v>66</v>
      </c>
      <c r="AB4" s="52" t="s">
        <v>66</v>
      </c>
      <c r="AC4" s="52" t="s">
        <v>65</v>
      </c>
      <c r="AD4" s="52" t="s">
        <v>65</v>
      </c>
      <c r="AE4" s="52" t="s">
        <v>65</v>
      </c>
      <c r="AF4" s="52" t="s">
        <v>65</v>
      </c>
      <c r="AG4" s="52" t="s">
        <v>66</v>
      </c>
      <c r="AH4" s="54" t="s">
        <v>74</v>
      </c>
    </row>
    <row r="5" spans="1:34" x14ac:dyDescent="0.25">
      <c r="A5" s="52" t="s">
        <v>65</v>
      </c>
      <c r="B5" s="52" t="s">
        <v>67</v>
      </c>
      <c r="C5" s="52" t="s">
        <v>67</v>
      </c>
      <c r="D5" s="52" t="s">
        <v>67</v>
      </c>
      <c r="E5" s="52" t="s">
        <v>67</v>
      </c>
      <c r="F5" s="52" t="s">
        <v>65</v>
      </c>
      <c r="G5" s="52" t="s">
        <v>67</v>
      </c>
      <c r="H5" s="52" t="s">
        <v>65</v>
      </c>
      <c r="I5" s="52" t="s">
        <v>65</v>
      </c>
      <c r="J5" s="52" t="s">
        <v>65</v>
      </c>
      <c r="K5" s="52" t="s">
        <v>65</v>
      </c>
      <c r="L5" s="52" t="s">
        <v>67</v>
      </c>
      <c r="M5" s="52" t="s">
        <v>65</v>
      </c>
      <c r="N5" s="52" t="s">
        <v>65</v>
      </c>
      <c r="O5" s="52" t="s">
        <v>66</v>
      </c>
      <c r="P5" s="52" t="s">
        <v>67</v>
      </c>
      <c r="Q5" s="52" t="s">
        <v>65</v>
      </c>
      <c r="R5" s="52" t="s">
        <v>65</v>
      </c>
      <c r="S5" s="52" t="s">
        <v>65</v>
      </c>
      <c r="T5" s="52" t="s">
        <v>65</v>
      </c>
      <c r="U5" s="52" t="s">
        <v>65</v>
      </c>
      <c r="V5" s="52" t="s">
        <v>65</v>
      </c>
      <c r="W5" s="52" t="s">
        <v>67</v>
      </c>
      <c r="X5" s="52" t="s">
        <v>65</v>
      </c>
      <c r="Y5" s="52" t="s">
        <v>66</v>
      </c>
      <c r="Z5" s="52" t="s">
        <v>67</v>
      </c>
      <c r="AA5" s="52" t="s">
        <v>65</v>
      </c>
      <c r="AB5" s="52" t="s">
        <v>65</v>
      </c>
      <c r="AC5" s="52" t="s">
        <v>66</v>
      </c>
      <c r="AD5" s="52" t="s">
        <v>67</v>
      </c>
      <c r="AE5" s="52" t="s">
        <v>67</v>
      </c>
      <c r="AF5" s="52" t="s">
        <v>67</v>
      </c>
      <c r="AG5" s="52" t="s">
        <v>65</v>
      </c>
      <c r="AH5" s="54" t="s">
        <v>75</v>
      </c>
    </row>
    <row r="6" spans="1:34" x14ac:dyDescent="0.25">
      <c r="A6" s="52" t="s">
        <v>65</v>
      </c>
      <c r="B6" s="52" t="s">
        <v>65</v>
      </c>
      <c r="C6" s="52" t="s">
        <v>67</v>
      </c>
      <c r="D6" s="52" t="s">
        <v>67</v>
      </c>
      <c r="E6" s="52" t="s">
        <v>67</v>
      </c>
      <c r="F6" s="52" t="s">
        <v>65</v>
      </c>
      <c r="G6" s="52" t="s">
        <v>65</v>
      </c>
      <c r="H6" s="52" t="s">
        <v>65</v>
      </c>
      <c r="I6" s="52" t="s">
        <v>65</v>
      </c>
      <c r="J6" s="52" t="s">
        <v>65</v>
      </c>
      <c r="K6" s="52" t="s">
        <v>65</v>
      </c>
      <c r="L6" s="52" t="s">
        <v>65</v>
      </c>
      <c r="M6" s="52" t="s">
        <v>65</v>
      </c>
      <c r="N6" s="52" t="s">
        <v>67</v>
      </c>
      <c r="O6" s="52" t="s">
        <v>66</v>
      </c>
      <c r="P6" s="52" t="s">
        <v>67</v>
      </c>
      <c r="Q6" s="52" t="s">
        <v>65</v>
      </c>
      <c r="R6" s="52" t="s">
        <v>67</v>
      </c>
      <c r="S6" s="52" t="s">
        <v>67</v>
      </c>
      <c r="T6" s="52" t="s">
        <v>67</v>
      </c>
      <c r="U6" s="52" t="s">
        <v>65</v>
      </c>
      <c r="V6" s="52" t="s">
        <v>65</v>
      </c>
      <c r="W6" s="52" t="s">
        <v>67</v>
      </c>
      <c r="X6" s="52" t="s">
        <v>66</v>
      </c>
      <c r="Y6" s="52" t="s">
        <v>65</v>
      </c>
      <c r="Z6" s="52" t="s">
        <v>65</v>
      </c>
      <c r="AA6" s="52" t="s">
        <v>65</v>
      </c>
      <c r="AB6" s="52" t="s">
        <v>65</v>
      </c>
      <c r="AC6" s="52" t="s">
        <v>67</v>
      </c>
      <c r="AD6" s="52" t="s">
        <v>67</v>
      </c>
      <c r="AE6" s="52" t="s">
        <v>67</v>
      </c>
      <c r="AF6" s="52" t="s">
        <v>67</v>
      </c>
      <c r="AG6" s="52" t="s">
        <v>67</v>
      </c>
      <c r="AH6" s="54" t="s">
        <v>76</v>
      </c>
    </row>
    <row r="7" spans="1:34" x14ac:dyDescent="0.25">
      <c r="A7" s="52" t="s">
        <v>67</v>
      </c>
      <c r="B7" s="52" t="s">
        <v>65</v>
      </c>
      <c r="C7" s="52" t="s">
        <v>66</v>
      </c>
      <c r="D7" s="52" t="s">
        <v>65</v>
      </c>
      <c r="E7" s="52" t="s">
        <v>65</v>
      </c>
      <c r="F7" s="52" t="s">
        <v>65</v>
      </c>
      <c r="G7" s="52" t="s">
        <v>65</v>
      </c>
      <c r="H7" s="52" t="s">
        <v>67</v>
      </c>
      <c r="I7" s="52" t="s">
        <v>67</v>
      </c>
      <c r="J7" s="52" t="s">
        <v>65</v>
      </c>
      <c r="K7" s="52" t="s">
        <v>65</v>
      </c>
      <c r="L7" s="52" t="s">
        <v>65</v>
      </c>
      <c r="M7" s="52" t="s">
        <v>65</v>
      </c>
      <c r="N7" s="52" t="s">
        <v>65</v>
      </c>
      <c r="O7" s="52" t="s">
        <v>66</v>
      </c>
      <c r="P7" s="52" t="s">
        <v>65</v>
      </c>
      <c r="Q7" s="52" t="s">
        <v>65</v>
      </c>
      <c r="R7" s="52" t="s">
        <v>65</v>
      </c>
      <c r="S7" s="52" t="s">
        <v>65</v>
      </c>
      <c r="T7" s="52" t="s">
        <v>67</v>
      </c>
      <c r="U7" s="52" t="s">
        <v>67</v>
      </c>
      <c r="V7" s="52" t="s">
        <v>66</v>
      </c>
      <c r="W7" s="52" t="s">
        <v>65</v>
      </c>
      <c r="X7" s="52" t="s">
        <v>67</v>
      </c>
      <c r="Y7" s="52" t="s">
        <v>66</v>
      </c>
      <c r="Z7" s="52" t="s">
        <v>65</v>
      </c>
      <c r="AA7" s="52" t="s">
        <v>65</v>
      </c>
      <c r="AB7" s="52" t="s">
        <v>65</v>
      </c>
      <c r="AC7" s="52" t="s">
        <v>67</v>
      </c>
      <c r="AD7" s="52" t="s">
        <v>65</v>
      </c>
      <c r="AE7" s="52" t="s">
        <v>67</v>
      </c>
      <c r="AF7" s="52" t="s">
        <v>65</v>
      </c>
      <c r="AG7" s="52" t="s">
        <v>67</v>
      </c>
      <c r="AH7" s="54" t="s">
        <v>77</v>
      </c>
    </row>
    <row r="8" spans="1:34" x14ac:dyDescent="0.25">
      <c r="A8" s="52" t="s">
        <v>67</v>
      </c>
      <c r="B8" s="52" t="s">
        <v>67</v>
      </c>
      <c r="C8" s="52" t="s">
        <v>66</v>
      </c>
      <c r="D8" s="52" t="s">
        <v>67</v>
      </c>
      <c r="E8" s="52" t="s">
        <v>67</v>
      </c>
      <c r="F8" s="52" t="s">
        <v>65</v>
      </c>
      <c r="G8" s="52" t="s">
        <v>65</v>
      </c>
      <c r="H8" s="52" t="s">
        <v>65</v>
      </c>
      <c r="I8" s="52" t="s">
        <v>65</v>
      </c>
      <c r="J8" s="52" t="s">
        <v>65</v>
      </c>
      <c r="K8" s="52" t="s">
        <v>67</v>
      </c>
      <c r="L8" s="52" t="s">
        <v>65</v>
      </c>
      <c r="M8" s="52" t="s">
        <v>65</v>
      </c>
      <c r="N8" s="52" t="s">
        <v>67</v>
      </c>
      <c r="O8" s="52" t="s">
        <v>65</v>
      </c>
      <c r="P8" s="52" t="s">
        <v>67</v>
      </c>
      <c r="Q8" s="52" t="s">
        <v>67</v>
      </c>
      <c r="R8" s="52" t="s">
        <v>65</v>
      </c>
      <c r="S8" s="52" t="s">
        <v>65</v>
      </c>
      <c r="T8" s="52" t="s">
        <v>67</v>
      </c>
      <c r="U8" s="52" t="s">
        <v>65</v>
      </c>
      <c r="V8" s="52" t="s">
        <v>65</v>
      </c>
      <c r="W8" s="52" t="s">
        <v>65</v>
      </c>
      <c r="X8" s="52" t="s">
        <v>65</v>
      </c>
      <c r="Y8" s="52" t="s">
        <v>65</v>
      </c>
      <c r="Z8" s="52" t="s">
        <v>65</v>
      </c>
      <c r="AA8" s="52" t="s">
        <v>65</v>
      </c>
      <c r="AB8" s="52" t="s">
        <v>67</v>
      </c>
      <c r="AC8" s="52" t="s">
        <v>65</v>
      </c>
      <c r="AD8" s="52" t="s">
        <v>67</v>
      </c>
      <c r="AE8" s="52" t="s">
        <v>65</v>
      </c>
      <c r="AF8" s="52" t="s">
        <v>67</v>
      </c>
      <c r="AG8" s="52" t="s">
        <v>67</v>
      </c>
      <c r="AH8" s="54" t="s">
        <v>78</v>
      </c>
    </row>
    <row r="9" spans="1:34" x14ac:dyDescent="0.25">
      <c r="A9" s="52" t="s">
        <v>65</v>
      </c>
      <c r="B9" s="52" t="s">
        <v>65</v>
      </c>
      <c r="C9" s="52" t="s">
        <v>67</v>
      </c>
      <c r="D9" s="52" t="s">
        <v>67</v>
      </c>
      <c r="E9" s="52" t="s">
        <v>67</v>
      </c>
      <c r="F9" s="52" t="s">
        <v>65</v>
      </c>
      <c r="G9" s="52" t="s">
        <v>67</v>
      </c>
      <c r="H9" s="52" t="s">
        <v>67</v>
      </c>
      <c r="I9" s="52" t="s">
        <v>66</v>
      </c>
      <c r="J9" s="52" t="s">
        <v>65</v>
      </c>
      <c r="K9" s="52" t="s">
        <v>67</v>
      </c>
      <c r="L9" s="52" t="s">
        <v>65</v>
      </c>
      <c r="M9" s="52" t="s">
        <v>66</v>
      </c>
      <c r="N9" s="52" t="s">
        <v>67</v>
      </c>
      <c r="O9" s="52" t="s">
        <v>65</v>
      </c>
      <c r="P9" s="52" t="s">
        <v>67</v>
      </c>
      <c r="Q9" s="52" t="s">
        <v>65</v>
      </c>
      <c r="R9" s="52" t="s">
        <v>67</v>
      </c>
      <c r="S9" s="52" t="s">
        <v>65</v>
      </c>
      <c r="T9" s="52" t="s">
        <v>67</v>
      </c>
      <c r="U9" s="52" t="s">
        <v>66</v>
      </c>
      <c r="V9" s="52" t="s">
        <v>65</v>
      </c>
      <c r="W9" s="52" t="s">
        <v>67</v>
      </c>
      <c r="X9" s="52" t="s">
        <v>66</v>
      </c>
      <c r="Y9" s="52" t="s">
        <v>67</v>
      </c>
      <c r="Z9" s="52" t="s">
        <v>65</v>
      </c>
      <c r="AA9" s="52" t="s">
        <v>67</v>
      </c>
      <c r="AB9" s="52" t="s">
        <v>65</v>
      </c>
      <c r="AC9" s="52" t="s">
        <v>66</v>
      </c>
      <c r="AD9" s="52" t="s">
        <v>67</v>
      </c>
      <c r="AE9" s="52" t="s">
        <v>67</v>
      </c>
      <c r="AF9" s="52" t="s">
        <v>67</v>
      </c>
      <c r="AG9" s="52" t="s">
        <v>67</v>
      </c>
      <c r="AH9" s="54" t="s">
        <v>79</v>
      </c>
    </row>
    <row r="10" spans="1:34" x14ac:dyDescent="0.25">
      <c r="A10" s="52" t="s">
        <v>65</v>
      </c>
      <c r="B10" s="52" t="s">
        <v>65</v>
      </c>
      <c r="C10" s="52" t="s">
        <v>67</v>
      </c>
      <c r="D10" s="52" t="s">
        <v>66</v>
      </c>
      <c r="E10" s="52" t="s">
        <v>65</v>
      </c>
      <c r="F10" s="52" t="s">
        <v>65</v>
      </c>
      <c r="G10" s="52" t="s">
        <v>67</v>
      </c>
      <c r="H10" s="52" t="s">
        <v>65</v>
      </c>
      <c r="I10" s="52" t="s">
        <v>65</v>
      </c>
      <c r="J10" s="52" t="s">
        <v>65</v>
      </c>
      <c r="K10" s="52" t="s">
        <v>65</v>
      </c>
      <c r="L10" s="52" t="s">
        <v>66</v>
      </c>
      <c r="M10" s="52" t="s">
        <v>65</v>
      </c>
      <c r="N10" s="52" t="s">
        <v>65</v>
      </c>
      <c r="O10" s="52" t="s">
        <v>67</v>
      </c>
      <c r="P10" s="52" t="s">
        <v>67</v>
      </c>
      <c r="Q10" s="52" t="s">
        <v>67</v>
      </c>
      <c r="R10" s="52" t="s">
        <v>65</v>
      </c>
      <c r="S10" s="52" t="s">
        <v>65</v>
      </c>
      <c r="T10" s="52" t="s">
        <v>65</v>
      </c>
      <c r="U10" s="52" t="s">
        <v>65</v>
      </c>
      <c r="V10" s="52" t="s">
        <v>66</v>
      </c>
      <c r="W10" s="52" t="s">
        <v>65</v>
      </c>
      <c r="X10" s="52" t="s">
        <v>65</v>
      </c>
      <c r="Y10" s="52" t="s">
        <v>67</v>
      </c>
      <c r="Z10" s="52" t="s">
        <v>66</v>
      </c>
      <c r="AA10" s="52" t="s">
        <v>65</v>
      </c>
      <c r="AB10" s="52" t="s">
        <v>67</v>
      </c>
      <c r="AC10" s="52" t="s">
        <v>65</v>
      </c>
      <c r="AD10" s="52" t="s">
        <v>67</v>
      </c>
      <c r="AE10" s="52" t="s">
        <v>67</v>
      </c>
      <c r="AF10" s="52" t="s">
        <v>65</v>
      </c>
      <c r="AG10" s="52" t="s">
        <v>66</v>
      </c>
      <c r="AH10" s="54" t="s">
        <v>80</v>
      </c>
    </row>
    <row r="11" spans="1:34" x14ac:dyDescent="0.25">
      <c r="A11" s="52" t="s">
        <v>65</v>
      </c>
      <c r="B11" s="52" t="s">
        <v>67</v>
      </c>
      <c r="C11" s="52" t="s">
        <v>65</v>
      </c>
      <c r="D11" s="52" t="s">
        <v>67</v>
      </c>
      <c r="E11" s="52" t="s">
        <v>67</v>
      </c>
      <c r="F11" s="52" t="s">
        <v>65</v>
      </c>
      <c r="G11" s="52" t="s">
        <v>66</v>
      </c>
      <c r="H11" s="52" t="s">
        <v>67</v>
      </c>
      <c r="I11" s="52" t="s">
        <v>67</v>
      </c>
      <c r="J11" s="52" t="s">
        <v>65</v>
      </c>
      <c r="K11" s="52" t="s">
        <v>65</v>
      </c>
      <c r="L11" s="52" t="s">
        <v>65</v>
      </c>
      <c r="M11" s="52" t="s">
        <v>65</v>
      </c>
      <c r="N11" s="52" t="s">
        <v>67</v>
      </c>
      <c r="O11" s="52" t="s">
        <v>65</v>
      </c>
      <c r="P11" s="52" t="s">
        <v>67</v>
      </c>
      <c r="Q11" s="52" t="s">
        <v>65</v>
      </c>
      <c r="R11" s="52" t="s">
        <v>67</v>
      </c>
      <c r="S11" s="52" t="s">
        <v>67</v>
      </c>
      <c r="T11" s="52" t="s">
        <v>67</v>
      </c>
      <c r="U11" s="52" t="s">
        <v>67</v>
      </c>
      <c r="V11" s="52" t="s">
        <v>65</v>
      </c>
      <c r="W11" s="52" t="s">
        <v>67</v>
      </c>
      <c r="X11" s="52" t="s">
        <v>67</v>
      </c>
      <c r="Y11" s="52" t="s">
        <v>65</v>
      </c>
      <c r="Z11" s="52" t="s">
        <v>65</v>
      </c>
      <c r="AA11" s="52" t="s">
        <v>67</v>
      </c>
      <c r="AB11" s="52" t="s">
        <v>67</v>
      </c>
      <c r="AC11" s="52" t="s">
        <v>67</v>
      </c>
      <c r="AD11" s="52" t="s">
        <v>65</v>
      </c>
      <c r="AE11" s="52" t="s">
        <v>67</v>
      </c>
      <c r="AF11" s="52" t="s">
        <v>67</v>
      </c>
      <c r="AG11" s="52" t="s">
        <v>67</v>
      </c>
      <c r="AH11" s="54" t="s">
        <v>81</v>
      </c>
    </row>
    <row r="12" spans="1:34" ht="30" x14ac:dyDescent="0.25">
      <c r="A12" s="52" t="s">
        <v>65</v>
      </c>
      <c r="B12" s="52" t="s">
        <v>65</v>
      </c>
      <c r="C12" s="52" t="s">
        <v>67</v>
      </c>
      <c r="D12" s="52" t="s">
        <v>67</v>
      </c>
      <c r="E12" s="52" t="s">
        <v>67</v>
      </c>
      <c r="F12" s="52" t="s">
        <v>65</v>
      </c>
      <c r="G12" s="52" t="s">
        <v>66</v>
      </c>
      <c r="H12" s="52" t="s">
        <v>65</v>
      </c>
      <c r="I12" s="52" t="s">
        <v>65</v>
      </c>
      <c r="J12" s="52" t="s">
        <v>66</v>
      </c>
      <c r="K12" s="52" t="s">
        <v>65</v>
      </c>
      <c r="L12" s="52" t="s">
        <v>66</v>
      </c>
      <c r="M12" s="52" t="s">
        <v>65</v>
      </c>
      <c r="N12" s="52" t="s">
        <v>65</v>
      </c>
      <c r="O12" s="52" t="s">
        <v>66</v>
      </c>
      <c r="P12" s="52" t="s">
        <v>67</v>
      </c>
      <c r="Q12" s="52" t="s">
        <v>65</v>
      </c>
      <c r="R12" s="52" t="s">
        <v>67</v>
      </c>
      <c r="S12" s="52" t="s">
        <v>65</v>
      </c>
      <c r="T12" s="52" t="s">
        <v>67</v>
      </c>
      <c r="U12" s="52" t="s">
        <v>65</v>
      </c>
      <c r="V12" s="52" t="s">
        <v>67</v>
      </c>
      <c r="W12" s="52" t="s">
        <v>65</v>
      </c>
      <c r="X12" s="52" t="s">
        <v>66</v>
      </c>
      <c r="Y12" s="52" t="s">
        <v>67</v>
      </c>
      <c r="Z12" s="52" t="s">
        <v>66</v>
      </c>
      <c r="AA12" s="52" t="s">
        <v>65</v>
      </c>
      <c r="AB12" s="52" t="s">
        <v>66</v>
      </c>
      <c r="AC12" s="52" t="s">
        <v>65</v>
      </c>
      <c r="AD12" s="52" t="s">
        <v>65</v>
      </c>
      <c r="AE12" s="52" t="s">
        <v>65</v>
      </c>
      <c r="AF12" s="52" t="s">
        <v>65</v>
      </c>
      <c r="AG12" s="52" t="s">
        <v>66</v>
      </c>
      <c r="AH12" s="55" t="s">
        <v>82</v>
      </c>
    </row>
    <row r="13" spans="1:34" ht="30" x14ac:dyDescent="0.25">
      <c r="A13" s="52" t="s">
        <v>65</v>
      </c>
      <c r="B13" s="52" t="s">
        <v>65</v>
      </c>
      <c r="C13" s="52" t="s">
        <v>67</v>
      </c>
      <c r="D13" s="52" t="s">
        <v>67</v>
      </c>
      <c r="E13" s="52" t="s">
        <v>67</v>
      </c>
      <c r="F13" s="52" t="s">
        <v>65</v>
      </c>
      <c r="G13" s="52" t="s">
        <v>67</v>
      </c>
      <c r="H13" s="52" t="s">
        <v>67</v>
      </c>
      <c r="I13" s="52" t="s">
        <v>67</v>
      </c>
      <c r="J13" s="52" t="s">
        <v>65</v>
      </c>
      <c r="K13" s="52" t="s">
        <v>67</v>
      </c>
      <c r="L13" s="52" t="s">
        <v>65</v>
      </c>
      <c r="M13" s="52" t="s">
        <v>65</v>
      </c>
      <c r="N13" s="52" t="s">
        <v>67</v>
      </c>
      <c r="O13" s="52" t="s">
        <v>65</v>
      </c>
      <c r="P13" s="52" t="s">
        <v>65</v>
      </c>
      <c r="Q13" s="52" t="s">
        <v>65</v>
      </c>
      <c r="R13" s="52" t="s">
        <v>65</v>
      </c>
      <c r="S13" s="52" t="s">
        <v>67</v>
      </c>
      <c r="T13" s="52" t="s">
        <v>65</v>
      </c>
      <c r="U13" s="52" t="s">
        <v>65</v>
      </c>
      <c r="V13" s="52" t="s">
        <v>65</v>
      </c>
      <c r="W13" s="52" t="s">
        <v>67</v>
      </c>
      <c r="X13" s="52" t="s">
        <v>65</v>
      </c>
      <c r="Y13" s="52" t="s">
        <v>67</v>
      </c>
      <c r="Z13" s="52" t="s">
        <v>66</v>
      </c>
      <c r="AA13" s="52" t="s">
        <v>65</v>
      </c>
      <c r="AB13" s="52" t="s">
        <v>65</v>
      </c>
      <c r="AC13" s="52" t="s">
        <v>66</v>
      </c>
      <c r="AD13" s="52" t="s">
        <v>65</v>
      </c>
      <c r="AE13" s="52" t="s">
        <v>65</v>
      </c>
      <c r="AF13" s="52" t="s">
        <v>67</v>
      </c>
      <c r="AG13" s="52" t="s">
        <v>67</v>
      </c>
      <c r="AH13" s="55" t="s">
        <v>83</v>
      </c>
    </row>
    <row r="14" spans="1:34" x14ac:dyDescent="0.25">
      <c r="A14" s="52" t="s">
        <v>67</v>
      </c>
      <c r="B14" s="52" t="s">
        <v>65</v>
      </c>
      <c r="C14" s="52" t="s">
        <v>65</v>
      </c>
      <c r="D14" s="52" t="s">
        <v>67</v>
      </c>
      <c r="E14" s="52" t="s">
        <v>66</v>
      </c>
      <c r="F14" s="52" t="s">
        <v>67</v>
      </c>
      <c r="G14" s="52" t="s">
        <v>65</v>
      </c>
      <c r="H14" s="52" t="s">
        <v>65</v>
      </c>
      <c r="I14" s="52" t="s">
        <v>66</v>
      </c>
      <c r="J14" s="52" t="s">
        <v>66</v>
      </c>
      <c r="K14" s="52" t="s">
        <v>65</v>
      </c>
      <c r="L14" s="52" t="s">
        <v>65</v>
      </c>
      <c r="M14" s="52" t="s">
        <v>65</v>
      </c>
      <c r="N14" s="52" t="s">
        <v>65</v>
      </c>
      <c r="O14" s="52" t="s">
        <v>65</v>
      </c>
      <c r="P14" s="52" t="s">
        <v>67</v>
      </c>
      <c r="Q14" s="52" t="s">
        <v>67</v>
      </c>
      <c r="R14" s="52" t="s">
        <v>65</v>
      </c>
      <c r="S14" s="52" t="s">
        <v>67</v>
      </c>
      <c r="T14" s="52" t="s">
        <v>66</v>
      </c>
      <c r="U14" s="52" t="s">
        <v>66</v>
      </c>
      <c r="V14" s="52" t="s">
        <v>65</v>
      </c>
      <c r="W14" s="52" t="s">
        <v>67</v>
      </c>
      <c r="X14" s="52" t="s">
        <v>65</v>
      </c>
      <c r="Y14" s="52" t="s">
        <v>65</v>
      </c>
      <c r="Z14" s="52" t="s">
        <v>66</v>
      </c>
      <c r="AA14" s="52" t="s">
        <v>66</v>
      </c>
      <c r="AB14" s="52" t="s">
        <v>66</v>
      </c>
      <c r="AC14" s="52" t="s">
        <v>66</v>
      </c>
      <c r="AD14" s="52" t="s">
        <v>65</v>
      </c>
      <c r="AE14" s="52" t="s">
        <v>67</v>
      </c>
      <c r="AF14" s="52" t="s">
        <v>65</v>
      </c>
      <c r="AG14" s="52" t="s">
        <v>65</v>
      </c>
      <c r="AH14" s="54" t="s">
        <v>84</v>
      </c>
    </row>
    <row r="15" spans="1:34" x14ac:dyDescent="0.25">
      <c r="A15" s="52" t="s">
        <v>67</v>
      </c>
      <c r="B15" s="52" t="s">
        <v>65</v>
      </c>
      <c r="C15" s="52" t="s">
        <v>65</v>
      </c>
      <c r="D15" s="52" t="s">
        <v>67</v>
      </c>
      <c r="E15" s="52" t="s">
        <v>67</v>
      </c>
      <c r="F15" s="52" t="s">
        <v>65</v>
      </c>
      <c r="G15" s="52" t="s">
        <v>66</v>
      </c>
      <c r="H15" s="52" t="s">
        <v>65</v>
      </c>
      <c r="I15" s="52" t="s">
        <v>66</v>
      </c>
      <c r="J15" s="52" t="s">
        <v>65</v>
      </c>
      <c r="K15" s="52" t="s">
        <v>65</v>
      </c>
      <c r="L15" s="52" t="s">
        <v>65</v>
      </c>
      <c r="M15" s="52" t="s">
        <v>65</v>
      </c>
      <c r="N15" s="52" t="s">
        <v>65</v>
      </c>
      <c r="O15" s="52" t="s">
        <v>65</v>
      </c>
      <c r="P15" s="52" t="s">
        <v>67</v>
      </c>
      <c r="Q15" s="52" t="s">
        <v>65</v>
      </c>
      <c r="R15" s="52" t="s">
        <v>65</v>
      </c>
      <c r="S15" s="52" t="s">
        <v>67</v>
      </c>
      <c r="T15" s="52" t="s">
        <v>65</v>
      </c>
      <c r="U15" s="52" t="s">
        <v>66</v>
      </c>
      <c r="V15" s="52" t="s">
        <v>65</v>
      </c>
      <c r="W15" s="52" t="s">
        <v>65</v>
      </c>
      <c r="X15" s="52" t="s">
        <v>65</v>
      </c>
      <c r="Y15" s="52" t="s">
        <v>65</v>
      </c>
      <c r="Z15" s="52" t="s">
        <v>66</v>
      </c>
      <c r="AA15" s="52" t="s">
        <v>66</v>
      </c>
      <c r="AB15" s="52" t="s">
        <v>66</v>
      </c>
      <c r="AC15" s="52" t="s">
        <v>66</v>
      </c>
      <c r="AD15" s="52" t="s">
        <v>65</v>
      </c>
      <c r="AE15" s="52" t="s">
        <v>65</v>
      </c>
      <c r="AF15" s="52" t="s">
        <v>65</v>
      </c>
      <c r="AG15" s="52" t="s">
        <v>67</v>
      </c>
      <c r="AH15" s="54" t="s">
        <v>85</v>
      </c>
    </row>
    <row r="16" spans="1:34" x14ac:dyDescent="0.25">
      <c r="A16" s="52" t="s">
        <v>65</v>
      </c>
      <c r="B16" s="52" t="s">
        <v>65</v>
      </c>
      <c r="C16" s="52" t="s">
        <v>65</v>
      </c>
      <c r="D16" s="52" t="s">
        <v>65</v>
      </c>
      <c r="E16" s="52" t="s">
        <v>67</v>
      </c>
      <c r="F16" s="52" t="s">
        <v>65</v>
      </c>
      <c r="G16" s="52" t="s">
        <v>66</v>
      </c>
      <c r="H16" s="52" t="s">
        <v>65</v>
      </c>
      <c r="I16" s="52" t="s">
        <v>67</v>
      </c>
      <c r="J16" s="52" t="s">
        <v>65</v>
      </c>
      <c r="K16" s="52" t="s">
        <v>65</v>
      </c>
      <c r="L16" s="52" t="s">
        <v>65</v>
      </c>
      <c r="M16" s="52" t="s">
        <v>66</v>
      </c>
      <c r="N16" s="52" t="s">
        <v>65</v>
      </c>
      <c r="O16" s="52" t="s">
        <v>66</v>
      </c>
      <c r="P16" s="52" t="s">
        <v>65</v>
      </c>
      <c r="Q16" s="52" t="s">
        <v>65</v>
      </c>
      <c r="R16" s="52" t="s">
        <v>65</v>
      </c>
      <c r="S16" s="52" t="s">
        <v>67</v>
      </c>
      <c r="T16" s="52" t="s">
        <v>67</v>
      </c>
      <c r="U16" s="52" t="s">
        <v>65</v>
      </c>
      <c r="V16" s="52" t="s">
        <v>65</v>
      </c>
      <c r="W16" s="52" t="s">
        <v>65</v>
      </c>
      <c r="X16" s="52" t="s">
        <v>65</v>
      </c>
      <c r="Y16" s="52" t="s">
        <v>65</v>
      </c>
      <c r="Z16" s="52" t="s">
        <v>66</v>
      </c>
      <c r="AA16" s="52" t="s">
        <v>65</v>
      </c>
      <c r="AB16" s="52" t="s">
        <v>65</v>
      </c>
      <c r="AC16" s="52" t="s">
        <v>67</v>
      </c>
      <c r="AD16" s="52" t="s">
        <v>65</v>
      </c>
      <c r="AE16" s="52" t="s">
        <v>66</v>
      </c>
      <c r="AF16" s="52" t="s">
        <v>67</v>
      </c>
      <c r="AG16" s="52" t="s">
        <v>65</v>
      </c>
      <c r="AH16" s="54" t="s">
        <v>86</v>
      </c>
    </row>
    <row r="17" spans="1:34" x14ac:dyDescent="0.25">
      <c r="A17" s="52" t="s">
        <v>65</v>
      </c>
      <c r="B17" s="52" t="s">
        <v>65</v>
      </c>
      <c r="C17" s="52" t="s">
        <v>66</v>
      </c>
      <c r="D17" s="52" t="s">
        <v>65</v>
      </c>
      <c r="E17" s="52" t="s">
        <v>67</v>
      </c>
      <c r="F17" s="52" t="s">
        <v>65</v>
      </c>
      <c r="G17" s="52" t="s">
        <v>66</v>
      </c>
      <c r="H17" s="52" t="s">
        <v>67</v>
      </c>
      <c r="I17" s="52" t="s">
        <v>67</v>
      </c>
      <c r="J17" s="52" t="s">
        <v>67</v>
      </c>
      <c r="K17" s="52" t="s">
        <v>67</v>
      </c>
      <c r="L17" s="52" t="s">
        <v>65</v>
      </c>
      <c r="M17" s="52" t="s">
        <v>65</v>
      </c>
      <c r="N17" s="52" t="s">
        <v>67</v>
      </c>
      <c r="O17" s="52" t="s">
        <v>65</v>
      </c>
      <c r="P17" s="52" t="s">
        <v>67</v>
      </c>
      <c r="Q17" s="52" t="s">
        <v>65</v>
      </c>
      <c r="R17" s="52" t="s">
        <v>65</v>
      </c>
      <c r="S17" s="52" t="s">
        <v>65</v>
      </c>
      <c r="T17" s="52" t="s">
        <v>67</v>
      </c>
      <c r="U17" s="52" t="s">
        <v>65</v>
      </c>
      <c r="V17" s="52" t="s">
        <v>66</v>
      </c>
      <c r="W17" s="52" t="s">
        <v>67</v>
      </c>
      <c r="X17" s="52" t="s">
        <v>66</v>
      </c>
      <c r="Y17" s="52" t="s">
        <v>66</v>
      </c>
      <c r="Z17" s="52" t="s">
        <v>67</v>
      </c>
      <c r="AA17" s="52" t="s">
        <v>67</v>
      </c>
      <c r="AB17" s="52" t="s">
        <v>65</v>
      </c>
      <c r="AC17" s="52" t="s">
        <v>67</v>
      </c>
      <c r="AD17" s="52" t="s">
        <v>67</v>
      </c>
      <c r="AE17" s="52" t="s">
        <v>67</v>
      </c>
      <c r="AF17" s="52" t="s">
        <v>67</v>
      </c>
      <c r="AG17" s="52" t="s">
        <v>67</v>
      </c>
      <c r="AH17" s="54" t="s">
        <v>87</v>
      </c>
    </row>
    <row r="18" spans="1:34" x14ac:dyDescent="0.25">
      <c r="A18" s="52" t="s">
        <v>65</v>
      </c>
      <c r="B18" s="52" t="s">
        <v>65</v>
      </c>
      <c r="C18" s="52" t="s">
        <v>65</v>
      </c>
      <c r="D18" s="52" t="s">
        <v>67</v>
      </c>
      <c r="E18" s="52" t="s">
        <v>67</v>
      </c>
      <c r="F18" s="52" t="s">
        <v>65</v>
      </c>
      <c r="G18" s="52" t="s">
        <v>65</v>
      </c>
      <c r="H18" s="52" t="s">
        <v>67</v>
      </c>
      <c r="I18" s="52" t="s">
        <v>67</v>
      </c>
      <c r="J18" s="52" t="s">
        <v>65</v>
      </c>
      <c r="K18" s="52" t="s">
        <v>66</v>
      </c>
      <c r="L18" s="52" t="s">
        <v>67</v>
      </c>
      <c r="M18" s="52" t="s">
        <v>65</v>
      </c>
      <c r="N18" s="52" t="s">
        <v>67</v>
      </c>
      <c r="O18" s="52" t="s">
        <v>65</v>
      </c>
      <c r="P18" s="52" t="s">
        <v>65</v>
      </c>
      <c r="Q18" s="52" t="s">
        <v>65</v>
      </c>
      <c r="R18" s="52" t="s">
        <v>65</v>
      </c>
      <c r="S18" s="52" t="s">
        <v>67</v>
      </c>
      <c r="T18" s="52" t="s">
        <v>65</v>
      </c>
      <c r="U18" s="52" t="s">
        <v>67</v>
      </c>
      <c r="V18" s="52" t="s">
        <v>65</v>
      </c>
      <c r="W18" s="52" t="s">
        <v>65</v>
      </c>
      <c r="X18" s="52" t="s">
        <v>67</v>
      </c>
      <c r="Y18" s="52" t="s">
        <v>67</v>
      </c>
      <c r="Z18" s="52" t="s">
        <v>65</v>
      </c>
      <c r="AA18" s="52" t="s">
        <v>65</v>
      </c>
      <c r="AB18" s="52" t="s">
        <v>66</v>
      </c>
      <c r="AC18" s="52" t="s">
        <v>65</v>
      </c>
      <c r="AD18" s="52" t="s">
        <v>65</v>
      </c>
      <c r="AE18" s="52" t="s">
        <v>67</v>
      </c>
      <c r="AF18" s="52" t="s">
        <v>67</v>
      </c>
      <c r="AG18" s="52" t="s">
        <v>67</v>
      </c>
      <c r="AH18" s="54" t="s">
        <v>88</v>
      </c>
    </row>
    <row r="19" spans="1:34" x14ac:dyDescent="0.25">
      <c r="A19" s="52" t="s">
        <v>65</v>
      </c>
      <c r="B19" s="52" t="s">
        <v>65</v>
      </c>
      <c r="C19" s="52" t="s">
        <v>65</v>
      </c>
      <c r="D19" s="52" t="s">
        <v>66</v>
      </c>
      <c r="E19" s="52" t="s">
        <v>67</v>
      </c>
      <c r="F19" s="52" t="s">
        <v>65</v>
      </c>
      <c r="G19" s="52" t="s">
        <v>66</v>
      </c>
      <c r="H19" s="52" t="s">
        <v>66</v>
      </c>
      <c r="I19" s="52" t="s">
        <v>66</v>
      </c>
      <c r="J19" s="52" t="s">
        <v>67</v>
      </c>
      <c r="K19" s="52" t="s">
        <v>65</v>
      </c>
      <c r="L19" s="52" t="s">
        <v>66</v>
      </c>
      <c r="M19" s="52" t="s">
        <v>65</v>
      </c>
      <c r="N19" s="52" t="s">
        <v>66</v>
      </c>
      <c r="O19" s="52" t="s">
        <v>65</v>
      </c>
      <c r="P19" s="52" t="s">
        <v>65</v>
      </c>
      <c r="Q19" s="52" t="s">
        <v>65</v>
      </c>
      <c r="R19" s="52" t="s">
        <v>65</v>
      </c>
      <c r="S19" s="52" t="s">
        <v>65</v>
      </c>
      <c r="T19" s="52" t="s">
        <v>65</v>
      </c>
      <c r="U19" s="52" t="s">
        <v>66</v>
      </c>
      <c r="V19" s="52" t="s">
        <v>66</v>
      </c>
      <c r="W19" s="52" t="s">
        <v>66</v>
      </c>
      <c r="X19" s="52" t="s">
        <v>65</v>
      </c>
      <c r="Y19" s="52" t="s">
        <v>67</v>
      </c>
      <c r="Z19" s="52" t="s">
        <v>66</v>
      </c>
      <c r="AA19" s="52" t="s">
        <v>66</v>
      </c>
      <c r="AB19" s="52" t="s">
        <v>66</v>
      </c>
      <c r="AC19" s="52" t="s">
        <v>66</v>
      </c>
      <c r="AD19" s="52" t="s">
        <v>66</v>
      </c>
      <c r="AE19" s="52" t="s">
        <v>65</v>
      </c>
      <c r="AF19" s="52" t="s">
        <v>65</v>
      </c>
      <c r="AG19" s="52" t="s">
        <v>65</v>
      </c>
      <c r="AH19" s="54" t="s">
        <v>89</v>
      </c>
    </row>
    <row r="20" spans="1:34" x14ac:dyDescent="0.25">
      <c r="A20" s="52" t="s">
        <v>67</v>
      </c>
      <c r="B20" s="52" t="s">
        <v>65</v>
      </c>
      <c r="C20" s="52" t="s">
        <v>65</v>
      </c>
      <c r="D20" s="52" t="s">
        <v>67</v>
      </c>
      <c r="E20" s="52" t="s">
        <v>67</v>
      </c>
      <c r="F20" s="52" t="s">
        <v>65</v>
      </c>
      <c r="G20" s="52" t="s">
        <v>66</v>
      </c>
      <c r="H20" s="52" t="s">
        <v>65</v>
      </c>
      <c r="I20" s="52" t="s">
        <v>66</v>
      </c>
      <c r="J20" s="52" t="s">
        <v>65</v>
      </c>
      <c r="K20" s="52" t="s">
        <v>66</v>
      </c>
      <c r="L20" s="52" t="s">
        <v>65</v>
      </c>
      <c r="M20" s="52" t="s">
        <v>66</v>
      </c>
      <c r="N20" s="52" t="s">
        <v>65</v>
      </c>
      <c r="O20" s="52" t="s">
        <v>65</v>
      </c>
      <c r="P20" s="52" t="s">
        <v>67</v>
      </c>
      <c r="Q20" s="52" t="s">
        <v>65</v>
      </c>
      <c r="R20" s="52" t="s">
        <v>65</v>
      </c>
      <c r="S20" s="52" t="s">
        <v>65</v>
      </c>
      <c r="T20" s="52" t="s">
        <v>67</v>
      </c>
      <c r="U20" s="52" t="s">
        <v>66</v>
      </c>
      <c r="V20" s="52" t="s">
        <v>66</v>
      </c>
      <c r="W20" s="52" t="s">
        <v>66</v>
      </c>
      <c r="X20" s="52" t="s">
        <v>65</v>
      </c>
      <c r="Y20" s="52" t="s">
        <v>65</v>
      </c>
      <c r="Z20" s="52" t="s">
        <v>66</v>
      </c>
      <c r="AA20" s="52" t="s">
        <v>65</v>
      </c>
      <c r="AB20" s="52" t="s">
        <v>66</v>
      </c>
      <c r="AC20" s="52" t="s">
        <v>66</v>
      </c>
      <c r="AD20" s="52" t="s">
        <v>67</v>
      </c>
      <c r="AE20" s="52" t="s">
        <v>65</v>
      </c>
      <c r="AF20" s="52" t="s">
        <v>65</v>
      </c>
      <c r="AG20" s="52" t="s">
        <v>65</v>
      </c>
      <c r="AH20" s="54" t="s">
        <v>90</v>
      </c>
    </row>
    <row r="21" spans="1:34" x14ac:dyDescent="0.25">
      <c r="A21" s="52" t="s">
        <v>65</v>
      </c>
      <c r="B21" s="52" t="s">
        <v>66</v>
      </c>
      <c r="C21" s="52" t="s">
        <v>65</v>
      </c>
      <c r="D21" s="52" t="s">
        <v>65</v>
      </c>
      <c r="E21" s="52" t="s">
        <v>67</v>
      </c>
      <c r="F21" s="52" t="s">
        <v>66</v>
      </c>
      <c r="G21" s="52" t="s">
        <v>65</v>
      </c>
      <c r="H21" s="52" t="s">
        <v>66</v>
      </c>
      <c r="I21" s="52" t="s">
        <v>65</v>
      </c>
      <c r="J21" s="52" t="s">
        <v>66</v>
      </c>
      <c r="K21" s="52" t="s">
        <v>65</v>
      </c>
      <c r="L21" s="52" t="s">
        <v>67</v>
      </c>
      <c r="M21" s="52" t="s">
        <v>71</v>
      </c>
      <c r="N21" s="52" t="s">
        <v>66</v>
      </c>
      <c r="O21" s="52" t="s">
        <v>65</v>
      </c>
      <c r="P21" s="52" t="s">
        <v>65</v>
      </c>
      <c r="Q21" s="52" t="s">
        <v>65</v>
      </c>
      <c r="R21" s="52" t="s">
        <v>66</v>
      </c>
      <c r="S21" s="52" t="s">
        <v>65</v>
      </c>
      <c r="T21" s="52" t="s">
        <v>65</v>
      </c>
      <c r="U21" s="52" t="s">
        <v>66</v>
      </c>
      <c r="V21" s="52" t="s">
        <v>65</v>
      </c>
      <c r="W21" s="52" t="s">
        <v>66</v>
      </c>
      <c r="X21" s="52" t="s">
        <v>67</v>
      </c>
      <c r="Y21" s="52" t="s">
        <v>66</v>
      </c>
      <c r="Z21" s="52" t="s">
        <v>65</v>
      </c>
      <c r="AA21" s="52" t="s">
        <v>65</v>
      </c>
      <c r="AB21" s="52" t="s">
        <v>65</v>
      </c>
      <c r="AC21" s="52" t="s">
        <v>66</v>
      </c>
      <c r="AD21" s="52" t="s">
        <v>67</v>
      </c>
      <c r="AE21" s="52" t="s">
        <v>67</v>
      </c>
      <c r="AF21" s="52" t="s">
        <v>65</v>
      </c>
      <c r="AG21" s="52" t="s">
        <v>67</v>
      </c>
      <c r="AH21" s="54" t="s">
        <v>91</v>
      </c>
    </row>
    <row r="22" spans="1:34" x14ac:dyDescent="0.25">
      <c r="A22" s="52" t="s">
        <v>65</v>
      </c>
      <c r="B22" s="52" t="s">
        <v>67</v>
      </c>
      <c r="C22" s="52" t="s">
        <v>67</v>
      </c>
      <c r="D22" s="52" t="s">
        <v>65</v>
      </c>
      <c r="E22" s="52" t="s">
        <v>67</v>
      </c>
      <c r="F22" s="52" t="s">
        <v>65</v>
      </c>
      <c r="G22" s="52" t="s">
        <v>66</v>
      </c>
      <c r="H22" s="52" t="s">
        <v>67</v>
      </c>
      <c r="I22" s="52" t="s">
        <v>67</v>
      </c>
      <c r="J22" s="52" t="s">
        <v>65</v>
      </c>
      <c r="K22" s="52" t="s">
        <v>67</v>
      </c>
      <c r="L22" s="52" t="s">
        <v>65</v>
      </c>
      <c r="M22" s="52" t="s">
        <v>65</v>
      </c>
      <c r="N22" s="52" t="s">
        <v>65</v>
      </c>
      <c r="O22" s="52" t="s">
        <v>66</v>
      </c>
      <c r="P22" s="52" t="s">
        <v>65</v>
      </c>
      <c r="Q22" s="52" t="s">
        <v>65</v>
      </c>
      <c r="R22" s="52" t="s">
        <v>65</v>
      </c>
      <c r="S22" s="52" t="s">
        <v>67</v>
      </c>
      <c r="T22" s="52" t="s">
        <v>67</v>
      </c>
      <c r="U22" s="52" t="s">
        <v>65</v>
      </c>
      <c r="V22" s="52" t="s">
        <v>66</v>
      </c>
      <c r="W22" s="52" t="s">
        <v>67</v>
      </c>
      <c r="X22" s="52" t="s">
        <v>65</v>
      </c>
      <c r="Y22" s="52" t="s">
        <v>67</v>
      </c>
      <c r="Z22" s="52" t="s">
        <v>65</v>
      </c>
      <c r="AA22" s="52" t="s">
        <v>65</v>
      </c>
      <c r="AB22" s="52" t="s">
        <v>65</v>
      </c>
      <c r="AC22" s="52" t="s">
        <v>65</v>
      </c>
      <c r="AD22" s="52" t="s">
        <v>67</v>
      </c>
      <c r="AE22" s="52" t="s">
        <v>65</v>
      </c>
      <c r="AF22" s="52" t="s">
        <v>67</v>
      </c>
      <c r="AG22" s="52" t="s">
        <v>67</v>
      </c>
      <c r="AH22" s="54" t="s">
        <v>92</v>
      </c>
    </row>
    <row r="23" spans="1:34" x14ac:dyDescent="0.25">
      <c r="A23" s="52" t="s">
        <v>65</v>
      </c>
      <c r="B23" s="52" t="s">
        <v>65</v>
      </c>
      <c r="C23" s="52" t="s">
        <v>66</v>
      </c>
      <c r="D23" s="52" t="s">
        <v>67</v>
      </c>
      <c r="E23" s="52" t="s">
        <v>67</v>
      </c>
      <c r="F23" s="52" t="s">
        <v>66</v>
      </c>
      <c r="G23" s="52" t="s">
        <v>65</v>
      </c>
      <c r="H23" s="52" t="s">
        <v>65</v>
      </c>
      <c r="I23" s="52" t="s">
        <v>67</v>
      </c>
      <c r="J23" s="52" t="s">
        <v>67</v>
      </c>
      <c r="K23" s="52" t="s">
        <v>67</v>
      </c>
      <c r="L23" s="52" t="s">
        <v>67</v>
      </c>
      <c r="M23" s="52" t="s">
        <v>65</v>
      </c>
      <c r="N23" s="52" t="s">
        <v>65</v>
      </c>
      <c r="O23" s="52" t="s">
        <v>66</v>
      </c>
      <c r="P23" s="52" t="s">
        <v>65</v>
      </c>
      <c r="Q23" s="52" t="s">
        <v>65</v>
      </c>
      <c r="R23" s="52" t="s">
        <v>65</v>
      </c>
      <c r="S23" s="52" t="s">
        <v>65</v>
      </c>
      <c r="T23" s="52" t="s">
        <v>67</v>
      </c>
      <c r="U23" s="52" t="s">
        <v>65</v>
      </c>
      <c r="V23" s="52" t="s">
        <v>66</v>
      </c>
      <c r="W23" s="52" t="s">
        <v>65</v>
      </c>
      <c r="X23" s="52" t="s">
        <v>65</v>
      </c>
      <c r="Y23" s="52" t="s">
        <v>67</v>
      </c>
      <c r="Z23" s="52" t="s">
        <v>65</v>
      </c>
      <c r="AA23" s="52" t="s">
        <v>65</v>
      </c>
      <c r="AB23" s="52" t="s">
        <v>66</v>
      </c>
      <c r="AC23" s="52" t="s">
        <v>67</v>
      </c>
      <c r="AD23" s="52" t="s">
        <v>67</v>
      </c>
      <c r="AE23" s="52" t="s">
        <v>67</v>
      </c>
      <c r="AF23" s="52" t="s">
        <v>67</v>
      </c>
      <c r="AG23" s="52" t="s">
        <v>65</v>
      </c>
      <c r="AH23" s="54" t="s">
        <v>93</v>
      </c>
    </row>
    <row r="24" spans="1:34" x14ac:dyDescent="0.25">
      <c r="A24" s="52" t="s">
        <v>67</v>
      </c>
      <c r="B24" s="52" t="s">
        <v>65</v>
      </c>
      <c r="C24" s="52" t="s">
        <v>67</v>
      </c>
      <c r="D24" s="52" t="s">
        <v>66</v>
      </c>
      <c r="E24" s="52" t="s">
        <v>65</v>
      </c>
      <c r="F24" s="52" t="s">
        <v>67</v>
      </c>
      <c r="G24" s="52" t="s">
        <v>66</v>
      </c>
      <c r="H24" s="52" t="s">
        <v>66</v>
      </c>
      <c r="I24" s="52" t="s">
        <v>66</v>
      </c>
      <c r="J24" s="52" t="s">
        <v>66</v>
      </c>
      <c r="K24" s="52" t="s">
        <v>65</v>
      </c>
      <c r="L24" s="52" t="s">
        <v>66</v>
      </c>
      <c r="M24" s="52" t="s">
        <v>67</v>
      </c>
      <c r="N24" s="52" t="s">
        <v>65</v>
      </c>
      <c r="O24" s="52" t="s">
        <v>66</v>
      </c>
      <c r="P24" s="52" t="s">
        <v>67</v>
      </c>
      <c r="Q24" s="52" t="s">
        <v>65</v>
      </c>
      <c r="R24" s="52" t="s">
        <v>65</v>
      </c>
      <c r="S24" s="52" t="s">
        <v>66</v>
      </c>
      <c r="T24" s="52" t="s">
        <v>67</v>
      </c>
      <c r="U24" s="52" t="s">
        <v>65</v>
      </c>
      <c r="V24" s="52" t="s">
        <v>67</v>
      </c>
      <c r="W24" s="52" t="s">
        <v>65</v>
      </c>
      <c r="X24" s="52" t="s">
        <v>67</v>
      </c>
      <c r="Y24" s="52" t="s">
        <v>67</v>
      </c>
      <c r="Z24" s="52" t="s">
        <v>66</v>
      </c>
      <c r="AA24" s="52" t="s">
        <v>66</v>
      </c>
      <c r="AB24" s="52" t="s">
        <v>66</v>
      </c>
      <c r="AC24" s="52" t="s">
        <v>67</v>
      </c>
      <c r="AD24" s="52" t="s">
        <v>65</v>
      </c>
      <c r="AE24" s="52" t="s">
        <v>65</v>
      </c>
      <c r="AF24" s="52" t="s">
        <v>65</v>
      </c>
      <c r="AG24" s="52" t="s">
        <v>67</v>
      </c>
      <c r="AH24" s="54" t="s">
        <v>94</v>
      </c>
    </row>
    <row r="25" spans="1:34" x14ac:dyDescent="0.25">
      <c r="A25" s="52" t="s">
        <v>65</v>
      </c>
      <c r="B25" s="52" t="s">
        <v>67</v>
      </c>
      <c r="C25" s="52" t="s">
        <v>67</v>
      </c>
      <c r="D25" s="52" t="s">
        <v>66</v>
      </c>
      <c r="E25" s="52" t="s">
        <v>67</v>
      </c>
      <c r="F25" s="52" t="s">
        <v>65</v>
      </c>
      <c r="G25" s="52" t="s">
        <v>65</v>
      </c>
      <c r="H25" s="52" t="s">
        <v>67</v>
      </c>
      <c r="I25" s="52" t="s">
        <v>66</v>
      </c>
      <c r="J25" s="52" t="s">
        <v>65</v>
      </c>
      <c r="K25" s="52" t="s">
        <v>67</v>
      </c>
      <c r="L25" s="52" t="s">
        <v>65</v>
      </c>
      <c r="M25" s="52" t="s">
        <v>67</v>
      </c>
      <c r="N25" s="52" t="s">
        <v>65</v>
      </c>
      <c r="O25" s="52" t="s">
        <v>66</v>
      </c>
      <c r="P25" s="52" t="s">
        <v>67</v>
      </c>
      <c r="Q25" s="52" t="s">
        <v>65</v>
      </c>
      <c r="R25" s="52" t="s">
        <v>65</v>
      </c>
      <c r="S25" s="52" t="s">
        <v>67</v>
      </c>
      <c r="T25" s="52" t="s">
        <v>65</v>
      </c>
      <c r="U25" s="52" t="s">
        <v>65</v>
      </c>
      <c r="V25" s="52" t="s">
        <v>65</v>
      </c>
      <c r="W25" s="52" t="s">
        <v>65</v>
      </c>
      <c r="X25" s="52" t="s">
        <v>65</v>
      </c>
      <c r="Y25" s="52" t="s">
        <v>65</v>
      </c>
      <c r="Z25" s="52" t="s">
        <v>65</v>
      </c>
      <c r="AA25" s="52" t="s">
        <v>65</v>
      </c>
      <c r="AB25" s="52" t="s">
        <v>67</v>
      </c>
      <c r="AC25" s="52" t="s">
        <v>67</v>
      </c>
      <c r="AD25" s="52" t="s">
        <v>67</v>
      </c>
      <c r="AE25" s="52" t="s">
        <v>65</v>
      </c>
      <c r="AF25" s="52" t="s">
        <v>65</v>
      </c>
      <c r="AG25" s="52" t="s">
        <v>65</v>
      </c>
      <c r="AH25" s="54" t="s">
        <v>95</v>
      </c>
    </row>
    <row r="26" spans="1:34" x14ac:dyDescent="0.25">
      <c r="A26" s="52" t="s">
        <v>66</v>
      </c>
      <c r="B26" s="52" t="s">
        <v>65</v>
      </c>
      <c r="C26" s="52" t="s">
        <v>65</v>
      </c>
      <c r="D26" s="52" t="s">
        <v>65</v>
      </c>
      <c r="E26" s="52" t="s">
        <v>65</v>
      </c>
      <c r="F26" s="52" t="s">
        <v>65</v>
      </c>
      <c r="G26" s="52" t="s">
        <v>66</v>
      </c>
      <c r="H26" s="52" t="s">
        <v>66</v>
      </c>
      <c r="I26" s="52" t="s">
        <v>66</v>
      </c>
      <c r="J26" s="52" t="s">
        <v>66</v>
      </c>
      <c r="K26" s="52" t="s">
        <v>65</v>
      </c>
      <c r="L26" s="52" t="s">
        <v>66</v>
      </c>
      <c r="M26" s="52" t="s">
        <v>65</v>
      </c>
      <c r="N26" s="52" t="s">
        <v>66</v>
      </c>
      <c r="O26" s="52" t="s">
        <v>66</v>
      </c>
      <c r="P26" s="52" t="s">
        <v>66</v>
      </c>
      <c r="Q26" s="52" t="s">
        <v>67</v>
      </c>
      <c r="R26" s="52" t="s">
        <v>66</v>
      </c>
      <c r="S26" s="52" t="s">
        <v>65</v>
      </c>
      <c r="T26" s="52" t="s">
        <v>65</v>
      </c>
      <c r="U26" s="52" t="s">
        <v>66</v>
      </c>
      <c r="V26" s="52" t="s">
        <v>65</v>
      </c>
      <c r="W26" s="52" t="s">
        <v>66</v>
      </c>
      <c r="X26" s="52" t="s">
        <v>65</v>
      </c>
      <c r="Y26" s="52" t="s">
        <v>67</v>
      </c>
      <c r="Z26" s="52" t="s">
        <v>66</v>
      </c>
      <c r="AA26" s="52" t="s">
        <v>66</v>
      </c>
      <c r="AB26" s="52" t="s">
        <v>66</v>
      </c>
      <c r="AC26" s="52" t="s">
        <v>66</v>
      </c>
      <c r="AD26" s="52" t="s">
        <v>65</v>
      </c>
      <c r="AE26" s="52" t="s">
        <v>65</v>
      </c>
      <c r="AF26" s="52" t="s">
        <v>66</v>
      </c>
      <c r="AG26" s="52" t="s">
        <v>66</v>
      </c>
      <c r="AH26" s="54" t="s">
        <v>96</v>
      </c>
    </row>
    <row r="27" spans="1:34" x14ac:dyDescent="0.25">
      <c r="A27" s="52" t="s">
        <v>65</v>
      </c>
      <c r="B27" s="52" t="s">
        <v>65</v>
      </c>
      <c r="C27" s="52" t="s">
        <v>66</v>
      </c>
      <c r="D27" s="52" t="s">
        <v>66</v>
      </c>
      <c r="E27" s="52" t="s">
        <v>66</v>
      </c>
      <c r="F27" s="52" t="s">
        <v>65</v>
      </c>
      <c r="G27" s="52" t="s">
        <v>66</v>
      </c>
      <c r="H27" s="52" t="s">
        <v>67</v>
      </c>
      <c r="I27" s="52" t="s">
        <v>67</v>
      </c>
      <c r="J27" s="52" t="s">
        <v>65</v>
      </c>
      <c r="K27" s="52" t="s">
        <v>67</v>
      </c>
      <c r="L27" s="52" t="s">
        <v>67</v>
      </c>
      <c r="M27" s="52" t="s">
        <v>65</v>
      </c>
      <c r="N27" s="52" t="s">
        <v>65</v>
      </c>
      <c r="O27" s="52" t="s">
        <v>65</v>
      </c>
      <c r="P27" s="52" t="s">
        <v>65</v>
      </c>
      <c r="Q27" s="52" t="s">
        <v>65</v>
      </c>
      <c r="R27" s="52" t="s">
        <v>65</v>
      </c>
      <c r="S27" s="52" t="s">
        <v>67</v>
      </c>
      <c r="T27" s="52" t="s">
        <v>65</v>
      </c>
      <c r="U27" s="52" t="s">
        <v>66</v>
      </c>
      <c r="V27" s="52" t="s">
        <v>65</v>
      </c>
      <c r="W27" s="52" t="s">
        <v>66</v>
      </c>
      <c r="X27" s="52" t="s">
        <v>66</v>
      </c>
      <c r="Y27" s="52" t="s">
        <v>67</v>
      </c>
      <c r="Z27" s="52" t="s">
        <v>65</v>
      </c>
      <c r="AA27" s="52" t="s">
        <v>65</v>
      </c>
      <c r="AB27" s="52" t="s">
        <v>66</v>
      </c>
      <c r="AC27" s="52" t="s">
        <v>67</v>
      </c>
      <c r="AD27" s="52" t="s">
        <v>66</v>
      </c>
      <c r="AE27" s="52" t="s">
        <v>67</v>
      </c>
      <c r="AF27" s="52" t="s">
        <v>67</v>
      </c>
      <c r="AG27" s="52" t="s">
        <v>67</v>
      </c>
      <c r="AH27" s="54" t="s">
        <v>97</v>
      </c>
    </row>
    <row r="28" spans="1:34" ht="30" x14ac:dyDescent="0.25">
      <c r="A28" s="52" t="s">
        <v>67</v>
      </c>
      <c r="B28" s="52" t="s">
        <v>65</v>
      </c>
      <c r="C28" s="52" t="s">
        <v>66</v>
      </c>
      <c r="D28" s="52" t="s">
        <v>67</v>
      </c>
      <c r="E28" s="52" t="s">
        <v>65</v>
      </c>
      <c r="F28" s="52" t="s">
        <v>65</v>
      </c>
      <c r="G28" s="52" t="s">
        <v>66</v>
      </c>
      <c r="H28" s="52" t="s">
        <v>65</v>
      </c>
      <c r="I28" s="52" t="s">
        <v>66</v>
      </c>
      <c r="J28" s="52" t="s">
        <v>65</v>
      </c>
      <c r="K28" s="52" t="s">
        <v>65</v>
      </c>
      <c r="L28" s="52" t="s">
        <v>65</v>
      </c>
      <c r="M28" s="52" t="s">
        <v>65</v>
      </c>
      <c r="N28" s="52" t="s">
        <v>65</v>
      </c>
      <c r="O28" s="52" t="s">
        <v>65</v>
      </c>
      <c r="P28" s="52" t="s">
        <v>65</v>
      </c>
      <c r="Q28" s="52" t="s">
        <v>65</v>
      </c>
      <c r="R28" s="52" t="s">
        <v>65</v>
      </c>
      <c r="S28" s="52" t="s">
        <v>67</v>
      </c>
      <c r="T28" s="52" t="s">
        <v>67</v>
      </c>
      <c r="U28" s="52" t="s">
        <v>66</v>
      </c>
      <c r="V28" s="52" t="s">
        <v>65</v>
      </c>
      <c r="W28" s="52" t="s">
        <v>66</v>
      </c>
      <c r="X28" s="52" t="s">
        <v>65</v>
      </c>
      <c r="Y28" s="52" t="s">
        <v>66</v>
      </c>
      <c r="Z28" s="52" t="s">
        <v>66</v>
      </c>
      <c r="AA28" s="52" t="s">
        <v>65</v>
      </c>
      <c r="AB28" s="52" t="s">
        <v>66</v>
      </c>
      <c r="AC28" s="52" t="s">
        <v>65</v>
      </c>
      <c r="AD28" s="52" t="s">
        <v>65</v>
      </c>
      <c r="AE28" s="52" t="s">
        <v>67</v>
      </c>
      <c r="AF28" s="52" t="s">
        <v>65</v>
      </c>
      <c r="AG28" s="52" t="s">
        <v>65</v>
      </c>
      <c r="AH28" s="55" t="s">
        <v>98</v>
      </c>
    </row>
    <row r="29" spans="1:34" x14ac:dyDescent="0.25">
      <c r="A29" s="52" t="s">
        <v>65</v>
      </c>
      <c r="B29" s="52" t="s">
        <v>65</v>
      </c>
      <c r="C29" s="52" t="s">
        <v>67</v>
      </c>
      <c r="D29" s="52" t="s">
        <v>67</v>
      </c>
      <c r="E29" s="52" t="s">
        <v>67</v>
      </c>
      <c r="F29" s="52" t="s">
        <v>66</v>
      </c>
      <c r="G29" s="52" t="s">
        <v>65</v>
      </c>
      <c r="H29" s="52" t="s">
        <v>66</v>
      </c>
      <c r="I29" s="52" t="s">
        <v>66</v>
      </c>
      <c r="J29" s="52" t="s">
        <v>65</v>
      </c>
      <c r="K29" s="52" t="s">
        <v>65</v>
      </c>
      <c r="L29" s="52" t="s">
        <v>65</v>
      </c>
      <c r="M29" s="52" t="s">
        <v>65</v>
      </c>
      <c r="N29" s="52" t="s">
        <v>67</v>
      </c>
      <c r="O29" s="52" t="s">
        <v>66</v>
      </c>
      <c r="P29" s="52" t="s">
        <v>67</v>
      </c>
      <c r="Q29" s="52" t="s">
        <v>65</v>
      </c>
      <c r="R29" s="52" t="s">
        <v>65</v>
      </c>
      <c r="S29" s="52" t="s">
        <v>66</v>
      </c>
      <c r="T29" s="52" t="s">
        <v>65</v>
      </c>
      <c r="U29" s="52" t="s">
        <v>65</v>
      </c>
      <c r="V29" s="52" t="s">
        <v>65</v>
      </c>
      <c r="W29" s="52" t="s">
        <v>66</v>
      </c>
      <c r="X29" s="52" t="s">
        <v>65</v>
      </c>
      <c r="Y29" s="52" t="s">
        <v>67</v>
      </c>
      <c r="Z29" s="52" t="s">
        <v>65</v>
      </c>
      <c r="AA29" s="52" t="s">
        <v>65</v>
      </c>
      <c r="AB29" s="52" t="s">
        <v>65</v>
      </c>
      <c r="AC29" s="52" t="s">
        <v>67</v>
      </c>
      <c r="AD29" s="52" t="s">
        <v>65</v>
      </c>
      <c r="AE29" s="52" t="s">
        <v>65</v>
      </c>
      <c r="AF29" s="52" t="s">
        <v>65</v>
      </c>
      <c r="AG29" s="52" t="s">
        <v>65</v>
      </c>
      <c r="AH29" s="54" t="s">
        <v>99</v>
      </c>
    </row>
    <row r="30" spans="1:34" x14ac:dyDescent="0.25">
      <c r="A30" s="52" t="s">
        <v>65</v>
      </c>
      <c r="B30" s="52" t="s">
        <v>65</v>
      </c>
      <c r="C30" s="52" t="s">
        <v>65</v>
      </c>
      <c r="D30" s="52" t="s">
        <v>65</v>
      </c>
      <c r="E30" s="52" t="s">
        <v>65</v>
      </c>
      <c r="F30" s="52" t="s">
        <v>65</v>
      </c>
      <c r="G30" s="52" t="s">
        <v>66</v>
      </c>
      <c r="H30" s="52" t="s">
        <v>67</v>
      </c>
      <c r="I30" s="52" t="s">
        <v>65</v>
      </c>
      <c r="J30" s="52" t="s">
        <v>65</v>
      </c>
      <c r="K30" s="52" t="s">
        <v>65</v>
      </c>
      <c r="L30" s="52" t="s">
        <v>65</v>
      </c>
      <c r="M30" s="52" t="s">
        <v>65</v>
      </c>
      <c r="N30" s="52" t="s">
        <v>65</v>
      </c>
      <c r="O30" s="52" t="s">
        <v>66</v>
      </c>
      <c r="P30" s="52" t="s">
        <v>67</v>
      </c>
      <c r="Q30" s="52" t="s">
        <v>65</v>
      </c>
      <c r="R30" s="52" t="s">
        <v>65</v>
      </c>
      <c r="S30" s="52" t="s">
        <v>67</v>
      </c>
      <c r="T30" s="52" t="s">
        <v>65</v>
      </c>
      <c r="U30" s="52" t="s">
        <v>66</v>
      </c>
      <c r="V30" s="52" t="s">
        <v>66</v>
      </c>
      <c r="W30" s="52" t="s">
        <v>66</v>
      </c>
      <c r="X30" s="52" t="s">
        <v>65</v>
      </c>
      <c r="Y30" s="52" t="s">
        <v>66</v>
      </c>
      <c r="Z30" s="52" t="s">
        <v>67</v>
      </c>
      <c r="AA30" s="52" t="s">
        <v>67</v>
      </c>
      <c r="AB30" s="52" t="s">
        <v>66</v>
      </c>
      <c r="AC30" s="52" t="s">
        <v>65</v>
      </c>
      <c r="AD30" s="52" t="s">
        <v>65</v>
      </c>
      <c r="AE30" s="52" t="s">
        <v>67</v>
      </c>
      <c r="AF30" s="52" t="s">
        <v>65</v>
      </c>
      <c r="AG30" s="52" t="s">
        <v>67</v>
      </c>
      <c r="AH30" s="54" t="s">
        <v>100</v>
      </c>
    </row>
    <row r="31" spans="1:34" x14ac:dyDescent="0.25">
      <c r="A31" s="52" t="s">
        <v>67</v>
      </c>
      <c r="B31" s="52" t="s">
        <v>67</v>
      </c>
      <c r="C31" s="52" t="s">
        <v>67</v>
      </c>
      <c r="D31" s="52" t="s">
        <v>67</v>
      </c>
      <c r="E31" s="52" t="s">
        <v>65</v>
      </c>
      <c r="F31" s="52" t="s">
        <v>67</v>
      </c>
      <c r="G31" s="52" t="s">
        <v>66</v>
      </c>
      <c r="H31" s="52" t="s">
        <v>67</v>
      </c>
      <c r="I31" s="52" t="s">
        <v>67</v>
      </c>
      <c r="J31" s="52" t="s">
        <v>65</v>
      </c>
      <c r="K31" s="52" t="s">
        <v>67</v>
      </c>
      <c r="L31" s="52" t="s">
        <v>67</v>
      </c>
      <c r="M31" s="52" t="s">
        <v>65</v>
      </c>
      <c r="N31" s="52" t="s">
        <v>65</v>
      </c>
      <c r="O31" s="52" t="s">
        <v>66</v>
      </c>
      <c r="P31" s="52" t="s">
        <v>65</v>
      </c>
      <c r="Q31" s="52" t="s">
        <v>65</v>
      </c>
      <c r="R31" s="52" t="s">
        <v>65</v>
      </c>
      <c r="S31" s="52" t="s">
        <v>65</v>
      </c>
      <c r="T31" s="52" t="s">
        <v>67</v>
      </c>
      <c r="U31" s="52" t="s">
        <v>66</v>
      </c>
      <c r="V31" s="52" t="s">
        <v>65</v>
      </c>
      <c r="W31" s="52" t="s">
        <v>66</v>
      </c>
      <c r="X31" s="52" t="s">
        <v>67</v>
      </c>
      <c r="Y31" s="52" t="s">
        <v>65</v>
      </c>
      <c r="Z31" s="52" t="s">
        <v>67</v>
      </c>
      <c r="AA31" s="52" t="s">
        <v>67</v>
      </c>
      <c r="AB31" s="52" t="s">
        <v>65</v>
      </c>
      <c r="AC31" s="52" t="s">
        <v>65</v>
      </c>
      <c r="AD31" s="52" t="s">
        <v>65</v>
      </c>
      <c r="AE31" s="52" t="s">
        <v>67</v>
      </c>
      <c r="AF31" s="52" t="s">
        <v>65</v>
      </c>
      <c r="AG31" s="52" t="s">
        <v>65</v>
      </c>
      <c r="AH31" s="54" t="s">
        <v>101</v>
      </c>
    </row>
    <row r="32" spans="1:34" x14ac:dyDescent="0.25">
      <c r="A32" s="52" t="s">
        <v>67</v>
      </c>
      <c r="B32" s="52" t="s">
        <v>65</v>
      </c>
      <c r="C32" s="52" t="s">
        <v>65</v>
      </c>
      <c r="D32" s="52" t="s">
        <v>67</v>
      </c>
      <c r="E32" s="52" t="s">
        <v>67</v>
      </c>
      <c r="F32" s="52" t="s">
        <v>65</v>
      </c>
      <c r="G32" s="52" t="s">
        <v>66</v>
      </c>
      <c r="H32" s="52" t="s">
        <v>66</v>
      </c>
      <c r="I32" s="52" t="s">
        <v>66</v>
      </c>
      <c r="J32" s="52" t="s">
        <v>65</v>
      </c>
      <c r="K32" s="52" t="s">
        <v>66</v>
      </c>
      <c r="L32" s="52" t="s">
        <v>66</v>
      </c>
      <c r="M32" s="52" t="s">
        <v>65</v>
      </c>
      <c r="N32" s="52" t="s">
        <v>66</v>
      </c>
      <c r="O32" s="52" t="s">
        <v>65</v>
      </c>
      <c r="P32" s="52" t="s">
        <v>67</v>
      </c>
      <c r="Q32" s="52" t="s">
        <v>65</v>
      </c>
      <c r="R32" s="52" t="s">
        <v>66</v>
      </c>
      <c r="S32" s="52" t="s">
        <v>67</v>
      </c>
      <c r="T32" s="52" t="s">
        <v>67</v>
      </c>
      <c r="U32" s="52" t="s">
        <v>66</v>
      </c>
      <c r="V32" s="52" t="s">
        <v>66</v>
      </c>
      <c r="W32" s="52" t="s">
        <v>66</v>
      </c>
      <c r="X32" s="52" t="s">
        <v>65</v>
      </c>
      <c r="Y32" s="52" t="s">
        <v>66</v>
      </c>
      <c r="Z32" s="52" t="s">
        <v>66</v>
      </c>
      <c r="AA32" s="52" t="s">
        <v>66</v>
      </c>
      <c r="AB32" s="52" t="s">
        <v>66</v>
      </c>
      <c r="AC32" s="52" t="s">
        <v>66</v>
      </c>
      <c r="AD32" s="52" t="s">
        <v>65</v>
      </c>
      <c r="AE32" s="52" t="s">
        <v>67</v>
      </c>
      <c r="AF32" s="52" t="s">
        <v>66</v>
      </c>
      <c r="AG32" s="52" t="s">
        <v>65</v>
      </c>
      <c r="AH32" s="54" t="s">
        <v>102</v>
      </c>
    </row>
    <row r="33" spans="1:34" x14ac:dyDescent="0.25">
      <c r="A33" s="52" t="s">
        <v>67</v>
      </c>
      <c r="B33" s="52" t="s">
        <v>65</v>
      </c>
      <c r="C33" s="52" t="s">
        <v>65</v>
      </c>
      <c r="D33" s="52" t="s">
        <v>65</v>
      </c>
      <c r="E33" s="52" t="s">
        <v>65</v>
      </c>
      <c r="F33" s="52" t="s">
        <v>66</v>
      </c>
      <c r="G33" s="52" t="s">
        <v>65</v>
      </c>
      <c r="H33" s="52" t="s">
        <v>66</v>
      </c>
      <c r="I33" s="52" t="s">
        <v>66</v>
      </c>
      <c r="J33" s="52" t="s">
        <v>65</v>
      </c>
      <c r="K33" s="52" t="s">
        <v>67</v>
      </c>
      <c r="L33" s="52" t="s">
        <v>65</v>
      </c>
      <c r="M33" s="52" t="s">
        <v>65</v>
      </c>
      <c r="N33" s="52" t="s">
        <v>65</v>
      </c>
      <c r="O33" s="52" t="s">
        <v>65</v>
      </c>
      <c r="P33" s="52" t="s">
        <v>67</v>
      </c>
      <c r="Q33" s="52" t="s">
        <v>65</v>
      </c>
      <c r="R33" s="52" t="s">
        <v>65</v>
      </c>
      <c r="S33" s="52" t="s">
        <v>67</v>
      </c>
      <c r="T33" s="52" t="s">
        <v>65</v>
      </c>
      <c r="U33" s="52" t="s">
        <v>66</v>
      </c>
      <c r="V33" s="52" t="s">
        <v>65</v>
      </c>
      <c r="W33" s="52" t="s">
        <v>66</v>
      </c>
      <c r="X33" s="52" t="s">
        <v>65</v>
      </c>
      <c r="Y33" s="52" t="s">
        <v>67</v>
      </c>
      <c r="Z33" s="52" t="s">
        <v>66</v>
      </c>
      <c r="AA33" s="52" t="s">
        <v>65</v>
      </c>
      <c r="AB33" s="52" t="s">
        <v>66</v>
      </c>
      <c r="AC33" s="52" t="s">
        <v>66</v>
      </c>
      <c r="AD33" s="52" t="s">
        <v>65</v>
      </c>
      <c r="AE33" s="52" t="s">
        <v>67</v>
      </c>
      <c r="AF33" s="52" t="s">
        <v>65</v>
      </c>
      <c r="AG33" s="52" t="s">
        <v>65</v>
      </c>
      <c r="AH33" s="54" t="s">
        <v>103</v>
      </c>
    </row>
    <row r="34" spans="1:34" x14ac:dyDescent="0.25">
      <c r="A34" s="52" t="s">
        <v>65</v>
      </c>
      <c r="B34" s="52" t="s">
        <v>67</v>
      </c>
      <c r="C34" s="52" t="s">
        <v>67</v>
      </c>
      <c r="D34" s="52" t="s">
        <v>67</v>
      </c>
      <c r="E34" s="52" t="s">
        <v>67</v>
      </c>
      <c r="F34" s="52" t="s">
        <v>65</v>
      </c>
      <c r="G34" s="52" t="s">
        <v>65</v>
      </c>
      <c r="H34" s="52" t="s">
        <v>67</v>
      </c>
      <c r="I34" s="52" t="s">
        <v>65</v>
      </c>
      <c r="J34" s="52" t="s">
        <v>65</v>
      </c>
      <c r="K34" s="52" t="s">
        <v>65</v>
      </c>
      <c r="L34" s="52" t="s">
        <v>65</v>
      </c>
      <c r="M34" s="52" t="s">
        <v>67</v>
      </c>
      <c r="N34" s="52" t="s">
        <v>67</v>
      </c>
      <c r="O34" s="52" t="s">
        <v>67</v>
      </c>
      <c r="P34" s="52" t="s">
        <v>67</v>
      </c>
      <c r="Q34" s="52" t="s">
        <v>65</v>
      </c>
      <c r="R34" s="52" t="s">
        <v>66</v>
      </c>
      <c r="S34" s="52" t="s">
        <v>67</v>
      </c>
      <c r="T34" s="52" t="s">
        <v>65</v>
      </c>
      <c r="U34" s="52" t="s">
        <v>65</v>
      </c>
      <c r="V34" s="52" t="s">
        <v>65</v>
      </c>
      <c r="W34" s="52" t="s">
        <v>65</v>
      </c>
      <c r="X34" s="52" t="s">
        <v>66</v>
      </c>
      <c r="Y34" s="52" t="s">
        <v>65</v>
      </c>
      <c r="Z34" s="52" t="s">
        <v>65</v>
      </c>
      <c r="AA34" s="52" t="s">
        <v>67</v>
      </c>
      <c r="AB34" s="52" t="s">
        <v>65</v>
      </c>
      <c r="AC34" s="52" t="s">
        <v>67</v>
      </c>
      <c r="AD34" s="52" t="s">
        <v>67</v>
      </c>
      <c r="AE34" s="52" t="s">
        <v>67</v>
      </c>
      <c r="AF34" s="52" t="s">
        <v>65</v>
      </c>
      <c r="AG34" s="52" t="s">
        <v>67</v>
      </c>
      <c r="AH34" s="54" t="s">
        <v>242</v>
      </c>
    </row>
    <row r="35" spans="1:34" ht="30" x14ac:dyDescent="0.25">
      <c r="A35" s="52" t="s">
        <v>67</v>
      </c>
      <c r="B35" s="52" t="s">
        <v>65</v>
      </c>
      <c r="C35" s="52" t="s">
        <v>66</v>
      </c>
      <c r="D35" s="52" t="s">
        <v>65</v>
      </c>
      <c r="E35" s="52" t="s">
        <v>65</v>
      </c>
      <c r="F35" s="52" t="s">
        <v>65</v>
      </c>
      <c r="G35" s="52" t="s">
        <v>66</v>
      </c>
      <c r="H35" s="52" t="s">
        <v>65</v>
      </c>
      <c r="I35" s="52" t="s">
        <v>66</v>
      </c>
      <c r="J35" s="52" t="s">
        <v>65</v>
      </c>
      <c r="K35" s="52" t="s">
        <v>67</v>
      </c>
      <c r="L35" s="52" t="s">
        <v>65</v>
      </c>
      <c r="M35" s="52" t="s">
        <v>65</v>
      </c>
      <c r="N35" s="52" t="s">
        <v>65</v>
      </c>
      <c r="O35" s="52" t="s">
        <v>66</v>
      </c>
      <c r="P35" s="52" t="s">
        <v>67</v>
      </c>
      <c r="Q35" s="52" t="s">
        <v>65</v>
      </c>
      <c r="R35" s="52" t="s">
        <v>66</v>
      </c>
      <c r="S35" s="52" t="s">
        <v>65</v>
      </c>
      <c r="T35" s="52" t="s">
        <v>65</v>
      </c>
      <c r="U35" s="52" t="s">
        <v>66</v>
      </c>
      <c r="V35" s="52" t="s">
        <v>66</v>
      </c>
      <c r="W35" s="52" t="s">
        <v>66</v>
      </c>
      <c r="X35" s="52" t="s">
        <v>65</v>
      </c>
      <c r="Y35" s="52" t="s">
        <v>67</v>
      </c>
      <c r="Z35" s="52" t="s">
        <v>66</v>
      </c>
      <c r="AA35" s="52" t="s">
        <v>65</v>
      </c>
      <c r="AB35" s="52" t="s">
        <v>66</v>
      </c>
      <c r="AC35" s="52" t="s">
        <v>66</v>
      </c>
      <c r="AD35" s="52" t="s">
        <v>66</v>
      </c>
      <c r="AE35" s="52" t="s">
        <v>65</v>
      </c>
      <c r="AF35" s="52" t="s">
        <v>67</v>
      </c>
      <c r="AG35" s="52" t="s">
        <v>65</v>
      </c>
      <c r="AH35" s="55" t="s">
        <v>105</v>
      </c>
    </row>
    <row r="36" spans="1:34" ht="30" x14ac:dyDescent="0.25">
      <c r="A36" s="52" t="s">
        <v>67</v>
      </c>
      <c r="B36" s="52" t="s">
        <v>65</v>
      </c>
      <c r="C36" s="52" t="s">
        <v>66</v>
      </c>
      <c r="D36" s="52" t="s">
        <v>65</v>
      </c>
      <c r="E36" s="52" t="s">
        <v>66</v>
      </c>
      <c r="F36" s="52" t="s">
        <v>66</v>
      </c>
      <c r="G36" s="52" t="s">
        <v>66</v>
      </c>
      <c r="H36" s="52" t="s">
        <v>66</v>
      </c>
      <c r="I36" s="52" t="s">
        <v>66</v>
      </c>
      <c r="J36" s="52" t="s">
        <v>65</v>
      </c>
      <c r="K36" s="52" t="s">
        <v>65</v>
      </c>
      <c r="L36" s="52" t="s">
        <v>66</v>
      </c>
      <c r="M36" s="52" t="s">
        <v>65</v>
      </c>
      <c r="N36" s="52" t="s">
        <v>65</v>
      </c>
      <c r="O36" s="52" t="s">
        <v>65</v>
      </c>
      <c r="P36" s="52" t="s">
        <v>66</v>
      </c>
      <c r="Q36" s="52" t="s">
        <v>66</v>
      </c>
      <c r="R36" s="52" t="s">
        <v>66</v>
      </c>
      <c r="S36" s="52" t="s">
        <v>66</v>
      </c>
      <c r="T36" s="52" t="s">
        <v>66</v>
      </c>
      <c r="U36" s="52" t="s">
        <v>65</v>
      </c>
      <c r="V36" s="52" t="s">
        <v>66</v>
      </c>
      <c r="W36" s="52" t="s">
        <v>66</v>
      </c>
      <c r="X36" s="52" t="s">
        <v>66</v>
      </c>
      <c r="Y36" s="52" t="s">
        <v>65</v>
      </c>
      <c r="Z36" s="52" t="s">
        <v>66</v>
      </c>
      <c r="AA36" s="52" t="s">
        <v>66</v>
      </c>
      <c r="AB36" s="52" t="s">
        <v>66</v>
      </c>
      <c r="AC36" s="52" t="s">
        <v>65</v>
      </c>
      <c r="AD36" s="52" t="s">
        <v>65</v>
      </c>
      <c r="AE36" s="52" t="s">
        <v>65</v>
      </c>
      <c r="AF36" s="52" t="s">
        <v>65</v>
      </c>
      <c r="AG36" s="52" t="s">
        <v>65</v>
      </c>
      <c r="AH36" s="55" t="s">
        <v>106</v>
      </c>
    </row>
    <row r="37" spans="1:34" x14ac:dyDescent="0.25">
      <c r="A37" s="52" t="s">
        <v>65</v>
      </c>
      <c r="B37" s="52" t="s">
        <v>65</v>
      </c>
      <c r="C37" s="52" t="s">
        <v>65</v>
      </c>
      <c r="D37" s="52" t="s">
        <v>66</v>
      </c>
      <c r="E37" s="52" t="s">
        <v>67</v>
      </c>
      <c r="F37" s="52" t="s">
        <v>65</v>
      </c>
      <c r="G37" s="52" t="s">
        <v>65</v>
      </c>
      <c r="H37" s="52" t="s">
        <v>65</v>
      </c>
      <c r="I37" s="52" t="s">
        <v>66</v>
      </c>
      <c r="J37" s="52" t="s">
        <v>65</v>
      </c>
      <c r="K37" s="52" t="s">
        <v>65</v>
      </c>
      <c r="L37" s="52" t="s">
        <v>65</v>
      </c>
      <c r="M37" s="52" t="s">
        <v>65</v>
      </c>
      <c r="N37" s="52" t="s">
        <v>65</v>
      </c>
      <c r="O37" s="52" t="s">
        <v>67</v>
      </c>
      <c r="P37" s="52" t="s">
        <v>67</v>
      </c>
      <c r="Q37" s="52" t="s">
        <v>66</v>
      </c>
      <c r="R37" s="52" t="s">
        <v>65</v>
      </c>
      <c r="S37" s="52" t="s">
        <v>67</v>
      </c>
      <c r="T37" s="52" t="s">
        <v>65</v>
      </c>
      <c r="U37" s="52" t="s">
        <v>66</v>
      </c>
      <c r="V37" s="52" t="s">
        <v>65</v>
      </c>
      <c r="W37" s="52" t="s">
        <v>65</v>
      </c>
      <c r="X37" s="52" t="s">
        <v>65</v>
      </c>
      <c r="Y37" s="52" t="s">
        <v>67</v>
      </c>
      <c r="Z37" s="52" t="s">
        <v>66</v>
      </c>
      <c r="AA37" s="52" t="s">
        <v>67</v>
      </c>
      <c r="AB37" s="52" t="s">
        <v>66</v>
      </c>
      <c r="AC37" s="52" t="s">
        <v>66</v>
      </c>
      <c r="AD37" s="52" t="s">
        <v>65</v>
      </c>
      <c r="AE37" s="52" t="s">
        <v>67</v>
      </c>
      <c r="AF37" s="52" t="s">
        <v>67</v>
      </c>
      <c r="AG37" s="52" t="s">
        <v>67</v>
      </c>
      <c r="AH37" s="54" t="s">
        <v>107</v>
      </c>
    </row>
    <row r="38" spans="1:34" ht="30" x14ac:dyDescent="0.25">
      <c r="A38" s="52" t="s">
        <v>67</v>
      </c>
      <c r="B38" s="52" t="s">
        <v>65</v>
      </c>
      <c r="C38" s="52" t="s">
        <v>65</v>
      </c>
      <c r="D38" s="52" t="s">
        <v>65</v>
      </c>
      <c r="E38" s="52" t="s">
        <v>67</v>
      </c>
      <c r="F38" s="52" t="s">
        <v>65</v>
      </c>
      <c r="G38" s="52" t="s">
        <v>66</v>
      </c>
      <c r="H38" s="52" t="s">
        <v>66</v>
      </c>
      <c r="I38" s="52" t="s">
        <v>66</v>
      </c>
      <c r="J38" s="52" t="s">
        <v>66</v>
      </c>
      <c r="K38" s="52" t="s">
        <v>65</v>
      </c>
      <c r="L38" s="52" t="s">
        <v>65</v>
      </c>
      <c r="M38" s="52" t="s">
        <v>67</v>
      </c>
      <c r="N38" s="52" t="s">
        <v>65</v>
      </c>
      <c r="O38" s="52" t="s">
        <v>67</v>
      </c>
      <c r="P38" s="52" t="s">
        <v>67</v>
      </c>
      <c r="Q38" s="52" t="s">
        <v>67</v>
      </c>
      <c r="R38" s="52" t="s">
        <v>65</v>
      </c>
      <c r="S38" s="52" t="s">
        <v>67</v>
      </c>
      <c r="T38" s="52" t="s">
        <v>67</v>
      </c>
      <c r="U38" s="52" t="s">
        <v>66</v>
      </c>
      <c r="V38" s="52" t="s">
        <v>65</v>
      </c>
      <c r="W38" s="52" t="s">
        <v>66</v>
      </c>
      <c r="X38" s="52" t="s">
        <v>67</v>
      </c>
      <c r="Y38" s="52" t="s">
        <v>66</v>
      </c>
      <c r="Z38" s="52" t="s">
        <v>65</v>
      </c>
      <c r="AA38" s="52" t="s">
        <v>66</v>
      </c>
      <c r="AB38" s="52" t="s">
        <v>65</v>
      </c>
      <c r="AC38" s="52" t="s">
        <v>66</v>
      </c>
      <c r="AD38" s="52" t="s">
        <v>65</v>
      </c>
      <c r="AE38" s="52" t="s">
        <v>67</v>
      </c>
      <c r="AF38" s="52" t="s">
        <v>65</v>
      </c>
      <c r="AG38" s="52" t="s">
        <v>65</v>
      </c>
      <c r="AH38" s="55" t="s">
        <v>108</v>
      </c>
    </row>
    <row r="39" spans="1:34" ht="30" x14ac:dyDescent="0.25">
      <c r="A39" s="52" t="s">
        <v>65</v>
      </c>
      <c r="B39" s="52" t="s">
        <v>65</v>
      </c>
      <c r="C39" s="52" t="s">
        <v>65</v>
      </c>
      <c r="D39" s="52" t="s">
        <v>67</v>
      </c>
      <c r="E39" s="52" t="s">
        <v>66</v>
      </c>
      <c r="F39" s="52" t="s">
        <v>65</v>
      </c>
      <c r="G39" s="52" t="s">
        <v>66</v>
      </c>
      <c r="H39" s="52" t="s">
        <v>66</v>
      </c>
      <c r="I39" s="52" t="s">
        <v>66</v>
      </c>
      <c r="J39" s="52" t="s">
        <v>65</v>
      </c>
      <c r="K39" s="52" t="s">
        <v>66</v>
      </c>
      <c r="L39" s="52" t="s">
        <v>65</v>
      </c>
      <c r="M39" s="52" t="s">
        <v>65</v>
      </c>
      <c r="N39" s="52" t="s">
        <v>66</v>
      </c>
      <c r="O39" s="52" t="s">
        <v>67</v>
      </c>
      <c r="P39" s="52" t="s">
        <v>67</v>
      </c>
      <c r="Q39" s="52" t="s">
        <v>67</v>
      </c>
      <c r="R39" s="52" t="s">
        <v>66</v>
      </c>
      <c r="S39" s="52" t="s">
        <v>65</v>
      </c>
      <c r="T39" s="52" t="s">
        <v>65</v>
      </c>
      <c r="U39" s="52" t="s">
        <v>66</v>
      </c>
      <c r="V39" s="52" t="s">
        <v>65</v>
      </c>
      <c r="W39" s="52" t="s">
        <v>66</v>
      </c>
      <c r="X39" s="52" t="s">
        <v>66</v>
      </c>
      <c r="Y39" s="52" t="s">
        <v>67</v>
      </c>
      <c r="Z39" s="52" t="s">
        <v>66</v>
      </c>
      <c r="AA39" s="52" t="s">
        <v>66</v>
      </c>
      <c r="AB39" s="52" t="s">
        <v>66</v>
      </c>
      <c r="AC39" s="52" t="s">
        <v>66</v>
      </c>
      <c r="AD39" s="52" t="s">
        <v>66</v>
      </c>
      <c r="AE39" s="52" t="s">
        <v>67</v>
      </c>
      <c r="AF39" s="52" t="s">
        <v>66</v>
      </c>
      <c r="AG39" s="52" t="s">
        <v>65</v>
      </c>
      <c r="AH39" s="55" t="s">
        <v>109</v>
      </c>
    </row>
    <row r="40" spans="1:34" ht="30" x14ac:dyDescent="0.25">
      <c r="A40" s="52" t="s">
        <v>67</v>
      </c>
      <c r="B40" s="52" t="s">
        <v>66</v>
      </c>
      <c r="C40" s="52" t="s">
        <v>66</v>
      </c>
      <c r="D40" s="52" t="s">
        <v>65</v>
      </c>
      <c r="E40" s="52" t="s">
        <v>66</v>
      </c>
      <c r="F40" s="52" t="s">
        <v>66</v>
      </c>
      <c r="G40" s="52" t="s">
        <v>66</v>
      </c>
      <c r="H40" s="52" t="s">
        <v>65</v>
      </c>
      <c r="I40" s="52" t="s">
        <v>65</v>
      </c>
      <c r="J40" s="52" t="s">
        <v>65</v>
      </c>
      <c r="K40" s="52" t="s">
        <v>65</v>
      </c>
      <c r="L40" s="52" t="s">
        <v>66</v>
      </c>
      <c r="M40" s="52" t="s">
        <v>65</v>
      </c>
      <c r="N40" s="52" t="s">
        <v>67</v>
      </c>
      <c r="O40" s="52" t="s">
        <v>66</v>
      </c>
      <c r="P40" s="52" t="s">
        <v>65</v>
      </c>
      <c r="Q40" s="52" t="s">
        <v>66</v>
      </c>
      <c r="R40" s="52" t="s">
        <v>66</v>
      </c>
      <c r="S40" s="52" t="s">
        <v>66</v>
      </c>
      <c r="T40" s="52" t="s">
        <v>65</v>
      </c>
      <c r="U40" s="52" t="s">
        <v>65</v>
      </c>
      <c r="V40" s="52" t="s">
        <v>66</v>
      </c>
      <c r="W40" s="52" t="s">
        <v>65</v>
      </c>
      <c r="X40" s="52" t="s">
        <v>66</v>
      </c>
      <c r="Y40" s="52" t="s">
        <v>65</v>
      </c>
      <c r="Z40" s="52" t="s">
        <v>66</v>
      </c>
      <c r="AA40" s="52" t="s">
        <v>66</v>
      </c>
      <c r="AB40" s="52" t="s">
        <v>65</v>
      </c>
      <c r="AC40" s="52" t="s">
        <v>65</v>
      </c>
      <c r="AD40" s="52" t="s">
        <v>65</v>
      </c>
      <c r="AE40" s="52" t="s">
        <v>65</v>
      </c>
      <c r="AF40" s="52" t="s">
        <v>67</v>
      </c>
      <c r="AG40" s="52" t="s">
        <v>65</v>
      </c>
      <c r="AH40" s="55" t="s">
        <v>110</v>
      </c>
    </row>
    <row r="41" spans="1:34" x14ac:dyDescent="0.25">
      <c r="A41" s="52" t="s">
        <v>65</v>
      </c>
      <c r="B41" s="52" t="s">
        <v>65</v>
      </c>
      <c r="C41" s="52" t="s">
        <v>65</v>
      </c>
      <c r="D41" s="52" t="s">
        <v>65</v>
      </c>
      <c r="E41" s="52" t="s">
        <v>66</v>
      </c>
      <c r="F41" s="52" t="s">
        <v>65</v>
      </c>
      <c r="G41" s="52" t="s">
        <v>66</v>
      </c>
      <c r="H41" s="52" t="s">
        <v>65</v>
      </c>
      <c r="I41" s="52" t="s">
        <v>65</v>
      </c>
      <c r="J41" s="52" t="s">
        <v>67</v>
      </c>
      <c r="K41" s="52" t="s">
        <v>65</v>
      </c>
      <c r="L41" s="52" t="s">
        <v>65</v>
      </c>
      <c r="M41" s="52" t="s">
        <v>66</v>
      </c>
      <c r="N41" s="52" t="s">
        <v>67</v>
      </c>
      <c r="O41" s="52" t="s">
        <v>66</v>
      </c>
      <c r="P41" s="52" t="s">
        <v>65</v>
      </c>
      <c r="Q41" s="52" t="s">
        <v>67</v>
      </c>
      <c r="R41" s="52" t="s">
        <v>65</v>
      </c>
      <c r="S41" s="52" t="s">
        <v>66</v>
      </c>
      <c r="T41" s="52" t="s">
        <v>65</v>
      </c>
      <c r="U41" s="52" t="s">
        <v>65</v>
      </c>
      <c r="V41" s="52" t="s">
        <v>66</v>
      </c>
      <c r="W41" s="52" t="s">
        <v>65</v>
      </c>
      <c r="X41" s="52" t="s">
        <v>65</v>
      </c>
      <c r="Y41" s="52" t="s">
        <v>65</v>
      </c>
      <c r="Z41" s="52" t="s">
        <v>65</v>
      </c>
      <c r="AA41" s="52" t="s">
        <v>66</v>
      </c>
      <c r="AB41" s="52" t="s">
        <v>66</v>
      </c>
      <c r="AC41" s="52" t="s">
        <v>66</v>
      </c>
      <c r="AD41" s="52" t="s">
        <v>66</v>
      </c>
      <c r="AE41" s="52" t="s">
        <v>66</v>
      </c>
      <c r="AF41" s="52" t="s">
        <v>65</v>
      </c>
      <c r="AG41" s="52" t="s">
        <v>65</v>
      </c>
      <c r="AH41" s="54" t="s">
        <v>111</v>
      </c>
    </row>
    <row r="42" spans="1:34" ht="30" x14ac:dyDescent="0.25">
      <c r="A42" s="52" t="s">
        <v>65</v>
      </c>
      <c r="B42" s="52" t="s">
        <v>65</v>
      </c>
      <c r="C42" s="52" t="s">
        <v>66</v>
      </c>
      <c r="D42" s="52" t="s">
        <v>66</v>
      </c>
      <c r="E42" s="52" t="s">
        <v>66</v>
      </c>
      <c r="F42" s="52" t="s">
        <v>66</v>
      </c>
      <c r="G42" s="52" t="s">
        <v>66</v>
      </c>
      <c r="H42" s="52" t="s">
        <v>66</v>
      </c>
      <c r="I42" s="52" t="s">
        <v>65</v>
      </c>
      <c r="J42" s="52" t="s">
        <v>65</v>
      </c>
      <c r="K42" s="52" t="s">
        <v>67</v>
      </c>
      <c r="L42" s="52" t="s">
        <v>66</v>
      </c>
      <c r="M42" s="52" t="s">
        <v>65</v>
      </c>
      <c r="N42" s="52" t="s">
        <v>67</v>
      </c>
      <c r="O42" s="52" t="s">
        <v>66</v>
      </c>
      <c r="P42" s="52" t="s">
        <v>66</v>
      </c>
      <c r="Q42" s="52" t="s">
        <v>67</v>
      </c>
      <c r="R42" s="52" t="s">
        <v>66</v>
      </c>
      <c r="S42" s="52" t="s">
        <v>66</v>
      </c>
      <c r="T42" s="52" t="s">
        <v>65</v>
      </c>
      <c r="U42" s="52" t="s">
        <v>66</v>
      </c>
      <c r="V42" s="52" t="s">
        <v>66</v>
      </c>
      <c r="W42" s="52" t="s">
        <v>65</v>
      </c>
      <c r="X42" s="52" t="s">
        <v>65</v>
      </c>
      <c r="Y42" s="52" t="s">
        <v>65</v>
      </c>
      <c r="Z42" s="52" t="s">
        <v>66</v>
      </c>
      <c r="AA42" s="52" t="s">
        <v>65</v>
      </c>
      <c r="AB42" s="52" t="s">
        <v>66</v>
      </c>
      <c r="AC42" s="52" t="s">
        <v>66</v>
      </c>
      <c r="AD42" s="52" t="s">
        <v>66</v>
      </c>
      <c r="AE42" s="52" t="s">
        <v>66</v>
      </c>
      <c r="AF42" s="52" t="s">
        <v>66</v>
      </c>
      <c r="AG42" s="52" t="s">
        <v>65</v>
      </c>
      <c r="AH42" s="55" t="s">
        <v>112</v>
      </c>
    </row>
    <row r="43" spans="1:34" x14ac:dyDescent="0.25">
      <c r="A43" s="52" t="s">
        <v>65</v>
      </c>
      <c r="B43" s="52" t="s">
        <v>67</v>
      </c>
      <c r="C43" s="52" t="s">
        <v>67</v>
      </c>
      <c r="D43" s="52" t="s">
        <v>67</v>
      </c>
      <c r="E43" s="52" t="s">
        <v>67</v>
      </c>
      <c r="F43" s="52" t="s">
        <v>67</v>
      </c>
      <c r="G43" s="52" t="s">
        <v>65</v>
      </c>
      <c r="H43" s="52" t="s">
        <v>65</v>
      </c>
      <c r="I43" s="52" t="s">
        <v>65</v>
      </c>
      <c r="J43" s="52" t="s">
        <v>65</v>
      </c>
      <c r="K43" s="52" t="s">
        <v>66</v>
      </c>
      <c r="L43" s="52" t="s">
        <v>65</v>
      </c>
      <c r="M43" s="52" t="s">
        <v>65</v>
      </c>
      <c r="N43" s="52" t="s">
        <v>65</v>
      </c>
      <c r="O43" s="52" t="s">
        <v>67</v>
      </c>
      <c r="P43" s="52" t="s">
        <v>65</v>
      </c>
      <c r="Q43" s="52" t="s">
        <v>67</v>
      </c>
      <c r="R43" s="52" t="s">
        <v>66</v>
      </c>
      <c r="S43" s="52" t="s">
        <v>67</v>
      </c>
      <c r="T43" s="52" t="s">
        <v>67</v>
      </c>
      <c r="U43" s="52" t="s">
        <v>65</v>
      </c>
      <c r="V43" s="52" t="s">
        <v>65</v>
      </c>
      <c r="W43" s="52" t="s">
        <v>66</v>
      </c>
      <c r="X43" s="52" t="s">
        <v>66</v>
      </c>
      <c r="Y43" s="52" t="s">
        <v>65</v>
      </c>
      <c r="Z43" s="52" t="s">
        <v>65</v>
      </c>
      <c r="AA43" s="52" t="s">
        <v>65</v>
      </c>
      <c r="AB43" s="52" t="s">
        <v>67</v>
      </c>
      <c r="AC43" s="52" t="s">
        <v>67</v>
      </c>
      <c r="AD43" s="52" t="s">
        <v>67</v>
      </c>
      <c r="AE43" s="52" t="s">
        <v>65</v>
      </c>
      <c r="AF43" s="52" t="s">
        <v>65</v>
      </c>
      <c r="AG43" s="52" t="s">
        <v>66</v>
      </c>
      <c r="AH43" s="54" t="s">
        <v>113</v>
      </c>
    </row>
    <row r="44" spans="1:34" ht="30" x14ac:dyDescent="0.25">
      <c r="A44" s="52" t="s">
        <v>67</v>
      </c>
      <c r="B44" s="52" t="s">
        <v>65</v>
      </c>
      <c r="C44" s="52" t="s">
        <v>66</v>
      </c>
      <c r="D44" s="52" t="s">
        <v>67</v>
      </c>
      <c r="E44" s="52" t="s">
        <v>67</v>
      </c>
      <c r="F44" s="52" t="s">
        <v>65</v>
      </c>
      <c r="G44" s="52" t="s">
        <v>66</v>
      </c>
      <c r="H44" s="52" t="s">
        <v>65</v>
      </c>
      <c r="I44" s="52" t="s">
        <v>65</v>
      </c>
      <c r="J44" s="52" t="s">
        <v>65</v>
      </c>
      <c r="K44" s="52" t="s">
        <v>65</v>
      </c>
      <c r="L44" s="52" t="s">
        <v>65</v>
      </c>
      <c r="M44" s="52" t="s">
        <v>65</v>
      </c>
      <c r="N44" s="52" t="s">
        <v>65</v>
      </c>
      <c r="O44" s="52" t="s">
        <v>67</v>
      </c>
      <c r="P44" s="52" t="s">
        <v>67</v>
      </c>
      <c r="Q44" s="52" t="s">
        <v>67</v>
      </c>
      <c r="R44" s="52" t="s">
        <v>65</v>
      </c>
      <c r="S44" s="52" t="s">
        <v>67</v>
      </c>
      <c r="T44" s="52" t="s">
        <v>65</v>
      </c>
      <c r="U44" s="52" t="s">
        <v>65</v>
      </c>
      <c r="V44" s="52" t="s">
        <v>65</v>
      </c>
      <c r="W44" s="52" t="s">
        <v>65</v>
      </c>
      <c r="X44" s="52" t="s">
        <v>66</v>
      </c>
      <c r="Y44" s="52" t="s">
        <v>65</v>
      </c>
      <c r="Z44" s="52" t="s">
        <v>65</v>
      </c>
      <c r="AA44" s="52" t="s">
        <v>65</v>
      </c>
      <c r="AB44" s="52" t="s">
        <v>67</v>
      </c>
      <c r="AC44" s="52" t="s">
        <v>65</v>
      </c>
      <c r="AD44" s="52" t="s">
        <v>67</v>
      </c>
      <c r="AE44" s="52" t="s">
        <v>65</v>
      </c>
      <c r="AF44" s="52" t="s">
        <v>65</v>
      </c>
      <c r="AG44" s="52" t="s">
        <v>66</v>
      </c>
      <c r="AH44" s="55" t="s">
        <v>114</v>
      </c>
    </row>
    <row r="45" spans="1:34" ht="30" x14ac:dyDescent="0.25">
      <c r="A45" s="52" t="s">
        <v>65</v>
      </c>
      <c r="B45" s="52" t="s">
        <v>65</v>
      </c>
      <c r="C45" s="52" t="s">
        <v>66</v>
      </c>
      <c r="D45" s="52" t="s">
        <v>66</v>
      </c>
      <c r="E45" s="52" t="s">
        <v>66</v>
      </c>
      <c r="F45" s="52" t="s">
        <v>66</v>
      </c>
      <c r="G45" s="52" t="s">
        <v>66</v>
      </c>
      <c r="H45" s="52" t="s">
        <v>66</v>
      </c>
      <c r="I45" s="52" t="s">
        <v>66</v>
      </c>
      <c r="J45" s="52" t="s">
        <v>65</v>
      </c>
      <c r="K45" s="52" t="s">
        <v>66</v>
      </c>
      <c r="L45" s="52" t="s">
        <v>66</v>
      </c>
      <c r="M45" s="52" t="s">
        <v>66</v>
      </c>
      <c r="N45" s="52" t="s">
        <v>66</v>
      </c>
      <c r="O45" s="52" t="s">
        <v>66</v>
      </c>
      <c r="P45" s="52" t="s">
        <v>66</v>
      </c>
      <c r="Q45" s="52" t="s">
        <v>66</v>
      </c>
      <c r="R45" s="52" t="s">
        <v>66</v>
      </c>
      <c r="S45" s="52" t="s">
        <v>66</v>
      </c>
      <c r="T45" s="52" t="s">
        <v>65</v>
      </c>
      <c r="U45" s="52" t="s">
        <v>65</v>
      </c>
      <c r="V45" s="52" t="s">
        <v>66</v>
      </c>
      <c r="W45" s="52" t="s">
        <v>66</v>
      </c>
      <c r="X45" s="52" t="s">
        <v>65</v>
      </c>
      <c r="Y45" s="52" t="s">
        <v>65</v>
      </c>
      <c r="Z45" s="52" t="s">
        <v>65</v>
      </c>
      <c r="AA45" s="52" t="s">
        <v>66</v>
      </c>
      <c r="AB45" s="52" t="s">
        <v>66</v>
      </c>
      <c r="AC45" s="52" t="s">
        <v>66</v>
      </c>
      <c r="AD45" s="52" t="s">
        <v>66</v>
      </c>
      <c r="AE45" s="52" t="s">
        <v>66</v>
      </c>
      <c r="AF45" s="52" t="s">
        <v>66</v>
      </c>
      <c r="AG45" s="52" t="s">
        <v>65</v>
      </c>
      <c r="AH45" s="55" t="s">
        <v>115</v>
      </c>
    </row>
    <row r="46" spans="1:34" ht="30" x14ac:dyDescent="0.25">
      <c r="A46" s="52" t="s">
        <v>65</v>
      </c>
      <c r="B46" s="52" t="s">
        <v>65</v>
      </c>
      <c r="C46" s="52" t="s">
        <v>66</v>
      </c>
      <c r="D46" s="52" t="s">
        <v>65</v>
      </c>
      <c r="E46" s="52" t="s">
        <v>65</v>
      </c>
      <c r="F46" s="52" t="s">
        <v>65</v>
      </c>
      <c r="G46" s="52" t="s">
        <v>66</v>
      </c>
      <c r="H46" s="52" t="s">
        <v>65</v>
      </c>
      <c r="I46" s="52" t="s">
        <v>66</v>
      </c>
      <c r="J46" s="52" t="s">
        <v>65</v>
      </c>
      <c r="K46" s="52" t="s">
        <v>65</v>
      </c>
      <c r="L46" s="52" t="s">
        <v>65</v>
      </c>
      <c r="M46" s="52" t="s">
        <v>66</v>
      </c>
      <c r="N46" s="52" t="s">
        <v>65</v>
      </c>
      <c r="O46" s="52" t="s">
        <v>66</v>
      </c>
      <c r="P46" s="52" t="s">
        <v>65</v>
      </c>
      <c r="Q46" s="52" t="s">
        <v>65</v>
      </c>
      <c r="R46" s="52" t="s">
        <v>65</v>
      </c>
      <c r="S46" s="52" t="s">
        <v>65</v>
      </c>
      <c r="T46" s="52" t="s">
        <v>65</v>
      </c>
      <c r="U46" s="52" t="s">
        <v>65</v>
      </c>
      <c r="V46" s="52" t="s">
        <v>66</v>
      </c>
      <c r="W46" s="52" t="s">
        <v>65</v>
      </c>
      <c r="X46" s="52" t="s">
        <v>65</v>
      </c>
      <c r="Y46" s="52" t="s">
        <v>66</v>
      </c>
      <c r="Z46" s="52" t="s">
        <v>65</v>
      </c>
      <c r="AA46" s="52" t="s">
        <v>66</v>
      </c>
      <c r="AB46" s="52" t="s">
        <v>65</v>
      </c>
      <c r="AC46" s="52" t="s">
        <v>65</v>
      </c>
      <c r="AD46" s="52" t="s">
        <v>65</v>
      </c>
      <c r="AE46" s="52" t="s">
        <v>65</v>
      </c>
      <c r="AF46" s="52" t="s">
        <v>65</v>
      </c>
      <c r="AG46" s="52" t="s">
        <v>66</v>
      </c>
      <c r="AH46" s="55" t="s">
        <v>116</v>
      </c>
    </row>
    <row r="47" spans="1:34" ht="30" x14ac:dyDescent="0.25">
      <c r="A47" s="52" t="s">
        <v>66</v>
      </c>
      <c r="B47" s="52" t="s">
        <v>67</v>
      </c>
      <c r="C47" s="52" t="s">
        <v>66</v>
      </c>
      <c r="D47" s="52" t="s">
        <v>65</v>
      </c>
      <c r="E47" s="52" t="s">
        <v>65</v>
      </c>
      <c r="F47" s="52" t="s">
        <v>66</v>
      </c>
      <c r="G47" s="52" t="s">
        <v>66</v>
      </c>
      <c r="H47" s="52" t="s">
        <v>65</v>
      </c>
      <c r="I47" s="52" t="s">
        <v>65</v>
      </c>
      <c r="J47" s="52" t="s">
        <v>65</v>
      </c>
      <c r="K47" s="52" t="s">
        <v>65</v>
      </c>
      <c r="L47" s="52" t="s">
        <v>65</v>
      </c>
      <c r="M47" s="52" t="s">
        <v>66</v>
      </c>
      <c r="N47" s="52" t="s">
        <v>67</v>
      </c>
      <c r="O47" s="52" t="s">
        <v>66</v>
      </c>
      <c r="P47" s="52" t="s">
        <v>67</v>
      </c>
      <c r="Q47" s="52" t="s">
        <v>67</v>
      </c>
      <c r="R47" s="52" t="s">
        <v>65</v>
      </c>
      <c r="S47" s="52" t="s">
        <v>65</v>
      </c>
      <c r="T47" s="52" t="s">
        <v>65</v>
      </c>
      <c r="U47" s="52" t="s">
        <v>65</v>
      </c>
      <c r="V47" s="52" t="s">
        <v>65</v>
      </c>
      <c r="W47" s="52" t="s">
        <v>65</v>
      </c>
      <c r="X47" s="52" t="s">
        <v>66</v>
      </c>
      <c r="Y47" s="52" t="s">
        <v>67</v>
      </c>
      <c r="Z47" s="52" t="s">
        <v>65</v>
      </c>
      <c r="AA47" s="52" t="s">
        <v>65</v>
      </c>
      <c r="AB47" s="52" t="s">
        <v>66</v>
      </c>
      <c r="AC47" s="52" t="s">
        <v>65</v>
      </c>
      <c r="AD47" s="52" t="s">
        <v>65</v>
      </c>
      <c r="AE47" s="52" t="s">
        <v>67</v>
      </c>
      <c r="AF47" s="52" t="s">
        <v>65</v>
      </c>
      <c r="AG47" s="52" t="s">
        <v>65</v>
      </c>
      <c r="AH47" s="55" t="s">
        <v>117</v>
      </c>
    </row>
    <row r="48" spans="1:34" x14ac:dyDescent="0.25">
      <c r="A48" s="52" t="s">
        <v>67</v>
      </c>
      <c r="B48" s="52" t="s">
        <v>65</v>
      </c>
      <c r="C48" s="52" t="s">
        <v>65</v>
      </c>
      <c r="D48" s="52" t="s">
        <v>65</v>
      </c>
      <c r="E48" s="52" t="s">
        <v>66</v>
      </c>
      <c r="F48" s="52" t="s">
        <v>65</v>
      </c>
      <c r="G48" s="52" t="s">
        <v>66</v>
      </c>
      <c r="H48" s="52" t="s">
        <v>66</v>
      </c>
      <c r="I48" s="52" t="s">
        <v>65</v>
      </c>
      <c r="J48" s="52" t="s">
        <v>66</v>
      </c>
      <c r="K48" s="52" t="s">
        <v>66</v>
      </c>
      <c r="L48" s="52" t="s">
        <v>65</v>
      </c>
      <c r="M48" s="52" t="s">
        <v>66</v>
      </c>
      <c r="N48" s="52" t="s">
        <v>65</v>
      </c>
      <c r="O48" s="52" t="s">
        <v>65</v>
      </c>
      <c r="P48" s="52" t="s">
        <v>65</v>
      </c>
      <c r="Q48" s="52" t="s">
        <v>65</v>
      </c>
      <c r="R48" s="52" t="s">
        <v>65</v>
      </c>
      <c r="S48" s="52" t="s">
        <v>66</v>
      </c>
      <c r="T48" s="52" t="s">
        <v>66</v>
      </c>
      <c r="U48" s="52" t="s">
        <v>65</v>
      </c>
      <c r="V48" s="52" t="s">
        <v>66</v>
      </c>
      <c r="W48" s="52" t="s">
        <v>65</v>
      </c>
      <c r="X48" s="52" t="s">
        <v>66</v>
      </c>
      <c r="Y48" s="52" t="s">
        <v>65</v>
      </c>
      <c r="Z48" s="52" t="s">
        <v>65</v>
      </c>
      <c r="AA48" s="52" t="s">
        <v>66</v>
      </c>
      <c r="AB48" s="52" t="s">
        <v>66</v>
      </c>
      <c r="AC48" s="52" t="s">
        <v>65</v>
      </c>
      <c r="AD48" s="52" t="s">
        <v>65</v>
      </c>
      <c r="AE48" s="52" t="s">
        <v>67</v>
      </c>
      <c r="AF48" s="52" t="s">
        <v>65</v>
      </c>
      <c r="AG48" s="52" t="s">
        <v>65</v>
      </c>
      <c r="AH48" s="55" t="s">
        <v>118</v>
      </c>
    </row>
    <row r="49" spans="1:34" x14ac:dyDescent="0.25">
      <c r="A49" s="52" t="s">
        <v>65</v>
      </c>
      <c r="B49" s="52" t="s">
        <v>65</v>
      </c>
      <c r="C49" s="52" t="s">
        <v>65</v>
      </c>
      <c r="D49" s="52" t="s">
        <v>66</v>
      </c>
      <c r="E49" s="52" t="s">
        <v>65</v>
      </c>
      <c r="F49" s="52" t="s">
        <v>65</v>
      </c>
      <c r="G49" s="52" t="s">
        <v>66</v>
      </c>
      <c r="H49" s="52" t="s">
        <v>65</v>
      </c>
      <c r="I49" s="52" t="s">
        <v>65</v>
      </c>
      <c r="J49" s="52" t="s">
        <v>65</v>
      </c>
      <c r="K49" s="52" t="s">
        <v>67</v>
      </c>
      <c r="L49" s="52" t="s">
        <v>65</v>
      </c>
      <c r="M49" s="52" t="s">
        <v>66</v>
      </c>
      <c r="N49" s="52" t="s">
        <v>67</v>
      </c>
      <c r="O49" s="52" t="s">
        <v>66</v>
      </c>
      <c r="P49" s="52" t="s">
        <v>66</v>
      </c>
      <c r="Q49" s="52" t="s">
        <v>67</v>
      </c>
      <c r="R49" s="52" t="s">
        <v>65</v>
      </c>
      <c r="S49" s="52" t="s">
        <v>66</v>
      </c>
      <c r="T49" s="52" t="s">
        <v>67</v>
      </c>
      <c r="U49" s="52" t="s">
        <v>65</v>
      </c>
      <c r="V49" s="52" t="s">
        <v>65</v>
      </c>
      <c r="W49" s="52" t="s">
        <v>65</v>
      </c>
      <c r="X49" s="52" t="s">
        <v>65</v>
      </c>
      <c r="Y49" s="52" t="s">
        <v>65</v>
      </c>
      <c r="Z49" s="52" t="s">
        <v>65</v>
      </c>
      <c r="AA49" s="52" t="s">
        <v>65</v>
      </c>
      <c r="AB49" s="52" t="s">
        <v>66</v>
      </c>
      <c r="AC49" s="52" t="s">
        <v>66</v>
      </c>
      <c r="AD49" s="52" t="s">
        <v>66</v>
      </c>
      <c r="AE49" s="52" t="s">
        <v>66</v>
      </c>
      <c r="AF49" s="52" t="s">
        <v>65</v>
      </c>
      <c r="AG49" s="52" t="s">
        <v>65</v>
      </c>
      <c r="AH49" s="55" t="s">
        <v>119</v>
      </c>
    </row>
    <row r="50" spans="1:34" x14ac:dyDescent="0.25">
      <c r="A50" s="52" t="s">
        <v>65</v>
      </c>
      <c r="B50" s="52" t="s">
        <v>65</v>
      </c>
      <c r="C50" s="52" t="s">
        <v>65</v>
      </c>
      <c r="D50" s="52" t="s">
        <v>65</v>
      </c>
      <c r="E50" s="52" t="s">
        <v>65</v>
      </c>
      <c r="F50" s="52" t="s">
        <v>65</v>
      </c>
      <c r="G50" s="52" t="s">
        <v>66</v>
      </c>
      <c r="H50" s="52" t="s">
        <v>65</v>
      </c>
      <c r="I50" s="52" t="s">
        <v>65</v>
      </c>
      <c r="J50" s="52" t="s">
        <v>65</v>
      </c>
      <c r="K50" s="52" t="s">
        <v>65</v>
      </c>
      <c r="L50" s="52" t="s">
        <v>65</v>
      </c>
      <c r="M50" s="52" t="s">
        <v>66</v>
      </c>
      <c r="N50" s="52" t="s">
        <v>67</v>
      </c>
      <c r="O50" s="52" t="s">
        <v>66</v>
      </c>
      <c r="P50" s="52" t="s">
        <v>65</v>
      </c>
      <c r="Q50" s="52" t="s">
        <v>65</v>
      </c>
      <c r="R50" s="52" t="s">
        <v>65</v>
      </c>
      <c r="S50" s="52" t="s">
        <v>65</v>
      </c>
      <c r="T50" s="52" t="s">
        <v>65</v>
      </c>
      <c r="U50" s="52" t="s">
        <v>67</v>
      </c>
      <c r="V50" s="52" t="s">
        <v>66</v>
      </c>
      <c r="W50" s="52" t="s">
        <v>65</v>
      </c>
      <c r="X50" s="52" t="s">
        <v>66</v>
      </c>
      <c r="Y50" s="52" t="s">
        <v>65</v>
      </c>
      <c r="Z50" s="52" t="s">
        <v>65</v>
      </c>
      <c r="AA50" s="52" t="s">
        <v>65</v>
      </c>
      <c r="AB50" s="52" t="s">
        <v>65</v>
      </c>
      <c r="AC50" s="52" t="s">
        <v>66</v>
      </c>
      <c r="AD50" s="52" t="s">
        <v>66</v>
      </c>
      <c r="AE50" s="52" t="s">
        <v>65</v>
      </c>
      <c r="AF50" s="52" t="s">
        <v>66</v>
      </c>
      <c r="AG50" s="52" t="s">
        <v>65</v>
      </c>
      <c r="AH50" s="55" t="s">
        <v>120</v>
      </c>
    </row>
    <row r="51" spans="1:34" ht="30" x14ac:dyDescent="0.25">
      <c r="A51" s="52" t="s">
        <v>65</v>
      </c>
      <c r="B51" s="52" t="s">
        <v>67</v>
      </c>
      <c r="C51" s="52" t="s">
        <v>65</v>
      </c>
      <c r="D51" s="52" t="s">
        <v>65</v>
      </c>
      <c r="E51" s="52" t="s">
        <v>66</v>
      </c>
      <c r="F51" s="52" t="s">
        <v>65</v>
      </c>
      <c r="G51" s="52" t="s">
        <v>66</v>
      </c>
      <c r="H51" s="52" t="s">
        <v>66</v>
      </c>
      <c r="I51" s="52" t="s">
        <v>66</v>
      </c>
      <c r="J51" s="52" t="s">
        <v>65</v>
      </c>
      <c r="K51" s="52" t="s">
        <v>65</v>
      </c>
      <c r="L51" s="52" t="s">
        <v>65</v>
      </c>
      <c r="M51" s="52" t="s">
        <v>65</v>
      </c>
      <c r="N51" s="52" t="s">
        <v>65</v>
      </c>
      <c r="O51" s="52" t="s">
        <v>67</v>
      </c>
      <c r="P51" s="52" t="s">
        <v>65</v>
      </c>
      <c r="Q51" s="52" t="s">
        <v>65</v>
      </c>
      <c r="R51" s="52" t="s">
        <v>65</v>
      </c>
      <c r="S51" s="52" t="s">
        <v>67</v>
      </c>
      <c r="T51" s="52" t="s">
        <v>67</v>
      </c>
      <c r="U51" s="52" t="s">
        <v>66</v>
      </c>
      <c r="V51" s="52" t="s">
        <v>65</v>
      </c>
      <c r="W51" s="52" t="s">
        <v>65</v>
      </c>
      <c r="X51" s="52" t="s">
        <v>66</v>
      </c>
      <c r="Y51" s="52" t="s">
        <v>66</v>
      </c>
      <c r="Z51" s="52" t="s">
        <v>66</v>
      </c>
      <c r="AA51" s="52" t="s">
        <v>65</v>
      </c>
      <c r="AB51" s="52" t="s">
        <v>65</v>
      </c>
      <c r="AC51" s="52" t="s">
        <v>65</v>
      </c>
      <c r="AD51" s="52" t="s">
        <v>67</v>
      </c>
      <c r="AE51" s="52" t="s">
        <v>67</v>
      </c>
      <c r="AF51" s="52" t="s">
        <v>65</v>
      </c>
      <c r="AG51" s="52" t="s">
        <v>66</v>
      </c>
      <c r="AH51" s="55" t="s">
        <v>121</v>
      </c>
    </row>
    <row r="52" spans="1:34" ht="30" x14ac:dyDescent="0.25">
      <c r="A52" s="52" t="s">
        <v>65</v>
      </c>
      <c r="B52" s="52" t="s">
        <v>65</v>
      </c>
      <c r="C52" s="52" t="s">
        <v>67</v>
      </c>
      <c r="D52" s="52" t="s">
        <v>67</v>
      </c>
      <c r="E52" s="52" t="s">
        <v>65</v>
      </c>
      <c r="F52" s="52" t="s">
        <v>65</v>
      </c>
      <c r="G52" s="52" t="s">
        <v>66</v>
      </c>
      <c r="H52" s="52" t="s">
        <v>65</v>
      </c>
      <c r="I52" s="52" t="s">
        <v>67</v>
      </c>
      <c r="J52" s="52" t="s">
        <v>65</v>
      </c>
      <c r="K52" s="52" t="s">
        <v>67</v>
      </c>
      <c r="L52" s="52" t="s">
        <v>67</v>
      </c>
      <c r="M52" s="52" t="s">
        <v>65</v>
      </c>
      <c r="N52" s="52" t="s">
        <v>67</v>
      </c>
      <c r="O52" s="52" t="s">
        <v>66</v>
      </c>
      <c r="P52" s="52" t="s">
        <v>65</v>
      </c>
      <c r="Q52" s="52" t="s">
        <v>65</v>
      </c>
      <c r="R52" s="52" t="s">
        <v>65</v>
      </c>
      <c r="S52" s="52" t="s">
        <v>65</v>
      </c>
      <c r="T52" s="52" t="s">
        <v>65</v>
      </c>
      <c r="U52" s="52" t="s">
        <v>66</v>
      </c>
      <c r="V52" s="52" t="s">
        <v>65</v>
      </c>
      <c r="W52" s="52" t="s">
        <v>66</v>
      </c>
      <c r="X52" s="52" t="s">
        <v>65</v>
      </c>
      <c r="Y52" s="52" t="s">
        <v>67</v>
      </c>
      <c r="Z52" s="52" t="s">
        <v>67</v>
      </c>
      <c r="AA52" s="52" t="s">
        <v>65</v>
      </c>
      <c r="AB52" s="52" t="s">
        <v>66</v>
      </c>
      <c r="AC52" s="52" t="s">
        <v>67</v>
      </c>
      <c r="AD52" s="52" t="s">
        <v>65</v>
      </c>
      <c r="AE52" s="52" t="s">
        <v>67</v>
      </c>
      <c r="AF52" s="52" t="s">
        <v>65</v>
      </c>
      <c r="AG52" s="52" t="s">
        <v>65</v>
      </c>
      <c r="AH52" s="55" t="s">
        <v>122</v>
      </c>
    </row>
    <row r="53" spans="1:34" x14ac:dyDescent="0.25">
      <c r="A53" s="52" t="s">
        <v>65</v>
      </c>
      <c r="B53" s="52" t="s">
        <v>65</v>
      </c>
      <c r="C53" s="52" t="s">
        <v>67</v>
      </c>
      <c r="D53" s="52" t="s">
        <v>67</v>
      </c>
      <c r="E53" s="52" t="s">
        <v>65</v>
      </c>
      <c r="F53" s="52" t="s">
        <v>65</v>
      </c>
      <c r="G53" s="52" t="s">
        <v>66</v>
      </c>
      <c r="H53" s="52" t="s">
        <v>65</v>
      </c>
      <c r="I53" s="52" t="s">
        <v>67</v>
      </c>
      <c r="J53" s="52" t="s">
        <v>65</v>
      </c>
      <c r="K53" s="52" t="s">
        <v>65</v>
      </c>
      <c r="L53" s="52" t="s">
        <v>65</v>
      </c>
      <c r="M53" s="52" t="s">
        <v>65</v>
      </c>
      <c r="N53" s="52" t="s">
        <v>67</v>
      </c>
      <c r="O53" s="52" t="s">
        <v>65</v>
      </c>
      <c r="P53" s="52" t="s">
        <v>65</v>
      </c>
      <c r="Q53" s="52" t="s">
        <v>65</v>
      </c>
      <c r="R53" s="52" t="s">
        <v>65</v>
      </c>
      <c r="S53" s="52" t="s">
        <v>65</v>
      </c>
      <c r="T53" s="52" t="s">
        <v>65</v>
      </c>
      <c r="U53" s="52" t="s">
        <v>67</v>
      </c>
      <c r="V53" s="52" t="s">
        <v>66</v>
      </c>
      <c r="W53" s="52" t="s">
        <v>65</v>
      </c>
      <c r="X53" s="52" t="s">
        <v>65</v>
      </c>
      <c r="Y53" s="52" t="s">
        <v>66</v>
      </c>
      <c r="Z53" s="52" t="s">
        <v>67</v>
      </c>
      <c r="AA53" s="52" t="s">
        <v>65</v>
      </c>
      <c r="AB53" s="52" t="s">
        <v>65</v>
      </c>
      <c r="AC53" s="52" t="s">
        <v>67</v>
      </c>
      <c r="AD53" s="52" t="s">
        <v>67</v>
      </c>
      <c r="AE53" s="52" t="s">
        <v>67</v>
      </c>
      <c r="AF53" s="52" t="s">
        <v>65</v>
      </c>
      <c r="AG53" s="52" t="s">
        <v>67</v>
      </c>
      <c r="AH53" s="54" t="s">
        <v>123</v>
      </c>
    </row>
    <row r="54" spans="1:34" x14ac:dyDescent="0.25">
      <c r="A54" s="52" t="s">
        <v>67</v>
      </c>
      <c r="B54" s="52" t="s">
        <v>65</v>
      </c>
      <c r="C54" s="52" t="s">
        <v>66</v>
      </c>
      <c r="D54" s="52" t="s">
        <v>67</v>
      </c>
      <c r="E54" s="52" t="s">
        <v>65</v>
      </c>
      <c r="F54" s="52" t="s">
        <v>65</v>
      </c>
      <c r="G54" s="52" t="s">
        <v>66</v>
      </c>
      <c r="H54" s="52" t="s">
        <v>66</v>
      </c>
      <c r="I54" s="52" t="s">
        <v>66</v>
      </c>
      <c r="J54" s="52" t="s">
        <v>65</v>
      </c>
      <c r="K54" s="52" t="s">
        <v>67</v>
      </c>
      <c r="L54" s="52" t="s">
        <v>66</v>
      </c>
      <c r="M54" s="52" t="s">
        <v>65</v>
      </c>
      <c r="N54" s="52" t="s">
        <v>65</v>
      </c>
      <c r="O54" s="52" t="s">
        <v>66</v>
      </c>
      <c r="P54" s="52" t="s">
        <v>65</v>
      </c>
      <c r="Q54" s="52" t="s">
        <v>65</v>
      </c>
      <c r="R54" s="52" t="s">
        <v>66</v>
      </c>
      <c r="S54" s="52" t="s">
        <v>65</v>
      </c>
      <c r="T54" s="52" t="s">
        <v>65</v>
      </c>
      <c r="U54" s="52" t="s">
        <v>65</v>
      </c>
      <c r="V54" s="52" t="s">
        <v>66</v>
      </c>
      <c r="W54" s="52" t="s">
        <v>65</v>
      </c>
      <c r="X54" s="52" t="s">
        <v>66</v>
      </c>
      <c r="Y54" s="52" t="s">
        <v>66</v>
      </c>
      <c r="Z54" s="52" t="s">
        <v>65</v>
      </c>
      <c r="AA54" s="52" t="s">
        <v>65</v>
      </c>
      <c r="AB54" s="52" t="s">
        <v>65</v>
      </c>
      <c r="AC54" s="52" t="s">
        <v>66</v>
      </c>
      <c r="AD54" s="52" t="s">
        <v>65</v>
      </c>
      <c r="AE54" s="52" t="s">
        <v>65</v>
      </c>
      <c r="AF54" s="52" t="s">
        <v>65</v>
      </c>
      <c r="AG54" s="52" t="s">
        <v>65</v>
      </c>
      <c r="AH54" s="55" t="s">
        <v>124</v>
      </c>
    </row>
    <row r="55" spans="1:34" x14ac:dyDescent="0.25">
      <c r="A55" s="52" t="s">
        <v>65</v>
      </c>
      <c r="B55" s="52" t="s">
        <v>66</v>
      </c>
      <c r="C55" s="52" t="s">
        <v>65</v>
      </c>
      <c r="D55" s="52" t="s">
        <v>65</v>
      </c>
      <c r="E55" s="52" t="s">
        <v>65</v>
      </c>
      <c r="F55" s="52" t="s">
        <v>65</v>
      </c>
      <c r="G55" s="52" t="s">
        <v>66</v>
      </c>
      <c r="H55" s="52" t="s">
        <v>65</v>
      </c>
      <c r="I55" s="52" t="s">
        <v>65</v>
      </c>
      <c r="J55" s="52" t="s">
        <v>65</v>
      </c>
      <c r="K55" s="52" t="s">
        <v>66</v>
      </c>
      <c r="L55" s="52" t="s">
        <v>65</v>
      </c>
      <c r="M55" s="52" t="s">
        <v>66</v>
      </c>
      <c r="N55" s="52" t="s">
        <v>67</v>
      </c>
      <c r="O55" s="52" t="s">
        <v>66</v>
      </c>
      <c r="P55" s="52" t="s">
        <v>65</v>
      </c>
      <c r="Q55" s="52" t="s">
        <v>67</v>
      </c>
      <c r="R55" s="52" t="s">
        <v>65</v>
      </c>
      <c r="S55" s="52" t="s">
        <v>67</v>
      </c>
      <c r="T55" s="52" t="s">
        <v>67</v>
      </c>
      <c r="U55" s="52" t="s">
        <v>65</v>
      </c>
      <c r="V55" s="52" t="s">
        <v>65</v>
      </c>
      <c r="W55" s="52" t="s">
        <v>65</v>
      </c>
      <c r="X55" s="52" t="s">
        <v>66</v>
      </c>
      <c r="Y55" s="52" t="s">
        <v>65</v>
      </c>
      <c r="Z55" s="52" t="s">
        <v>65</v>
      </c>
      <c r="AA55" s="52" t="s">
        <v>65</v>
      </c>
      <c r="AB55" s="52" t="s">
        <v>65</v>
      </c>
      <c r="AC55" s="52" t="s">
        <v>65</v>
      </c>
      <c r="AD55" s="52" t="s">
        <v>67</v>
      </c>
      <c r="AE55" s="52" t="s">
        <v>67</v>
      </c>
      <c r="AF55" s="52" t="s">
        <v>65</v>
      </c>
      <c r="AG55" s="52" t="s">
        <v>65</v>
      </c>
      <c r="AH55" s="55" t="s">
        <v>125</v>
      </c>
    </row>
    <row r="56" spans="1:34" ht="30" x14ac:dyDescent="0.25">
      <c r="A56" s="52" t="s">
        <v>65</v>
      </c>
      <c r="B56" s="52" t="s">
        <v>66</v>
      </c>
      <c r="C56" s="52" t="s">
        <v>65</v>
      </c>
      <c r="D56" s="52" t="s">
        <v>65</v>
      </c>
      <c r="E56" s="52" t="s">
        <v>65</v>
      </c>
      <c r="F56" s="52" t="s">
        <v>66</v>
      </c>
      <c r="G56" s="52" t="s">
        <v>66</v>
      </c>
      <c r="H56" s="52" t="s">
        <v>65</v>
      </c>
      <c r="I56" s="52" t="s">
        <v>65</v>
      </c>
      <c r="J56" s="52" t="s">
        <v>65</v>
      </c>
      <c r="K56" s="52" t="s">
        <v>65</v>
      </c>
      <c r="L56" s="52" t="s">
        <v>65</v>
      </c>
      <c r="M56" s="52" t="s">
        <v>65</v>
      </c>
      <c r="N56" s="52" t="s">
        <v>65</v>
      </c>
      <c r="O56" s="52" t="s">
        <v>66</v>
      </c>
      <c r="P56" s="52" t="s">
        <v>65</v>
      </c>
      <c r="Q56" s="52" t="s">
        <v>65</v>
      </c>
      <c r="R56" s="52" t="s">
        <v>65</v>
      </c>
      <c r="S56" s="52" t="s">
        <v>65</v>
      </c>
      <c r="T56" s="52" t="s">
        <v>65</v>
      </c>
      <c r="U56" s="52" t="s">
        <v>66</v>
      </c>
      <c r="V56" s="52" t="s">
        <v>66</v>
      </c>
      <c r="W56" s="52" t="s">
        <v>65</v>
      </c>
      <c r="X56" s="52" t="s">
        <v>66</v>
      </c>
      <c r="Y56" s="52" t="s">
        <v>65</v>
      </c>
      <c r="Z56" s="52" t="s">
        <v>66</v>
      </c>
      <c r="AA56" s="52" t="s">
        <v>65</v>
      </c>
      <c r="AB56" s="52" t="s">
        <v>65</v>
      </c>
      <c r="AC56" s="52" t="s">
        <v>65</v>
      </c>
      <c r="AD56" s="52" t="s">
        <v>67</v>
      </c>
      <c r="AE56" s="52" t="s">
        <v>67</v>
      </c>
      <c r="AF56" s="52" t="s">
        <v>65</v>
      </c>
      <c r="AG56" s="52" t="s">
        <v>65</v>
      </c>
      <c r="AH56" s="55" t="s">
        <v>126</v>
      </c>
    </row>
    <row r="57" spans="1:34" ht="30" x14ac:dyDescent="0.25">
      <c r="A57" s="52" t="s">
        <v>65</v>
      </c>
      <c r="B57" s="52" t="s">
        <v>65</v>
      </c>
      <c r="C57" s="52" t="s">
        <v>67</v>
      </c>
      <c r="D57" s="52" t="s">
        <v>67</v>
      </c>
      <c r="E57" s="52" t="s">
        <v>66</v>
      </c>
      <c r="F57" s="52" t="s">
        <v>65</v>
      </c>
      <c r="G57" s="52" t="s">
        <v>66</v>
      </c>
      <c r="H57" s="52" t="s">
        <v>66</v>
      </c>
      <c r="I57" s="52" t="s">
        <v>65</v>
      </c>
      <c r="J57" s="52" t="s">
        <v>65</v>
      </c>
      <c r="K57" s="52" t="s">
        <v>65</v>
      </c>
      <c r="L57" s="52" t="s">
        <v>66</v>
      </c>
      <c r="M57" s="52" t="s">
        <v>65</v>
      </c>
      <c r="N57" s="52" t="s">
        <v>65</v>
      </c>
      <c r="O57" s="52" t="s">
        <v>66</v>
      </c>
      <c r="P57" s="52" t="s">
        <v>65</v>
      </c>
      <c r="Q57" s="52" t="s">
        <v>65</v>
      </c>
      <c r="R57" s="52" t="s">
        <v>65</v>
      </c>
      <c r="S57" s="52" t="s">
        <v>66</v>
      </c>
      <c r="T57" s="52" t="s">
        <v>65</v>
      </c>
      <c r="U57" s="52" t="s">
        <v>65</v>
      </c>
      <c r="V57" s="52" t="s">
        <v>66</v>
      </c>
      <c r="W57" s="52" t="s">
        <v>65</v>
      </c>
      <c r="X57" s="52" t="s">
        <v>65</v>
      </c>
      <c r="Y57" s="52" t="s">
        <v>67</v>
      </c>
      <c r="Z57" s="52" t="s">
        <v>66</v>
      </c>
      <c r="AA57" s="52" t="s">
        <v>66</v>
      </c>
      <c r="AB57" s="52" t="s">
        <v>65</v>
      </c>
      <c r="AC57" s="52" t="s">
        <v>66</v>
      </c>
      <c r="AD57" s="52" t="s">
        <v>65</v>
      </c>
      <c r="AE57" s="52" t="s">
        <v>65</v>
      </c>
      <c r="AF57" s="52" t="s">
        <v>65</v>
      </c>
      <c r="AG57" s="52" t="s">
        <v>65</v>
      </c>
      <c r="AH57" s="55" t="s">
        <v>127</v>
      </c>
    </row>
    <row r="58" spans="1:34" x14ac:dyDescent="0.25">
      <c r="A58" s="52" t="s">
        <v>67</v>
      </c>
      <c r="B58" s="52" t="s">
        <v>66</v>
      </c>
      <c r="C58" s="52" t="s">
        <v>66</v>
      </c>
      <c r="D58" s="52" t="s">
        <v>67</v>
      </c>
      <c r="E58" s="52" t="s">
        <v>66</v>
      </c>
      <c r="F58" s="52" t="s">
        <v>66</v>
      </c>
      <c r="G58" s="52" t="s">
        <v>66</v>
      </c>
      <c r="H58" s="52" t="s">
        <v>65</v>
      </c>
      <c r="I58" s="52" t="s">
        <v>65</v>
      </c>
      <c r="J58" s="52" t="s">
        <v>65</v>
      </c>
      <c r="K58" s="52" t="s">
        <v>65</v>
      </c>
      <c r="L58" s="52" t="s">
        <v>66</v>
      </c>
      <c r="M58" s="52" t="s">
        <v>65</v>
      </c>
      <c r="N58" s="52" t="s">
        <v>67</v>
      </c>
      <c r="O58" s="52" t="s">
        <v>66</v>
      </c>
      <c r="P58" s="52" t="s">
        <v>66</v>
      </c>
      <c r="Q58" s="52" t="s">
        <v>65</v>
      </c>
      <c r="R58" s="52" t="s">
        <v>65</v>
      </c>
      <c r="S58" s="52" t="s">
        <v>65</v>
      </c>
      <c r="T58" s="52" t="s">
        <v>65</v>
      </c>
      <c r="U58" s="52" t="s">
        <v>66</v>
      </c>
      <c r="V58" s="52" t="s">
        <v>65</v>
      </c>
      <c r="W58" s="52" t="s">
        <v>65</v>
      </c>
      <c r="X58" s="52" t="s">
        <v>66</v>
      </c>
      <c r="Y58" s="52" t="s">
        <v>67</v>
      </c>
      <c r="Z58" s="52" t="s">
        <v>66</v>
      </c>
      <c r="AA58" s="52" t="s">
        <v>66</v>
      </c>
      <c r="AB58" s="52" t="s">
        <v>65</v>
      </c>
      <c r="AC58" s="52" t="s">
        <v>65</v>
      </c>
      <c r="AD58" s="52" t="s">
        <v>65</v>
      </c>
      <c r="AE58" s="52" t="s">
        <v>65</v>
      </c>
      <c r="AF58" s="52" t="s">
        <v>65</v>
      </c>
      <c r="AG58" s="52" t="s">
        <v>66</v>
      </c>
      <c r="AH58" s="55" t="s">
        <v>128</v>
      </c>
    </row>
    <row r="59" spans="1:34" x14ac:dyDescent="0.25">
      <c r="A59" s="52" t="s">
        <v>65</v>
      </c>
      <c r="B59" s="52" t="s">
        <v>65</v>
      </c>
      <c r="C59" s="52" t="s">
        <v>66</v>
      </c>
      <c r="D59" s="52" t="s">
        <v>65</v>
      </c>
      <c r="E59" s="52" t="s">
        <v>65</v>
      </c>
      <c r="F59" s="52" t="s">
        <v>65</v>
      </c>
      <c r="G59" s="52" t="s">
        <v>65</v>
      </c>
      <c r="H59" s="52" t="s">
        <v>65</v>
      </c>
      <c r="I59" s="52" t="s">
        <v>65</v>
      </c>
      <c r="J59" s="52" t="s">
        <v>65</v>
      </c>
      <c r="K59" s="52" t="s">
        <v>66</v>
      </c>
      <c r="L59" s="52" t="s">
        <v>67</v>
      </c>
      <c r="M59" s="52" t="s">
        <v>65</v>
      </c>
      <c r="N59" s="52" t="s">
        <v>67</v>
      </c>
      <c r="O59" s="52" t="s">
        <v>66</v>
      </c>
      <c r="P59" s="52" t="s">
        <v>67</v>
      </c>
      <c r="Q59" s="52" t="s">
        <v>66</v>
      </c>
      <c r="R59" s="52" t="s">
        <v>67</v>
      </c>
      <c r="S59" s="52" t="s">
        <v>65</v>
      </c>
      <c r="T59" s="52" t="s">
        <v>65</v>
      </c>
      <c r="U59" s="52" t="s">
        <v>65</v>
      </c>
      <c r="V59" s="52" t="s">
        <v>66</v>
      </c>
      <c r="W59" s="52" t="s">
        <v>65</v>
      </c>
      <c r="X59" s="52" t="s">
        <v>67</v>
      </c>
      <c r="Y59" s="52" t="s">
        <v>65</v>
      </c>
      <c r="Z59" s="52" t="s">
        <v>65</v>
      </c>
      <c r="AA59" s="52" t="s">
        <v>65</v>
      </c>
      <c r="AB59" s="52" t="s">
        <v>65</v>
      </c>
      <c r="AC59" s="52" t="s">
        <v>67</v>
      </c>
      <c r="AD59" s="52" t="s">
        <v>67</v>
      </c>
      <c r="AE59" s="52" t="s">
        <v>65</v>
      </c>
      <c r="AF59" s="52" t="s">
        <v>65</v>
      </c>
      <c r="AG59" s="52" t="s">
        <v>65</v>
      </c>
      <c r="AH59" s="55" t="s">
        <v>129</v>
      </c>
    </row>
    <row r="60" spans="1:34" ht="30" x14ac:dyDescent="0.25">
      <c r="A60" s="52" t="s">
        <v>65</v>
      </c>
      <c r="B60" s="52" t="s">
        <v>67</v>
      </c>
      <c r="C60" s="52" t="s">
        <v>65</v>
      </c>
      <c r="D60" s="52" t="s">
        <v>65</v>
      </c>
      <c r="E60" s="52" t="s">
        <v>65</v>
      </c>
      <c r="F60" s="52" t="s">
        <v>65</v>
      </c>
      <c r="G60" s="52" t="s">
        <v>66</v>
      </c>
      <c r="H60" s="52" t="s">
        <v>65</v>
      </c>
      <c r="I60" s="52" t="s">
        <v>65</v>
      </c>
      <c r="J60" s="52" t="s">
        <v>65</v>
      </c>
      <c r="K60" s="52" t="s">
        <v>65</v>
      </c>
      <c r="L60" s="52" t="s">
        <v>65</v>
      </c>
      <c r="M60" s="52" t="s">
        <v>65</v>
      </c>
      <c r="N60" s="52" t="s">
        <v>67</v>
      </c>
      <c r="O60" s="52" t="s">
        <v>66</v>
      </c>
      <c r="P60" s="52" t="s">
        <v>65</v>
      </c>
      <c r="Q60" s="52" t="s">
        <v>67</v>
      </c>
      <c r="R60" s="52" t="s">
        <v>65</v>
      </c>
      <c r="S60" s="52" t="s">
        <v>65</v>
      </c>
      <c r="T60" s="52" t="s">
        <v>67</v>
      </c>
      <c r="U60" s="52" t="s">
        <v>65</v>
      </c>
      <c r="V60" s="52" t="s">
        <v>66</v>
      </c>
      <c r="W60" s="52" t="s">
        <v>65</v>
      </c>
      <c r="X60" s="52" t="s">
        <v>65</v>
      </c>
      <c r="Y60" s="52" t="s">
        <v>65</v>
      </c>
      <c r="Z60" s="52" t="s">
        <v>65</v>
      </c>
      <c r="AA60" s="52" t="s">
        <v>65</v>
      </c>
      <c r="AB60" s="52" t="s">
        <v>65</v>
      </c>
      <c r="AC60" s="52" t="s">
        <v>66</v>
      </c>
      <c r="AD60" s="52" t="s">
        <v>65</v>
      </c>
      <c r="AE60" s="52" t="s">
        <v>65</v>
      </c>
      <c r="AF60" s="52" t="s">
        <v>65</v>
      </c>
      <c r="AG60" s="52" t="s">
        <v>65</v>
      </c>
      <c r="AH60" s="55" t="s">
        <v>130</v>
      </c>
    </row>
    <row r="61" spans="1:34" x14ac:dyDescent="0.25">
      <c r="A61" s="52" t="s">
        <v>65</v>
      </c>
      <c r="B61" s="52" t="s">
        <v>65</v>
      </c>
      <c r="C61" s="52" t="s">
        <v>65</v>
      </c>
      <c r="D61" s="52" t="s">
        <v>67</v>
      </c>
      <c r="E61" s="52" t="s">
        <v>66</v>
      </c>
      <c r="F61" s="52" t="s">
        <v>65</v>
      </c>
      <c r="G61" s="52" t="s">
        <v>66</v>
      </c>
      <c r="H61" s="52" t="s">
        <v>65</v>
      </c>
      <c r="I61" s="52" t="s">
        <v>66</v>
      </c>
      <c r="J61" s="52" t="s">
        <v>65</v>
      </c>
      <c r="K61" s="52" t="s">
        <v>66</v>
      </c>
      <c r="L61" s="52" t="s">
        <v>66</v>
      </c>
      <c r="M61" s="52" t="s">
        <v>65</v>
      </c>
      <c r="N61" s="52" t="s">
        <v>66</v>
      </c>
      <c r="O61" s="52" t="s">
        <v>65</v>
      </c>
      <c r="P61" s="52" t="s">
        <v>65</v>
      </c>
      <c r="Q61" s="52" t="s">
        <v>67</v>
      </c>
      <c r="R61" s="52" t="s">
        <v>65</v>
      </c>
      <c r="S61" s="52" t="s">
        <v>66</v>
      </c>
      <c r="T61" s="52" t="s">
        <v>65</v>
      </c>
      <c r="U61" s="52" t="s">
        <v>66</v>
      </c>
      <c r="V61" s="52" t="s">
        <v>66</v>
      </c>
      <c r="W61" s="52" t="s">
        <v>65</v>
      </c>
      <c r="X61" s="52" t="s">
        <v>65</v>
      </c>
      <c r="Y61" s="52" t="s">
        <v>65</v>
      </c>
      <c r="Z61" s="52" t="s">
        <v>65</v>
      </c>
      <c r="AA61" s="52" t="s">
        <v>65</v>
      </c>
      <c r="AB61" s="52" t="s">
        <v>65</v>
      </c>
      <c r="AC61" s="52" t="s">
        <v>65</v>
      </c>
      <c r="AD61" s="52" t="s">
        <v>66</v>
      </c>
      <c r="AE61" s="52" t="s">
        <v>65</v>
      </c>
      <c r="AF61" s="52" t="s">
        <v>66</v>
      </c>
      <c r="AG61" s="52" t="s">
        <v>65</v>
      </c>
      <c r="AH61" s="54" t="s">
        <v>131</v>
      </c>
    </row>
    <row r="62" spans="1:34" ht="30" x14ac:dyDescent="0.25">
      <c r="A62" s="52" t="s">
        <v>67</v>
      </c>
      <c r="B62" s="52" t="s">
        <v>65</v>
      </c>
      <c r="C62" s="52" t="s">
        <v>65</v>
      </c>
      <c r="D62" s="52" t="s">
        <v>67</v>
      </c>
      <c r="E62" s="52" t="s">
        <v>67</v>
      </c>
      <c r="F62" s="52" t="s">
        <v>65</v>
      </c>
      <c r="G62" s="52" t="s">
        <v>65</v>
      </c>
      <c r="H62" s="52" t="s">
        <v>65</v>
      </c>
      <c r="I62" s="52" t="s">
        <v>65</v>
      </c>
      <c r="J62" s="52" t="s">
        <v>65</v>
      </c>
      <c r="K62" s="52" t="s">
        <v>65</v>
      </c>
      <c r="L62" s="52" t="s">
        <v>65</v>
      </c>
      <c r="M62" s="52" t="s">
        <v>65</v>
      </c>
      <c r="N62" s="52" t="s">
        <v>65</v>
      </c>
      <c r="O62" s="52" t="s">
        <v>66</v>
      </c>
      <c r="P62" s="52" t="s">
        <v>65</v>
      </c>
      <c r="Q62" s="52" t="s">
        <v>65</v>
      </c>
      <c r="R62" s="52" t="s">
        <v>67</v>
      </c>
      <c r="S62" s="52" t="s">
        <v>65</v>
      </c>
      <c r="T62" s="52" t="s">
        <v>65</v>
      </c>
      <c r="U62" s="52" t="s">
        <v>65</v>
      </c>
      <c r="V62" s="52" t="s">
        <v>65</v>
      </c>
      <c r="W62" s="52" t="s">
        <v>65</v>
      </c>
      <c r="X62" s="52" t="s">
        <v>65</v>
      </c>
      <c r="Y62" s="52" t="s">
        <v>65</v>
      </c>
      <c r="Z62" s="52" t="s">
        <v>66</v>
      </c>
      <c r="AA62" s="52" t="s">
        <v>65</v>
      </c>
      <c r="AB62" s="52" t="s">
        <v>65</v>
      </c>
      <c r="AC62" s="52" t="s">
        <v>65</v>
      </c>
      <c r="AD62" s="52" t="s">
        <v>67</v>
      </c>
      <c r="AE62" s="52" t="s">
        <v>67</v>
      </c>
      <c r="AF62" s="52" t="s">
        <v>65</v>
      </c>
      <c r="AG62" s="52" t="s">
        <v>65</v>
      </c>
      <c r="AH62" s="55" t="s">
        <v>132</v>
      </c>
    </row>
    <row r="63" spans="1:34" ht="30" x14ac:dyDescent="0.25">
      <c r="A63" s="52" t="s">
        <v>65</v>
      </c>
      <c r="B63" s="52" t="s">
        <v>65</v>
      </c>
      <c r="C63" s="52" t="s">
        <v>66</v>
      </c>
      <c r="D63" s="52" t="s">
        <v>65</v>
      </c>
      <c r="E63" s="52" t="s">
        <v>66</v>
      </c>
      <c r="F63" s="52" t="s">
        <v>65</v>
      </c>
      <c r="G63" s="52" t="s">
        <v>66</v>
      </c>
      <c r="H63" s="52" t="s">
        <v>65</v>
      </c>
      <c r="I63" s="52" t="s">
        <v>65</v>
      </c>
      <c r="J63" s="52" t="s">
        <v>65</v>
      </c>
      <c r="K63" s="52" t="s">
        <v>65</v>
      </c>
      <c r="L63" s="52" t="s">
        <v>67</v>
      </c>
      <c r="M63" s="52" t="s">
        <v>66</v>
      </c>
      <c r="N63" s="52" t="s">
        <v>65</v>
      </c>
      <c r="O63" s="52" t="s">
        <v>66</v>
      </c>
      <c r="P63" s="52" t="s">
        <v>65</v>
      </c>
      <c r="Q63" s="52" t="s">
        <v>67</v>
      </c>
      <c r="R63" s="52" t="s">
        <v>65</v>
      </c>
      <c r="S63" s="52" t="s">
        <v>65</v>
      </c>
      <c r="T63" s="52" t="s">
        <v>65</v>
      </c>
      <c r="U63" s="52" t="s">
        <v>65</v>
      </c>
      <c r="V63" s="52" t="s">
        <v>65</v>
      </c>
      <c r="W63" s="52" t="s">
        <v>65</v>
      </c>
      <c r="X63" s="52" t="s">
        <v>65</v>
      </c>
      <c r="Y63" s="52" t="s">
        <v>65</v>
      </c>
      <c r="Z63" s="52" t="s">
        <v>66</v>
      </c>
      <c r="AA63" s="52" t="s">
        <v>65</v>
      </c>
      <c r="AB63" s="52" t="s">
        <v>67</v>
      </c>
      <c r="AC63" s="52" t="s">
        <v>65</v>
      </c>
      <c r="AD63" s="52" t="s">
        <v>67</v>
      </c>
      <c r="AE63" s="52" t="s">
        <v>67</v>
      </c>
      <c r="AF63" s="52" t="s">
        <v>65</v>
      </c>
      <c r="AG63" s="52" t="s">
        <v>65</v>
      </c>
      <c r="AH63" s="55" t="s">
        <v>133</v>
      </c>
    </row>
    <row r="64" spans="1:34" x14ac:dyDescent="0.25">
      <c r="A64" s="56" t="s">
        <v>65</v>
      </c>
      <c r="B64" s="56" t="s">
        <v>66</v>
      </c>
      <c r="C64" s="56" t="s">
        <v>66</v>
      </c>
      <c r="D64" s="56" t="s">
        <v>66</v>
      </c>
      <c r="E64" s="56" t="s">
        <v>66</v>
      </c>
      <c r="F64" s="56" t="s">
        <v>66</v>
      </c>
      <c r="G64" s="56" t="s">
        <v>66</v>
      </c>
      <c r="H64" s="56" t="s">
        <v>65</v>
      </c>
      <c r="I64" s="56" t="s">
        <v>66</v>
      </c>
      <c r="J64" s="56" t="s">
        <v>65</v>
      </c>
      <c r="K64" s="56" t="s">
        <v>67</v>
      </c>
      <c r="L64" s="56" t="s">
        <v>65</v>
      </c>
      <c r="M64" s="56" t="s">
        <v>65</v>
      </c>
      <c r="N64" s="56" t="s">
        <v>66</v>
      </c>
      <c r="O64" s="56" t="s">
        <v>66</v>
      </c>
      <c r="P64" s="56" t="s">
        <v>66</v>
      </c>
      <c r="Q64" s="56" t="s">
        <v>65</v>
      </c>
      <c r="R64" s="56" t="s">
        <v>66</v>
      </c>
      <c r="S64" s="56" t="s">
        <v>66</v>
      </c>
      <c r="T64" s="56" t="s">
        <v>65</v>
      </c>
      <c r="U64" s="56" t="s">
        <v>66</v>
      </c>
      <c r="V64" s="56" t="s">
        <v>66</v>
      </c>
      <c r="W64" s="56" t="s">
        <v>65</v>
      </c>
      <c r="X64" s="56" t="s">
        <v>66</v>
      </c>
      <c r="Y64" s="56" t="s">
        <v>65</v>
      </c>
      <c r="Z64" s="56" t="s">
        <v>65</v>
      </c>
      <c r="AA64" s="56" t="s">
        <v>66</v>
      </c>
      <c r="AB64" s="56" t="s">
        <v>65</v>
      </c>
      <c r="AC64" s="56" t="s">
        <v>66</v>
      </c>
      <c r="AD64" s="56" t="s">
        <v>66</v>
      </c>
      <c r="AE64" s="56" t="s">
        <v>65</v>
      </c>
      <c r="AF64" s="56" t="s">
        <v>66</v>
      </c>
      <c r="AG64" s="56" t="s">
        <v>65</v>
      </c>
      <c r="AH64" s="55" t="s">
        <v>240</v>
      </c>
    </row>
    <row r="65" spans="1:34" x14ac:dyDescent="0.25">
      <c r="A65" s="56" t="s">
        <v>65</v>
      </c>
      <c r="B65" s="56" t="s">
        <v>66</v>
      </c>
      <c r="C65" s="56" t="s">
        <v>65</v>
      </c>
      <c r="D65" s="56" t="s">
        <v>66</v>
      </c>
      <c r="E65" s="56" t="s">
        <v>66</v>
      </c>
      <c r="F65" s="56" t="s">
        <v>65</v>
      </c>
      <c r="G65" s="56" t="s">
        <v>66</v>
      </c>
      <c r="H65" s="56" t="s">
        <v>66</v>
      </c>
      <c r="I65" s="56" t="s">
        <v>66</v>
      </c>
      <c r="J65" s="56" t="s">
        <v>65</v>
      </c>
      <c r="K65" s="56" t="s">
        <v>67</v>
      </c>
      <c r="L65" s="56" t="s">
        <v>65</v>
      </c>
      <c r="M65" s="56" t="s">
        <v>65</v>
      </c>
      <c r="N65" s="56" t="s">
        <v>66</v>
      </c>
      <c r="O65" s="56" t="s">
        <v>66</v>
      </c>
      <c r="P65" s="56" t="s">
        <v>66</v>
      </c>
      <c r="Q65" s="56" t="s">
        <v>66</v>
      </c>
      <c r="R65" s="56" t="s">
        <v>65</v>
      </c>
      <c r="S65" s="56" t="s">
        <v>65</v>
      </c>
      <c r="T65" s="56" t="s">
        <v>65</v>
      </c>
      <c r="U65" s="56" t="s">
        <v>66</v>
      </c>
      <c r="V65" s="56" t="s">
        <v>65</v>
      </c>
      <c r="W65" s="56" t="s">
        <v>65</v>
      </c>
      <c r="X65" s="56" t="s">
        <v>65</v>
      </c>
      <c r="Y65" s="56" t="s">
        <v>65</v>
      </c>
      <c r="Z65" s="56" t="s">
        <v>67</v>
      </c>
      <c r="AA65" s="56" t="s">
        <v>65</v>
      </c>
      <c r="AB65" s="56" t="s">
        <v>66</v>
      </c>
      <c r="AC65" s="56" t="s">
        <v>65</v>
      </c>
      <c r="AD65" s="56" t="s">
        <v>66</v>
      </c>
      <c r="AE65" s="56" t="s">
        <v>67</v>
      </c>
      <c r="AF65" s="56" t="s">
        <v>65</v>
      </c>
      <c r="AG65" s="56" t="s">
        <v>65</v>
      </c>
      <c r="AH65" s="55" t="s">
        <v>135</v>
      </c>
    </row>
    <row r="66" spans="1:34" x14ac:dyDescent="0.25">
      <c r="A66" s="56" t="s">
        <v>65</v>
      </c>
      <c r="B66" s="56" t="s">
        <v>65</v>
      </c>
      <c r="C66" s="56" t="s">
        <v>66</v>
      </c>
      <c r="D66" s="56" t="s">
        <v>65</v>
      </c>
      <c r="E66" s="56" t="s">
        <v>66</v>
      </c>
      <c r="F66" s="56" t="s">
        <v>65</v>
      </c>
      <c r="G66" s="56" t="s">
        <v>66</v>
      </c>
      <c r="H66" s="56" t="s">
        <v>66</v>
      </c>
      <c r="I66" s="56" t="s">
        <v>66</v>
      </c>
      <c r="J66" s="56" t="s">
        <v>67</v>
      </c>
      <c r="K66" s="56" t="s">
        <v>65</v>
      </c>
      <c r="L66" s="56" t="s">
        <v>65</v>
      </c>
      <c r="M66" s="56" t="s">
        <v>65</v>
      </c>
      <c r="N66" s="56" t="s">
        <v>66</v>
      </c>
      <c r="O66" s="56" t="s">
        <v>66</v>
      </c>
      <c r="P66" s="56" t="s">
        <v>65</v>
      </c>
      <c r="Q66" s="56" t="s">
        <v>65</v>
      </c>
      <c r="R66" s="56" t="s">
        <v>65</v>
      </c>
      <c r="S66" s="56" t="s">
        <v>66</v>
      </c>
      <c r="T66" s="56" t="s">
        <v>65</v>
      </c>
      <c r="U66" s="56" t="s">
        <v>65</v>
      </c>
      <c r="V66" s="56" t="s">
        <v>65</v>
      </c>
      <c r="W66" s="56" t="s">
        <v>66</v>
      </c>
      <c r="X66" s="56" t="s">
        <v>67</v>
      </c>
      <c r="Y66" s="56" t="s">
        <v>66</v>
      </c>
      <c r="Z66" s="56" t="s">
        <v>67</v>
      </c>
      <c r="AA66" s="56" t="s">
        <v>66</v>
      </c>
      <c r="AB66" s="56" t="s">
        <v>66</v>
      </c>
      <c r="AC66" s="56" t="s">
        <v>66</v>
      </c>
      <c r="AD66" s="56" t="s">
        <v>66</v>
      </c>
      <c r="AE66" s="56" t="s">
        <v>65</v>
      </c>
      <c r="AF66" s="56" t="s">
        <v>66</v>
      </c>
      <c r="AG66" s="56" t="s">
        <v>65</v>
      </c>
      <c r="AH66" s="55" t="s">
        <v>136</v>
      </c>
    </row>
    <row r="67" spans="1:34" x14ac:dyDescent="0.25">
      <c r="A67" s="56" t="s">
        <v>66</v>
      </c>
      <c r="B67" s="56" t="s">
        <v>66</v>
      </c>
      <c r="C67" s="56" t="s">
        <v>66</v>
      </c>
      <c r="D67" s="56" t="s">
        <v>67</v>
      </c>
      <c r="E67" s="56" t="s">
        <v>66</v>
      </c>
      <c r="F67" s="56" t="s">
        <v>65</v>
      </c>
      <c r="G67" s="56" t="s">
        <v>66</v>
      </c>
      <c r="H67" s="56" t="s">
        <v>65</v>
      </c>
      <c r="I67" s="56" t="s">
        <v>66</v>
      </c>
      <c r="J67" s="56" t="s">
        <v>65</v>
      </c>
      <c r="K67" s="56" t="s">
        <v>66</v>
      </c>
      <c r="L67" s="56" t="s">
        <v>67</v>
      </c>
      <c r="M67" s="56" t="s">
        <v>67</v>
      </c>
      <c r="N67" s="56" t="s">
        <v>66</v>
      </c>
      <c r="O67" s="56" t="s">
        <v>66</v>
      </c>
      <c r="P67" s="56" t="s">
        <v>65</v>
      </c>
      <c r="Q67" s="56" t="s">
        <v>65</v>
      </c>
      <c r="R67" s="56" t="s">
        <v>65</v>
      </c>
      <c r="S67" s="56" t="s">
        <v>65</v>
      </c>
      <c r="T67" s="56" t="s">
        <v>65</v>
      </c>
      <c r="U67" s="56" t="s">
        <v>67</v>
      </c>
      <c r="V67" s="56" t="s">
        <v>65</v>
      </c>
      <c r="W67" s="56" t="s">
        <v>65</v>
      </c>
      <c r="X67" s="56" t="s">
        <v>65</v>
      </c>
      <c r="Y67" s="56" t="s">
        <v>65</v>
      </c>
      <c r="Z67" s="56" t="s">
        <v>67</v>
      </c>
      <c r="AA67" s="56" t="s">
        <v>65</v>
      </c>
      <c r="AB67" s="56" t="s">
        <v>66</v>
      </c>
      <c r="AC67" s="56" t="s">
        <v>67</v>
      </c>
      <c r="AD67" s="56" t="s">
        <v>65</v>
      </c>
      <c r="AE67" s="56" t="s">
        <v>65</v>
      </c>
      <c r="AF67" s="56" t="s">
        <v>65</v>
      </c>
      <c r="AG67" s="56" t="s">
        <v>66</v>
      </c>
      <c r="AH67" s="55" t="s">
        <v>137</v>
      </c>
    </row>
    <row r="68" spans="1:34" x14ac:dyDescent="0.25">
      <c r="A68" s="56" t="s">
        <v>65</v>
      </c>
      <c r="B68" s="56" t="s">
        <v>65</v>
      </c>
      <c r="C68" s="56" t="s">
        <v>66</v>
      </c>
      <c r="D68" s="56" t="s">
        <v>67</v>
      </c>
      <c r="E68" s="56" t="s">
        <v>66</v>
      </c>
      <c r="F68" s="56" t="s">
        <v>65</v>
      </c>
      <c r="G68" s="56" t="s">
        <v>67</v>
      </c>
      <c r="H68" s="56" t="s">
        <v>65</v>
      </c>
      <c r="I68" s="56" t="s">
        <v>66</v>
      </c>
      <c r="J68" s="56" t="s">
        <v>65</v>
      </c>
      <c r="K68" s="56" t="s">
        <v>66</v>
      </c>
      <c r="L68" s="56" t="s">
        <v>67</v>
      </c>
      <c r="M68" s="56" t="s">
        <v>65</v>
      </c>
      <c r="N68" s="56" t="s">
        <v>65</v>
      </c>
      <c r="O68" s="56" t="s">
        <v>65</v>
      </c>
      <c r="P68" s="56" t="s">
        <v>65</v>
      </c>
      <c r="Q68" s="56" t="s">
        <v>65</v>
      </c>
      <c r="R68" s="56" t="s">
        <v>67</v>
      </c>
      <c r="S68" s="56" t="s">
        <v>65</v>
      </c>
      <c r="T68" s="56" t="s">
        <v>65</v>
      </c>
      <c r="U68" s="56" t="s">
        <v>65</v>
      </c>
      <c r="V68" s="56" t="s">
        <v>65</v>
      </c>
      <c r="W68" s="56" t="s">
        <v>65</v>
      </c>
      <c r="X68" s="56" t="s">
        <v>65</v>
      </c>
      <c r="Y68" s="56" t="s">
        <v>65</v>
      </c>
      <c r="Z68" s="56" t="s">
        <v>65</v>
      </c>
      <c r="AA68" s="56" t="s">
        <v>65</v>
      </c>
      <c r="AB68" s="56" t="s">
        <v>65</v>
      </c>
      <c r="AC68" s="56" t="s">
        <v>65</v>
      </c>
      <c r="AD68" s="56" t="s">
        <v>65</v>
      </c>
      <c r="AE68" s="56" t="s">
        <v>65</v>
      </c>
      <c r="AF68" s="56" t="s">
        <v>65</v>
      </c>
      <c r="AG68" s="56" t="s">
        <v>65</v>
      </c>
      <c r="AH68" s="55" t="s">
        <v>138</v>
      </c>
    </row>
    <row r="69" spans="1:34" x14ac:dyDescent="0.25">
      <c r="A69" s="56" t="s">
        <v>67</v>
      </c>
      <c r="B69" s="56" t="s">
        <v>65</v>
      </c>
      <c r="C69" s="56" t="s">
        <v>66</v>
      </c>
      <c r="D69" s="56" t="s">
        <v>66</v>
      </c>
      <c r="E69" s="56" t="s">
        <v>66</v>
      </c>
      <c r="F69" s="56" t="s">
        <v>65</v>
      </c>
      <c r="G69" s="56" t="s">
        <v>65</v>
      </c>
      <c r="H69" s="56" t="s">
        <v>66</v>
      </c>
      <c r="I69" s="56" t="s">
        <v>66</v>
      </c>
      <c r="J69" s="56" t="s">
        <v>67</v>
      </c>
      <c r="K69" s="56" t="s">
        <v>67</v>
      </c>
      <c r="L69" s="56" t="s">
        <v>67</v>
      </c>
      <c r="M69" s="56" t="s">
        <v>65</v>
      </c>
      <c r="N69" s="56" t="s">
        <v>65</v>
      </c>
      <c r="O69" s="56" t="s">
        <v>66</v>
      </c>
      <c r="P69" s="56" t="s">
        <v>65</v>
      </c>
      <c r="Q69" s="56" t="s">
        <v>67</v>
      </c>
      <c r="R69" s="56" t="s">
        <v>65</v>
      </c>
      <c r="S69" s="56" t="s">
        <v>66</v>
      </c>
      <c r="T69" s="56" t="s">
        <v>65</v>
      </c>
      <c r="U69" s="56" t="s">
        <v>65</v>
      </c>
      <c r="V69" s="56" t="s">
        <v>65</v>
      </c>
      <c r="W69" s="56" t="s">
        <v>67</v>
      </c>
      <c r="X69" s="56" t="s">
        <v>65</v>
      </c>
      <c r="Y69" s="56" t="s">
        <v>65</v>
      </c>
      <c r="Z69" s="56" t="s">
        <v>65</v>
      </c>
      <c r="AA69" s="56" t="s">
        <v>65</v>
      </c>
      <c r="AB69" s="56" t="s">
        <v>67</v>
      </c>
      <c r="AC69" s="56" t="s">
        <v>66</v>
      </c>
      <c r="AD69" s="56" t="s">
        <v>67</v>
      </c>
      <c r="AE69" s="56" t="s">
        <v>67</v>
      </c>
      <c r="AF69" s="56" t="s">
        <v>65</v>
      </c>
      <c r="AG69" s="56" t="s">
        <v>65</v>
      </c>
      <c r="AH69" s="55" t="s">
        <v>139</v>
      </c>
    </row>
    <row r="70" spans="1:34" x14ac:dyDescent="0.25">
      <c r="A70" s="56" t="s">
        <v>65</v>
      </c>
      <c r="B70" s="56" t="s">
        <v>65</v>
      </c>
      <c r="C70" s="56" t="s">
        <v>65</v>
      </c>
      <c r="D70" s="56" t="s">
        <v>65</v>
      </c>
      <c r="E70" s="56" t="s">
        <v>66</v>
      </c>
      <c r="F70" s="56" t="s">
        <v>66</v>
      </c>
      <c r="G70" s="56" t="s">
        <v>65</v>
      </c>
      <c r="H70" s="56" t="s">
        <v>66</v>
      </c>
      <c r="I70" s="56" t="s">
        <v>66</v>
      </c>
      <c r="J70" s="56" t="s">
        <v>66</v>
      </c>
      <c r="K70" s="56" t="s">
        <v>66</v>
      </c>
      <c r="L70" s="56" t="s">
        <v>65</v>
      </c>
      <c r="M70" s="56" t="s">
        <v>66</v>
      </c>
      <c r="N70" s="56" t="s">
        <v>65</v>
      </c>
      <c r="O70" s="56" t="s">
        <v>65</v>
      </c>
      <c r="P70" s="56" t="s">
        <v>66</v>
      </c>
      <c r="Q70" s="56" t="s">
        <v>65</v>
      </c>
      <c r="R70" s="56" t="s">
        <v>66</v>
      </c>
      <c r="S70" s="56" t="s">
        <v>66</v>
      </c>
      <c r="T70" s="56" t="s">
        <v>65</v>
      </c>
      <c r="U70" s="56" t="s">
        <v>66</v>
      </c>
      <c r="V70" s="56" t="s">
        <v>65</v>
      </c>
      <c r="W70" s="56" t="s">
        <v>66</v>
      </c>
      <c r="X70" s="56" t="s">
        <v>66</v>
      </c>
      <c r="Y70" s="56" t="s">
        <v>65</v>
      </c>
      <c r="Z70" s="56" t="s">
        <v>65</v>
      </c>
      <c r="AA70" s="56" t="s">
        <v>65</v>
      </c>
      <c r="AB70" s="56" t="s">
        <v>67</v>
      </c>
      <c r="AC70" s="56" t="s">
        <v>65</v>
      </c>
      <c r="AD70" s="56" t="s">
        <v>65</v>
      </c>
      <c r="AE70" s="56" t="s">
        <v>65</v>
      </c>
      <c r="AF70" s="56" t="s">
        <v>66</v>
      </c>
      <c r="AG70" s="56" t="s">
        <v>65</v>
      </c>
      <c r="AH70" s="55" t="s">
        <v>241</v>
      </c>
    </row>
    <row r="71" spans="1:34" x14ac:dyDescent="0.25">
      <c r="A71" s="56" t="s">
        <v>65</v>
      </c>
      <c r="B71" s="56" t="s">
        <v>65</v>
      </c>
      <c r="C71" s="56" t="s">
        <v>65</v>
      </c>
      <c r="D71" s="56" t="s">
        <v>67</v>
      </c>
      <c r="E71" s="56" t="s">
        <v>66</v>
      </c>
      <c r="F71" s="56" t="s">
        <v>65</v>
      </c>
      <c r="G71" s="56" t="s">
        <v>65</v>
      </c>
      <c r="H71" s="56" t="s">
        <v>65</v>
      </c>
      <c r="I71" s="56" t="s">
        <v>66</v>
      </c>
      <c r="J71" s="56" t="s">
        <v>65</v>
      </c>
      <c r="K71" s="56" t="s">
        <v>66</v>
      </c>
      <c r="L71" s="56" t="s">
        <v>65</v>
      </c>
      <c r="M71" s="56" t="s">
        <v>65</v>
      </c>
      <c r="N71" s="56" t="s">
        <v>65</v>
      </c>
      <c r="O71" s="56" t="s">
        <v>65</v>
      </c>
      <c r="P71" s="56" t="s">
        <v>65</v>
      </c>
      <c r="Q71" s="56" t="s">
        <v>67</v>
      </c>
      <c r="R71" s="56" t="s">
        <v>67</v>
      </c>
      <c r="S71" s="56" t="s">
        <v>65</v>
      </c>
      <c r="T71" s="56" t="s">
        <v>65</v>
      </c>
      <c r="U71" s="56" t="s">
        <v>67</v>
      </c>
      <c r="V71" s="56" t="s">
        <v>65</v>
      </c>
      <c r="W71" s="56" t="s">
        <v>65</v>
      </c>
      <c r="X71" s="56" t="s">
        <v>65</v>
      </c>
      <c r="Y71" s="56" t="s">
        <v>65</v>
      </c>
      <c r="Z71" s="56" t="s">
        <v>65</v>
      </c>
      <c r="AA71" s="56" t="s">
        <v>65</v>
      </c>
      <c r="AB71" s="56" t="s">
        <v>65</v>
      </c>
      <c r="AC71" s="56" t="s">
        <v>65</v>
      </c>
      <c r="AD71" s="56" t="s">
        <v>65</v>
      </c>
      <c r="AE71" s="56" t="s">
        <v>65</v>
      </c>
      <c r="AF71" s="56" t="s">
        <v>66</v>
      </c>
      <c r="AG71" s="56" t="s">
        <v>65</v>
      </c>
      <c r="AH71" s="55" t="s">
        <v>141</v>
      </c>
    </row>
    <row r="72" spans="1:34" ht="30" x14ac:dyDescent="0.25">
      <c r="A72" s="56" t="s">
        <v>65</v>
      </c>
      <c r="B72" s="56" t="s">
        <v>65</v>
      </c>
      <c r="C72" s="56" t="s">
        <v>67</v>
      </c>
      <c r="D72" s="56" t="s">
        <v>66</v>
      </c>
      <c r="E72" s="56" t="s">
        <v>66</v>
      </c>
      <c r="F72" s="56" t="s">
        <v>65</v>
      </c>
      <c r="G72" s="56" t="s">
        <v>66</v>
      </c>
      <c r="H72" s="56" t="s">
        <v>66</v>
      </c>
      <c r="I72" s="56" t="s">
        <v>66</v>
      </c>
      <c r="J72" s="56" t="s">
        <v>65</v>
      </c>
      <c r="K72" s="56" t="s">
        <v>67</v>
      </c>
      <c r="L72" s="56" t="s">
        <v>66</v>
      </c>
      <c r="M72" s="56" t="s">
        <v>67</v>
      </c>
      <c r="N72" s="56" t="s">
        <v>65</v>
      </c>
      <c r="O72" s="56" t="s">
        <v>65</v>
      </c>
      <c r="P72" s="56" t="s">
        <v>66</v>
      </c>
      <c r="Q72" s="56" t="s">
        <v>67</v>
      </c>
      <c r="R72" s="56" t="s">
        <v>67</v>
      </c>
      <c r="S72" s="56" t="s">
        <v>65</v>
      </c>
      <c r="T72" s="56" t="s">
        <v>65</v>
      </c>
      <c r="U72" s="56" t="s">
        <v>66</v>
      </c>
      <c r="V72" s="56" t="s">
        <v>67</v>
      </c>
      <c r="W72" s="56" t="s">
        <v>65</v>
      </c>
      <c r="X72" s="56" t="s">
        <v>66</v>
      </c>
      <c r="Y72" s="56" t="s">
        <v>65</v>
      </c>
      <c r="Z72" s="56" t="s">
        <v>65</v>
      </c>
      <c r="AA72" s="56" t="s">
        <v>66</v>
      </c>
      <c r="AB72" s="56" t="s">
        <v>67</v>
      </c>
      <c r="AC72" s="56" t="s">
        <v>66</v>
      </c>
      <c r="AD72" s="56" t="s">
        <v>65</v>
      </c>
      <c r="AE72" s="56" t="s">
        <v>65</v>
      </c>
      <c r="AF72" s="56" t="s">
        <v>65</v>
      </c>
      <c r="AG72" s="56" t="s">
        <v>65</v>
      </c>
      <c r="AH72" s="55" t="s">
        <v>142</v>
      </c>
    </row>
    <row r="73" spans="1:34" ht="30" x14ac:dyDescent="0.25">
      <c r="A73" s="56" t="s">
        <v>67</v>
      </c>
      <c r="B73" s="56" t="s">
        <v>66</v>
      </c>
      <c r="C73" s="56" t="s">
        <v>66</v>
      </c>
      <c r="D73" s="56" t="s">
        <v>65</v>
      </c>
      <c r="E73" s="56" t="s">
        <v>66</v>
      </c>
      <c r="F73" s="56" t="s">
        <v>65</v>
      </c>
      <c r="G73" s="56" t="s">
        <v>65</v>
      </c>
      <c r="H73" s="56" t="s">
        <v>65</v>
      </c>
      <c r="I73" s="56" t="s">
        <v>66</v>
      </c>
      <c r="J73" s="56" t="s">
        <v>65</v>
      </c>
      <c r="K73" s="56" t="s">
        <v>66</v>
      </c>
      <c r="L73" s="56" t="s">
        <v>65</v>
      </c>
      <c r="M73" s="56" t="s">
        <v>65</v>
      </c>
      <c r="N73" s="56" t="s">
        <v>65</v>
      </c>
      <c r="O73" s="56" t="s">
        <v>66</v>
      </c>
      <c r="P73" s="56" t="s">
        <v>65</v>
      </c>
      <c r="Q73" s="56" t="s">
        <v>67</v>
      </c>
      <c r="R73" s="56" t="s">
        <v>65</v>
      </c>
      <c r="S73" s="56" t="s">
        <v>65</v>
      </c>
      <c r="T73" s="56" t="s">
        <v>65</v>
      </c>
      <c r="U73" s="56" t="s">
        <v>65</v>
      </c>
      <c r="V73" s="56" t="s">
        <v>66</v>
      </c>
      <c r="W73" s="56" t="s">
        <v>67</v>
      </c>
      <c r="X73" s="56" t="s">
        <v>65</v>
      </c>
      <c r="Y73" s="56" t="s">
        <v>66</v>
      </c>
      <c r="Z73" s="56" t="s">
        <v>67</v>
      </c>
      <c r="AA73" s="56" t="s">
        <v>65</v>
      </c>
      <c r="AB73" s="56" t="s">
        <v>67</v>
      </c>
      <c r="AC73" s="56" t="s">
        <v>65</v>
      </c>
      <c r="AD73" s="56" t="s">
        <v>66</v>
      </c>
      <c r="AE73" s="56" t="s">
        <v>65</v>
      </c>
      <c r="AF73" s="56" t="s">
        <v>66</v>
      </c>
      <c r="AG73" s="56" t="s">
        <v>65</v>
      </c>
      <c r="AH73" s="55" t="s">
        <v>143</v>
      </c>
    </row>
    <row r="74" spans="1:34" x14ac:dyDescent="0.25">
      <c r="A74" s="56" t="s">
        <v>65</v>
      </c>
      <c r="B74" s="56" t="s">
        <v>66</v>
      </c>
      <c r="C74" s="56" t="s">
        <v>67</v>
      </c>
      <c r="D74" s="56" t="s">
        <v>66</v>
      </c>
      <c r="E74" s="56" t="s">
        <v>66</v>
      </c>
      <c r="F74" s="56" t="s">
        <v>65</v>
      </c>
      <c r="G74" s="56" t="s">
        <v>66</v>
      </c>
      <c r="H74" s="56" t="s">
        <v>66</v>
      </c>
      <c r="I74" s="56" t="s">
        <v>66</v>
      </c>
      <c r="J74" s="56" t="s">
        <v>66</v>
      </c>
      <c r="K74" s="56" t="s">
        <v>67</v>
      </c>
      <c r="L74" s="56" t="s">
        <v>65</v>
      </c>
      <c r="M74" s="56" t="s">
        <v>65</v>
      </c>
      <c r="N74" s="56" t="s">
        <v>66</v>
      </c>
      <c r="O74" s="56" t="s">
        <v>65</v>
      </c>
      <c r="P74" s="56" t="s">
        <v>66</v>
      </c>
      <c r="Q74" s="56" t="s">
        <v>65</v>
      </c>
      <c r="R74" s="56" t="s">
        <v>65</v>
      </c>
      <c r="S74" s="56" t="s">
        <v>65</v>
      </c>
      <c r="T74" s="56" t="s">
        <v>65</v>
      </c>
      <c r="U74" s="56" t="s">
        <v>65</v>
      </c>
      <c r="V74" s="56" t="s">
        <v>67</v>
      </c>
      <c r="W74" s="56" t="s">
        <v>65</v>
      </c>
      <c r="X74" s="56" t="s">
        <v>66</v>
      </c>
      <c r="Y74" s="56" t="s">
        <v>65</v>
      </c>
      <c r="Z74" s="56" t="s">
        <v>65</v>
      </c>
      <c r="AA74" s="56" t="s">
        <v>66</v>
      </c>
      <c r="AB74" s="56" t="s">
        <v>65</v>
      </c>
      <c r="AC74" s="56" t="s">
        <v>66</v>
      </c>
      <c r="AD74" s="56" t="s">
        <v>65</v>
      </c>
      <c r="AE74" s="56" t="s">
        <v>67</v>
      </c>
      <c r="AF74" s="56" t="s">
        <v>65</v>
      </c>
      <c r="AG74" s="56" t="s">
        <v>65</v>
      </c>
      <c r="AH74" s="55" t="s">
        <v>144</v>
      </c>
    </row>
    <row r="75" spans="1:34" ht="30" x14ac:dyDescent="0.25">
      <c r="A75" s="56" t="s">
        <v>65</v>
      </c>
      <c r="B75" s="56" t="s">
        <v>67</v>
      </c>
      <c r="C75" s="56" t="s">
        <v>67</v>
      </c>
      <c r="D75" s="56" t="s">
        <v>66</v>
      </c>
      <c r="E75" s="56" t="s">
        <v>65</v>
      </c>
      <c r="F75" s="56" t="s">
        <v>65</v>
      </c>
      <c r="G75" s="56" t="s">
        <v>66</v>
      </c>
      <c r="H75" s="56" t="s">
        <v>65</v>
      </c>
      <c r="I75" s="56" t="s">
        <v>66</v>
      </c>
      <c r="J75" s="56" t="s">
        <v>65</v>
      </c>
      <c r="K75" s="56" t="s">
        <v>65</v>
      </c>
      <c r="L75" s="56" t="s">
        <v>66</v>
      </c>
      <c r="M75" s="56" t="s">
        <v>65</v>
      </c>
      <c r="N75" s="56" t="s">
        <v>66</v>
      </c>
      <c r="O75" s="56" t="s">
        <v>66</v>
      </c>
      <c r="P75" s="56" t="s">
        <v>66</v>
      </c>
      <c r="Q75" s="56" t="s">
        <v>65</v>
      </c>
      <c r="R75" s="56" t="s">
        <v>66</v>
      </c>
      <c r="S75" s="56" t="s">
        <v>66</v>
      </c>
      <c r="T75" s="56" t="s">
        <v>67</v>
      </c>
      <c r="U75" s="56" t="s">
        <v>65</v>
      </c>
      <c r="V75" s="56" t="s">
        <v>65</v>
      </c>
      <c r="W75" s="56" t="s">
        <v>66</v>
      </c>
      <c r="X75" s="56" t="s">
        <v>65</v>
      </c>
      <c r="Y75" s="56" t="s">
        <v>66</v>
      </c>
      <c r="Z75" s="56" t="s">
        <v>66</v>
      </c>
      <c r="AA75" s="56" t="s">
        <v>66</v>
      </c>
      <c r="AB75" s="56" t="s">
        <v>66</v>
      </c>
      <c r="AC75" s="56" t="s">
        <v>66</v>
      </c>
      <c r="AD75" s="56" t="s">
        <v>66</v>
      </c>
      <c r="AE75" s="56" t="s">
        <v>66</v>
      </c>
      <c r="AF75" s="56" t="s">
        <v>65</v>
      </c>
      <c r="AG75" s="56" t="s">
        <v>65</v>
      </c>
      <c r="AH75" s="55" t="s">
        <v>145</v>
      </c>
    </row>
    <row r="76" spans="1:34" x14ac:dyDescent="0.25">
      <c r="A76" s="56" t="s">
        <v>66</v>
      </c>
      <c r="B76" s="56" t="s">
        <v>67</v>
      </c>
      <c r="C76" s="56" t="s">
        <v>65</v>
      </c>
      <c r="D76" s="56" t="s">
        <v>67</v>
      </c>
      <c r="E76" s="56" t="s">
        <v>66</v>
      </c>
      <c r="F76" s="56" t="s">
        <v>66</v>
      </c>
      <c r="G76" s="56" t="s">
        <v>65</v>
      </c>
      <c r="H76" s="56" t="s">
        <v>66</v>
      </c>
      <c r="I76" s="56" t="s">
        <v>66</v>
      </c>
      <c r="J76" s="56" t="s">
        <v>65</v>
      </c>
      <c r="K76" s="56" t="s">
        <v>65</v>
      </c>
      <c r="L76" s="56" t="s">
        <v>65</v>
      </c>
      <c r="M76" s="56" t="s">
        <v>66</v>
      </c>
      <c r="N76" s="56" t="s">
        <v>66</v>
      </c>
      <c r="O76" s="56" t="s">
        <v>66</v>
      </c>
      <c r="P76" s="56" t="s">
        <v>65</v>
      </c>
      <c r="Q76" s="56" t="s">
        <v>66</v>
      </c>
      <c r="R76" s="56" t="s">
        <v>65</v>
      </c>
      <c r="S76" s="56" t="s">
        <v>66</v>
      </c>
      <c r="T76" s="56" t="s">
        <v>65</v>
      </c>
      <c r="U76" s="56" t="s">
        <v>66</v>
      </c>
      <c r="V76" s="56" t="s">
        <v>65</v>
      </c>
      <c r="W76" s="56" t="s">
        <v>65</v>
      </c>
      <c r="X76" s="56" t="s">
        <v>65</v>
      </c>
      <c r="Y76" s="56" t="s">
        <v>66</v>
      </c>
      <c r="Z76" s="56" t="s">
        <v>65</v>
      </c>
      <c r="AA76" s="56" t="s">
        <v>65</v>
      </c>
      <c r="AB76" s="56" t="s">
        <v>65</v>
      </c>
      <c r="AC76" s="56" t="s">
        <v>65</v>
      </c>
      <c r="AD76" s="56" t="s">
        <v>66</v>
      </c>
      <c r="AE76" s="56" t="s">
        <v>66</v>
      </c>
      <c r="AF76" s="56" t="s">
        <v>65</v>
      </c>
      <c r="AG76" s="56" t="s">
        <v>65</v>
      </c>
      <c r="AH76" s="55" t="s">
        <v>146</v>
      </c>
    </row>
    <row r="77" spans="1:34" ht="30" x14ac:dyDescent="0.25">
      <c r="A77" s="56" t="s">
        <v>65</v>
      </c>
      <c r="B77" s="56" t="s">
        <v>65</v>
      </c>
      <c r="C77" s="56" t="s">
        <v>66</v>
      </c>
      <c r="D77" s="56" t="s">
        <v>67</v>
      </c>
      <c r="E77" s="56" t="s">
        <v>66</v>
      </c>
      <c r="F77" s="56" t="s">
        <v>67</v>
      </c>
      <c r="G77" s="56" t="s">
        <v>65</v>
      </c>
      <c r="H77" s="56" t="s">
        <v>65</v>
      </c>
      <c r="I77" s="56" t="s">
        <v>66</v>
      </c>
      <c r="J77" s="56" t="s">
        <v>65</v>
      </c>
      <c r="K77" s="56" t="s">
        <v>65</v>
      </c>
      <c r="L77" s="56" t="s">
        <v>67</v>
      </c>
      <c r="M77" s="56" t="s">
        <v>65</v>
      </c>
      <c r="N77" s="56" t="s">
        <v>65</v>
      </c>
      <c r="O77" s="56" t="s">
        <v>66</v>
      </c>
      <c r="P77" s="56" t="s">
        <v>65</v>
      </c>
      <c r="Q77" s="56" t="s">
        <v>65</v>
      </c>
      <c r="R77" s="56" t="s">
        <v>67</v>
      </c>
      <c r="S77" s="56" t="s">
        <v>65</v>
      </c>
      <c r="T77" s="56" t="s">
        <v>65</v>
      </c>
      <c r="U77" s="56" t="s">
        <v>67</v>
      </c>
      <c r="V77" s="56" t="s">
        <v>67</v>
      </c>
      <c r="W77" s="56" t="s">
        <v>65</v>
      </c>
      <c r="X77" s="56" t="s">
        <v>67</v>
      </c>
      <c r="Y77" s="56" t="s">
        <v>65</v>
      </c>
      <c r="Z77" s="56" t="s">
        <v>65</v>
      </c>
      <c r="AA77" s="56" t="s">
        <v>67</v>
      </c>
      <c r="AB77" s="56" t="s">
        <v>65</v>
      </c>
      <c r="AC77" s="56" t="s">
        <v>65</v>
      </c>
      <c r="AD77" s="56" t="s">
        <v>65</v>
      </c>
      <c r="AE77" s="56" t="s">
        <v>65</v>
      </c>
      <c r="AF77" s="56" t="s">
        <v>65</v>
      </c>
      <c r="AG77" s="56" t="s">
        <v>65</v>
      </c>
      <c r="AH77" s="55" t="s">
        <v>147</v>
      </c>
    </row>
    <row r="78" spans="1:34" ht="30" x14ac:dyDescent="0.25">
      <c r="A78" s="56" t="s">
        <v>66</v>
      </c>
      <c r="B78" s="56" t="s">
        <v>66</v>
      </c>
      <c r="C78" s="56" t="s">
        <v>65</v>
      </c>
      <c r="D78" s="56" t="s">
        <v>66</v>
      </c>
      <c r="E78" s="56" t="s">
        <v>66</v>
      </c>
      <c r="F78" s="56" t="s">
        <v>65</v>
      </c>
      <c r="G78" s="56" t="s">
        <v>65</v>
      </c>
      <c r="H78" s="56" t="s">
        <v>65</v>
      </c>
      <c r="I78" s="56" t="s">
        <v>66</v>
      </c>
      <c r="J78" s="56" t="s">
        <v>66</v>
      </c>
      <c r="K78" s="56" t="s">
        <v>67</v>
      </c>
      <c r="L78" s="56" t="s">
        <v>65</v>
      </c>
      <c r="M78" s="56" t="s">
        <v>65</v>
      </c>
      <c r="N78" s="56" t="s">
        <v>65</v>
      </c>
      <c r="O78" s="56" t="s">
        <v>65</v>
      </c>
      <c r="P78" s="56" t="s">
        <v>65</v>
      </c>
      <c r="Q78" s="56" t="s">
        <v>65</v>
      </c>
      <c r="R78" s="56" t="s">
        <v>65</v>
      </c>
      <c r="S78" s="56" t="s">
        <v>66</v>
      </c>
      <c r="T78" s="56" t="s">
        <v>65</v>
      </c>
      <c r="U78" s="56" t="s">
        <v>65</v>
      </c>
      <c r="V78" s="56" t="s">
        <v>65</v>
      </c>
      <c r="W78" s="56" t="s">
        <v>65</v>
      </c>
      <c r="X78" s="56" t="s">
        <v>65</v>
      </c>
      <c r="Y78" s="56" t="s">
        <v>65</v>
      </c>
      <c r="Z78" s="56" t="s">
        <v>67</v>
      </c>
      <c r="AA78" s="56" t="s">
        <v>66</v>
      </c>
      <c r="AB78" s="56" t="s">
        <v>67</v>
      </c>
      <c r="AC78" s="56" t="s">
        <v>65</v>
      </c>
      <c r="AD78" s="56" t="s">
        <v>65</v>
      </c>
      <c r="AE78" s="56" t="s">
        <v>67</v>
      </c>
      <c r="AF78" s="56" t="s">
        <v>65</v>
      </c>
      <c r="AG78" s="56" t="s">
        <v>67</v>
      </c>
      <c r="AH78" s="55" t="s">
        <v>148</v>
      </c>
    </row>
    <row r="79" spans="1:34" x14ac:dyDescent="0.25">
      <c r="A79" s="56" t="s">
        <v>65</v>
      </c>
      <c r="B79" s="56" t="s">
        <v>66</v>
      </c>
      <c r="C79" s="56" t="s">
        <v>67</v>
      </c>
      <c r="D79" s="56" t="s">
        <v>66</v>
      </c>
      <c r="E79" s="56" t="s">
        <v>66</v>
      </c>
      <c r="F79" s="56" t="s">
        <v>65</v>
      </c>
      <c r="G79" s="56" t="s">
        <v>65</v>
      </c>
      <c r="H79" s="56" t="s">
        <v>65</v>
      </c>
      <c r="I79" s="56" t="s">
        <v>66</v>
      </c>
      <c r="J79" s="56" t="s">
        <v>67</v>
      </c>
      <c r="K79" s="56" t="s">
        <v>65</v>
      </c>
      <c r="L79" s="56" t="s">
        <v>67</v>
      </c>
      <c r="M79" s="56" t="s">
        <v>65</v>
      </c>
      <c r="N79" s="56" t="s">
        <v>65</v>
      </c>
      <c r="O79" s="56" t="s">
        <v>66</v>
      </c>
      <c r="P79" s="56" t="s">
        <v>65</v>
      </c>
      <c r="Q79" s="56" t="s">
        <v>67</v>
      </c>
      <c r="R79" s="56" t="s">
        <v>65</v>
      </c>
      <c r="S79" s="56" t="s">
        <v>66</v>
      </c>
      <c r="T79" s="56" t="s">
        <v>65</v>
      </c>
      <c r="U79" s="56" t="s">
        <v>65</v>
      </c>
      <c r="V79" s="56" t="s">
        <v>65</v>
      </c>
      <c r="W79" s="56" t="s">
        <v>67</v>
      </c>
      <c r="X79" s="56" t="s">
        <v>66</v>
      </c>
      <c r="Y79" s="56" t="s">
        <v>65</v>
      </c>
      <c r="Z79" s="56" t="s">
        <v>67</v>
      </c>
      <c r="AA79" s="56" t="s">
        <v>66</v>
      </c>
      <c r="AB79" s="56" t="s">
        <v>65</v>
      </c>
      <c r="AC79" s="56" t="s">
        <v>65</v>
      </c>
      <c r="AD79" s="56" t="s">
        <v>65</v>
      </c>
      <c r="AE79" s="56" t="s">
        <v>65</v>
      </c>
      <c r="AF79" s="56" t="s">
        <v>66</v>
      </c>
      <c r="AG79" s="56" t="s">
        <v>65</v>
      </c>
      <c r="AH79" s="54" t="s">
        <v>149</v>
      </c>
    </row>
    <row r="80" spans="1:34" ht="30" x14ac:dyDescent="0.25">
      <c r="A80" s="56" t="s">
        <v>65</v>
      </c>
      <c r="B80" s="56" t="s">
        <v>65</v>
      </c>
      <c r="C80" s="56" t="s">
        <v>66</v>
      </c>
      <c r="D80" s="56" t="s">
        <v>66</v>
      </c>
      <c r="E80" s="56" t="s">
        <v>66</v>
      </c>
      <c r="F80" s="56" t="s">
        <v>65</v>
      </c>
      <c r="G80" s="56" t="s">
        <v>65</v>
      </c>
      <c r="H80" s="56" t="s">
        <v>65</v>
      </c>
      <c r="I80" s="56" t="s">
        <v>66</v>
      </c>
      <c r="J80" s="56" t="s">
        <v>67</v>
      </c>
      <c r="K80" s="56" t="s">
        <v>67</v>
      </c>
      <c r="L80" s="56" t="s">
        <v>65</v>
      </c>
      <c r="M80" s="56" t="s">
        <v>65</v>
      </c>
      <c r="N80" s="56" t="s">
        <v>65</v>
      </c>
      <c r="O80" s="56" t="s">
        <v>66</v>
      </c>
      <c r="P80" s="56" t="s">
        <v>65</v>
      </c>
      <c r="Q80" s="56" t="s">
        <v>67</v>
      </c>
      <c r="R80" s="56" t="s">
        <v>65</v>
      </c>
      <c r="S80" s="56" t="s">
        <v>65</v>
      </c>
      <c r="T80" s="56" t="s">
        <v>65</v>
      </c>
      <c r="U80" s="56" t="s">
        <v>67</v>
      </c>
      <c r="V80" s="56" t="s">
        <v>66</v>
      </c>
      <c r="W80" s="56" t="s">
        <v>65</v>
      </c>
      <c r="X80" s="56" t="s">
        <v>66</v>
      </c>
      <c r="Y80" s="56" t="s">
        <v>65</v>
      </c>
      <c r="Z80" s="56" t="s">
        <v>67</v>
      </c>
      <c r="AA80" s="56" t="s">
        <v>66</v>
      </c>
      <c r="AB80" s="56" t="s">
        <v>67</v>
      </c>
      <c r="AC80" s="56" t="s">
        <v>67</v>
      </c>
      <c r="AD80" s="56" t="s">
        <v>67</v>
      </c>
      <c r="AE80" s="56" t="s">
        <v>67</v>
      </c>
      <c r="AF80" s="56" t="s">
        <v>66</v>
      </c>
      <c r="AG80" s="56" t="s">
        <v>65</v>
      </c>
      <c r="AH80" s="55" t="s">
        <v>150</v>
      </c>
    </row>
    <row r="81" spans="1:34" x14ac:dyDescent="0.25">
      <c r="A81" s="56" t="s">
        <v>65</v>
      </c>
      <c r="B81" s="56" t="s">
        <v>66</v>
      </c>
      <c r="C81" s="56" t="s">
        <v>65</v>
      </c>
      <c r="D81" s="56" t="s">
        <v>66</v>
      </c>
      <c r="E81" s="56" t="s">
        <v>66</v>
      </c>
      <c r="F81" s="56" t="s">
        <v>66</v>
      </c>
      <c r="G81" s="56" t="s">
        <v>66</v>
      </c>
      <c r="H81" s="56" t="s">
        <v>66</v>
      </c>
      <c r="I81" s="56" t="s">
        <v>66</v>
      </c>
      <c r="J81" s="56" t="s">
        <v>66</v>
      </c>
      <c r="K81" s="56" t="s">
        <v>67</v>
      </c>
      <c r="L81" s="56" t="s">
        <v>65</v>
      </c>
      <c r="M81" s="56" t="s">
        <v>65</v>
      </c>
      <c r="N81" s="56" t="s">
        <v>66</v>
      </c>
      <c r="O81" s="56" t="s">
        <v>66</v>
      </c>
      <c r="P81" s="56" t="s">
        <v>66</v>
      </c>
      <c r="Q81" s="56" t="s">
        <v>66</v>
      </c>
      <c r="R81" s="56" t="s">
        <v>66</v>
      </c>
      <c r="S81" s="56" t="s">
        <v>66</v>
      </c>
      <c r="T81" s="56" t="s">
        <v>65</v>
      </c>
      <c r="U81" s="56" t="s">
        <v>66</v>
      </c>
      <c r="V81" s="56" t="s">
        <v>65</v>
      </c>
      <c r="W81" s="56" t="s">
        <v>66</v>
      </c>
      <c r="X81" s="56" t="s">
        <v>66</v>
      </c>
      <c r="Y81" s="56" t="s">
        <v>65</v>
      </c>
      <c r="Z81" s="56" t="s">
        <v>65</v>
      </c>
      <c r="AA81" s="56" t="s">
        <v>66</v>
      </c>
      <c r="AB81" s="56" t="s">
        <v>66</v>
      </c>
      <c r="AC81" s="56" t="s">
        <v>66</v>
      </c>
      <c r="AD81" s="56" t="s">
        <v>66</v>
      </c>
      <c r="AE81" s="56" t="s">
        <v>65</v>
      </c>
      <c r="AF81" s="56" t="s">
        <v>65</v>
      </c>
      <c r="AG81" s="56" t="s">
        <v>66</v>
      </c>
      <c r="AH81" s="54" t="s">
        <v>151</v>
      </c>
    </row>
    <row r="82" spans="1:34" ht="30" x14ac:dyDescent="0.25">
      <c r="A82" s="56" t="s">
        <v>65</v>
      </c>
      <c r="B82" s="56" t="s">
        <v>65</v>
      </c>
      <c r="C82" s="56" t="s">
        <v>65</v>
      </c>
      <c r="D82" s="56" t="s">
        <v>65</v>
      </c>
      <c r="E82" s="56" t="s">
        <v>65</v>
      </c>
      <c r="F82" s="56" t="s">
        <v>66</v>
      </c>
      <c r="G82" s="56" t="s">
        <v>66</v>
      </c>
      <c r="H82" s="56" t="s">
        <v>65</v>
      </c>
      <c r="I82" s="56" t="s">
        <v>65</v>
      </c>
      <c r="J82" s="56" t="s">
        <v>65</v>
      </c>
      <c r="K82" s="56" t="s">
        <v>66</v>
      </c>
      <c r="L82" s="56" t="s">
        <v>65</v>
      </c>
      <c r="M82" s="56" t="s">
        <v>65</v>
      </c>
      <c r="N82" s="56" t="s">
        <v>66</v>
      </c>
      <c r="O82" s="56" t="s">
        <v>65</v>
      </c>
      <c r="P82" s="56" t="s">
        <v>66</v>
      </c>
      <c r="Q82" s="56" t="s">
        <v>65</v>
      </c>
      <c r="R82" s="56" t="s">
        <v>66</v>
      </c>
      <c r="S82" s="56" t="s">
        <v>66</v>
      </c>
      <c r="T82" s="56" t="s">
        <v>65</v>
      </c>
      <c r="U82" s="56" t="s">
        <v>66</v>
      </c>
      <c r="V82" s="56" t="s">
        <v>66</v>
      </c>
      <c r="W82" s="56" t="s">
        <v>66</v>
      </c>
      <c r="X82" s="56" t="s">
        <v>66</v>
      </c>
      <c r="Y82" s="56" t="s">
        <v>65</v>
      </c>
      <c r="Z82" s="56" t="s">
        <v>65</v>
      </c>
      <c r="AA82" s="56" t="s">
        <v>65</v>
      </c>
      <c r="AB82" s="56" t="s">
        <v>66</v>
      </c>
      <c r="AC82" s="56" t="s">
        <v>66</v>
      </c>
      <c r="AD82" s="56" t="s">
        <v>66</v>
      </c>
      <c r="AE82" s="56" t="s">
        <v>66</v>
      </c>
      <c r="AF82" s="56" t="s">
        <v>65</v>
      </c>
      <c r="AG82" s="56" t="s">
        <v>65</v>
      </c>
      <c r="AH82" s="55" t="s">
        <v>152</v>
      </c>
    </row>
    <row r="83" spans="1:34" ht="30" x14ac:dyDescent="0.25">
      <c r="A83" s="56" t="s">
        <v>65</v>
      </c>
      <c r="B83" s="56" t="s">
        <v>66</v>
      </c>
      <c r="C83" s="56" t="s">
        <v>65</v>
      </c>
      <c r="D83" s="56" t="s">
        <v>65</v>
      </c>
      <c r="E83" s="56" t="s">
        <v>66</v>
      </c>
      <c r="F83" s="56" t="s">
        <v>66</v>
      </c>
      <c r="G83" s="56" t="s">
        <v>66</v>
      </c>
      <c r="H83" s="56" t="s">
        <v>66</v>
      </c>
      <c r="I83" s="56" t="s">
        <v>66</v>
      </c>
      <c r="J83" s="56" t="s">
        <v>65</v>
      </c>
      <c r="K83" s="56" t="s">
        <v>66</v>
      </c>
      <c r="L83" s="56" t="s">
        <v>66</v>
      </c>
      <c r="M83" s="56" t="s">
        <v>66</v>
      </c>
      <c r="N83" s="56" t="s">
        <v>66</v>
      </c>
      <c r="O83" s="56" t="s">
        <v>66</v>
      </c>
      <c r="P83" s="56" t="s">
        <v>66</v>
      </c>
      <c r="Q83" s="56" t="s">
        <v>65</v>
      </c>
      <c r="R83" s="56" t="s">
        <v>66</v>
      </c>
      <c r="S83" s="56" t="s">
        <v>66</v>
      </c>
      <c r="T83" s="56" t="s">
        <v>65</v>
      </c>
      <c r="U83" s="56" t="s">
        <v>65</v>
      </c>
      <c r="V83" s="56" t="s">
        <v>66</v>
      </c>
      <c r="W83" s="56" t="s">
        <v>65</v>
      </c>
      <c r="X83" s="56" t="s">
        <v>65</v>
      </c>
      <c r="Y83" s="56" t="s">
        <v>65</v>
      </c>
      <c r="Z83" s="56" t="s">
        <v>66</v>
      </c>
      <c r="AA83" s="56" t="s">
        <v>66</v>
      </c>
      <c r="AB83" s="56" t="s">
        <v>66</v>
      </c>
      <c r="AC83" s="56" t="s">
        <v>65</v>
      </c>
      <c r="AD83" s="56" t="s">
        <v>66</v>
      </c>
      <c r="AE83" s="56" t="s">
        <v>66</v>
      </c>
      <c r="AF83" s="56" t="s">
        <v>66</v>
      </c>
      <c r="AG83" s="56" t="s">
        <v>65</v>
      </c>
      <c r="AH83" s="55" t="s">
        <v>153</v>
      </c>
    </row>
    <row r="84" spans="1:34" ht="30" x14ac:dyDescent="0.25">
      <c r="A84" s="56" t="s">
        <v>67</v>
      </c>
      <c r="B84" s="56" t="s">
        <v>67</v>
      </c>
      <c r="C84" s="56" t="s">
        <v>66</v>
      </c>
      <c r="D84" s="56" t="s">
        <v>67</v>
      </c>
      <c r="E84" s="56" t="s">
        <v>66</v>
      </c>
      <c r="F84" s="56" t="s">
        <v>65</v>
      </c>
      <c r="G84" s="56" t="s">
        <v>65</v>
      </c>
      <c r="H84" s="56" t="s">
        <v>65</v>
      </c>
      <c r="I84" s="56" t="s">
        <v>66</v>
      </c>
      <c r="J84" s="56" t="s">
        <v>65</v>
      </c>
      <c r="K84" s="56" t="s">
        <v>66</v>
      </c>
      <c r="L84" s="56" t="s">
        <v>67</v>
      </c>
      <c r="M84" s="56" t="s">
        <v>66</v>
      </c>
      <c r="N84" s="56" t="s">
        <v>66</v>
      </c>
      <c r="O84" s="56" t="s">
        <v>65</v>
      </c>
      <c r="P84" s="56" t="s">
        <v>65</v>
      </c>
      <c r="Q84" s="56" t="s">
        <v>67</v>
      </c>
      <c r="R84" s="56" t="s">
        <v>65</v>
      </c>
      <c r="S84" s="56" t="s">
        <v>65</v>
      </c>
      <c r="T84" s="56" t="s">
        <v>65</v>
      </c>
      <c r="U84" s="56" t="s">
        <v>65</v>
      </c>
      <c r="V84" s="56" t="s">
        <v>66</v>
      </c>
      <c r="W84" s="56" t="s">
        <v>65</v>
      </c>
      <c r="X84" s="56" t="s">
        <v>65</v>
      </c>
      <c r="Y84" s="56" t="s">
        <v>65</v>
      </c>
      <c r="Z84" s="56" t="s">
        <v>65</v>
      </c>
      <c r="AA84" s="56" t="s">
        <v>67</v>
      </c>
      <c r="AB84" s="56" t="s">
        <v>65</v>
      </c>
      <c r="AC84" s="56" t="s">
        <v>65</v>
      </c>
      <c r="AD84" s="56" t="s">
        <v>65</v>
      </c>
      <c r="AE84" s="56" t="s">
        <v>65</v>
      </c>
      <c r="AF84" s="56" t="s">
        <v>65</v>
      </c>
      <c r="AG84" s="56" t="s">
        <v>65</v>
      </c>
      <c r="AH84" s="55" t="s">
        <v>154</v>
      </c>
    </row>
    <row r="85" spans="1:34" ht="30" x14ac:dyDescent="0.25">
      <c r="A85" s="56" t="s">
        <v>65</v>
      </c>
      <c r="B85" s="56" t="s">
        <v>66</v>
      </c>
      <c r="C85" s="56" t="s">
        <v>65</v>
      </c>
      <c r="D85" s="56" t="s">
        <v>66</v>
      </c>
      <c r="E85" s="56" t="s">
        <v>66</v>
      </c>
      <c r="F85" s="56" t="s">
        <v>65</v>
      </c>
      <c r="G85" s="56" t="s">
        <v>65</v>
      </c>
      <c r="H85" s="56" t="s">
        <v>65</v>
      </c>
      <c r="I85" s="56" t="s">
        <v>66</v>
      </c>
      <c r="J85" s="56" t="s">
        <v>65</v>
      </c>
      <c r="K85" s="56" t="s">
        <v>67</v>
      </c>
      <c r="L85" s="56" t="s">
        <v>65</v>
      </c>
      <c r="M85" s="56" t="s">
        <v>66</v>
      </c>
      <c r="N85" s="56" t="s">
        <v>66</v>
      </c>
      <c r="O85" s="56" t="s">
        <v>66</v>
      </c>
      <c r="P85" s="56" t="s">
        <v>66</v>
      </c>
      <c r="Q85" s="56" t="s">
        <v>66</v>
      </c>
      <c r="R85" s="56" t="s">
        <v>66</v>
      </c>
      <c r="S85" s="56" t="s">
        <v>66</v>
      </c>
      <c r="T85" s="56" t="s">
        <v>65</v>
      </c>
      <c r="U85" s="56" t="s">
        <v>65</v>
      </c>
      <c r="V85" s="56" t="s">
        <v>66</v>
      </c>
      <c r="W85" s="56" t="s">
        <v>65</v>
      </c>
      <c r="X85" s="56" t="s">
        <v>65</v>
      </c>
      <c r="Y85" s="56" t="s">
        <v>65</v>
      </c>
      <c r="Z85" s="56" t="s">
        <v>65</v>
      </c>
      <c r="AA85" s="56" t="s">
        <v>66</v>
      </c>
      <c r="AB85" s="56" t="s">
        <v>66</v>
      </c>
      <c r="AC85" s="56" t="s">
        <v>65</v>
      </c>
      <c r="AD85" s="56" t="s">
        <v>65</v>
      </c>
      <c r="AE85" s="56" t="s">
        <v>65</v>
      </c>
      <c r="AF85" s="56" t="s">
        <v>65</v>
      </c>
      <c r="AG85" s="56" t="s">
        <v>66</v>
      </c>
      <c r="AH85" s="55" t="s">
        <v>155</v>
      </c>
    </row>
    <row r="86" spans="1:34" x14ac:dyDescent="0.25">
      <c r="A86" s="56" t="s">
        <v>66</v>
      </c>
      <c r="B86" s="56" t="s">
        <v>66</v>
      </c>
      <c r="C86" s="56" t="s">
        <v>65</v>
      </c>
      <c r="D86" s="56" t="s">
        <v>66</v>
      </c>
      <c r="E86" s="56" t="s">
        <v>66</v>
      </c>
      <c r="F86" s="56" t="s">
        <v>65</v>
      </c>
      <c r="G86" s="56" t="s">
        <v>65</v>
      </c>
      <c r="H86" s="56" t="s">
        <v>66</v>
      </c>
      <c r="I86" s="56" t="s">
        <v>66</v>
      </c>
      <c r="J86" s="56" t="s">
        <v>65</v>
      </c>
      <c r="K86" s="56" t="s">
        <v>67</v>
      </c>
      <c r="L86" s="56" t="s">
        <v>65</v>
      </c>
      <c r="M86" s="56" t="s">
        <v>65</v>
      </c>
      <c r="N86" s="56" t="s">
        <v>66</v>
      </c>
      <c r="O86" s="56" t="s">
        <v>65</v>
      </c>
      <c r="P86" s="56" t="s">
        <v>66</v>
      </c>
      <c r="Q86" s="56" t="s">
        <v>65</v>
      </c>
      <c r="R86" s="56" t="s">
        <v>67</v>
      </c>
      <c r="S86" s="56" t="s">
        <v>66</v>
      </c>
      <c r="T86" s="56" t="s">
        <v>65</v>
      </c>
      <c r="U86" s="56" t="s">
        <v>65</v>
      </c>
      <c r="V86" s="56" t="s">
        <v>65</v>
      </c>
      <c r="W86" s="56" t="s">
        <v>65</v>
      </c>
      <c r="X86" s="56" t="s">
        <v>66</v>
      </c>
      <c r="Y86" s="56" t="s">
        <v>65</v>
      </c>
      <c r="Z86" s="56" t="s">
        <v>65</v>
      </c>
      <c r="AA86" s="56" t="s">
        <v>66</v>
      </c>
      <c r="AB86" s="56" t="s">
        <v>65</v>
      </c>
      <c r="AC86" s="56" t="s">
        <v>66</v>
      </c>
      <c r="AD86" s="56" t="s">
        <v>66</v>
      </c>
      <c r="AE86" s="56" t="s">
        <v>66</v>
      </c>
      <c r="AF86" s="56" t="s">
        <v>65</v>
      </c>
      <c r="AG86" s="56" t="s">
        <v>65</v>
      </c>
      <c r="AH86" s="54" t="s">
        <v>156</v>
      </c>
    </row>
    <row r="87" spans="1:34" ht="30" x14ac:dyDescent="0.25">
      <c r="A87" s="56" t="s">
        <v>66</v>
      </c>
      <c r="B87" s="56" t="s">
        <v>66</v>
      </c>
      <c r="C87" s="56" t="s">
        <v>67</v>
      </c>
      <c r="D87" s="56" t="s">
        <v>66</v>
      </c>
      <c r="E87" s="56" t="s">
        <v>66</v>
      </c>
      <c r="F87" s="56" t="s">
        <v>66</v>
      </c>
      <c r="G87" s="56" t="s">
        <v>66</v>
      </c>
      <c r="H87" s="56" t="s">
        <v>66</v>
      </c>
      <c r="I87" s="56" t="s">
        <v>66</v>
      </c>
      <c r="J87" s="56" t="s">
        <v>65</v>
      </c>
      <c r="K87" s="56" t="s">
        <v>67</v>
      </c>
      <c r="L87" s="56" t="s">
        <v>65</v>
      </c>
      <c r="M87" s="56" t="s">
        <v>65</v>
      </c>
      <c r="N87" s="56" t="s">
        <v>66</v>
      </c>
      <c r="O87" s="56" t="s">
        <v>66</v>
      </c>
      <c r="P87" s="56" t="s">
        <v>66</v>
      </c>
      <c r="Q87" s="56" t="s">
        <v>65</v>
      </c>
      <c r="R87" s="56" t="s">
        <v>65</v>
      </c>
      <c r="S87" s="56" t="s">
        <v>66</v>
      </c>
      <c r="T87" s="56" t="s">
        <v>65</v>
      </c>
      <c r="U87" s="56" t="s">
        <v>65</v>
      </c>
      <c r="V87" s="56" t="s">
        <v>65</v>
      </c>
      <c r="W87" s="56" t="s">
        <v>66</v>
      </c>
      <c r="X87" s="56" t="s">
        <v>65</v>
      </c>
      <c r="Y87" s="56" t="s">
        <v>65</v>
      </c>
      <c r="Z87" s="56" t="s">
        <v>67</v>
      </c>
      <c r="AA87" s="56" t="s">
        <v>65</v>
      </c>
      <c r="AB87" s="56" t="s">
        <v>66</v>
      </c>
      <c r="AC87" s="56" t="s">
        <v>65</v>
      </c>
      <c r="AD87" s="56" t="s">
        <v>66</v>
      </c>
      <c r="AE87" s="56" t="s">
        <v>66</v>
      </c>
      <c r="AF87" s="56" t="s">
        <v>66</v>
      </c>
      <c r="AG87" s="56" t="s">
        <v>65</v>
      </c>
      <c r="AH87" s="55" t="s">
        <v>157</v>
      </c>
    </row>
    <row r="88" spans="1:34" x14ac:dyDescent="0.25">
      <c r="A88" s="56" t="s">
        <v>65</v>
      </c>
      <c r="B88" s="56" t="s">
        <v>65</v>
      </c>
      <c r="C88" s="56" t="s">
        <v>65</v>
      </c>
      <c r="D88" s="56" t="s">
        <v>67</v>
      </c>
      <c r="E88" s="56" t="s">
        <v>66</v>
      </c>
      <c r="F88" s="56" t="s">
        <v>67</v>
      </c>
      <c r="G88" s="56" t="s">
        <v>66</v>
      </c>
      <c r="H88" s="56" t="s">
        <v>66</v>
      </c>
      <c r="I88" s="56" t="s">
        <v>66</v>
      </c>
      <c r="J88" s="56" t="s">
        <v>65</v>
      </c>
      <c r="K88" s="56" t="s">
        <v>66</v>
      </c>
      <c r="L88" s="56" t="s">
        <v>66</v>
      </c>
      <c r="M88" s="56" t="s">
        <v>66</v>
      </c>
      <c r="N88" s="56" t="s">
        <v>66</v>
      </c>
      <c r="O88" s="56" t="s">
        <v>65</v>
      </c>
      <c r="P88" s="56" t="s">
        <v>66</v>
      </c>
      <c r="Q88" s="56" t="s">
        <v>66</v>
      </c>
      <c r="R88" s="56" t="s">
        <v>66</v>
      </c>
      <c r="S88" s="56" t="s">
        <v>66</v>
      </c>
      <c r="T88" s="56" t="s">
        <v>65</v>
      </c>
      <c r="U88" s="56" t="s">
        <v>66</v>
      </c>
      <c r="V88" s="56" t="s">
        <v>66</v>
      </c>
      <c r="W88" s="56" t="s">
        <v>66</v>
      </c>
      <c r="X88" s="56" t="s">
        <v>66</v>
      </c>
      <c r="Y88" s="56" t="s">
        <v>65</v>
      </c>
      <c r="Z88" s="56" t="s">
        <v>65</v>
      </c>
      <c r="AA88" s="56" t="s">
        <v>66</v>
      </c>
      <c r="AB88" s="56" t="s">
        <v>66</v>
      </c>
      <c r="AC88" s="56" t="s">
        <v>66</v>
      </c>
      <c r="AD88" s="56" t="s">
        <v>66</v>
      </c>
      <c r="AE88" s="56" t="s">
        <v>66</v>
      </c>
      <c r="AF88" s="56" t="s">
        <v>66</v>
      </c>
      <c r="AG88" s="56" t="s">
        <v>67</v>
      </c>
      <c r="AH88" s="55" t="s">
        <v>158</v>
      </c>
    </row>
    <row r="89" spans="1:34" x14ac:dyDescent="0.25">
      <c r="A89" s="56" t="s">
        <v>65</v>
      </c>
      <c r="B89" s="56" t="s">
        <v>65</v>
      </c>
      <c r="C89" s="56" t="s">
        <v>66</v>
      </c>
      <c r="D89" s="56" t="s">
        <v>67</v>
      </c>
      <c r="E89" s="56" t="s">
        <v>66</v>
      </c>
      <c r="F89" s="56" t="s">
        <v>65</v>
      </c>
      <c r="G89" s="56" t="s">
        <v>66</v>
      </c>
      <c r="H89" s="56" t="s">
        <v>65</v>
      </c>
      <c r="I89" s="56" t="s">
        <v>66</v>
      </c>
      <c r="J89" s="56" t="s">
        <v>65</v>
      </c>
      <c r="K89" s="56" t="s">
        <v>66</v>
      </c>
      <c r="L89" s="56" t="s">
        <v>65</v>
      </c>
      <c r="M89" s="56" t="s">
        <v>66</v>
      </c>
      <c r="N89" s="56" t="s">
        <v>66</v>
      </c>
      <c r="O89" s="56" t="s">
        <v>66</v>
      </c>
      <c r="P89" s="56" t="s">
        <v>65</v>
      </c>
      <c r="Q89" s="56" t="s">
        <v>65</v>
      </c>
      <c r="R89" s="56" t="s">
        <v>65</v>
      </c>
      <c r="S89" s="56" t="s">
        <v>66</v>
      </c>
      <c r="T89" s="56" t="s">
        <v>65</v>
      </c>
      <c r="U89" s="56" t="s">
        <v>65</v>
      </c>
      <c r="V89" s="56" t="s">
        <v>65</v>
      </c>
      <c r="W89" s="56" t="s">
        <v>66</v>
      </c>
      <c r="X89" s="56" t="s">
        <v>65</v>
      </c>
      <c r="Y89" s="56" t="s">
        <v>65</v>
      </c>
      <c r="Z89" s="56" t="s">
        <v>65</v>
      </c>
      <c r="AA89" s="56" t="s">
        <v>66</v>
      </c>
      <c r="AB89" s="56" t="s">
        <v>65</v>
      </c>
      <c r="AC89" s="56" t="s">
        <v>65</v>
      </c>
      <c r="AD89" s="56" t="s">
        <v>66</v>
      </c>
      <c r="AE89" s="56" t="s">
        <v>65</v>
      </c>
      <c r="AF89" s="56" t="s">
        <v>66</v>
      </c>
      <c r="AG89" s="56" t="s">
        <v>67</v>
      </c>
      <c r="AH89" s="55" t="s">
        <v>159</v>
      </c>
    </row>
    <row r="90" spans="1:34" ht="30" x14ac:dyDescent="0.25">
      <c r="A90" s="56" t="s">
        <v>66</v>
      </c>
      <c r="B90" s="56" t="s">
        <v>66</v>
      </c>
      <c r="C90" s="56" t="s">
        <v>65</v>
      </c>
      <c r="D90" s="56" t="s">
        <v>66</v>
      </c>
      <c r="E90" s="56" t="s">
        <v>66</v>
      </c>
      <c r="F90" s="56" t="s">
        <v>65</v>
      </c>
      <c r="G90" s="56" t="s">
        <v>66</v>
      </c>
      <c r="H90" s="56" t="s">
        <v>66</v>
      </c>
      <c r="I90" s="56" t="s">
        <v>66</v>
      </c>
      <c r="J90" s="56" t="s">
        <v>66</v>
      </c>
      <c r="K90" s="56" t="s">
        <v>65</v>
      </c>
      <c r="L90" s="56" t="s">
        <v>65</v>
      </c>
      <c r="M90" s="56" t="s">
        <v>65</v>
      </c>
      <c r="N90" s="56" t="s">
        <v>66</v>
      </c>
      <c r="O90" s="56" t="s">
        <v>66</v>
      </c>
      <c r="P90" s="56" t="s">
        <v>66</v>
      </c>
      <c r="Q90" s="56" t="s">
        <v>65</v>
      </c>
      <c r="R90" s="56" t="s">
        <v>65</v>
      </c>
      <c r="S90" s="56" t="s">
        <v>66</v>
      </c>
      <c r="T90" s="56" t="s">
        <v>65</v>
      </c>
      <c r="U90" s="56" t="s">
        <v>65</v>
      </c>
      <c r="V90" s="56" t="s">
        <v>67</v>
      </c>
      <c r="W90" s="56" t="s">
        <v>65</v>
      </c>
      <c r="X90" s="56" t="s">
        <v>66</v>
      </c>
      <c r="Y90" s="56" t="s">
        <v>65</v>
      </c>
      <c r="Z90" s="56" t="s">
        <v>67</v>
      </c>
      <c r="AA90" s="56" t="s">
        <v>66</v>
      </c>
      <c r="AB90" s="56" t="s">
        <v>66</v>
      </c>
      <c r="AC90" s="56" t="s">
        <v>65</v>
      </c>
      <c r="AD90" s="56" t="s">
        <v>66</v>
      </c>
      <c r="AE90" s="56" t="s">
        <v>65</v>
      </c>
      <c r="AF90" s="56" t="s">
        <v>65</v>
      </c>
      <c r="AG90" s="56" t="s">
        <v>66</v>
      </c>
      <c r="AH90" s="55" t="s">
        <v>160</v>
      </c>
    </row>
    <row r="91" spans="1:34" ht="30" x14ac:dyDescent="0.25">
      <c r="A91" s="56" t="s">
        <v>65</v>
      </c>
      <c r="B91" s="56" t="s">
        <v>67</v>
      </c>
      <c r="C91" s="56" t="s">
        <v>66</v>
      </c>
      <c r="D91" s="56" t="s">
        <v>67</v>
      </c>
      <c r="E91" s="56" t="s">
        <v>65</v>
      </c>
      <c r="F91" s="56" t="s">
        <v>66</v>
      </c>
      <c r="G91" s="56" t="s">
        <v>66</v>
      </c>
      <c r="H91" s="56" t="s">
        <v>65</v>
      </c>
      <c r="I91" s="56" t="s">
        <v>65</v>
      </c>
      <c r="J91" s="56" t="s">
        <v>65</v>
      </c>
      <c r="K91" s="56" t="s">
        <v>65</v>
      </c>
      <c r="L91" s="56" t="s">
        <v>65</v>
      </c>
      <c r="M91" s="56" t="s">
        <v>65</v>
      </c>
      <c r="N91" s="56" t="s">
        <v>66</v>
      </c>
      <c r="O91" s="56" t="s">
        <v>67</v>
      </c>
      <c r="P91" s="56" t="s">
        <v>65</v>
      </c>
      <c r="Q91" s="56" t="s">
        <v>67</v>
      </c>
      <c r="R91" s="56" t="s">
        <v>67</v>
      </c>
      <c r="S91" s="56" t="s">
        <v>65</v>
      </c>
      <c r="T91" s="56" t="s">
        <v>65</v>
      </c>
      <c r="U91" s="56" t="s">
        <v>67</v>
      </c>
      <c r="V91" s="56" t="s">
        <v>66</v>
      </c>
      <c r="W91" s="56" t="s">
        <v>65</v>
      </c>
      <c r="X91" s="56" t="s">
        <v>65</v>
      </c>
      <c r="Y91" s="56" t="s">
        <v>65</v>
      </c>
      <c r="Z91" s="56" t="s">
        <v>67</v>
      </c>
      <c r="AA91" s="56" t="s">
        <v>65</v>
      </c>
      <c r="AB91" s="56" t="s">
        <v>66</v>
      </c>
      <c r="AC91" s="56" t="s">
        <v>65</v>
      </c>
      <c r="AD91" s="56" t="s">
        <v>66</v>
      </c>
      <c r="AE91" s="56" t="s">
        <v>65</v>
      </c>
      <c r="AF91" s="56" t="s">
        <v>66</v>
      </c>
      <c r="AG91" s="56" t="s">
        <v>65</v>
      </c>
      <c r="AH91" s="55" t="s">
        <v>161</v>
      </c>
    </row>
    <row r="92" spans="1:34" x14ac:dyDescent="0.25">
      <c r="A92" s="56" t="s">
        <v>66</v>
      </c>
      <c r="B92" s="56" t="s">
        <v>65</v>
      </c>
      <c r="C92" s="56" t="s">
        <v>65</v>
      </c>
      <c r="D92" s="56" t="s">
        <v>65</v>
      </c>
      <c r="E92" s="56" t="s">
        <v>66</v>
      </c>
      <c r="F92" s="56" t="s">
        <v>65</v>
      </c>
      <c r="G92" s="56" t="s">
        <v>66</v>
      </c>
      <c r="H92" s="56" t="s">
        <v>65</v>
      </c>
      <c r="I92" s="56" t="s">
        <v>66</v>
      </c>
      <c r="J92" s="56" t="s">
        <v>65</v>
      </c>
      <c r="K92" s="56" t="s">
        <v>67</v>
      </c>
      <c r="L92" s="56" t="s">
        <v>66</v>
      </c>
      <c r="M92" s="56" t="s">
        <v>67</v>
      </c>
      <c r="N92" s="56" t="s">
        <v>65</v>
      </c>
      <c r="O92" s="56" t="s">
        <v>66</v>
      </c>
      <c r="P92" s="56" t="s">
        <v>66</v>
      </c>
      <c r="Q92" s="56" t="s">
        <v>65</v>
      </c>
      <c r="R92" s="56" t="s">
        <v>65</v>
      </c>
      <c r="S92" s="56" t="s">
        <v>66</v>
      </c>
      <c r="T92" s="56" t="s">
        <v>65</v>
      </c>
      <c r="U92" s="56" t="s">
        <v>66</v>
      </c>
      <c r="V92" s="56" t="s">
        <v>65</v>
      </c>
      <c r="W92" s="56" t="s">
        <v>66</v>
      </c>
      <c r="X92" s="56" t="s">
        <v>65</v>
      </c>
      <c r="Y92" s="56" t="s">
        <v>65</v>
      </c>
      <c r="Z92" s="56" t="s">
        <v>66</v>
      </c>
      <c r="AA92" s="56" t="s">
        <v>66</v>
      </c>
      <c r="AB92" s="56" t="s">
        <v>66</v>
      </c>
      <c r="AC92" s="56" t="s">
        <v>65</v>
      </c>
      <c r="AD92" s="56" t="s">
        <v>65</v>
      </c>
      <c r="AE92" s="56" t="s">
        <v>66</v>
      </c>
      <c r="AF92" s="56" t="s">
        <v>66</v>
      </c>
      <c r="AG92" s="56" t="s">
        <v>66</v>
      </c>
      <c r="AH92" s="55" t="s">
        <v>162</v>
      </c>
    </row>
    <row r="93" spans="1:34" x14ac:dyDescent="0.25">
      <c r="A93" s="56" t="s">
        <v>66</v>
      </c>
      <c r="B93" s="56" t="s">
        <v>65</v>
      </c>
      <c r="C93" s="56" t="s">
        <v>65</v>
      </c>
      <c r="D93" s="56" t="s">
        <v>67</v>
      </c>
      <c r="E93" s="56" t="s">
        <v>66</v>
      </c>
      <c r="F93" s="56" t="s">
        <v>65</v>
      </c>
      <c r="G93" s="56" t="s">
        <v>66</v>
      </c>
      <c r="H93" s="56" t="s">
        <v>67</v>
      </c>
      <c r="I93" s="56" t="s">
        <v>66</v>
      </c>
      <c r="J93" s="56" t="s">
        <v>66</v>
      </c>
      <c r="K93" s="56" t="s">
        <v>66</v>
      </c>
      <c r="L93" s="56" t="s">
        <v>65</v>
      </c>
      <c r="M93" s="56" t="s">
        <v>66</v>
      </c>
      <c r="N93" s="56" t="s">
        <v>65</v>
      </c>
      <c r="O93" s="56" t="s">
        <v>66</v>
      </c>
      <c r="P93" s="56" t="s">
        <v>65</v>
      </c>
      <c r="Q93" s="56" t="s">
        <v>66</v>
      </c>
      <c r="R93" s="56" t="s">
        <v>65</v>
      </c>
      <c r="S93" s="56" t="s">
        <v>65</v>
      </c>
      <c r="T93" s="56" t="s">
        <v>65</v>
      </c>
      <c r="U93" s="56" t="s">
        <v>65</v>
      </c>
      <c r="V93" s="56" t="s">
        <v>66</v>
      </c>
      <c r="W93" s="56" t="s">
        <v>66</v>
      </c>
      <c r="X93" s="56" t="s">
        <v>65</v>
      </c>
      <c r="Y93" s="56" t="s">
        <v>65</v>
      </c>
      <c r="Z93" s="56" t="s">
        <v>65</v>
      </c>
      <c r="AA93" s="56" t="s">
        <v>66</v>
      </c>
      <c r="AB93" s="56" t="s">
        <v>66</v>
      </c>
      <c r="AC93" s="56" t="s">
        <v>65</v>
      </c>
      <c r="AD93" s="56" t="s">
        <v>65</v>
      </c>
      <c r="AE93" s="56" t="s">
        <v>65</v>
      </c>
      <c r="AF93" s="56" t="s">
        <v>67</v>
      </c>
      <c r="AG93" s="56" t="s">
        <v>66</v>
      </c>
      <c r="AH93" s="55" t="s">
        <v>163</v>
      </c>
    </row>
    <row r="94" spans="1:34" ht="30" x14ac:dyDescent="0.25">
      <c r="A94" s="56" t="s">
        <v>65</v>
      </c>
      <c r="B94" s="56" t="s">
        <v>65</v>
      </c>
      <c r="C94" s="56" t="s">
        <v>66</v>
      </c>
      <c r="D94" s="56" t="s">
        <v>65</v>
      </c>
      <c r="E94" s="56" t="s">
        <v>66</v>
      </c>
      <c r="F94" s="56" t="s">
        <v>65</v>
      </c>
      <c r="G94" s="56" t="s">
        <v>66</v>
      </c>
      <c r="H94" s="56" t="s">
        <v>65</v>
      </c>
      <c r="I94" s="56" t="s">
        <v>66</v>
      </c>
      <c r="J94" s="56" t="s">
        <v>67</v>
      </c>
      <c r="K94" s="56" t="s">
        <v>66</v>
      </c>
      <c r="L94" s="56" t="s">
        <v>65</v>
      </c>
      <c r="M94" s="56" t="s">
        <v>65</v>
      </c>
      <c r="N94" s="56" t="s">
        <v>65</v>
      </c>
      <c r="O94" s="56" t="s">
        <v>66</v>
      </c>
      <c r="P94" s="56" t="s">
        <v>65</v>
      </c>
      <c r="Q94" s="56" t="s">
        <v>65</v>
      </c>
      <c r="R94" s="56" t="s">
        <v>65</v>
      </c>
      <c r="S94" s="56" t="s">
        <v>66</v>
      </c>
      <c r="T94" s="56" t="s">
        <v>65</v>
      </c>
      <c r="U94" s="56" t="s">
        <v>65</v>
      </c>
      <c r="V94" s="56" t="s">
        <v>66</v>
      </c>
      <c r="W94" s="56" t="s">
        <v>65</v>
      </c>
      <c r="X94" s="56" t="s">
        <v>65</v>
      </c>
      <c r="Y94" s="56" t="s">
        <v>65</v>
      </c>
      <c r="Z94" s="56" t="s">
        <v>65</v>
      </c>
      <c r="AA94" s="56" t="s">
        <v>66</v>
      </c>
      <c r="AB94" s="56" t="s">
        <v>65</v>
      </c>
      <c r="AC94" s="56" t="s">
        <v>66</v>
      </c>
      <c r="AD94" s="56" t="s">
        <v>65</v>
      </c>
      <c r="AE94" s="56" t="s">
        <v>65</v>
      </c>
      <c r="AF94" s="56" t="s">
        <v>65</v>
      </c>
      <c r="AG94" s="56" t="s">
        <v>65</v>
      </c>
      <c r="AH94" s="55" t="s">
        <v>164</v>
      </c>
    </row>
    <row r="95" spans="1:34" x14ac:dyDescent="0.25">
      <c r="A95" s="56" t="s">
        <v>67</v>
      </c>
      <c r="B95" s="56" t="s">
        <v>65</v>
      </c>
      <c r="C95" s="56" t="s">
        <v>66</v>
      </c>
      <c r="D95" s="56" t="s">
        <v>66</v>
      </c>
      <c r="E95" s="56" t="s">
        <v>65</v>
      </c>
      <c r="F95" s="56" t="s">
        <v>65</v>
      </c>
      <c r="G95" s="56" t="s">
        <v>66</v>
      </c>
      <c r="H95" s="56" t="s">
        <v>65</v>
      </c>
      <c r="I95" s="56" t="s">
        <v>66</v>
      </c>
      <c r="J95" s="56" t="s">
        <v>65</v>
      </c>
      <c r="K95" s="56" t="s">
        <v>65</v>
      </c>
      <c r="L95" s="56" t="s">
        <v>65</v>
      </c>
      <c r="M95" s="56" t="s">
        <v>65</v>
      </c>
      <c r="N95" s="56" t="s">
        <v>65</v>
      </c>
      <c r="O95" s="56" t="s">
        <v>66</v>
      </c>
      <c r="P95" s="56" t="s">
        <v>65</v>
      </c>
      <c r="Q95" s="56" t="s">
        <v>67</v>
      </c>
      <c r="R95" s="56" t="s">
        <v>66</v>
      </c>
      <c r="S95" s="56" t="s">
        <v>65</v>
      </c>
      <c r="T95" s="56" t="s">
        <v>65</v>
      </c>
      <c r="U95" s="56" t="s">
        <v>66</v>
      </c>
      <c r="V95" s="56" t="s">
        <v>65</v>
      </c>
      <c r="W95" s="56" t="s">
        <v>65</v>
      </c>
      <c r="X95" s="56" t="s">
        <v>66</v>
      </c>
      <c r="Y95" s="56" t="s">
        <v>65</v>
      </c>
      <c r="Z95" s="56" t="s">
        <v>66</v>
      </c>
      <c r="AA95" s="56" t="s">
        <v>65</v>
      </c>
      <c r="AB95" s="56" t="s">
        <v>65</v>
      </c>
      <c r="AC95" s="56" t="s">
        <v>65</v>
      </c>
      <c r="AD95" s="56" t="s">
        <v>65</v>
      </c>
      <c r="AE95" s="56" t="s">
        <v>67</v>
      </c>
      <c r="AF95" s="56" t="s">
        <v>65</v>
      </c>
      <c r="AG95" s="56" t="s">
        <v>65</v>
      </c>
      <c r="AH95" s="55" t="s">
        <v>165</v>
      </c>
    </row>
    <row r="96" spans="1:34" x14ac:dyDescent="0.25">
      <c r="A96" s="56" t="s">
        <v>65</v>
      </c>
      <c r="B96" s="56" t="s">
        <v>65</v>
      </c>
      <c r="C96" s="56" t="s">
        <v>65</v>
      </c>
      <c r="D96" s="56" t="s">
        <v>66</v>
      </c>
      <c r="E96" s="56" t="s">
        <v>65</v>
      </c>
      <c r="F96" s="56" t="s">
        <v>65</v>
      </c>
      <c r="G96" s="56" t="s">
        <v>66</v>
      </c>
      <c r="H96" s="56" t="s">
        <v>65</v>
      </c>
      <c r="I96" s="56" t="s">
        <v>65</v>
      </c>
      <c r="J96" s="56" t="s">
        <v>65</v>
      </c>
      <c r="K96" s="56" t="s">
        <v>66</v>
      </c>
      <c r="L96" s="56" t="s">
        <v>65</v>
      </c>
      <c r="M96" s="56" t="s">
        <v>65</v>
      </c>
      <c r="N96" s="56" t="s">
        <v>65</v>
      </c>
      <c r="O96" s="56" t="s">
        <v>66</v>
      </c>
      <c r="P96" s="56" t="s">
        <v>66</v>
      </c>
      <c r="Q96" s="56" t="s">
        <v>65</v>
      </c>
      <c r="R96" s="56" t="s">
        <v>65</v>
      </c>
      <c r="S96" s="56" t="s">
        <v>65</v>
      </c>
      <c r="T96" s="56" t="s">
        <v>65</v>
      </c>
      <c r="U96" s="56" t="s">
        <v>67</v>
      </c>
      <c r="V96" s="56" t="s">
        <v>66</v>
      </c>
      <c r="W96" s="56" t="s">
        <v>65</v>
      </c>
      <c r="X96" s="56" t="s">
        <v>65</v>
      </c>
      <c r="Y96" s="56" t="s">
        <v>65</v>
      </c>
      <c r="Z96" s="56" t="s">
        <v>65</v>
      </c>
      <c r="AA96" s="56" t="s">
        <v>65</v>
      </c>
      <c r="AB96" s="56" t="s">
        <v>65</v>
      </c>
      <c r="AC96" s="56" t="s">
        <v>65</v>
      </c>
      <c r="AD96" s="56" t="s">
        <v>65</v>
      </c>
      <c r="AE96" s="56" t="s">
        <v>67</v>
      </c>
      <c r="AF96" s="56" t="s">
        <v>65</v>
      </c>
      <c r="AG96" s="56" t="s">
        <v>65</v>
      </c>
      <c r="AH96" s="55" t="s">
        <v>166</v>
      </c>
    </row>
    <row r="97" spans="1:34" x14ac:dyDescent="0.25">
      <c r="A97" s="56" t="s">
        <v>67</v>
      </c>
      <c r="B97" s="56" t="s">
        <v>65</v>
      </c>
      <c r="C97" s="56" t="s">
        <v>65</v>
      </c>
      <c r="D97" s="56" t="s">
        <v>67</v>
      </c>
      <c r="E97" s="56" t="s">
        <v>67</v>
      </c>
      <c r="F97" s="56" t="s">
        <v>65</v>
      </c>
      <c r="G97" s="56" t="s">
        <v>65</v>
      </c>
      <c r="H97" s="56" t="s">
        <v>65</v>
      </c>
      <c r="I97" s="56" t="s">
        <v>66</v>
      </c>
      <c r="J97" s="56" t="s">
        <v>65</v>
      </c>
      <c r="K97" s="56" t="s">
        <v>65</v>
      </c>
      <c r="L97" s="56" t="s">
        <v>67</v>
      </c>
      <c r="M97" s="56" t="s">
        <v>67</v>
      </c>
      <c r="N97" s="56" t="s">
        <v>65</v>
      </c>
      <c r="O97" s="56" t="s">
        <v>66</v>
      </c>
      <c r="P97" s="56" t="s">
        <v>65</v>
      </c>
      <c r="Q97" s="56" t="s">
        <v>67</v>
      </c>
      <c r="R97" s="56" t="s">
        <v>67</v>
      </c>
      <c r="S97" s="56" t="s">
        <v>67</v>
      </c>
      <c r="T97" s="56" t="s">
        <v>67</v>
      </c>
      <c r="U97" s="56" t="s">
        <v>66</v>
      </c>
      <c r="V97" s="56" t="s">
        <v>67</v>
      </c>
      <c r="W97" s="56" t="s">
        <v>65</v>
      </c>
      <c r="X97" s="56" t="s">
        <v>65</v>
      </c>
      <c r="Y97" s="56" t="s">
        <v>65</v>
      </c>
      <c r="Z97" s="56" t="s">
        <v>65</v>
      </c>
      <c r="AA97" s="56" t="s">
        <v>65</v>
      </c>
      <c r="AB97" s="56" t="s">
        <v>67</v>
      </c>
      <c r="AC97" s="56" t="s">
        <v>65</v>
      </c>
      <c r="AD97" s="56" t="s">
        <v>67</v>
      </c>
      <c r="AE97" s="56" t="s">
        <v>67</v>
      </c>
      <c r="AF97" s="56" t="s">
        <v>65</v>
      </c>
      <c r="AG97" s="56" t="s">
        <v>67</v>
      </c>
      <c r="AH97" s="55" t="s">
        <v>167</v>
      </c>
    </row>
    <row r="98" spans="1:34" x14ac:dyDescent="0.25">
      <c r="A98" s="56" t="s">
        <v>65</v>
      </c>
      <c r="B98" s="56" t="s">
        <v>65</v>
      </c>
      <c r="C98" s="56" t="s">
        <v>66</v>
      </c>
      <c r="D98" s="56" t="s">
        <v>66</v>
      </c>
      <c r="E98" s="56" t="s">
        <v>65</v>
      </c>
      <c r="F98" s="56" t="s">
        <v>65</v>
      </c>
      <c r="G98" s="56" t="s">
        <v>66</v>
      </c>
      <c r="H98" s="56" t="s">
        <v>65</v>
      </c>
      <c r="I98" s="56" t="s">
        <v>65</v>
      </c>
      <c r="J98" s="56" t="s">
        <v>65</v>
      </c>
      <c r="K98" s="56" t="s">
        <v>67</v>
      </c>
      <c r="L98" s="56" t="s">
        <v>65</v>
      </c>
      <c r="M98" s="56" t="s">
        <v>65</v>
      </c>
      <c r="N98" s="56" t="s">
        <v>66</v>
      </c>
      <c r="O98" s="56" t="s">
        <v>65</v>
      </c>
      <c r="P98" s="56" t="s">
        <v>66</v>
      </c>
      <c r="Q98" s="56" t="s">
        <v>66</v>
      </c>
      <c r="R98" s="56" t="s">
        <v>65</v>
      </c>
      <c r="S98" s="56" t="s">
        <v>65</v>
      </c>
      <c r="T98" s="56" t="s">
        <v>65</v>
      </c>
      <c r="U98" s="56" t="s">
        <v>65</v>
      </c>
      <c r="V98" s="56" t="s">
        <v>65</v>
      </c>
      <c r="W98" s="56" t="s">
        <v>67</v>
      </c>
      <c r="X98" s="56" t="s">
        <v>65</v>
      </c>
      <c r="Y98" s="56" t="s">
        <v>66</v>
      </c>
      <c r="Z98" s="56" t="s">
        <v>65</v>
      </c>
      <c r="AA98" s="56" t="s">
        <v>66</v>
      </c>
      <c r="AB98" s="56" t="s">
        <v>65</v>
      </c>
      <c r="AC98" s="56" t="s">
        <v>65</v>
      </c>
      <c r="AD98" s="56" t="s">
        <v>65</v>
      </c>
      <c r="AE98" s="56" t="s">
        <v>65</v>
      </c>
      <c r="AF98" s="56" t="s">
        <v>66</v>
      </c>
      <c r="AG98" s="56" t="s">
        <v>65</v>
      </c>
      <c r="AH98" s="55" t="s">
        <v>168</v>
      </c>
    </row>
    <row r="99" spans="1:34" ht="30" x14ac:dyDescent="0.25">
      <c r="A99" s="56" t="s">
        <v>65</v>
      </c>
      <c r="B99" s="56" t="s">
        <v>65</v>
      </c>
      <c r="C99" s="56" t="s">
        <v>65</v>
      </c>
      <c r="D99" s="56" t="s">
        <v>66</v>
      </c>
      <c r="E99" s="56" t="s">
        <v>65</v>
      </c>
      <c r="F99" s="56" t="s">
        <v>66</v>
      </c>
      <c r="G99" s="56" t="s">
        <v>66</v>
      </c>
      <c r="H99" s="56" t="s">
        <v>65</v>
      </c>
      <c r="I99" s="56" t="s">
        <v>65</v>
      </c>
      <c r="J99" s="56" t="s">
        <v>67</v>
      </c>
      <c r="K99" s="56" t="s">
        <v>65</v>
      </c>
      <c r="L99" s="56" t="s">
        <v>66</v>
      </c>
      <c r="M99" s="56" t="s">
        <v>66</v>
      </c>
      <c r="N99" s="56" t="s">
        <v>66</v>
      </c>
      <c r="O99" s="56" t="s">
        <v>65</v>
      </c>
      <c r="P99" s="56" t="s">
        <v>66</v>
      </c>
      <c r="Q99" s="56" t="s">
        <v>66</v>
      </c>
      <c r="R99" s="56" t="s">
        <v>66</v>
      </c>
      <c r="S99" s="56" t="s">
        <v>66</v>
      </c>
      <c r="T99" s="56" t="s">
        <v>66</v>
      </c>
      <c r="U99" s="56" t="s">
        <v>67</v>
      </c>
      <c r="V99" s="56" t="s">
        <v>66</v>
      </c>
      <c r="W99" s="56" t="s">
        <v>65</v>
      </c>
      <c r="X99" s="56" t="s">
        <v>66</v>
      </c>
      <c r="Y99" s="56" t="s">
        <v>65</v>
      </c>
      <c r="Z99" s="56" t="s">
        <v>66</v>
      </c>
      <c r="AA99" s="56" t="s">
        <v>66</v>
      </c>
      <c r="AB99" s="56" t="s">
        <v>66</v>
      </c>
      <c r="AC99" s="56" t="s">
        <v>66</v>
      </c>
      <c r="AD99" s="56" t="s">
        <v>66</v>
      </c>
      <c r="AE99" s="56" t="s">
        <v>66</v>
      </c>
      <c r="AF99" s="56" t="s">
        <v>66</v>
      </c>
      <c r="AG99" s="56" t="s">
        <v>65</v>
      </c>
      <c r="AH99" s="55" t="s">
        <v>169</v>
      </c>
    </row>
    <row r="100" spans="1:34" ht="30" x14ac:dyDescent="0.25">
      <c r="A100" s="56" t="s">
        <v>65</v>
      </c>
      <c r="B100" s="56" t="s">
        <v>65</v>
      </c>
      <c r="C100" s="56" t="s">
        <v>66</v>
      </c>
      <c r="D100" s="56" t="s">
        <v>66</v>
      </c>
      <c r="E100" s="56" t="s">
        <v>66</v>
      </c>
      <c r="F100" s="56" t="s">
        <v>66</v>
      </c>
      <c r="G100" s="56" t="s">
        <v>66</v>
      </c>
      <c r="H100" s="56" t="s">
        <v>66</v>
      </c>
      <c r="I100" s="56" t="s">
        <v>66</v>
      </c>
      <c r="J100" s="56" t="s">
        <v>65</v>
      </c>
      <c r="K100" s="56" t="s">
        <v>66</v>
      </c>
      <c r="L100" s="56" t="s">
        <v>65</v>
      </c>
      <c r="M100" s="56" t="s">
        <v>66</v>
      </c>
      <c r="N100" s="56" t="s">
        <v>66</v>
      </c>
      <c r="O100" s="56" t="s">
        <v>66</v>
      </c>
      <c r="P100" s="56" t="s">
        <v>67</v>
      </c>
      <c r="Q100" s="56" t="s">
        <v>66</v>
      </c>
      <c r="R100" s="56" t="s">
        <v>65</v>
      </c>
      <c r="S100" s="56" t="s">
        <v>67</v>
      </c>
      <c r="T100" s="56" t="s">
        <v>65</v>
      </c>
      <c r="U100" s="56" t="s">
        <v>66</v>
      </c>
      <c r="V100" s="56" t="s">
        <v>66</v>
      </c>
      <c r="W100" s="56" t="s">
        <v>66</v>
      </c>
      <c r="X100" s="56" t="s">
        <v>65</v>
      </c>
      <c r="Y100" s="56" t="s">
        <v>65</v>
      </c>
      <c r="Z100" s="56" t="s">
        <v>65</v>
      </c>
      <c r="AA100" s="56" t="s">
        <v>65</v>
      </c>
      <c r="AB100" s="56" t="s">
        <v>65</v>
      </c>
      <c r="AC100" s="56" t="s">
        <v>66</v>
      </c>
      <c r="AD100" s="56" t="s">
        <v>65</v>
      </c>
      <c r="AE100" s="56" t="s">
        <v>65</v>
      </c>
      <c r="AF100" s="56" t="s">
        <v>65</v>
      </c>
      <c r="AG100" s="56" t="s">
        <v>66</v>
      </c>
      <c r="AH100" s="55" t="s">
        <v>170</v>
      </c>
    </row>
    <row r="101" spans="1:34" x14ac:dyDescent="0.25">
      <c r="A101" s="56" t="s">
        <v>67</v>
      </c>
      <c r="B101" s="56" t="s">
        <v>65</v>
      </c>
      <c r="C101" s="56" t="s">
        <v>66</v>
      </c>
      <c r="D101" s="56" t="s">
        <v>67</v>
      </c>
      <c r="E101" s="56" t="s">
        <v>66</v>
      </c>
      <c r="F101" s="56" t="s">
        <v>65</v>
      </c>
      <c r="G101" s="56" t="s">
        <v>66</v>
      </c>
      <c r="H101" s="56" t="s">
        <v>66</v>
      </c>
      <c r="I101" s="56" t="s">
        <v>66</v>
      </c>
      <c r="J101" s="56" t="s">
        <v>65</v>
      </c>
      <c r="K101" s="56" t="s">
        <v>66</v>
      </c>
      <c r="L101" s="56" t="s">
        <v>65</v>
      </c>
      <c r="M101" s="56" t="s">
        <v>67</v>
      </c>
      <c r="N101" s="56" t="s">
        <v>66</v>
      </c>
      <c r="O101" s="56" t="s">
        <v>66</v>
      </c>
      <c r="P101" s="56" t="s">
        <v>65</v>
      </c>
      <c r="Q101" s="56" t="s">
        <v>67</v>
      </c>
      <c r="R101" s="56" t="s">
        <v>65</v>
      </c>
      <c r="S101" s="56" t="s">
        <v>66</v>
      </c>
      <c r="T101" s="56" t="s">
        <v>65</v>
      </c>
      <c r="U101" s="56" t="s">
        <v>66</v>
      </c>
      <c r="V101" s="56" t="s">
        <v>66</v>
      </c>
      <c r="W101" s="56" t="s">
        <v>66</v>
      </c>
      <c r="X101" s="56" t="s">
        <v>65</v>
      </c>
      <c r="Y101" s="56" t="s">
        <v>65</v>
      </c>
      <c r="Z101" s="56" t="s">
        <v>66</v>
      </c>
      <c r="AA101" s="56" t="s">
        <v>66</v>
      </c>
      <c r="AB101" s="56" t="s">
        <v>66</v>
      </c>
      <c r="AC101" s="56" t="s">
        <v>65</v>
      </c>
      <c r="AD101" s="56" t="s">
        <v>66</v>
      </c>
      <c r="AE101" s="56" t="s">
        <v>66</v>
      </c>
      <c r="AF101" s="56" t="s">
        <v>66</v>
      </c>
      <c r="AG101" s="56" t="s">
        <v>65</v>
      </c>
      <c r="AH101" s="55" t="s">
        <v>171</v>
      </c>
    </row>
    <row r="102" spans="1:34" x14ac:dyDescent="0.25">
      <c r="A102" s="56" t="s">
        <v>65</v>
      </c>
      <c r="B102" s="56" t="s">
        <v>65</v>
      </c>
      <c r="C102" s="56" t="s">
        <v>66</v>
      </c>
      <c r="D102" s="56" t="s">
        <v>65</v>
      </c>
      <c r="E102" s="56" t="s">
        <v>66</v>
      </c>
      <c r="F102" s="56" t="s">
        <v>65</v>
      </c>
      <c r="G102" s="56" t="s">
        <v>66</v>
      </c>
      <c r="H102" s="56" t="s">
        <v>65</v>
      </c>
      <c r="I102" s="56" t="s">
        <v>66</v>
      </c>
      <c r="J102" s="56" t="s">
        <v>66</v>
      </c>
      <c r="K102" s="56" t="s">
        <v>66</v>
      </c>
      <c r="L102" s="56" t="s">
        <v>66</v>
      </c>
      <c r="M102" s="56" t="s">
        <v>66</v>
      </c>
      <c r="N102" s="56" t="s">
        <v>66</v>
      </c>
      <c r="O102" s="56" t="s">
        <v>65</v>
      </c>
      <c r="P102" s="56" t="s">
        <v>65</v>
      </c>
      <c r="Q102" s="56" t="s">
        <v>66</v>
      </c>
      <c r="R102" s="56" t="s">
        <v>66</v>
      </c>
      <c r="S102" s="56" t="s">
        <v>65</v>
      </c>
      <c r="T102" s="56" t="s">
        <v>65</v>
      </c>
      <c r="U102" s="56" t="s">
        <v>66</v>
      </c>
      <c r="V102" s="56" t="s">
        <v>65</v>
      </c>
      <c r="W102" s="56" t="s">
        <v>65</v>
      </c>
      <c r="X102" s="56" t="s">
        <v>65</v>
      </c>
      <c r="Y102" s="56" t="s">
        <v>66</v>
      </c>
      <c r="Z102" s="56" t="s">
        <v>66</v>
      </c>
      <c r="AA102" s="56" t="s">
        <v>66</v>
      </c>
      <c r="AB102" s="56" t="s">
        <v>66</v>
      </c>
      <c r="AC102" s="56" t="s">
        <v>66</v>
      </c>
      <c r="AD102" s="56" t="s">
        <v>66</v>
      </c>
      <c r="AE102" s="56" t="s">
        <v>65</v>
      </c>
      <c r="AF102" s="56" t="s">
        <v>65</v>
      </c>
      <c r="AG102" s="56" t="s">
        <v>66</v>
      </c>
      <c r="AH102" s="55" t="s">
        <v>172</v>
      </c>
    </row>
    <row r="103" spans="1:34" x14ac:dyDescent="0.25">
      <c r="A103" s="56" t="s">
        <v>65</v>
      </c>
      <c r="B103" s="56" t="s">
        <v>65</v>
      </c>
      <c r="C103" s="56" t="s">
        <v>67</v>
      </c>
      <c r="D103" s="56" t="s">
        <v>65</v>
      </c>
      <c r="E103" s="56" t="s">
        <v>66</v>
      </c>
      <c r="F103" s="56" t="s">
        <v>66</v>
      </c>
      <c r="G103" s="56" t="s">
        <v>66</v>
      </c>
      <c r="H103" s="56" t="s">
        <v>66</v>
      </c>
      <c r="I103" s="56" t="s">
        <v>66</v>
      </c>
      <c r="J103" s="56" t="s">
        <v>65</v>
      </c>
      <c r="K103" s="56" t="s">
        <v>65</v>
      </c>
      <c r="L103" s="56" t="s">
        <v>66</v>
      </c>
      <c r="M103" s="56" t="s">
        <v>65</v>
      </c>
      <c r="N103" s="56" t="s">
        <v>66</v>
      </c>
      <c r="O103" s="56" t="s">
        <v>65</v>
      </c>
      <c r="P103" s="56" t="s">
        <v>66</v>
      </c>
      <c r="Q103" s="56" t="s">
        <v>67</v>
      </c>
      <c r="R103" s="56" t="s">
        <v>66</v>
      </c>
      <c r="S103" s="56" t="s">
        <v>66</v>
      </c>
      <c r="T103" s="56" t="s">
        <v>65</v>
      </c>
      <c r="U103" s="56" t="s">
        <v>66</v>
      </c>
      <c r="V103" s="56" t="s">
        <v>66</v>
      </c>
      <c r="W103" s="56" t="s">
        <v>66</v>
      </c>
      <c r="X103" s="56" t="s">
        <v>65</v>
      </c>
      <c r="Y103" s="56" t="s">
        <v>66</v>
      </c>
      <c r="Z103" s="56" t="s">
        <v>66</v>
      </c>
      <c r="AA103" s="56" t="s">
        <v>66</v>
      </c>
      <c r="AB103" s="56" t="s">
        <v>66</v>
      </c>
      <c r="AC103" s="56" t="s">
        <v>65</v>
      </c>
      <c r="AD103" s="56" t="s">
        <v>66</v>
      </c>
      <c r="AE103" s="56" t="s">
        <v>66</v>
      </c>
      <c r="AF103" s="56" t="s">
        <v>66</v>
      </c>
      <c r="AG103" s="56" t="s">
        <v>65</v>
      </c>
      <c r="AH103" s="55" t="s">
        <v>173</v>
      </c>
    </row>
    <row r="104" spans="1:34" x14ac:dyDescent="0.25">
      <c r="A104" s="56" t="s">
        <v>65</v>
      </c>
      <c r="B104" s="56" t="s">
        <v>67</v>
      </c>
      <c r="C104" s="56" t="s">
        <v>66</v>
      </c>
      <c r="D104" s="56" t="s">
        <v>65</v>
      </c>
      <c r="E104" s="56" t="s">
        <v>66</v>
      </c>
      <c r="F104" s="56" t="s">
        <v>65</v>
      </c>
      <c r="G104" s="56" t="s">
        <v>66</v>
      </c>
      <c r="H104" s="56" t="s">
        <v>66</v>
      </c>
      <c r="I104" s="56" t="s">
        <v>66</v>
      </c>
      <c r="J104" s="56" t="s">
        <v>65</v>
      </c>
      <c r="K104" s="56" t="s">
        <v>65</v>
      </c>
      <c r="L104" s="56" t="s">
        <v>66</v>
      </c>
      <c r="M104" s="56" t="s">
        <v>67</v>
      </c>
      <c r="N104" s="56" t="s">
        <v>65</v>
      </c>
      <c r="O104" s="56" t="s">
        <v>65</v>
      </c>
      <c r="P104" s="56" t="s">
        <v>66</v>
      </c>
      <c r="Q104" s="56" t="s">
        <v>67</v>
      </c>
      <c r="R104" s="56" t="s">
        <v>65</v>
      </c>
      <c r="S104" s="56" t="s">
        <v>66</v>
      </c>
      <c r="T104" s="56" t="s">
        <v>65</v>
      </c>
      <c r="U104" s="56" t="s">
        <v>65</v>
      </c>
      <c r="V104" s="56" t="s">
        <v>67</v>
      </c>
      <c r="W104" s="56" t="s">
        <v>66</v>
      </c>
      <c r="X104" s="56" t="s">
        <v>65</v>
      </c>
      <c r="Y104" s="56" t="s">
        <v>67</v>
      </c>
      <c r="Z104" s="56" t="s">
        <v>66</v>
      </c>
      <c r="AA104" s="56" t="s">
        <v>65</v>
      </c>
      <c r="AB104" s="56" t="s">
        <v>66</v>
      </c>
      <c r="AC104" s="56" t="s">
        <v>65</v>
      </c>
      <c r="AD104" s="56" t="s">
        <v>66</v>
      </c>
      <c r="AE104" s="56" t="s">
        <v>66</v>
      </c>
      <c r="AF104" s="56" t="s">
        <v>65</v>
      </c>
      <c r="AG104" s="56" t="s">
        <v>65</v>
      </c>
      <c r="AH104" s="55" t="s">
        <v>174</v>
      </c>
    </row>
    <row r="105" spans="1:34" ht="30" x14ac:dyDescent="0.25">
      <c r="A105" s="56" t="s">
        <v>66</v>
      </c>
      <c r="B105" s="56" t="s">
        <v>67</v>
      </c>
      <c r="C105" s="56" t="s">
        <v>65</v>
      </c>
      <c r="D105" s="56" t="s">
        <v>66</v>
      </c>
      <c r="E105" s="56" t="s">
        <v>65</v>
      </c>
      <c r="F105" s="56" t="s">
        <v>65</v>
      </c>
      <c r="G105" s="56" t="s">
        <v>66</v>
      </c>
      <c r="H105" s="56" t="s">
        <v>65</v>
      </c>
      <c r="I105" s="56" t="s">
        <v>66</v>
      </c>
      <c r="J105" s="56" t="s">
        <v>65</v>
      </c>
      <c r="K105" s="56" t="s">
        <v>66</v>
      </c>
      <c r="L105" s="56" t="s">
        <v>65</v>
      </c>
      <c r="M105" s="56" t="s">
        <v>66</v>
      </c>
      <c r="N105" s="56" t="s">
        <v>67</v>
      </c>
      <c r="O105" s="56" t="s">
        <v>66</v>
      </c>
      <c r="P105" s="56" t="s">
        <v>65</v>
      </c>
      <c r="Q105" s="56" t="s">
        <v>67</v>
      </c>
      <c r="R105" s="56" t="s">
        <v>65</v>
      </c>
      <c r="S105" s="56" t="s">
        <v>65</v>
      </c>
      <c r="T105" s="56" t="s">
        <v>67</v>
      </c>
      <c r="U105" s="56" t="s">
        <v>67</v>
      </c>
      <c r="V105" s="56" t="s">
        <v>65</v>
      </c>
      <c r="W105" s="56" t="s">
        <v>65</v>
      </c>
      <c r="X105" s="56" t="s">
        <v>65</v>
      </c>
      <c r="Y105" s="56" t="s">
        <v>66</v>
      </c>
      <c r="Z105" s="56" t="s">
        <v>65</v>
      </c>
      <c r="AA105" s="56" t="s">
        <v>65</v>
      </c>
      <c r="AB105" s="56" t="s">
        <v>65</v>
      </c>
      <c r="AC105" s="56" t="s">
        <v>66</v>
      </c>
      <c r="AD105" s="56" t="s">
        <v>65</v>
      </c>
      <c r="AE105" s="56" t="s">
        <v>65</v>
      </c>
      <c r="AF105" s="56" t="s">
        <v>65</v>
      </c>
      <c r="AG105" s="56" t="s">
        <v>65</v>
      </c>
      <c r="AH105" s="55" t="s">
        <v>175</v>
      </c>
    </row>
    <row r="106" spans="1:34" x14ac:dyDescent="0.25">
      <c r="A106" s="56" t="s">
        <v>65</v>
      </c>
      <c r="B106" s="56" t="s">
        <v>65</v>
      </c>
      <c r="C106" s="56" t="s">
        <v>65</v>
      </c>
      <c r="D106" s="56" t="s">
        <v>67</v>
      </c>
      <c r="E106" s="56" t="s">
        <v>66</v>
      </c>
      <c r="F106" s="56" t="s">
        <v>66</v>
      </c>
      <c r="G106" s="56" t="s">
        <v>66</v>
      </c>
      <c r="H106" s="56" t="s">
        <v>66</v>
      </c>
      <c r="I106" s="56" t="s">
        <v>66</v>
      </c>
      <c r="J106" s="56" t="s">
        <v>65</v>
      </c>
      <c r="K106" s="56" t="s">
        <v>65</v>
      </c>
      <c r="L106" s="56" t="s">
        <v>65</v>
      </c>
      <c r="M106" s="56" t="s">
        <v>67</v>
      </c>
      <c r="N106" s="56" t="s">
        <v>65</v>
      </c>
      <c r="O106" s="56" t="s">
        <v>65</v>
      </c>
      <c r="P106" s="56" t="s">
        <v>66</v>
      </c>
      <c r="Q106" s="56" t="s">
        <v>67</v>
      </c>
      <c r="R106" s="56" t="s">
        <v>65</v>
      </c>
      <c r="S106" s="56" t="s">
        <v>65</v>
      </c>
      <c r="T106" s="56" t="s">
        <v>65</v>
      </c>
      <c r="U106" s="56" t="s">
        <v>65</v>
      </c>
      <c r="V106" s="56" t="s">
        <v>65</v>
      </c>
      <c r="W106" s="56" t="s">
        <v>66</v>
      </c>
      <c r="X106" s="56" t="s">
        <v>65</v>
      </c>
      <c r="Y106" s="56" t="s">
        <v>65</v>
      </c>
      <c r="Z106" s="56" t="s">
        <v>65</v>
      </c>
      <c r="AA106" s="56" t="s">
        <v>66</v>
      </c>
      <c r="AB106" s="56" t="s">
        <v>65</v>
      </c>
      <c r="AC106" s="56" t="s">
        <v>65</v>
      </c>
      <c r="AD106" s="56" t="s">
        <v>66</v>
      </c>
      <c r="AE106" s="56" t="s">
        <v>65</v>
      </c>
      <c r="AF106" s="56" t="s">
        <v>66</v>
      </c>
      <c r="AG106" s="56" t="s">
        <v>65</v>
      </c>
      <c r="AH106" s="54" t="s">
        <v>176</v>
      </c>
    </row>
    <row r="107" spans="1:34" x14ac:dyDescent="0.25">
      <c r="A107" s="56" t="s">
        <v>65</v>
      </c>
      <c r="B107" s="56" t="s">
        <v>65</v>
      </c>
      <c r="C107" s="56" t="s">
        <v>65</v>
      </c>
      <c r="D107" s="56" t="s">
        <v>65</v>
      </c>
      <c r="E107" s="56" t="s">
        <v>66</v>
      </c>
      <c r="F107" s="56" t="s">
        <v>65</v>
      </c>
      <c r="G107" s="56" t="s">
        <v>65</v>
      </c>
      <c r="H107" s="56" t="s">
        <v>66</v>
      </c>
      <c r="I107" s="56" t="s">
        <v>66</v>
      </c>
      <c r="J107" s="56" t="s">
        <v>65</v>
      </c>
      <c r="K107" s="56" t="s">
        <v>67</v>
      </c>
      <c r="L107" s="56" t="s">
        <v>65</v>
      </c>
      <c r="M107" s="56" t="s">
        <v>66</v>
      </c>
      <c r="N107" s="56" t="s">
        <v>65</v>
      </c>
      <c r="O107" s="56" t="s">
        <v>66</v>
      </c>
      <c r="P107" s="56" t="s">
        <v>66</v>
      </c>
      <c r="Q107" s="56" t="s">
        <v>65</v>
      </c>
      <c r="R107" s="56" t="s">
        <v>65</v>
      </c>
      <c r="S107" s="56" t="s">
        <v>65</v>
      </c>
      <c r="T107" s="56" t="s">
        <v>65</v>
      </c>
      <c r="U107" s="56" t="s">
        <v>65</v>
      </c>
      <c r="V107" s="56" t="s">
        <v>67</v>
      </c>
      <c r="W107" s="56" t="s">
        <v>66</v>
      </c>
      <c r="X107" s="56" t="s">
        <v>65</v>
      </c>
      <c r="Y107" s="56" t="s">
        <v>67</v>
      </c>
      <c r="Z107" s="56" t="s">
        <v>65</v>
      </c>
      <c r="AA107" s="56" t="s">
        <v>65</v>
      </c>
      <c r="AB107" s="56" t="s">
        <v>65</v>
      </c>
      <c r="AC107" s="56" t="s">
        <v>66</v>
      </c>
      <c r="AD107" s="56" t="s">
        <v>65</v>
      </c>
      <c r="AE107" s="56" t="s">
        <v>65</v>
      </c>
      <c r="AF107" s="56" t="s">
        <v>65</v>
      </c>
      <c r="AG107" s="56" t="s">
        <v>66</v>
      </c>
      <c r="AH107" s="55" t="s">
        <v>177</v>
      </c>
    </row>
    <row r="108" spans="1:34" x14ac:dyDescent="0.25">
      <c r="A108" s="56" t="s">
        <v>65</v>
      </c>
      <c r="B108" s="56" t="s">
        <v>67</v>
      </c>
      <c r="C108" s="56" t="s">
        <v>65</v>
      </c>
      <c r="D108" s="56" t="s">
        <v>67</v>
      </c>
      <c r="E108" s="56" t="s">
        <v>66</v>
      </c>
      <c r="F108" s="56" t="s">
        <v>66</v>
      </c>
      <c r="G108" s="56" t="s">
        <v>66</v>
      </c>
      <c r="H108" s="56" t="s">
        <v>65</v>
      </c>
      <c r="I108" s="56" t="s">
        <v>66</v>
      </c>
      <c r="J108" s="56" t="s">
        <v>65</v>
      </c>
      <c r="K108" s="56" t="s">
        <v>65</v>
      </c>
      <c r="L108" s="56" t="s">
        <v>66</v>
      </c>
      <c r="M108" s="56" t="s">
        <v>66</v>
      </c>
      <c r="N108" s="56" t="s">
        <v>65</v>
      </c>
      <c r="O108" s="56" t="s">
        <v>66</v>
      </c>
      <c r="P108" s="56" t="s">
        <v>65</v>
      </c>
      <c r="Q108" s="56" t="s">
        <v>65</v>
      </c>
      <c r="R108" s="56" t="s">
        <v>66</v>
      </c>
      <c r="S108" s="56" t="s">
        <v>65</v>
      </c>
      <c r="T108" s="56" t="s">
        <v>65</v>
      </c>
      <c r="U108" s="56" t="s">
        <v>65</v>
      </c>
      <c r="V108" s="56" t="s">
        <v>65</v>
      </c>
      <c r="W108" s="56" t="s">
        <v>65</v>
      </c>
      <c r="X108" s="56" t="s">
        <v>65</v>
      </c>
      <c r="Y108" s="56" t="s">
        <v>65</v>
      </c>
      <c r="Z108" s="56" t="s">
        <v>66</v>
      </c>
      <c r="AA108" s="56" t="s">
        <v>65</v>
      </c>
      <c r="AB108" s="56" t="s">
        <v>67</v>
      </c>
      <c r="AC108" s="56" t="s">
        <v>66</v>
      </c>
      <c r="AD108" s="56" t="s">
        <v>65</v>
      </c>
      <c r="AE108" s="56" t="s">
        <v>65</v>
      </c>
      <c r="AF108" s="56" t="s">
        <v>67</v>
      </c>
      <c r="AG108" s="56" t="s">
        <v>65</v>
      </c>
      <c r="AH108" s="55" t="s">
        <v>178</v>
      </c>
    </row>
    <row r="109" spans="1:34" x14ac:dyDescent="0.25">
      <c r="A109" s="56" t="s">
        <v>66</v>
      </c>
      <c r="B109" s="56" t="s">
        <v>65</v>
      </c>
      <c r="C109" s="56" t="s">
        <v>66</v>
      </c>
      <c r="D109" s="56" t="s">
        <v>65</v>
      </c>
      <c r="E109" s="56" t="s">
        <v>66</v>
      </c>
      <c r="F109" s="56" t="s">
        <v>65</v>
      </c>
      <c r="G109" s="56" t="s">
        <v>66</v>
      </c>
      <c r="H109" s="56" t="s">
        <v>66</v>
      </c>
      <c r="I109" s="56" t="s">
        <v>66</v>
      </c>
      <c r="J109" s="56" t="s">
        <v>66</v>
      </c>
      <c r="K109" s="56" t="s">
        <v>65</v>
      </c>
      <c r="L109" s="56" t="s">
        <v>66</v>
      </c>
      <c r="M109" s="56" t="s">
        <v>66</v>
      </c>
      <c r="N109" s="56" t="s">
        <v>66</v>
      </c>
      <c r="O109" s="56" t="s">
        <v>65</v>
      </c>
      <c r="P109" s="56" t="s">
        <v>66</v>
      </c>
      <c r="Q109" s="56" t="s">
        <v>65</v>
      </c>
      <c r="R109" s="56" t="s">
        <v>65</v>
      </c>
      <c r="S109" s="56" t="s">
        <v>66</v>
      </c>
      <c r="T109" s="56" t="s">
        <v>65</v>
      </c>
      <c r="U109" s="56" t="s">
        <v>66</v>
      </c>
      <c r="V109" s="56" t="s">
        <v>65</v>
      </c>
      <c r="W109" s="56" t="s">
        <v>66</v>
      </c>
      <c r="X109" s="56" t="s">
        <v>65</v>
      </c>
      <c r="Y109" s="56" t="s">
        <v>65</v>
      </c>
      <c r="Z109" s="56" t="s">
        <v>66</v>
      </c>
      <c r="AA109" s="56" t="s">
        <v>66</v>
      </c>
      <c r="AB109" s="56" t="s">
        <v>66</v>
      </c>
      <c r="AC109" s="56" t="s">
        <v>66</v>
      </c>
      <c r="AD109" s="56" t="s">
        <v>66</v>
      </c>
      <c r="AE109" s="56" t="s">
        <v>65</v>
      </c>
      <c r="AF109" s="56" t="s">
        <v>65</v>
      </c>
      <c r="AG109" s="56" t="s">
        <v>66</v>
      </c>
      <c r="AH109" s="55" t="s">
        <v>179</v>
      </c>
    </row>
    <row r="110" spans="1:34" x14ac:dyDescent="0.25">
      <c r="A110" s="56" t="s">
        <v>65</v>
      </c>
      <c r="B110" s="56" t="s">
        <v>65</v>
      </c>
      <c r="C110" s="56" t="s">
        <v>65</v>
      </c>
      <c r="D110" s="56" t="s">
        <v>65</v>
      </c>
      <c r="E110" s="56" t="s">
        <v>65</v>
      </c>
      <c r="F110" s="56" t="s">
        <v>66</v>
      </c>
      <c r="G110" s="56" t="s">
        <v>65</v>
      </c>
      <c r="H110" s="56" t="s">
        <v>65</v>
      </c>
      <c r="I110" s="56" t="s">
        <v>65</v>
      </c>
      <c r="J110" s="56" t="s">
        <v>65</v>
      </c>
      <c r="K110" s="56" t="s">
        <v>65</v>
      </c>
      <c r="L110" s="56" t="s">
        <v>67</v>
      </c>
      <c r="M110" s="56" t="s">
        <v>66</v>
      </c>
      <c r="N110" s="56" t="s">
        <v>67</v>
      </c>
      <c r="O110" s="56" t="s">
        <v>66</v>
      </c>
      <c r="P110" s="56" t="s">
        <v>65</v>
      </c>
      <c r="Q110" s="56" t="s">
        <v>67</v>
      </c>
      <c r="R110" s="56" t="s">
        <v>65</v>
      </c>
      <c r="S110" s="56" t="s">
        <v>65</v>
      </c>
      <c r="T110" s="56" t="s">
        <v>65</v>
      </c>
      <c r="U110" s="56" t="s">
        <v>67</v>
      </c>
      <c r="V110" s="56" t="s">
        <v>65</v>
      </c>
      <c r="W110" s="56" t="s">
        <v>65</v>
      </c>
      <c r="X110" s="56" t="s">
        <v>67</v>
      </c>
      <c r="Y110" s="56" t="s">
        <v>65</v>
      </c>
      <c r="Z110" s="56" t="s">
        <v>67</v>
      </c>
      <c r="AA110" s="56" t="s">
        <v>67</v>
      </c>
      <c r="AB110" s="56" t="s">
        <v>65</v>
      </c>
      <c r="AC110" s="56" t="s">
        <v>66</v>
      </c>
      <c r="AD110" s="56" t="s">
        <v>65</v>
      </c>
      <c r="AE110" s="56" t="s">
        <v>65</v>
      </c>
      <c r="AF110" s="56" t="s">
        <v>65</v>
      </c>
      <c r="AG110" s="56" t="s">
        <v>65</v>
      </c>
      <c r="AH110" s="55" t="s">
        <v>180</v>
      </c>
    </row>
    <row r="111" spans="1:34" x14ac:dyDescent="0.25">
      <c r="A111" s="56" t="s">
        <v>65</v>
      </c>
      <c r="B111" s="56" t="s">
        <v>67</v>
      </c>
      <c r="C111" s="56" t="s">
        <v>67</v>
      </c>
      <c r="D111" s="56" t="s">
        <v>67</v>
      </c>
      <c r="E111" s="56" t="s">
        <v>66</v>
      </c>
      <c r="F111" s="56" t="s">
        <v>65</v>
      </c>
      <c r="G111" s="56" t="s">
        <v>66</v>
      </c>
      <c r="H111" s="56" t="s">
        <v>65</v>
      </c>
      <c r="I111" s="56" t="s">
        <v>66</v>
      </c>
      <c r="J111" s="56" t="s">
        <v>65</v>
      </c>
      <c r="K111" s="56" t="s">
        <v>66</v>
      </c>
      <c r="L111" s="56" t="s">
        <v>65</v>
      </c>
      <c r="M111" s="56" t="s">
        <v>65</v>
      </c>
      <c r="N111" s="56" t="s">
        <v>66</v>
      </c>
      <c r="O111" s="56" t="s">
        <v>65</v>
      </c>
      <c r="P111" s="56" t="s">
        <v>66</v>
      </c>
      <c r="Q111" s="56" t="s">
        <v>66</v>
      </c>
      <c r="R111" s="56" t="s">
        <v>66</v>
      </c>
      <c r="S111" s="56" t="s">
        <v>65</v>
      </c>
      <c r="T111" s="56" t="s">
        <v>65</v>
      </c>
      <c r="U111" s="56" t="s">
        <v>66</v>
      </c>
      <c r="V111" s="56" t="s">
        <v>66</v>
      </c>
      <c r="W111" s="56" t="s">
        <v>66</v>
      </c>
      <c r="X111" s="56" t="s">
        <v>65</v>
      </c>
      <c r="Y111" s="56" t="s">
        <v>65</v>
      </c>
      <c r="Z111" s="56" t="s">
        <v>65</v>
      </c>
      <c r="AA111" s="56" t="s">
        <v>65</v>
      </c>
      <c r="AB111" s="56" t="s">
        <v>66</v>
      </c>
      <c r="AC111" s="56" t="s">
        <v>65</v>
      </c>
      <c r="AD111" s="56" t="s">
        <v>66</v>
      </c>
      <c r="AE111" s="56" t="s">
        <v>66</v>
      </c>
      <c r="AF111" s="56" t="s">
        <v>66</v>
      </c>
      <c r="AG111" s="56" t="s">
        <v>65</v>
      </c>
      <c r="AH111" s="55" t="s">
        <v>181</v>
      </c>
    </row>
    <row r="112" spans="1:34" x14ac:dyDescent="0.25">
      <c r="A112" s="56" t="s">
        <v>65</v>
      </c>
      <c r="B112" s="56" t="s">
        <v>66</v>
      </c>
      <c r="C112" s="56" t="s">
        <v>67</v>
      </c>
      <c r="D112" s="56" t="s">
        <v>65</v>
      </c>
      <c r="E112" s="56" t="s">
        <v>66</v>
      </c>
      <c r="F112" s="56" t="s">
        <v>65</v>
      </c>
      <c r="G112" s="56" t="s">
        <v>66</v>
      </c>
      <c r="H112" s="56" t="s">
        <v>66</v>
      </c>
      <c r="I112" s="56" t="s">
        <v>66</v>
      </c>
      <c r="J112" s="56" t="s">
        <v>65</v>
      </c>
      <c r="K112" s="56" t="s">
        <v>66</v>
      </c>
      <c r="L112" s="56" t="s">
        <v>66</v>
      </c>
      <c r="M112" s="56" t="s">
        <v>65</v>
      </c>
      <c r="N112" s="56" t="s">
        <v>66</v>
      </c>
      <c r="O112" s="56" t="s">
        <v>66</v>
      </c>
      <c r="P112" s="56" t="s">
        <v>66</v>
      </c>
      <c r="Q112" s="56" t="s">
        <v>65</v>
      </c>
      <c r="R112" s="56" t="s">
        <v>66</v>
      </c>
      <c r="S112" s="56" t="s">
        <v>66</v>
      </c>
      <c r="T112" s="56" t="s">
        <v>65</v>
      </c>
      <c r="U112" s="56" t="s">
        <v>66</v>
      </c>
      <c r="V112" s="56" t="s">
        <v>66</v>
      </c>
      <c r="W112" s="56" t="s">
        <v>66</v>
      </c>
      <c r="X112" s="56" t="s">
        <v>65</v>
      </c>
      <c r="Y112" s="56" t="s">
        <v>66</v>
      </c>
      <c r="Z112" s="56" t="s">
        <v>66</v>
      </c>
      <c r="AA112" s="56" t="s">
        <v>66</v>
      </c>
      <c r="AB112" s="56" t="s">
        <v>66</v>
      </c>
      <c r="AC112" s="56" t="s">
        <v>65</v>
      </c>
      <c r="AD112" s="56" t="s">
        <v>66</v>
      </c>
      <c r="AE112" s="56" t="s">
        <v>66</v>
      </c>
      <c r="AF112" s="56" t="s">
        <v>65</v>
      </c>
      <c r="AG112" s="56" t="s">
        <v>65</v>
      </c>
      <c r="AH112" s="55" t="s">
        <v>182</v>
      </c>
    </row>
    <row r="113" spans="1:34" x14ac:dyDescent="0.25">
      <c r="A113" s="56" t="s">
        <v>65</v>
      </c>
      <c r="B113" s="56" t="s">
        <v>65</v>
      </c>
      <c r="C113" s="56" t="s">
        <v>66</v>
      </c>
      <c r="D113" s="56" t="s">
        <v>65</v>
      </c>
      <c r="E113" s="56" t="s">
        <v>66</v>
      </c>
      <c r="F113" s="56" t="s">
        <v>65</v>
      </c>
      <c r="G113" s="56" t="s">
        <v>66</v>
      </c>
      <c r="H113" s="56" t="s">
        <v>66</v>
      </c>
      <c r="I113" s="56" t="s">
        <v>66</v>
      </c>
      <c r="J113" s="56" t="s">
        <v>65</v>
      </c>
      <c r="K113" s="56" t="s">
        <v>66</v>
      </c>
      <c r="L113" s="56" t="s">
        <v>65</v>
      </c>
      <c r="M113" s="56" t="s">
        <v>65</v>
      </c>
      <c r="N113" s="56" t="s">
        <v>65</v>
      </c>
      <c r="O113" s="56" t="s">
        <v>66</v>
      </c>
      <c r="P113" s="56" t="s">
        <v>66</v>
      </c>
      <c r="Q113" s="56" t="s">
        <v>67</v>
      </c>
      <c r="R113" s="56" t="s">
        <v>66</v>
      </c>
      <c r="S113" s="56" t="s">
        <v>65</v>
      </c>
      <c r="T113" s="56" t="s">
        <v>65</v>
      </c>
      <c r="U113" s="56" t="s">
        <v>66</v>
      </c>
      <c r="V113" s="56" t="s">
        <v>66</v>
      </c>
      <c r="W113" s="56" t="s">
        <v>66</v>
      </c>
      <c r="X113" s="56" t="s">
        <v>66</v>
      </c>
      <c r="Y113" s="56" t="s">
        <v>65</v>
      </c>
      <c r="Z113" s="56" t="s">
        <v>65</v>
      </c>
      <c r="AA113" s="56" t="s">
        <v>66</v>
      </c>
      <c r="AB113" s="56" t="s">
        <v>67</v>
      </c>
      <c r="AC113" s="56" t="s">
        <v>65</v>
      </c>
      <c r="AD113" s="56" t="s">
        <v>66</v>
      </c>
      <c r="AE113" s="56" t="s">
        <v>66</v>
      </c>
      <c r="AF113" s="56" t="s">
        <v>66</v>
      </c>
      <c r="AG113" s="56" t="s">
        <v>66</v>
      </c>
      <c r="AH113" s="55" t="s">
        <v>183</v>
      </c>
    </row>
    <row r="114" spans="1:34" x14ac:dyDescent="0.25">
      <c r="A114" s="56" t="s">
        <v>67</v>
      </c>
      <c r="B114" s="56" t="s">
        <v>65</v>
      </c>
      <c r="C114" s="56" t="s">
        <v>65</v>
      </c>
      <c r="D114" s="56" t="s">
        <v>67</v>
      </c>
      <c r="E114" s="56" t="s">
        <v>67</v>
      </c>
      <c r="F114" s="56" t="s">
        <v>65</v>
      </c>
      <c r="G114" s="56" t="s">
        <v>66</v>
      </c>
      <c r="H114" s="56" t="s">
        <v>65</v>
      </c>
      <c r="I114" s="56" t="s">
        <v>66</v>
      </c>
      <c r="J114" s="56" t="s">
        <v>65</v>
      </c>
      <c r="K114" s="56" t="s">
        <v>66</v>
      </c>
      <c r="L114" s="56" t="s">
        <v>67</v>
      </c>
      <c r="M114" s="56" t="s">
        <v>65</v>
      </c>
      <c r="N114" s="56" t="s">
        <v>66</v>
      </c>
      <c r="O114" s="56" t="s">
        <v>67</v>
      </c>
      <c r="P114" s="56" t="s">
        <v>67</v>
      </c>
      <c r="Q114" s="56" t="s">
        <v>65</v>
      </c>
      <c r="R114" s="56" t="s">
        <v>67</v>
      </c>
      <c r="S114" s="56" t="s">
        <v>67</v>
      </c>
      <c r="T114" s="56" t="s">
        <v>67</v>
      </c>
      <c r="U114" s="56" t="s">
        <v>65</v>
      </c>
      <c r="V114" s="56" t="s">
        <v>66</v>
      </c>
      <c r="W114" s="56" t="s">
        <v>66</v>
      </c>
      <c r="X114" s="56" t="s">
        <v>65</v>
      </c>
      <c r="Y114" s="56" t="s">
        <v>65</v>
      </c>
      <c r="Z114" s="56" t="s">
        <v>65</v>
      </c>
      <c r="AA114" s="56" t="s">
        <v>65</v>
      </c>
      <c r="AB114" s="56" t="s">
        <v>67</v>
      </c>
      <c r="AC114" s="56" t="s">
        <v>66</v>
      </c>
      <c r="AD114" s="56" t="s">
        <v>65</v>
      </c>
      <c r="AE114" s="56" t="s">
        <v>65</v>
      </c>
      <c r="AF114" s="56" t="s">
        <v>65</v>
      </c>
      <c r="AG114" s="56" t="s">
        <v>67</v>
      </c>
      <c r="AH114" s="55" t="s">
        <v>184</v>
      </c>
    </row>
    <row r="115" spans="1:34" x14ac:dyDescent="0.25">
      <c r="A115" s="56" t="s">
        <v>67</v>
      </c>
      <c r="B115" s="56" t="s">
        <v>67</v>
      </c>
      <c r="C115" s="56" t="s">
        <v>65</v>
      </c>
      <c r="D115" s="56" t="s">
        <v>65</v>
      </c>
      <c r="E115" s="56" t="s">
        <v>67</v>
      </c>
      <c r="F115" s="56" t="s">
        <v>65</v>
      </c>
      <c r="G115" s="56" t="s">
        <v>65</v>
      </c>
      <c r="H115" s="56" t="s">
        <v>65</v>
      </c>
      <c r="I115" s="56" t="s">
        <v>66</v>
      </c>
      <c r="J115" s="56" t="s">
        <v>65</v>
      </c>
      <c r="K115" s="56" t="s">
        <v>66</v>
      </c>
      <c r="L115" s="56" t="s">
        <v>65</v>
      </c>
      <c r="M115" s="56" t="s">
        <v>65</v>
      </c>
      <c r="N115" s="56" t="s">
        <v>65</v>
      </c>
      <c r="O115" s="56" t="s">
        <v>66</v>
      </c>
      <c r="P115" s="56" t="s">
        <v>67</v>
      </c>
      <c r="Q115" s="56" t="s">
        <v>67</v>
      </c>
      <c r="R115" s="56" t="s">
        <v>67</v>
      </c>
      <c r="S115" s="56" t="s">
        <v>67</v>
      </c>
      <c r="T115" s="56" t="s">
        <v>67</v>
      </c>
      <c r="U115" s="56" t="s">
        <v>66</v>
      </c>
      <c r="V115" s="56" t="s">
        <v>65</v>
      </c>
      <c r="W115" s="56" t="s">
        <v>66</v>
      </c>
      <c r="X115" s="56" t="s">
        <v>66</v>
      </c>
      <c r="Y115" s="56" t="s">
        <v>65</v>
      </c>
      <c r="Z115" s="56" t="s">
        <v>67</v>
      </c>
      <c r="AA115" s="56" t="s">
        <v>65</v>
      </c>
      <c r="AB115" s="56" t="s">
        <v>67</v>
      </c>
      <c r="AC115" s="56" t="s">
        <v>65</v>
      </c>
      <c r="AD115" s="56" t="s">
        <v>67</v>
      </c>
      <c r="AE115" s="56" t="s">
        <v>65</v>
      </c>
      <c r="AF115" s="56" t="s">
        <v>65</v>
      </c>
      <c r="AG115" s="56" t="s">
        <v>65</v>
      </c>
      <c r="AH115" s="55" t="s">
        <v>185</v>
      </c>
    </row>
    <row r="116" spans="1:34" x14ac:dyDescent="0.25">
      <c r="A116" s="56" t="s">
        <v>67</v>
      </c>
      <c r="B116" s="56" t="s">
        <v>65</v>
      </c>
      <c r="C116" s="56" t="s">
        <v>65</v>
      </c>
      <c r="D116" s="56" t="s">
        <v>67</v>
      </c>
      <c r="E116" s="56" t="s">
        <v>67</v>
      </c>
      <c r="F116" s="56" t="s">
        <v>65</v>
      </c>
      <c r="G116" s="56" t="s">
        <v>66</v>
      </c>
      <c r="H116" s="56" t="s">
        <v>65</v>
      </c>
      <c r="I116" s="56" t="s">
        <v>66</v>
      </c>
      <c r="J116" s="56" t="s">
        <v>67</v>
      </c>
      <c r="K116" s="56" t="s">
        <v>67</v>
      </c>
      <c r="L116" s="56" t="s">
        <v>67</v>
      </c>
      <c r="M116" s="56" t="s">
        <v>65</v>
      </c>
      <c r="N116" s="56" t="s">
        <v>65</v>
      </c>
      <c r="O116" s="56" t="s">
        <v>66</v>
      </c>
      <c r="P116" s="56" t="s">
        <v>67</v>
      </c>
      <c r="Q116" s="56" t="s">
        <v>67</v>
      </c>
      <c r="R116" s="56" t="s">
        <v>67</v>
      </c>
      <c r="S116" s="56" t="s">
        <v>65</v>
      </c>
      <c r="T116" s="56" t="s">
        <v>65</v>
      </c>
      <c r="U116" s="56" t="s">
        <v>66</v>
      </c>
      <c r="V116" s="56" t="s">
        <v>65</v>
      </c>
      <c r="W116" s="56" t="s">
        <v>65</v>
      </c>
      <c r="X116" s="56" t="s">
        <v>67</v>
      </c>
      <c r="Y116" s="56" t="s">
        <v>67</v>
      </c>
      <c r="Z116" s="56" t="s">
        <v>67</v>
      </c>
      <c r="AA116" s="56" t="s">
        <v>65</v>
      </c>
      <c r="AB116" s="56" t="s">
        <v>67</v>
      </c>
      <c r="AC116" s="56" t="s">
        <v>65</v>
      </c>
      <c r="AD116" s="56" t="s">
        <v>67</v>
      </c>
      <c r="AE116" s="56" t="s">
        <v>66</v>
      </c>
      <c r="AF116" s="56" t="s">
        <v>65</v>
      </c>
      <c r="AG116" s="56" t="s">
        <v>65</v>
      </c>
      <c r="AH116" s="55" t="s">
        <v>186</v>
      </c>
    </row>
    <row r="117" spans="1:34" x14ac:dyDescent="0.25">
      <c r="A117" s="56" t="s">
        <v>65</v>
      </c>
      <c r="B117" s="56" t="s">
        <v>65</v>
      </c>
      <c r="C117" s="56" t="s">
        <v>66</v>
      </c>
      <c r="D117" s="56" t="s">
        <v>65</v>
      </c>
      <c r="E117" s="56" t="s">
        <v>66</v>
      </c>
      <c r="F117" s="56" t="s">
        <v>65</v>
      </c>
      <c r="G117" s="56" t="s">
        <v>66</v>
      </c>
      <c r="H117" s="56" t="s">
        <v>65</v>
      </c>
      <c r="I117" s="56" t="s">
        <v>65</v>
      </c>
      <c r="J117" s="56" t="s">
        <v>65</v>
      </c>
      <c r="K117" s="56" t="s">
        <v>71</v>
      </c>
      <c r="L117" s="56" t="s">
        <v>65</v>
      </c>
      <c r="M117" s="56" t="s">
        <v>65</v>
      </c>
      <c r="N117" s="56" t="s">
        <v>65</v>
      </c>
      <c r="O117" s="56" t="s">
        <v>67</v>
      </c>
      <c r="P117" s="56" t="s">
        <v>65</v>
      </c>
      <c r="Q117" s="56" t="s">
        <v>67</v>
      </c>
      <c r="R117" s="56" t="s">
        <v>65</v>
      </c>
      <c r="S117" s="56" t="s">
        <v>65</v>
      </c>
      <c r="T117" s="56" t="s">
        <v>71</v>
      </c>
      <c r="U117" s="56" t="s">
        <v>65</v>
      </c>
      <c r="V117" s="56" t="s">
        <v>65</v>
      </c>
      <c r="W117" s="56" t="s">
        <v>65</v>
      </c>
      <c r="X117" s="56" t="s">
        <v>65</v>
      </c>
      <c r="Y117" s="56" t="s">
        <v>65</v>
      </c>
      <c r="Z117" s="56" t="s">
        <v>65</v>
      </c>
      <c r="AA117" s="56" t="s">
        <v>65</v>
      </c>
      <c r="AB117" s="56" t="s">
        <v>66</v>
      </c>
      <c r="AC117" s="56" t="s">
        <v>65</v>
      </c>
      <c r="AD117" s="56" t="s">
        <v>65</v>
      </c>
      <c r="AE117" s="56" t="s">
        <v>65</v>
      </c>
      <c r="AF117" s="56" t="s">
        <v>65</v>
      </c>
      <c r="AG117" s="56" t="s">
        <v>65</v>
      </c>
      <c r="AH117" s="55" t="s">
        <v>187</v>
      </c>
    </row>
    <row r="118" spans="1:34" ht="30" x14ac:dyDescent="0.25">
      <c r="A118" s="56" t="s">
        <v>67</v>
      </c>
      <c r="B118" s="56" t="s">
        <v>65</v>
      </c>
      <c r="C118" s="56" t="s">
        <v>65</v>
      </c>
      <c r="D118" s="56" t="s">
        <v>65</v>
      </c>
      <c r="E118" s="56" t="s">
        <v>66</v>
      </c>
      <c r="F118" s="56" t="s">
        <v>66</v>
      </c>
      <c r="G118" s="56" t="s">
        <v>65</v>
      </c>
      <c r="H118" s="56" t="s">
        <v>66</v>
      </c>
      <c r="I118" s="56" t="s">
        <v>66</v>
      </c>
      <c r="J118" s="56" t="s">
        <v>65</v>
      </c>
      <c r="K118" s="56" t="s">
        <v>65</v>
      </c>
      <c r="L118" s="56" t="s">
        <v>67</v>
      </c>
      <c r="M118" s="56" t="s">
        <v>65</v>
      </c>
      <c r="N118" s="56" t="s">
        <v>66</v>
      </c>
      <c r="O118" s="56" t="s">
        <v>66</v>
      </c>
      <c r="P118" s="56" t="s">
        <v>65</v>
      </c>
      <c r="Q118" s="56" t="s">
        <v>65</v>
      </c>
      <c r="R118" s="56" t="s">
        <v>66</v>
      </c>
      <c r="S118" s="56" t="s">
        <v>66</v>
      </c>
      <c r="T118" s="56" t="s">
        <v>66</v>
      </c>
      <c r="U118" s="56" t="s">
        <v>65</v>
      </c>
      <c r="V118" s="56" t="s">
        <v>65</v>
      </c>
      <c r="W118" s="56" t="s">
        <v>66</v>
      </c>
      <c r="X118" s="56" t="s">
        <v>65</v>
      </c>
      <c r="Y118" s="56" t="s">
        <v>65</v>
      </c>
      <c r="Z118" s="56" t="s">
        <v>65</v>
      </c>
      <c r="AA118" s="56" t="s">
        <v>66</v>
      </c>
      <c r="AB118" s="56" t="s">
        <v>66</v>
      </c>
      <c r="AC118" s="56" t="s">
        <v>66</v>
      </c>
      <c r="AD118" s="56" t="s">
        <v>66</v>
      </c>
      <c r="AE118" s="56" t="s">
        <v>65</v>
      </c>
      <c r="AF118" s="56" t="s">
        <v>66</v>
      </c>
      <c r="AG118" s="56" t="s">
        <v>66</v>
      </c>
      <c r="AH118" s="55" t="s">
        <v>188</v>
      </c>
    </row>
    <row r="119" spans="1:34" ht="30" x14ac:dyDescent="0.25">
      <c r="A119" s="56" t="s">
        <v>65</v>
      </c>
      <c r="B119" s="56" t="s">
        <v>66</v>
      </c>
      <c r="C119" s="56" t="s">
        <v>66</v>
      </c>
      <c r="D119" s="56" t="s">
        <v>66</v>
      </c>
      <c r="E119" s="56" t="s">
        <v>66</v>
      </c>
      <c r="F119" s="56" t="s">
        <v>65</v>
      </c>
      <c r="G119" s="56" t="s">
        <v>66</v>
      </c>
      <c r="H119" s="56" t="s">
        <v>66</v>
      </c>
      <c r="I119" s="56" t="s">
        <v>66</v>
      </c>
      <c r="J119" s="56" t="s">
        <v>65</v>
      </c>
      <c r="K119" s="56" t="s">
        <v>66</v>
      </c>
      <c r="L119" s="56" t="s">
        <v>66</v>
      </c>
      <c r="M119" s="56" t="s">
        <v>66</v>
      </c>
      <c r="N119" s="56" t="s">
        <v>65</v>
      </c>
      <c r="O119" s="56" t="s">
        <v>65</v>
      </c>
      <c r="P119" s="56" t="s">
        <v>66</v>
      </c>
      <c r="Q119" s="56" t="s">
        <v>65</v>
      </c>
      <c r="R119" s="56" t="s">
        <v>66</v>
      </c>
      <c r="S119" s="56" t="s">
        <v>66</v>
      </c>
      <c r="T119" s="56" t="s">
        <v>65</v>
      </c>
      <c r="U119" s="56" t="s">
        <v>66</v>
      </c>
      <c r="V119" s="56" t="s">
        <v>66</v>
      </c>
      <c r="W119" s="56" t="s">
        <v>66</v>
      </c>
      <c r="X119" s="56" t="s">
        <v>66</v>
      </c>
      <c r="Y119" s="56" t="s">
        <v>65</v>
      </c>
      <c r="Z119" s="56" t="s">
        <v>66</v>
      </c>
      <c r="AA119" s="56" t="s">
        <v>66</v>
      </c>
      <c r="AB119" s="56" t="s">
        <v>66</v>
      </c>
      <c r="AC119" s="56" t="s">
        <v>65</v>
      </c>
      <c r="AD119" s="56" t="s">
        <v>66</v>
      </c>
      <c r="AE119" s="56" t="s">
        <v>66</v>
      </c>
      <c r="AF119" s="56" t="s">
        <v>67</v>
      </c>
      <c r="AG119" s="56" t="s">
        <v>65</v>
      </c>
      <c r="AH119" s="55" t="s">
        <v>189</v>
      </c>
    </row>
    <row r="120" spans="1:34" ht="30" x14ac:dyDescent="0.25">
      <c r="A120" s="56" t="s">
        <v>65</v>
      </c>
      <c r="B120" s="56" t="s">
        <v>65</v>
      </c>
      <c r="C120" s="56" t="s">
        <v>65</v>
      </c>
      <c r="D120" s="56" t="s">
        <v>65</v>
      </c>
      <c r="E120" s="56" t="s">
        <v>65</v>
      </c>
      <c r="F120" s="56" t="s">
        <v>65</v>
      </c>
      <c r="G120" s="56" t="s">
        <v>66</v>
      </c>
      <c r="H120" s="56" t="s">
        <v>65</v>
      </c>
      <c r="I120" s="56" t="s">
        <v>65</v>
      </c>
      <c r="J120" s="56" t="s">
        <v>67</v>
      </c>
      <c r="K120" s="56" t="s">
        <v>65</v>
      </c>
      <c r="L120" s="56" t="s">
        <v>65</v>
      </c>
      <c r="M120" s="56" t="s">
        <v>65</v>
      </c>
      <c r="N120" s="56" t="s">
        <v>67</v>
      </c>
      <c r="O120" s="56" t="s">
        <v>67</v>
      </c>
      <c r="P120" s="56" t="s">
        <v>65</v>
      </c>
      <c r="Q120" s="56" t="s">
        <v>67</v>
      </c>
      <c r="R120" s="56" t="s">
        <v>65</v>
      </c>
      <c r="S120" s="56" t="s">
        <v>65</v>
      </c>
      <c r="T120" s="56" t="s">
        <v>65</v>
      </c>
      <c r="U120" s="56" t="s">
        <v>67</v>
      </c>
      <c r="V120" s="56" t="s">
        <v>66</v>
      </c>
      <c r="W120" s="56" t="s">
        <v>65</v>
      </c>
      <c r="X120" s="56" t="s">
        <v>65</v>
      </c>
      <c r="Y120" s="56" t="s">
        <v>65</v>
      </c>
      <c r="Z120" s="56" t="s">
        <v>65</v>
      </c>
      <c r="AA120" s="56" t="s">
        <v>65</v>
      </c>
      <c r="AB120" s="56" t="s">
        <v>65</v>
      </c>
      <c r="AC120" s="56" t="s">
        <v>65</v>
      </c>
      <c r="AD120" s="56" t="s">
        <v>65</v>
      </c>
      <c r="AE120" s="56" t="s">
        <v>67</v>
      </c>
      <c r="AF120" s="56" t="s">
        <v>65</v>
      </c>
      <c r="AG120" s="56" t="s">
        <v>65</v>
      </c>
      <c r="AH120" s="55" t="s">
        <v>190</v>
      </c>
    </row>
    <row r="121" spans="1:34" x14ac:dyDescent="0.25">
      <c r="A121" s="56" t="s">
        <v>67</v>
      </c>
      <c r="B121" s="56" t="s">
        <v>65</v>
      </c>
      <c r="C121" s="56" t="s">
        <v>65</v>
      </c>
      <c r="D121" s="56" t="s">
        <v>65</v>
      </c>
      <c r="E121" s="56" t="s">
        <v>66</v>
      </c>
      <c r="F121" s="56" t="s">
        <v>65</v>
      </c>
      <c r="G121" s="56" t="s">
        <v>66</v>
      </c>
      <c r="H121" s="56" t="s">
        <v>66</v>
      </c>
      <c r="I121" s="56" t="s">
        <v>66</v>
      </c>
      <c r="J121" s="56" t="s">
        <v>66</v>
      </c>
      <c r="K121" s="56" t="s">
        <v>66</v>
      </c>
      <c r="L121" s="56" t="s">
        <v>65</v>
      </c>
      <c r="M121" s="56" t="s">
        <v>65</v>
      </c>
      <c r="N121" s="56" t="s">
        <v>65</v>
      </c>
      <c r="O121" s="56" t="s">
        <v>66</v>
      </c>
      <c r="P121" s="56" t="s">
        <v>66</v>
      </c>
      <c r="Q121" s="56" t="s">
        <v>66</v>
      </c>
      <c r="R121" s="56" t="s">
        <v>67</v>
      </c>
      <c r="S121" s="56" t="s">
        <v>66</v>
      </c>
      <c r="T121" s="56" t="s">
        <v>66</v>
      </c>
      <c r="U121" s="56" t="s">
        <v>65</v>
      </c>
      <c r="V121" s="56" t="s">
        <v>66</v>
      </c>
      <c r="W121" s="56" t="s">
        <v>66</v>
      </c>
      <c r="X121" s="56" t="s">
        <v>66</v>
      </c>
      <c r="Y121" s="56" t="s">
        <v>65</v>
      </c>
      <c r="Z121" s="56" t="s">
        <v>66</v>
      </c>
      <c r="AA121" s="56" t="s">
        <v>66</v>
      </c>
      <c r="AB121" s="56" t="s">
        <v>65</v>
      </c>
      <c r="AC121" s="56" t="s">
        <v>65</v>
      </c>
      <c r="AD121" s="56" t="s">
        <v>65</v>
      </c>
      <c r="AE121" s="56" t="s">
        <v>67</v>
      </c>
      <c r="AF121" s="56" t="s">
        <v>65</v>
      </c>
      <c r="AG121" s="56" t="s">
        <v>66</v>
      </c>
      <c r="AH121" s="55" t="s">
        <v>191</v>
      </c>
    </row>
    <row r="122" spans="1:34" x14ac:dyDescent="0.25">
      <c r="A122" s="56" t="s">
        <v>66</v>
      </c>
      <c r="B122" s="56" t="s">
        <v>67</v>
      </c>
      <c r="C122" s="56" t="s">
        <v>65</v>
      </c>
      <c r="D122" s="56" t="s">
        <v>65</v>
      </c>
      <c r="E122" s="56" t="s">
        <v>65</v>
      </c>
      <c r="F122" s="56" t="s">
        <v>65</v>
      </c>
      <c r="G122" s="56" t="s">
        <v>66</v>
      </c>
      <c r="H122" s="56" t="s">
        <v>66</v>
      </c>
      <c r="I122" s="56" t="s">
        <v>66</v>
      </c>
      <c r="J122" s="56" t="s">
        <v>65</v>
      </c>
      <c r="K122" s="56" t="s">
        <v>65</v>
      </c>
      <c r="L122" s="56" t="s">
        <v>65</v>
      </c>
      <c r="M122" s="56" t="s">
        <v>66</v>
      </c>
      <c r="N122" s="56" t="s">
        <v>67</v>
      </c>
      <c r="O122" s="56" t="s">
        <v>66</v>
      </c>
      <c r="P122" s="56" t="s">
        <v>66</v>
      </c>
      <c r="Q122" s="56" t="s">
        <v>67</v>
      </c>
      <c r="R122" s="56" t="s">
        <v>65</v>
      </c>
      <c r="S122" s="56" t="s">
        <v>66</v>
      </c>
      <c r="T122" s="56" t="s">
        <v>65</v>
      </c>
      <c r="U122" s="56" t="s">
        <v>65</v>
      </c>
      <c r="V122" s="56" t="s">
        <v>66</v>
      </c>
      <c r="W122" s="56" t="s">
        <v>65</v>
      </c>
      <c r="X122" s="56" t="s">
        <v>65</v>
      </c>
      <c r="Y122" s="56" t="s">
        <v>65</v>
      </c>
      <c r="Z122" s="56" t="s">
        <v>67</v>
      </c>
      <c r="AA122" s="56" t="s">
        <v>67</v>
      </c>
      <c r="AB122" s="56" t="s">
        <v>65</v>
      </c>
      <c r="AC122" s="56" t="s">
        <v>66</v>
      </c>
      <c r="AD122" s="56" t="s">
        <v>66</v>
      </c>
      <c r="AE122" s="56" t="s">
        <v>66</v>
      </c>
      <c r="AF122" s="56" t="s">
        <v>65</v>
      </c>
      <c r="AG122" s="56" t="s">
        <v>65</v>
      </c>
      <c r="AH122" s="55" t="s">
        <v>192</v>
      </c>
    </row>
    <row r="123" spans="1:34" x14ac:dyDescent="0.25">
      <c r="A123" s="56" t="s">
        <v>66</v>
      </c>
      <c r="B123" s="56" t="s">
        <v>65</v>
      </c>
      <c r="C123" s="56" t="s">
        <v>67</v>
      </c>
      <c r="D123" s="56" t="s">
        <v>66</v>
      </c>
      <c r="E123" s="56" t="s">
        <v>66</v>
      </c>
      <c r="F123" s="56" t="s">
        <v>65</v>
      </c>
      <c r="G123" s="56" t="s">
        <v>66</v>
      </c>
      <c r="H123" s="56" t="s">
        <v>65</v>
      </c>
      <c r="I123" s="56" t="s">
        <v>66</v>
      </c>
      <c r="J123" s="56" t="s">
        <v>67</v>
      </c>
      <c r="K123" s="56" t="s">
        <v>67</v>
      </c>
      <c r="L123" s="56" t="s">
        <v>65</v>
      </c>
      <c r="M123" s="56" t="s">
        <v>65</v>
      </c>
      <c r="N123" s="56" t="s">
        <v>67</v>
      </c>
      <c r="O123" s="56" t="s">
        <v>66</v>
      </c>
      <c r="P123" s="56" t="s">
        <v>66</v>
      </c>
      <c r="Q123" s="56" t="s">
        <v>65</v>
      </c>
      <c r="R123" s="56" t="s">
        <v>65</v>
      </c>
      <c r="S123" s="56" t="s">
        <v>65</v>
      </c>
      <c r="T123" s="56" t="s">
        <v>65</v>
      </c>
      <c r="U123" s="56" t="s">
        <v>66</v>
      </c>
      <c r="V123" s="56" t="s">
        <v>66</v>
      </c>
      <c r="W123" s="56" t="s">
        <v>67</v>
      </c>
      <c r="X123" s="56" t="s">
        <v>65</v>
      </c>
      <c r="Y123" s="56" t="s">
        <v>65</v>
      </c>
      <c r="Z123" s="56" t="s">
        <v>65</v>
      </c>
      <c r="AA123" s="56" t="s">
        <v>66</v>
      </c>
      <c r="AB123" s="56" t="s">
        <v>67</v>
      </c>
      <c r="AC123" s="56" t="s">
        <v>65</v>
      </c>
      <c r="AD123" s="56" t="s">
        <v>66</v>
      </c>
      <c r="AE123" s="56" t="s">
        <v>66</v>
      </c>
      <c r="AF123" s="56" t="s">
        <v>66</v>
      </c>
      <c r="AG123" s="56" t="s">
        <v>65</v>
      </c>
      <c r="AH123" s="55" t="s">
        <v>193</v>
      </c>
    </row>
    <row r="124" spans="1:34" ht="30" x14ac:dyDescent="0.25">
      <c r="A124" s="56" t="s">
        <v>65</v>
      </c>
      <c r="B124" s="56" t="s">
        <v>65</v>
      </c>
      <c r="C124" s="56" t="s">
        <v>67</v>
      </c>
      <c r="D124" s="56" t="s">
        <v>67</v>
      </c>
      <c r="E124" s="56" t="s">
        <v>66</v>
      </c>
      <c r="F124" s="56" t="s">
        <v>65</v>
      </c>
      <c r="G124" s="56" t="s">
        <v>66</v>
      </c>
      <c r="H124" s="56" t="s">
        <v>66</v>
      </c>
      <c r="I124" s="56" t="s">
        <v>66</v>
      </c>
      <c r="J124" s="56" t="s">
        <v>67</v>
      </c>
      <c r="K124" s="56" t="s">
        <v>65</v>
      </c>
      <c r="L124" s="56" t="s">
        <v>65</v>
      </c>
      <c r="M124" s="56" t="s">
        <v>67</v>
      </c>
      <c r="N124" s="56" t="s">
        <v>65</v>
      </c>
      <c r="O124" s="56" t="s">
        <v>65</v>
      </c>
      <c r="P124" s="56" t="s">
        <v>66</v>
      </c>
      <c r="Q124" s="56" t="s">
        <v>67</v>
      </c>
      <c r="R124" s="56" t="s">
        <v>65</v>
      </c>
      <c r="S124" s="56" t="s">
        <v>66</v>
      </c>
      <c r="T124" s="56" t="s">
        <v>65</v>
      </c>
      <c r="U124" s="56" t="s">
        <v>66</v>
      </c>
      <c r="V124" s="56" t="s">
        <v>65</v>
      </c>
      <c r="W124" s="56" t="s">
        <v>66</v>
      </c>
      <c r="X124" s="56" t="s">
        <v>65</v>
      </c>
      <c r="Y124" s="56" t="s">
        <v>67</v>
      </c>
      <c r="Z124" s="56" t="s">
        <v>65</v>
      </c>
      <c r="AA124" s="56" t="s">
        <v>66</v>
      </c>
      <c r="AB124" s="56" t="s">
        <v>66</v>
      </c>
      <c r="AC124" s="56" t="s">
        <v>65</v>
      </c>
      <c r="AD124" s="56" t="s">
        <v>66</v>
      </c>
      <c r="AE124" s="56" t="s">
        <v>66</v>
      </c>
      <c r="AF124" s="56" t="s">
        <v>65</v>
      </c>
      <c r="AG124" s="56" t="s">
        <v>65</v>
      </c>
      <c r="AH124" s="55" t="s">
        <v>194</v>
      </c>
    </row>
    <row r="125" spans="1:34" ht="30" x14ac:dyDescent="0.25">
      <c r="A125" s="56" t="s">
        <v>65</v>
      </c>
      <c r="B125" s="56" t="s">
        <v>67</v>
      </c>
      <c r="C125" s="56" t="s">
        <v>66</v>
      </c>
      <c r="D125" s="56" t="s">
        <v>65</v>
      </c>
      <c r="E125" s="56" t="s">
        <v>65</v>
      </c>
      <c r="F125" s="56" t="s">
        <v>67</v>
      </c>
      <c r="G125" s="56" t="s">
        <v>66</v>
      </c>
      <c r="H125" s="56" t="s">
        <v>65</v>
      </c>
      <c r="I125" s="56" t="s">
        <v>65</v>
      </c>
      <c r="J125" s="56" t="s">
        <v>65</v>
      </c>
      <c r="K125" s="56" t="s">
        <v>67</v>
      </c>
      <c r="L125" s="56" t="s">
        <v>65</v>
      </c>
      <c r="M125" s="56" t="s">
        <v>66</v>
      </c>
      <c r="N125" s="56" t="s">
        <v>67</v>
      </c>
      <c r="O125" s="56" t="s">
        <v>65</v>
      </c>
      <c r="P125" s="56" t="s">
        <v>65</v>
      </c>
      <c r="Q125" s="56" t="s">
        <v>67</v>
      </c>
      <c r="R125" s="56" t="s">
        <v>65</v>
      </c>
      <c r="S125" s="56" t="s">
        <v>65</v>
      </c>
      <c r="T125" s="56" t="s">
        <v>67</v>
      </c>
      <c r="U125" s="56" t="s">
        <v>67</v>
      </c>
      <c r="V125" s="56" t="s">
        <v>66</v>
      </c>
      <c r="W125" s="56" t="s">
        <v>65</v>
      </c>
      <c r="X125" s="56" t="s">
        <v>65</v>
      </c>
      <c r="Y125" s="56" t="s">
        <v>65</v>
      </c>
      <c r="Z125" s="56" t="s">
        <v>67</v>
      </c>
      <c r="AA125" s="56" t="s">
        <v>67</v>
      </c>
      <c r="AB125" s="56" t="s">
        <v>65</v>
      </c>
      <c r="AC125" s="56" t="s">
        <v>66</v>
      </c>
      <c r="AD125" s="56" t="s">
        <v>66</v>
      </c>
      <c r="AE125" s="56" t="s">
        <v>65</v>
      </c>
      <c r="AF125" s="56" t="s">
        <v>65</v>
      </c>
      <c r="AG125" s="56" t="s">
        <v>67</v>
      </c>
      <c r="AH125" s="55" t="s">
        <v>195</v>
      </c>
    </row>
    <row r="126" spans="1:34" ht="30" x14ac:dyDescent="0.25">
      <c r="A126" s="56" t="s">
        <v>67</v>
      </c>
      <c r="B126" s="56" t="s">
        <v>65</v>
      </c>
      <c r="C126" s="56" t="s">
        <v>65</v>
      </c>
      <c r="D126" s="56" t="s">
        <v>66</v>
      </c>
      <c r="E126" s="56" t="s">
        <v>67</v>
      </c>
      <c r="F126" s="56" t="s">
        <v>65</v>
      </c>
      <c r="G126" s="56" t="s">
        <v>66</v>
      </c>
      <c r="H126" s="56" t="s">
        <v>67</v>
      </c>
      <c r="I126" s="56" t="s">
        <v>65</v>
      </c>
      <c r="J126" s="56" t="s">
        <v>65</v>
      </c>
      <c r="K126" s="56" t="s">
        <v>65</v>
      </c>
      <c r="L126" s="56" t="s">
        <v>65</v>
      </c>
      <c r="M126" s="56" t="s">
        <v>65</v>
      </c>
      <c r="N126" s="56" t="s">
        <v>65</v>
      </c>
      <c r="O126" s="56" t="s">
        <v>67</v>
      </c>
      <c r="P126" s="56" t="s">
        <v>65</v>
      </c>
      <c r="Q126" s="56" t="s">
        <v>67</v>
      </c>
      <c r="R126" s="56" t="s">
        <v>67</v>
      </c>
      <c r="S126" s="56" t="s">
        <v>65</v>
      </c>
      <c r="T126" s="56" t="s">
        <v>67</v>
      </c>
      <c r="U126" s="56" t="s">
        <v>65</v>
      </c>
      <c r="V126" s="56" t="s">
        <v>65</v>
      </c>
      <c r="W126" s="56" t="s">
        <v>65</v>
      </c>
      <c r="X126" s="56" t="s">
        <v>65</v>
      </c>
      <c r="Y126" s="56" t="s">
        <v>67</v>
      </c>
      <c r="Z126" s="56" t="s">
        <v>66</v>
      </c>
      <c r="AA126" s="56" t="s">
        <v>65</v>
      </c>
      <c r="AB126" s="56" t="s">
        <v>66</v>
      </c>
      <c r="AC126" s="56" t="s">
        <v>65</v>
      </c>
      <c r="AD126" s="56" t="s">
        <v>67</v>
      </c>
      <c r="AE126" s="56" t="s">
        <v>67</v>
      </c>
      <c r="AF126" s="56" t="s">
        <v>65</v>
      </c>
      <c r="AG126" s="56" t="s">
        <v>65</v>
      </c>
      <c r="AH126" s="55" t="s">
        <v>196</v>
      </c>
    </row>
    <row r="127" spans="1:34" x14ac:dyDescent="0.25">
      <c r="A127" s="56" t="s">
        <v>65</v>
      </c>
      <c r="B127" s="56" t="s">
        <v>67</v>
      </c>
      <c r="C127" s="56" t="s">
        <v>65</v>
      </c>
      <c r="D127" s="56" t="s">
        <v>66</v>
      </c>
      <c r="E127" s="56" t="s">
        <v>65</v>
      </c>
      <c r="F127" s="56" t="s">
        <v>65</v>
      </c>
      <c r="G127" s="56" t="s">
        <v>66</v>
      </c>
      <c r="H127" s="56" t="s">
        <v>66</v>
      </c>
      <c r="I127" s="56" t="s">
        <v>65</v>
      </c>
      <c r="J127" s="56" t="s">
        <v>65</v>
      </c>
      <c r="K127" s="56" t="s">
        <v>67</v>
      </c>
      <c r="L127" s="56" t="s">
        <v>65</v>
      </c>
      <c r="M127" s="56" t="s">
        <v>65</v>
      </c>
      <c r="N127" s="56" t="s">
        <v>67</v>
      </c>
      <c r="O127" s="56" t="s">
        <v>66</v>
      </c>
      <c r="P127" s="56" t="s">
        <v>65</v>
      </c>
      <c r="Q127" s="56" t="s">
        <v>67</v>
      </c>
      <c r="R127" s="56" t="s">
        <v>65</v>
      </c>
      <c r="S127" s="56" t="s">
        <v>66</v>
      </c>
      <c r="T127" s="56" t="s">
        <v>67</v>
      </c>
      <c r="U127" s="56" t="s">
        <v>65</v>
      </c>
      <c r="V127" s="56" t="s">
        <v>65</v>
      </c>
      <c r="W127" s="56" t="s">
        <v>65</v>
      </c>
      <c r="X127" s="56" t="s">
        <v>65</v>
      </c>
      <c r="Y127" s="56" t="s">
        <v>66</v>
      </c>
      <c r="Z127" s="56" t="s">
        <v>66</v>
      </c>
      <c r="AA127" s="56" t="s">
        <v>65</v>
      </c>
      <c r="AB127" s="56" t="s">
        <v>65</v>
      </c>
      <c r="AC127" s="56" t="s">
        <v>66</v>
      </c>
      <c r="AD127" s="56" t="s">
        <v>66</v>
      </c>
      <c r="AE127" s="56" t="s">
        <v>65</v>
      </c>
      <c r="AF127" s="56" t="s">
        <v>66</v>
      </c>
      <c r="AG127" s="56" t="s">
        <v>65</v>
      </c>
      <c r="AH127" s="55" t="s">
        <v>197</v>
      </c>
    </row>
    <row r="128" spans="1:34" ht="30" x14ac:dyDescent="0.25">
      <c r="A128" s="56" t="s">
        <v>65</v>
      </c>
      <c r="B128" s="56" t="s">
        <v>67</v>
      </c>
      <c r="C128" s="56" t="s">
        <v>65</v>
      </c>
      <c r="D128" s="56" t="s">
        <v>66</v>
      </c>
      <c r="E128" s="56" t="s">
        <v>65</v>
      </c>
      <c r="F128" s="56" t="s">
        <v>66</v>
      </c>
      <c r="G128" s="56" t="s">
        <v>66</v>
      </c>
      <c r="H128" s="56" t="s">
        <v>65</v>
      </c>
      <c r="I128" s="56" t="s">
        <v>66</v>
      </c>
      <c r="J128" s="56" t="s">
        <v>65</v>
      </c>
      <c r="K128" s="56" t="s">
        <v>66</v>
      </c>
      <c r="L128" s="56" t="s">
        <v>66</v>
      </c>
      <c r="M128" s="56" t="s">
        <v>66</v>
      </c>
      <c r="N128" s="56" t="s">
        <v>66</v>
      </c>
      <c r="O128" s="56" t="s">
        <v>66</v>
      </c>
      <c r="P128" s="56" t="s">
        <v>66</v>
      </c>
      <c r="Q128" s="56" t="s">
        <v>67</v>
      </c>
      <c r="R128" s="56" t="s">
        <v>66</v>
      </c>
      <c r="S128" s="56" t="s">
        <v>66</v>
      </c>
      <c r="T128" s="56" t="s">
        <v>67</v>
      </c>
      <c r="U128" s="56" t="s">
        <v>65</v>
      </c>
      <c r="V128" s="56" t="s">
        <v>65</v>
      </c>
      <c r="W128" s="56" t="s">
        <v>65</v>
      </c>
      <c r="X128" s="56" t="s">
        <v>66</v>
      </c>
      <c r="Y128" s="56" t="s">
        <v>66</v>
      </c>
      <c r="Z128" s="56" t="s">
        <v>66</v>
      </c>
      <c r="AA128" s="56" t="s">
        <v>66</v>
      </c>
      <c r="AB128" s="56" t="s">
        <v>66</v>
      </c>
      <c r="AC128" s="56" t="s">
        <v>66</v>
      </c>
      <c r="AD128" s="56" t="s">
        <v>66</v>
      </c>
      <c r="AE128" s="56" t="s">
        <v>66</v>
      </c>
      <c r="AF128" s="56" t="s">
        <v>65</v>
      </c>
      <c r="AG128" s="56" t="s">
        <v>65</v>
      </c>
      <c r="AH128" s="55" t="s">
        <v>198</v>
      </c>
    </row>
    <row r="129" spans="1:34" x14ac:dyDescent="0.25">
      <c r="A129" s="56" t="s">
        <v>65</v>
      </c>
      <c r="B129" s="56" t="s">
        <v>65</v>
      </c>
      <c r="C129" s="56" t="s">
        <v>66</v>
      </c>
      <c r="D129" s="56" t="s">
        <v>66</v>
      </c>
      <c r="E129" s="56" t="s">
        <v>65</v>
      </c>
      <c r="F129" s="56" t="s">
        <v>66</v>
      </c>
      <c r="G129" s="56" t="s">
        <v>66</v>
      </c>
      <c r="H129" s="56" t="s">
        <v>65</v>
      </c>
      <c r="I129" s="56" t="s">
        <v>66</v>
      </c>
      <c r="J129" s="56" t="s">
        <v>65</v>
      </c>
      <c r="K129" s="56" t="s">
        <v>67</v>
      </c>
      <c r="L129" s="56" t="s">
        <v>66</v>
      </c>
      <c r="M129" s="56" t="s">
        <v>66</v>
      </c>
      <c r="N129" s="56" t="s">
        <v>67</v>
      </c>
      <c r="O129" s="56" t="s">
        <v>66</v>
      </c>
      <c r="P129" s="56" t="s">
        <v>65</v>
      </c>
      <c r="Q129" s="56" t="s">
        <v>67</v>
      </c>
      <c r="R129" s="56" t="s">
        <v>65</v>
      </c>
      <c r="S129" s="56" t="s">
        <v>66</v>
      </c>
      <c r="T129" s="56" t="s">
        <v>65</v>
      </c>
      <c r="U129" s="56" t="s">
        <v>65</v>
      </c>
      <c r="V129" s="56" t="s">
        <v>65</v>
      </c>
      <c r="W129" s="56" t="s">
        <v>65</v>
      </c>
      <c r="X129" s="56" t="s">
        <v>65</v>
      </c>
      <c r="Y129" s="56" t="s">
        <v>65</v>
      </c>
      <c r="Z129" s="56" t="s">
        <v>66</v>
      </c>
      <c r="AA129" s="56" t="s">
        <v>65</v>
      </c>
      <c r="AB129" s="56" t="s">
        <v>65</v>
      </c>
      <c r="AC129" s="56" t="s">
        <v>66</v>
      </c>
      <c r="AD129" s="56" t="s">
        <v>66</v>
      </c>
      <c r="AE129" s="56" t="s">
        <v>66</v>
      </c>
      <c r="AF129" s="56" t="s">
        <v>66</v>
      </c>
      <c r="AG129" s="56" t="s">
        <v>65</v>
      </c>
      <c r="AH129" s="55" t="s">
        <v>199</v>
      </c>
    </row>
    <row r="130" spans="1:34" x14ac:dyDescent="0.25">
      <c r="A130" s="56" t="s">
        <v>65</v>
      </c>
      <c r="B130" s="56" t="s">
        <v>65</v>
      </c>
      <c r="C130" s="56" t="s">
        <v>66</v>
      </c>
      <c r="D130" s="56" t="s">
        <v>65</v>
      </c>
      <c r="E130" s="56" t="s">
        <v>65</v>
      </c>
      <c r="F130" s="56" t="s">
        <v>66</v>
      </c>
      <c r="G130" s="56" t="s">
        <v>66</v>
      </c>
      <c r="H130" s="56" t="s">
        <v>66</v>
      </c>
      <c r="I130" s="56" t="s">
        <v>65</v>
      </c>
      <c r="J130" s="56" t="s">
        <v>65</v>
      </c>
      <c r="K130" s="56" t="s">
        <v>65</v>
      </c>
      <c r="L130" s="56" t="s">
        <v>66</v>
      </c>
      <c r="M130" s="56" t="s">
        <v>66</v>
      </c>
      <c r="N130" s="56" t="s">
        <v>66</v>
      </c>
      <c r="O130" s="56" t="s">
        <v>66</v>
      </c>
      <c r="P130" s="56" t="s">
        <v>65</v>
      </c>
      <c r="Q130" s="56" t="s">
        <v>65</v>
      </c>
      <c r="R130" s="56" t="s">
        <v>65</v>
      </c>
      <c r="S130" s="56" t="s">
        <v>66</v>
      </c>
      <c r="T130" s="56" t="s">
        <v>65</v>
      </c>
      <c r="U130" s="56" t="s">
        <v>65</v>
      </c>
      <c r="V130" s="56" t="s">
        <v>66</v>
      </c>
      <c r="W130" s="56" t="s">
        <v>65</v>
      </c>
      <c r="X130" s="56" t="s">
        <v>65</v>
      </c>
      <c r="Y130" s="56" t="s">
        <v>65</v>
      </c>
      <c r="Z130" s="56" t="s">
        <v>66</v>
      </c>
      <c r="AA130" s="56" t="s">
        <v>66</v>
      </c>
      <c r="AB130" s="56" t="s">
        <v>65</v>
      </c>
      <c r="AC130" s="56" t="s">
        <v>66</v>
      </c>
      <c r="AD130" s="56" t="s">
        <v>65</v>
      </c>
      <c r="AE130" s="56" t="s">
        <v>66</v>
      </c>
      <c r="AF130" s="56" t="s">
        <v>65</v>
      </c>
      <c r="AG130" s="56" t="s">
        <v>65</v>
      </c>
      <c r="AH130" s="55" t="s">
        <v>200</v>
      </c>
    </row>
    <row r="131" spans="1:34" ht="30" x14ac:dyDescent="0.25">
      <c r="A131" s="56" t="s">
        <v>65</v>
      </c>
      <c r="B131" s="56" t="s">
        <v>65</v>
      </c>
      <c r="C131" s="56" t="s">
        <v>66</v>
      </c>
      <c r="D131" s="56" t="s">
        <v>66</v>
      </c>
      <c r="E131" s="56" t="s">
        <v>65</v>
      </c>
      <c r="F131" s="56" t="s">
        <v>66</v>
      </c>
      <c r="G131" s="56" t="s">
        <v>66</v>
      </c>
      <c r="H131" s="56" t="s">
        <v>66</v>
      </c>
      <c r="I131" s="56" t="s">
        <v>66</v>
      </c>
      <c r="J131" s="56" t="s">
        <v>66</v>
      </c>
      <c r="K131" s="56" t="s">
        <v>65</v>
      </c>
      <c r="L131" s="56" t="s">
        <v>67</v>
      </c>
      <c r="M131" s="56" t="s">
        <v>66</v>
      </c>
      <c r="N131" s="56" t="s">
        <v>65</v>
      </c>
      <c r="O131" s="56" t="s">
        <v>66</v>
      </c>
      <c r="P131" s="56" t="s">
        <v>66</v>
      </c>
      <c r="Q131" s="56" t="s">
        <v>65</v>
      </c>
      <c r="R131" s="56" t="s">
        <v>66</v>
      </c>
      <c r="S131" s="56" t="s">
        <v>66</v>
      </c>
      <c r="T131" s="56" t="s">
        <v>65</v>
      </c>
      <c r="U131" s="56" t="s">
        <v>67</v>
      </c>
      <c r="V131" s="56" t="s">
        <v>65</v>
      </c>
      <c r="W131" s="56" t="s">
        <v>65</v>
      </c>
      <c r="X131" s="56" t="s">
        <v>65</v>
      </c>
      <c r="Y131" s="56" t="s">
        <v>66</v>
      </c>
      <c r="Z131" s="56" t="s">
        <v>65</v>
      </c>
      <c r="AA131" s="56" t="s">
        <v>65</v>
      </c>
      <c r="AB131" s="56" t="s">
        <v>66</v>
      </c>
      <c r="AC131" s="56" t="s">
        <v>66</v>
      </c>
      <c r="AD131" s="56" t="s">
        <v>66</v>
      </c>
      <c r="AE131" s="56" t="s">
        <v>66</v>
      </c>
      <c r="AF131" s="56" t="s">
        <v>66</v>
      </c>
      <c r="AG131" s="56" t="s">
        <v>65</v>
      </c>
      <c r="AH131" s="55" t="s">
        <v>201</v>
      </c>
    </row>
    <row r="132" spans="1:34" ht="30" x14ac:dyDescent="0.25">
      <c r="A132" s="56" t="s">
        <v>67</v>
      </c>
      <c r="B132" s="56" t="s">
        <v>65</v>
      </c>
      <c r="C132" s="56" t="s">
        <v>66</v>
      </c>
      <c r="D132" s="56" t="s">
        <v>66</v>
      </c>
      <c r="E132" s="56" t="s">
        <v>65</v>
      </c>
      <c r="F132" s="56" t="s">
        <v>65</v>
      </c>
      <c r="G132" s="56" t="s">
        <v>66</v>
      </c>
      <c r="H132" s="56" t="s">
        <v>66</v>
      </c>
      <c r="I132" s="56" t="s">
        <v>66</v>
      </c>
      <c r="J132" s="56" t="s">
        <v>65</v>
      </c>
      <c r="K132" s="56" t="s">
        <v>65</v>
      </c>
      <c r="L132" s="56" t="s">
        <v>66</v>
      </c>
      <c r="M132" s="56" t="s">
        <v>66</v>
      </c>
      <c r="N132" s="56" t="s">
        <v>65</v>
      </c>
      <c r="O132" s="56" t="s">
        <v>67</v>
      </c>
      <c r="P132" s="56" t="s">
        <v>67</v>
      </c>
      <c r="Q132" s="56" t="s">
        <v>66</v>
      </c>
      <c r="R132" s="56" t="s">
        <v>65</v>
      </c>
      <c r="S132" s="56" t="s">
        <v>65</v>
      </c>
      <c r="T132" s="56" t="s">
        <v>67</v>
      </c>
      <c r="U132" s="56" t="s">
        <v>65</v>
      </c>
      <c r="V132" s="56" t="s">
        <v>66</v>
      </c>
      <c r="W132" s="56" t="s">
        <v>65</v>
      </c>
      <c r="X132" s="56" t="s">
        <v>66</v>
      </c>
      <c r="Y132" s="56" t="s">
        <v>65</v>
      </c>
      <c r="Z132" s="56" t="s">
        <v>66</v>
      </c>
      <c r="AA132" s="56" t="s">
        <v>65</v>
      </c>
      <c r="AB132" s="56" t="s">
        <v>65</v>
      </c>
      <c r="AC132" s="56" t="s">
        <v>65</v>
      </c>
      <c r="AD132" s="56" t="s">
        <v>65</v>
      </c>
      <c r="AE132" s="56" t="s">
        <v>65</v>
      </c>
      <c r="AF132" s="56" t="s">
        <v>65</v>
      </c>
      <c r="AG132" s="56" t="s">
        <v>65</v>
      </c>
      <c r="AH132" s="55" t="s">
        <v>202</v>
      </c>
    </row>
    <row r="133" spans="1:34" x14ac:dyDescent="0.25">
      <c r="A133" s="56" t="s">
        <v>65</v>
      </c>
      <c r="B133" s="56" t="s">
        <v>67</v>
      </c>
      <c r="C133" s="56" t="s">
        <v>65</v>
      </c>
      <c r="D133" s="56" t="s">
        <v>65</v>
      </c>
      <c r="E133" s="56" t="s">
        <v>65</v>
      </c>
      <c r="F133" s="56" t="s">
        <v>66</v>
      </c>
      <c r="G133" s="56" t="s">
        <v>66</v>
      </c>
      <c r="H133" s="56" t="s">
        <v>65</v>
      </c>
      <c r="I133" s="56" t="s">
        <v>65</v>
      </c>
      <c r="J133" s="56" t="s">
        <v>65</v>
      </c>
      <c r="K133" s="56" t="s">
        <v>67</v>
      </c>
      <c r="L133" s="56" t="s">
        <v>67</v>
      </c>
      <c r="M133" s="56" t="s">
        <v>65</v>
      </c>
      <c r="N133" s="56" t="s">
        <v>65</v>
      </c>
      <c r="O133" s="56" t="s">
        <v>66</v>
      </c>
      <c r="P133" s="56" t="s">
        <v>67</v>
      </c>
      <c r="Q133" s="56" t="s">
        <v>67</v>
      </c>
      <c r="R133" s="56" t="s">
        <v>65</v>
      </c>
      <c r="S133" s="56" t="s">
        <v>66</v>
      </c>
      <c r="T133" s="56" t="s">
        <v>65</v>
      </c>
      <c r="U133" s="56" t="s">
        <v>67</v>
      </c>
      <c r="V133" s="56" t="s">
        <v>66</v>
      </c>
      <c r="W133" s="56" t="s">
        <v>65</v>
      </c>
      <c r="X133" s="56" t="s">
        <v>65</v>
      </c>
      <c r="Y133" s="56" t="s">
        <v>65</v>
      </c>
      <c r="Z133" s="56" t="s">
        <v>67</v>
      </c>
      <c r="AA133" s="56" t="s">
        <v>67</v>
      </c>
      <c r="AB133" s="56" t="s">
        <v>66</v>
      </c>
      <c r="AC133" s="56" t="s">
        <v>67</v>
      </c>
      <c r="AD133" s="56" t="s">
        <v>65</v>
      </c>
      <c r="AE133" s="56" t="s">
        <v>65</v>
      </c>
      <c r="AF133" s="56" t="s">
        <v>65</v>
      </c>
      <c r="AG133" s="56" t="s">
        <v>65</v>
      </c>
      <c r="AH133" s="55" t="s">
        <v>203</v>
      </c>
    </row>
    <row r="134" spans="1:34" ht="30" x14ac:dyDescent="0.25">
      <c r="A134" s="56" t="s">
        <v>65</v>
      </c>
      <c r="B134" s="56" t="s">
        <v>65</v>
      </c>
      <c r="C134" s="56" t="s">
        <v>65</v>
      </c>
      <c r="D134" s="56" t="s">
        <v>65</v>
      </c>
      <c r="E134" s="56" t="s">
        <v>65</v>
      </c>
      <c r="F134" s="56" t="s">
        <v>66</v>
      </c>
      <c r="G134" s="56" t="s">
        <v>66</v>
      </c>
      <c r="H134" s="56" t="s">
        <v>65</v>
      </c>
      <c r="I134" s="56" t="s">
        <v>66</v>
      </c>
      <c r="J134" s="56" t="s">
        <v>65</v>
      </c>
      <c r="K134" s="56" t="s">
        <v>65</v>
      </c>
      <c r="L134" s="56" t="s">
        <v>65</v>
      </c>
      <c r="M134" s="56" t="s">
        <v>65</v>
      </c>
      <c r="N134" s="56" t="s">
        <v>67</v>
      </c>
      <c r="O134" s="56" t="s">
        <v>66</v>
      </c>
      <c r="P134" s="56" t="s">
        <v>65</v>
      </c>
      <c r="Q134" s="56" t="s">
        <v>67</v>
      </c>
      <c r="R134" s="56" t="s">
        <v>66</v>
      </c>
      <c r="S134" s="56" t="s">
        <v>66</v>
      </c>
      <c r="T134" s="56" t="s">
        <v>65</v>
      </c>
      <c r="U134" s="56" t="s">
        <v>65</v>
      </c>
      <c r="V134" s="56" t="s">
        <v>65</v>
      </c>
      <c r="W134" s="56" t="s">
        <v>67</v>
      </c>
      <c r="X134" s="56" t="s">
        <v>67</v>
      </c>
      <c r="Y134" s="56" t="s">
        <v>66</v>
      </c>
      <c r="Z134" s="56" t="s">
        <v>67</v>
      </c>
      <c r="AA134" s="56" t="s">
        <v>67</v>
      </c>
      <c r="AB134" s="56" t="s">
        <v>65</v>
      </c>
      <c r="AC134" s="56" t="s">
        <v>66</v>
      </c>
      <c r="AD134" s="56" t="s">
        <v>66</v>
      </c>
      <c r="AE134" s="56" t="s">
        <v>65</v>
      </c>
      <c r="AF134" s="56" t="s">
        <v>65</v>
      </c>
      <c r="AG134" s="56" t="s">
        <v>65</v>
      </c>
      <c r="AH134" s="55" t="s">
        <v>204</v>
      </c>
    </row>
    <row r="135" spans="1:34" ht="30" x14ac:dyDescent="0.25">
      <c r="A135" s="56" t="s">
        <v>65</v>
      </c>
      <c r="B135" s="56" t="s">
        <v>65</v>
      </c>
      <c r="C135" s="56" t="s">
        <v>66</v>
      </c>
      <c r="D135" s="56" t="s">
        <v>66</v>
      </c>
      <c r="E135" s="56" t="s">
        <v>66</v>
      </c>
      <c r="F135" s="56" t="s">
        <v>66</v>
      </c>
      <c r="G135" s="56" t="s">
        <v>66</v>
      </c>
      <c r="H135" s="56" t="s">
        <v>66</v>
      </c>
      <c r="I135" s="56" t="s">
        <v>66</v>
      </c>
      <c r="J135" s="56" t="s">
        <v>65</v>
      </c>
      <c r="K135" s="56" t="s">
        <v>66</v>
      </c>
      <c r="L135" s="56" t="s">
        <v>65</v>
      </c>
      <c r="M135" s="56" t="s">
        <v>66</v>
      </c>
      <c r="N135" s="56" t="s">
        <v>65</v>
      </c>
      <c r="O135" s="56" t="s">
        <v>66</v>
      </c>
      <c r="P135" s="56" t="s">
        <v>66</v>
      </c>
      <c r="Q135" s="56" t="s">
        <v>67</v>
      </c>
      <c r="R135" s="56" t="s">
        <v>66</v>
      </c>
      <c r="S135" s="56" t="s">
        <v>66</v>
      </c>
      <c r="T135" s="56" t="s">
        <v>67</v>
      </c>
      <c r="U135" s="56" t="s">
        <v>65</v>
      </c>
      <c r="V135" s="56" t="s">
        <v>66</v>
      </c>
      <c r="W135" s="56" t="s">
        <v>65</v>
      </c>
      <c r="X135" s="56" t="s">
        <v>65</v>
      </c>
      <c r="Y135" s="56" t="s">
        <v>66</v>
      </c>
      <c r="Z135" s="56" t="s">
        <v>65</v>
      </c>
      <c r="AA135" s="56" t="s">
        <v>65</v>
      </c>
      <c r="AB135" s="56" t="s">
        <v>66</v>
      </c>
      <c r="AC135" s="56" t="s">
        <v>66</v>
      </c>
      <c r="AD135" s="56" t="s">
        <v>65</v>
      </c>
      <c r="AE135" s="56" t="s">
        <v>66</v>
      </c>
      <c r="AF135" s="56" t="s">
        <v>66</v>
      </c>
      <c r="AG135" s="56" t="s">
        <v>65</v>
      </c>
      <c r="AH135" s="55" t="s">
        <v>205</v>
      </c>
    </row>
    <row r="136" spans="1:34" ht="30" x14ac:dyDescent="0.25">
      <c r="A136" s="56" t="s">
        <v>65</v>
      </c>
      <c r="B136" s="56" t="s">
        <v>65</v>
      </c>
      <c r="C136" s="56" t="s">
        <v>66</v>
      </c>
      <c r="D136" s="56" t="s">
        <v>66</v>
      </c>
      <c r="E136" s="56" t="s">
        <v>66</v>
      </c>
      <c r="F136" s="56" t="s">
        <v>65</v>
      </c>
      <c r="G136" s="56" t="s">
        <v>66</v>
      </c>
      <c r="H136" s="56" t="s">
        <v>66</v>
      </c>
      <c r="I136" s="56" t="s">
        <v>66</v>
      </c>
      <c r="J136" s="56" t="s">
        <v>65</v>
      </c>
      <c r="K136" s="56" t="s">
        <v>67</v>
      </c>
      <c r="L136" s="56" t="s">
        <v>66</v>
      </c>
      <c r="M136" s="56" t="s">
        <v>66</v>
      </c>
      <c r="N136" s="56" t="s">
        <v>66</v>
      </c>
      <c r="O136" s="56" t="s">
        <v>66</v>
      </c>
      <c r="P136" s="56" t="s">
        <v>66</v>
      </c>
      <c r="Q136" s="56" t="s">
        <v>67</v>
      </c>
      <c r="R136" s="56" t="s">
        <v>66</v>
      </c>
      <c r="S136" s="56" t="s">
        <v>66</v>
      </c>
      <c r="T136" s="56" t="s">
        <v>65</v>
      </c>
      <c r="U136" s="56" t="s">
        <v>66</v>
      </c>
      <c r="V136" s="56" t="s">
        <v>66</v>
      </c>
      <c r="W136" s="56" t="s">
        <v>66</v>
      </c>
      <c r="X136" s="56" t="s">
        <v>65</v>
      </c>
      <c r="Y136" s="56" t="s">
        <v>65</v>
      </c>
      <c r="Z136" s="56" t="s">
        <v>66</v>
      </c>
      <c r="AA136" s="56" t="s">
        <v>66</v>
      </c>
      <c r="AB136" s="56" t="s">
        <v>66</v>
      </c>
      <c r="AC136" s="56" t="s">
        <v>66</v>
      </c>
      <c r="AD136" s="56" t="s">
        <v>66</v>
      </c>
      <c r="AE136" s="56" t="s">
        <v>66</v>
      </c>
      <c r="AF136" s="56" t="s">
        <v>65</v>
      </c>
      <c r="AG136" s="56" t="s">
        <v>65</v>
      </c>
      <c r="AH136" s="55" t="s">
        <v>206</v>
      </c>
    </row>
    <row r="137" spans="1:34" x14ac:dyDescent="0.25">
      <c r="A137" s="56" t="s">
        <v>65</v>
      </c>
      <c r="B137" s="56" t="s">
        <v>65</v>
      </c>
      <c r="C137" s="56" t="s">
        <v>65</v>
      </c>
      <c r="D137" s="56" t="s">
        <v>66</v>
      </c>
      <c r="E137" s="56" t="s">
        <v>65</v>
      </c>
      <c r="F137" s="56" t="s">
        <v>65</v>
      </c>
      <c r="G137" s="56" t="s">
        <v>66</v>
      </c>
      <c r="H137" s="56" t="s">
        <v>66</v>
      </c>
      <c r="I137" s="56" t="s">
        <v>66</v>
      </c>
      <c r="J137" s="56" t="s">
        <v>65</v>
      </c>
      <c r="K137" s="56" t="s">
        <v>65</v>
      </c>
      <c r="L137" s="56" t="s">
        <v>66</v>
      </c>
      <c r="M137" s="56" t="s">
        <v>66</v>
      </c>
      <c r="N137" s="56" t="s">
        <v>67</v>
      </c>
      <c r="O137" s="56" t="s">
        <v>66</v>
      </c>
      <c r="P137" s="56" t="s">
        <v>66</v>
      </c>
      <c r="Q137" s="56" t="s">
        <v>67</v>
      </c>
      <c r="R137" s="56" t="s">
        <v>66</v>
      </c>
      <c r="S137" s="56" t="s">
        <v>66</v>
      </c>
      <c r="T137" s="56" t="s">
        <v>65</v>
      </c>
      <c r="U137" s="56" t="s">
        <v>67</v>
      </c>
      <c r="V137" s="56" t="s">
        <v>66</v>
      </c>
      <c r="W137" s="56" t="s">
        <v>66</v>
      </c>
      <c r="X137" s="56" t="s">
        <v>65</v>
      </c>
      <c r="Y137" s="56" t="s">
        <v>65</v>
      </c>
      <c r="Z137" s="56" t="s">
        <v>66</v>
      </c>
      <c r="AA137" s="56" t="s">
        <v>66</v>
      </c>
      <c r="AB137" s="56" t="s">
        <v>65</v>
      </c>
      <c r="AC137" s="56" t="s">
        <v>66</v>
      </c>
      <c r="AD137" s="56" t="s">
        <v>66</v>
      </c>
      <c r="AE137" s="56" t="s">
        <v>66</v>
      </c>
      <c r="AF137" s="56" t="s">
        <v>66</v>
      </c>
      <c r="AG137" s="56" t="s">
        <v>65</v>
      </c>
      <c r="AH137" s="55" t="s">
        <v>207</v>
      </c>
    </row>
    <row r="138" spans="1:34" x14ac:dyDescent="0.25">
      <c r="A138" s="56" t="s">
        <v>67</v>
      </c>
      <c r="B138" s="56" t="s">
        <v>65</v>
      </c>
      <c r="C138" s="56" t="s">
        <v>65</v>
      </c>
      <c r="D138" s="56" t="s">
        <v>67</v>
      </c>
      <c r="E138" s="56" t="s">
        <v>65</v>
      </c>
      <c r="F138" s="56" t="s">
        <v>65</v>
      </c>
      <c r="G138" s="56" t="s">
        <v>65</v>
      </c>
      <c r="H138" s="56" t="s">
        <v>65</v>
      </c>
      <c r="I138" s="56" t="s">
        <v>66</v>
      </c>
      <c r="J138" s="56" t="s">
        <v>65</v>
      </c>
      <c r="K138" s="56" t="s">
        <v>67</v>
      </c>
      <c r="L138" s="56" t="s">
        <v>67</v>
      </c>
      <c r="M138" s="56" t="s">
        <v>67</v>
      </c>
      <c r="N138" s="56" t="s">
        <v>65</v>
      </c>
      <c r="O138" s="56" t="s">
        <v>65</v>
      </c>
      <c r="P138" s="56" t="s">
        <v>67</v>
      </c>
      <c r="Q138" s="56" t="s">
        <v>67</v>
      </c>
      <c r="R138" s="56" t="s">
        <v>67</v>
      </c>
      <c r="S138" s="56" t="s">
        <v>67</v>
      </c>
      <c r="T138" s="56" t="s">
        <v>65</v>
      </c>
      <c r="U138" s="56" t="s">
        <v>66</v>
      </c>
      <c r="V138" s="56" t="s">
        <v>65</v>
      </c>
      <c r="W138" s="56" t="s">
        <v>65</v>
      </c>
      <c r="X138" s="56" t="s">
        <v>67</v>
      </c>
      <c r="Y138" s="56" t="s">
        <v>67</v>
      </c>
      <c r="Z138" s="56" t="s">
        <v>65</v>
      </c>
      <c r="AA138" s="56" t="s">
        <v>67</v>
      </c>
      <c r="AB138" s="56" t="s">
        <v>66</v>
      </c>
      <c r="AC138" s="56" t="s">
        <v>67</v>
      </c>
      <c r="AD138" s="56" t="s">
        <v>67</v>
      </c>
      <c r="AE138" s="56" t="s">
        <v>67</v>
      </c>
      <c r="AF138" s="56" t="s">
        <v>67</v>
      </c>
      <c r="AG138" s="56" t="s">
        <v>65</v>
      </c>
      <c r="AH138" s="55" t="s">
        <v>208</v>
      </c>
    </row>
    <row r="139" spans="1:34" x14ac:dyDescent="0.25">
      <c r="A139" s="56" t="s">
        <v>65</v>
      </c>
      <c r="B139" s="56" t="s">
        <v>65</v>
      </c>
      <c r="C139" s="56" t="s">
        <v>66</v>
      </c>
      <c r="D139" s="56" t="s">
        <v>65</v>
      </c>
      <c r="E139" s="56" t="s">
        <v>66</v>
      </c>
      <c r="F139" s="56" t="s">
        <v>65</v>
      </c>
      <c r="G139" s="56" t="s">
        <v>66</v>
      </c>
      <c r="H139" s="56" t="s">
        <v>65</v>
      </c>
      <c r="I139" s="56" t="s">
        <v>65</v>
      </c>
      <c r="J139" s="56" t="s">
        <v>65</v>
      </c>
      <c r="K139" s="56" t="s">
        <v>67</v>
      </c>
      <c r="L139" s="56" t="s">
        <v>65</v>
      </c>
      <c r="M139" s="56" t="s">
        <v>67</v>
      </c>
      <c r="N139" s="56" t="s">
        <v>67</v>
      </c>
      <c r="O139" s="56" t="s">
        <v>66</v>
      </c>
      <c r="P139" s="56" t="s">
        <v>65</v>
      </c>
      <c r="Q139" s="56" t="s">
        <v>65</v>
      </c>
      <c r="R139" s="56" t="s">
        <v>67</v>
      </c>
      <c r="S139" s="56" t="s">
        <v>65</v>
      </c>
      <c r="T139" s="56" t="s">
        <v>65</v>
      </c>
      <c r="U139" s="56" t="s">
        <v>65</v>
      </c>
      <c r="V139" s="56" t="s">
        <v>65</v>
      </c>
      <c r="W139" s="56" t="s">
        <v>65</v>
      </c>
      <c r="X139" s="56" t="s">
        <v>65</v>
      </c>
      <c r="Y139" s="56" t="s">
        <v>67</v>
      </c>
      <c r="Z139" s="56" t="s">
        <v>65</v>
      </c>
      <c r="AA139" s="56" t="s">
        <v>65</v>
      </c>
      <c r="AB139" s="56" t="s">
        <v>65</v>
      </c>
      <c r="AC139" s="56" t="s">
        <v>66</v>
      </c>
      <c r="AD139" s="56" t="s">
        <v>66</v>
      </c>
      <c r="AE139" s="56" t="s">
        <v>66</v>
      </c>
      <c r="AF139" s="56" t="s">
        <v>66</v>
      </c>
      <c r="AG139" s="56" t="s">
        <v>67</v>
      </c>
      <c r="AH139" s="55" t="s">
        <v>209</v>
      </c>
    </row>
    <row r="140" spans="1:34" ht="30" x14ac:dyDescent="0.25">
      <c r="A140" s="56" t="s">
        <v>65</v>
      </c>
      <c r="B140" s="56" t="s">
        <v>65</v>
      </c>
      <c r="C140" s="56" t="s">
        <v>66</v>
      </c>
      <c r="D140" s="56" t="s">
        <v>66</v>
      </c>
      <c r="E140" s="56" t="s">
        <v>65</v>
      </c>
      <c r="F140" s="56" t="s">
        <v>66</v>
      </c>
      <c r="G140" s="56" t="s">
        <v>66</v>
      </c>
      <c r="H140" s="56" t="s">
        <v>65</v>
      </c>
      <c r="I140" s="56" t="s">
        <v>66</v>
      </c>
      <c r="J140" s="56" t="s">
        <v>65</v>
      </c>
      <c r="K140" s="56" t="s">
        <v>67</v>
      </c>
      <c r="L140" s="56" t="s">
        <v>66</v>
      </c>
      <c r="M140" s="56" t="s">
        <v>66</v>
      </c>
      <c r="N140" s="56" t="s">
        <v>66</v>
      </c>
      <c r="O140" s="56" t="s">
        <v>66</v>
      </c>
      <c r="P140" s="56" t="s">
        <v>66</v>
      </c>
      <c r="Q140" s="56" t="s">
        <v>65</v>
      </c>
      <c r="R140" s="56" t="s">
        <v>66</v>
      </c>
      <c r="S140" s="56" t="s">
        <v>66</v>
      </c>
      <c r="T140" s="56" t="s">
        <v>65</v>
      </c>
      <c r="U140" s="56" t="s">
        <v>66</v>
      </c>
      <c r="V140" s="56" t="s">
        <v>65</v>
      </c>
      <c r="W140" s="56" t="s">
        <v>65</v>
      </c>
      <c r="X140" s="56" t="s">
        <v>66</v>
      </c>
      <c r="Y140" s="56" t="s">
        <v>65</v>
      </c>
      <c r="Z140" s="56" t="s">
        <v>66</v>
      </c>
      <c r="AA140" s="56" t="s">
        <v>66</v>
      </c>
      <c r="AB140" s="56" t="s">
        <v>66</v>
      </c>
      <c r="AC140" s="56" t="s">
        <v>66</v>
      </c>
      <c r="AD140" s="56" t="s">
        <v>66</v>
      </c>
      <c r="AE140" s="56" t="s">
        <v>66</v>
      </c>
      <c r="AF140" s="56" t="s">
        <v>66</v>
      </c>
      <c r="AG140" s="56" t="s">
        <v>65</v>
      </c>
      <c r="AH140" s="55" t="s">
        <v>210</v>
      </c>
    </row>
    <row r="141" spans="1:34" ht="30" x14ac:dyDescent="0.25">
      <c r="A141" s="56" t="s">
        <v>65</v>
      </c>
      <c r="B141" s="56" t="s">
        <v>65</v>
      </c>
      <c r="C141" s="56" t="s">
        <v>65</v>
      </c>
      <c r="D141" s="56" t="s">
        <v>65</v>
      </c>
      <c r="E141" s="56" t="s">
        <v>65</v>
      </c>
      <c r="F141" s="56" t="s">
        <v>65</v>
      </c>
      <c r="G141" s="56" t="s">
        <v>66</v>
      </c>
      <c r="H141" s="56" t="s">
        <v>65</v>
      </c>
      <c r="I141" s="56" t="s">
        <v>65</v>
      </c>
      <c r="J141" s="56" t="s">
        <v>65</v>
      </c>
      <c r="K141" s="56" t="s">
        <v>66</v>
      </c>
      <c r="L141" s="56" t="s">
        <v>65</v>
      </c>
      <c r="M141" s="56" t="s">
        <v>66</v>
      </c>
      <c r="N141" s="56" t="s">
        <v>66</v>
      </c>
      <c r="O141" s="56" t="s">
        <v>65</v>
      </c>
      <c r="P141" s="56" t="s">
        <v>66</v>
      </c>
      <c r="Q141" s="56" t="s">
        <v>67</v>
      </c>
      <c r="R141" s="56" t="s">
        <v>66</v>
      </c>
      <c r="S141" s="56" t="s">
        <v>66</v>
      </c>
      <c r="T141" s="56" t="s">
        <v>65</v>
      </c>
      <c r="U141" s="56" t="s">
        <v>67</v>
      </c>
      <c r="V141" s="56" t="s">
        <v>66</v>
      </c>
      <c r="W141" s="56" t="s">
        <v>65</v>
      </c>
      <c r="X141" s="56" t="s">
        <v>65</v>
      </c>
      <c r="Y141" s="56" t="s">
        <v>65</v>
      </c>
      <c r="Z141" s="56" t="s">
        <v>66</v>
      </c>
      <c r="AA141" s="56" t="s">
        <v>66</v>
      </c>
      <c r="AB141" s="56" t="s">
        <v>66</v>
      </c>
      <c r="AC141" s="56" t="s">
        <v>66</v>
      </c>
      <c r="AD141" s="56" t="s">
        <v>66</v>
      </c>
      <c r="AE141" s="56" t="s">
        <v>67</v>
      </c>
      <c r="AF141" s="56" t="s">
        <v>65</v>
      </c>
      <c r="AG141" s="56" t="s">
        <v>65</v>
      </c>
      <c r="AH141" s="55" t="s">
        <v>211</v>
      </c>
    </row>
    <row r="142" spans="1:34" ht="30" x14ac:dyDescent="0.25">
      <c r="A142" s="56" t="s">
        <v>65</v>
      </c>
      <c r="B142" s="56" t="s">
        <v>67</v>
      </c>
      <c r="C142" s="56" t="s">
        <v>65</v>
      </c>
      <c r="D142" s="56" t="s">
        <v>66</v>
      </c>
      <c r="E142" s="56" t="s">
        <v>65</v>
      </c>
      <c r="F142" s="56" t="s">
        <v>65</v>
      </c>
      <c r="G142" s="56" t="s">
        <v>66</v>
      </c>
      <c r="H142" s="56" t="s">
        <v>65</v>
      </c>
      <c r="I142" s="56" t="s">
        <v>65</v>
      </c>
      <c r="J142" s="56" t="s">
        <v>65</v>
      </c>
      <c r="K142" s="56" t="s">
        <v>66</v>
      </c>
      <c r="L142" s="56" t="s">
        <v>65</v>
      </c>
      <c r="M142" s="56" t="s">
        <v>66</v>
      </c>
      <c r="N142" s="56" t="s">
        <v>67</v>
      </c>
      <c r="O142" s="56" t="s">
        <v>66</v>
      </c>
      <c r="P142" s="56" t="s">
        <v>65</v>
      </c>
      <c r="Q142" s="56" t="s">
        <v>67</v>
      </c>
      <c r="R142" s="56" t="s">
        <v>66</v>
      </c>
      <c r="S142" s="56" t="s">
        <v>66</v>
      </c>
      <c r="T142" s="56" t="s">
        <v>65</v>
      </c>
      <c r="U142" s="56" t="s">
        <v>67</v>
      </c>
      <c r="V142" s="56" t="s">
        <v>66</v>
      </c>
      <c r="W142" s="56" t="s">
        <v>65</v>
      </c>
      <c r="X142" s="56" t="s">
        <v>65</v>
      </c>
      <c r="Y142" s="56" t="s">
        <v>65</v>
      </c>
      <c r="Z142" s="56" t="s">
        <v>66</v>
      </c>
      <c r="AA142" s="56" t="s">
        <v>65</v>
      </c>
      <c r="AB142" s="56" t="s">
        <v>65</v>
      </c>
      <c r="AC142" s="56" t="s">
        <v>66</v>
      </c>
      <c r="AD142" s="56" t="s">
        <v>66</v>
      </c>
      <c r="AE142" s="56" t="s">
        <v>65</v>
      </c>
      <c r="AF142" s="56" t="s">
        <v>65</v>
      </c>
      <c r="AG142" s="56" t="s">
        <v>65</v>
      </c>
      <c r="AH142" s="55" t="s">
        <v>212</v>
      </c>
    </row>
    <row r="143" spans="1:34" ht="30" x14ac:dyDescent="0.25">
      <c r="A143" s="56" t="s">
        <v>65</v>
      </c>
      <c r="B143" s="56" t="s">
        <v>67</v>
      </c>
      <c r="C143" s="56" t="s">
        <v>65</v>
      </c>
      <c r="D143" s="56" t="s">
        <v>65</v>
      </c>
      <c r="E143" s="56" t="s">
        <v>65</v>
      </c>
      <c r="F143" s="56" t="s">
        <v>66</v>
      </c>
      <c r="G143" s="56" t="s">
        <v>66</v>
      </c>
      <c r="H143" s="56" t="s">
        <v>66</v>
      </c>
      <c r="I143" s="56" t="s">
        <v>66</v>
      </c>
      <c r="J143" s="56" t="s">
        <v>67</v>
      </c>
      <c r="K143" s="56" t="s">
        <v>65</v>
      </c>
      <c r="L143" s="56" t="s">
        <v>65</v>
      </c>
      <c r="M143" s="56" t="s">
        <v>66</v>
      </c>
      <c r="N143" s="56" t="s">
        <v>67</v>
      </c>
      <c r="O143" s="56" t="s">
        <v>66</v>
      </c>
      <c r="P143" s="56" t="s">
        <v>65</v>
      </c>
      <c r="Q143" s="56" t="s">
        <v>67</v>
      </c>
      <c r="R143" s="56" t="s">
        <v>65</v>
      </c>
      <c r="S143" s="56" t="s">
        <v>66</v>
      </c>
      <c r="T143" s="56" t="s">
        <v>67</v>
      </c>
      <c r="U143" s="56" t="s">
        <v>67</v>
      </c>
      <c r="V143" s="56" t="s">
        <v>65</v>
      </c>
      <c r="W143" s="56" t="s">
        <v>67</v>
      </c>
      <c r="X143" s="56" t="s">
        <v>65</v>
      </c>
      <c r="Y143" s="56" t="s">
        <v>65</v>
      </c>
      <c r="Z143" s="56" t="s">
        <v>65</v>
      </c>
      <c r="AA143" s="56" t="s">
        <v>65</v>
      </c>
      <c r="AB143" s="56" t="s">
        <v>65</v>
      </c>
      <c r="AC143" s="56" t="s">
        <v>66</v>
      </c>
      <c r="AD143" s="56" t="s">
        <v>66</v>
      </c>
      <c r="AE143" s="56" t="s">
        <v>65</v>
      </c>
      <c r="AF143" s="56" t="s">
        <v>65</v>
      </c>
      <c r="AG143" s="56" t="s">
        <v>67</v>
      </c>
      <c r="AH143" s="55" t="s">
        <v>213</v>
      </c>
    </row>
    <row r="144" spans="1:34" x14ac:dyDescent="0.25">
      <c r="A144" s="56" t="s">
        <v>65</v>
      </c>
      <c r="B144" s="56" t="s">
        <v>65</v>
      </c>
      <c r="C144" s="56" t="s">
        <v>66</v>
      </c>
      <c r="D144" s="56" t="s">
        <v>66</v>
      </c>
      <c r="E144" s="56" t="s">
        <v>65</v>
      </c>
      <c r="F144" s="56" t="s">
        <v>65</v>
      </c>
      <c r="G144" s="56" t="s">
        <v>66</v>
      </c>
      <c r="H144" s="56" t="s">
        <v>65</v>
      </c>
      <c r="I144" s="56" t="s">
        <v>65</v>
      </c>
      <c r="J144" s="56" t="s">
        <v>65</v>
      </c>
      <c r="K144" s="56" t="s">
        <v>65</v>
      </c>
      <c r="L144" s="56" t="s">
        <v>66</v>
      </c>
      <c r="M144" s="56" t="s">
        <v>66</v>
      </c>
      <c r="N144" s="56" t="s">
        <v>65</v>
      </c>
      <c r="O144" s="56" t="s">
        <v>66</v>
      </c>
      <c r="P144" s="56" t="s">
        <v>65</v>
      </c>
      <c r="Q144" s="56" t="s">
        <v>67</v>
      </c>
      <c r="R144" s="56" t="s">
        <v>65</v>
      </c>
      <c r="S144" s="56" t="s">
        <v>65</v>
      </c>
      <c r="T144" s="56" t="s">
        <v>65</v>
      </c>
      <c r="U144" s="56" t="s">
        <v>65</v>
      </c>
      <c r="V144" s="56" t="s">
        <v>65</v>
      </c>
      <c r="W144" s="56" t="s">
        <v>65</v>
      </c>
      <c r="X144" s="56" t="s">
        <v>65</v>
      </c>
      <c r="Y144" s="56" t="s">
        <v>65</v>
      </c>
      <c r="Z144" s="56" t="s">
        <v>66</v>
      </c>
      <c r="AA144" s="56" t="s">
        <v>66</v>
      </c>
      <c r="AB144" s="56" t="s">
        <v>66</v>
      </c>
      <c r="AC144" s="56" t="s">
        <v>65</v>
      </c>
      <c r="AD144" s="56" t="s">
        <v>65</v>
      </c>
      <c r="AE144" s="56" t="s">
        <v>65</v>
      </c>
      <c r="AF144" s="56" t="s">
        <v>66</v>
      </c>
      <c r="AG144" s="56" t="s">
        <v>65</v>
      </c>
      <c r="AH144" s="55" t="s">
        <v>214</v>
      </c>
    </row>
    <row r="145" spans="1:34" x14ac:dyDescent="0.25">
      <c r="A145" s="56" t="s">
        <v>65</v>
      </c>
      <c r="B145" s="56" t="s">
        <v>66</v>
      </c>
      <c r="C145" s="56" t="s">
        <v>66</v>
      </c>
      <c r="D145" s="56" t="s">
        <v>65</v>
      </c>
      <c r="E145" s="56" t="s">
        <v>66</v>
      </c>
      <c r="F145" s="56" t="s">
        <v>65</v>
      </c>
      <c r="G145" s="56" t="s">
        <v>66</v>
      </c>
      <c r="H145" s="56" t="s">
        <v>67</v>
      </c>
      <c r="I145" s="56" t="s">
        <v>65</v>
      </c>
      <c r="J145" s="56" t="s">
        <v>65</v>
      </c>
      <c r="K145" s="56" t="s">
        <v>65</v>
      </c>
      <c r="L145" s="56" t="s">
        <v>65</v>
      </c>
      <c r="M145" s="56" t="s">
        <v>65</v>
      </c>
      <c r="N145" s="56" t="s">
        <v>67</v>
      </c>
      <c r="O145" s="56" t="s">
        <v>65</v>
      </c>
      <c r="P145" s="56" t="s">
        <v>67</v>
      </c>
      <c r="Q145" s="56" t="s">
        <v>65</v>
      </c>
      <c r="R145" s="56" t="s">
        <v>65</v>
      </c>
      <c r="S145" s="56" t="s">
        <v>65</v>
      </c>
      <c r="T145" s="56" t="s">
        <v>65</v>
      </c>
      <c r="U145" s="56" t="s">
        <v>65</v>
      </c>
      <c r="V145" s="56" t="s">
        <v>66</v>
      </c>
      <c r="W145" s="56" t="s">
        <v>65</v>
      </c>
      <c r="X145" s="56" t="s">
        <v>65</v>
      </c>
      <c r="Y145" s="56" t="s">
        <v>65</v>
      </c>
      <c r="Z145" s="56" t="s">
        <v>66</v>
      </c>
      <c r="AA145" s="56" t="s">
        <v>65</v>
      </c>
      <c r="AB145" s="56" t="s">
        <v>67</v>
      </c>
      <c r="AC145" s="56" t="s">
        <v>65</v>
      </c>
      <c r="AD145" s="56" t="s">
        <v>65</v>
      </c>
      <c r="AE145" s="56" t="s">
        <v>67</v>
      </c>
      <c r="AF145" s="56" t="s">
        <v>67</v>
      </c>
      <c r="AG145" s="56" t="s">
        <v>65</v>
      </c>
      <c r="AH145" s="55" t="s">
        <v>215</v>
      </c>
    </row>
    <row r="146" spans="1:34" ht="30" x14ac:dyDescent="0.25">
      <c r="A146" s="56" t="s">
        <v>65</v>
      </c>
      <c r="B146" s="56" t="s">
        <v>65</v>
      </c>
      <c r="C146" s="56" t="s">
        <v>65</v>
      </c>
      <c r="D146" s="56" t="s">
        <v>66</v>
      </c>
      <c r="E146" s="56" t="s">
        <v>65</v>
      </c>
      <c r="F146" s="56" t="s">
        <v>65</v>
      </c>
      <c r="G146" s="56" t="s">
        <v>66</v>
      </c>
      <c r="H146" s="56" t="s">
        <v>65</v>
      </c>
      <c r="I146" s="56" t="s">
        <v>66</v>
      </c>
      <c r="J146" s="56" t="s">
        <v>65</v>
      </c>
      <c r="K146" s="56" t="s">
        <v>65</v>
      </c>
      <c r="L146" s="56" t="s">
        <v>65</v>
      </c>
      <c r="M146" s="56" t="s">
        <v>65</v>
      </c>
      <c r="N146" s="56" t="s">
        <v>67</v>
      </c>
      <c r="O146" s="56" t="s">
        <v>66</v>
      </c>
      <c r="P146" s="56" t="s">
        <v>65</v>
      </c>
      <c r="Q146" s="56" t="s">
        <v>67</v>
      </c>
      <c r="R146" s="56" t="s">
        <v>65</v>
      </c>
      <c r="S146" s="56" t="s">
        <v>66</v>
      </c>
      <c r="T146" s="56" t="s">
        <v>65</v>
      </c>
      <c r="U146" s="56" t="s">
        <v>65</v>
      </c>
      <c r="V146" s="56" t="s">
        <v>66</v>
      </c>
      <c r="W146" s="56" t="s">
        <v>65</v>
      </c>
      <c r="X146" s="56" t="s">
        <v>65</v>
      </c>
      <c r="Y146" s="56" t="s">
        <v>67</v>
      </c>
      <c r="Z146" s="56" t="s">
        <v>65</v>
      </c>
      <c r="AA146" s="56" t="s">
        <v>65</v>
      </c>
      <c r="AB146" s="56" t="s">
        <v>66</v>
      </c>
      <c r="AC146" s="56" t="s">
        <v>66</v>
      </c>
      <c r="AD146" s="56" t="s">
        <v>66</v>
      </c>
      <c r="AE146" s="56" t="s">
        <v>66</v>
      </c>
      <c r="AF146" s="56" t="s">
        <v>66</v>
      </c>
      <c r="AG146" s="56" t="s">
        <v>65</v>
      </c>
      <c r="AH146" s="55" t="s">
        <v>216</v>
      </c>
    </row>
    <row r="147" spans="1:34" ht="30" x14ac:dyDescent="0.25">
      <c r="A147" s="56" t="s">
        <v>65</v>
      </c>
      <c r="B147" s="56" t="s">
        <v>66</v>
      </c>
      <c r="C147" s="56" t="s">
        <v>66</v>
      </c>
      <c r="D147" s="56" t="s">
        <v>67</v>
      </c>
      <c r="E147" s="56" t="s">
        <v>65</v>
      </c>
      <c r="F147" s="56" t="s">
        <v>66</v>
      </c>
      <c r="G147" s="56" t="s">
        <v>66</v>
      </c>
      <c r="H147" s="56" t="s">
        <v>65</v>
      </c>
      <c r="I147" s="56" t="s">
        <v>65</v>
      </c>
      <c r="J147" s="56" t="s">
        <v>65</v>
      </c>
      <c r="K147" s="56" t="s">
        <v>67</v>
      </c>
      <c r="L147" s="56" t="s">
        <v>66</v>
      </c>
      <c r="M147" s="56" t="s">
        <v>65</v>
      </c>
      <c r="N147" s="56" t="s">
        <v>65</v>
      </c>
      <c r="O147" s="56" t="s">
        <v>65</v>
      </c>
      <c r="P147" s="56" t="s">
        <v>65</v>
      </c>
      <c r="Q147" s="56" t="s">
        <v>67</v>
      </c>
      <c r="R147" s="56" t="s">
        <v>65</v>
      </c>
      <c r="S147" s="56" t="s">
        <v>67</v>
      </c>
      <c r="T147" s="56" t="s">
        <v>67</v>
      </c>
      <c r="U147" s="56" t="s">
        <v>65</v>
      </c>
      <c r="V147" s="56" t="s">
        <v>65</v>
      </c>
      <c r="W147" s="56" t="s">
        <v>66</v>
      </c>
      <c r="X147" s="56" t="s">
        <v>66</v>
      </c>
      <c r="Y147" s="56" t="s">
        <v>67</v>
      </c>
      <c r="Z147" s="56" t="s">
        <v>66</v>
      </c>
      <c r="AA147" s="56" t="s">
        <v>65</v>
      </c>
      <c r="AB147" s="56" t="s">
        <v>66</v>
      </c>
      <c r="AC147" s="56" t="s">
        <v>65</v>
      </c>
      <c r="AD147" s="56" t="s">
        <v>65</v>
      </c>
      <c r="AE147" s="56" t="s">
        <v>67</v>
      </c>
      <c r="AF147" s="56" t="s">
        <v>65</v>
      </c>
      <c r="AG147" s="56" t="s">
        <v>65</v>
      </c>
      <c r="AH147" s="55" t="s">
        <v>217</v>
      </c>
    </row>
    <row r="148" spans="1:34" x14ac:dyDescent="0.25">
      <c r="A148" s="56" t="s">
        <v>65</v>
      </c>
      <c r="B148" s="56" t="s">
        <v>67</v>
      </c>
      <c r="C148" s="56" t="s">
        <v>66</v>
      </c>
      <c r="D148" s="56" t="s">
        <v>65</v>
      </c>
      <c r="E148" s="56" t="s">
        <v>67</v>
      </c>
      <c r="F148" s="56" t="s">
        <v>65</v>
      </c>
      <c r="G148" s="56" t="s">
        <v>67</v>
      </c>
      <c r="H148" s="56" t="s">
        <v>67</v>
      </c>
      <c r="I148" s="56" t="s">
        <v>67</v>
      </c>
      <c r="J148" s="56" t="s">
        <v>65</v>
      </c>
      <c r="K148" s="56" t="s">
        <v>67</v>
      </c>
      <c r="L148" s="56" t="s">
        <v>67</v>
      </c>
      <c r="M148" s="56" t="s">
        <v>65</v>
      </c>
      <c r="N148" s="56" t="s">
        <v>65</v>
      </c>
      <c r="O148" s="56" t="s">
        <v>65</v>
      </c>
      <c r="P148" s="56" t="s">
        <v>65</v>
      </c>
      <c r="Q148" s="56" t="s">
        <v>67</v>
      </c>
      <c r="R148" s="56" t="s">
        <v>65</v>
      </c>
      <c r="S148" s="56" t="s">
        <v>67</v>
      </c>
      <c r="T148" s="56" t="s">
        <v>65</v>
      </c>
      <c r="U148" s="56" t="s">
        <v>67</v>
      </c>
      <c r="V148" s="56" t="s">
        <v>66</v>
      </c>
      <c r="W148" s="56" t="s">
        <v>67</v>
      </c>
      <c r="X148" s="56" t="s">
        <v>67</v>
      </c>
      <c r="Y148" s="56" t="s">
        <v>65</v>
      </c>
      <c r="Z148" s="56" t="s">
        <v>67</v>
      </c>
      <c r="AA148" s="56" t="s">
        <v>65</v>
      </c>
      <c r="AB148" s="56" t="s">
        <v>67</v>
      </c>
      <c r="AC148" s="56" t="s">
        <v>67</v>
      </c>
      <c r="AD148" s="56" t="s">
        <v>67</v>
      </c>
      <c r="AE148" s="56" t="s">
        <v>65</v>
      </c>
      <c r="AF148" s="56" t="s">
        <v>67</v>
      </c>
      <c r="AG148" s="56" t="s">
        <v>65</v>
      </c>
      <c r="AH148" s="55" t="s">
        <v>218</v>
      </c>
    </row>
    <row r="149" spans="1:34" x14ac:dyDescent="0.25">
      <c r="A149" s="56" t="s">
        <v>65</v>
      </c>
      <c r="B149" s="56" t="s">
        <v>65</v>
      </c>
      <c r="C149" s="56" t="s">
        <v>67</v>
      </c>
      <c r="D149" s="56" t="s">
        <v>67</v>
      </c>
      <c r="E149" s="56" t="s">
        <v>65</v>
      </c>
      <c r="F149" s="56" t="s">
        <v>65</v>
      </c>
      <c r="G149" s="56" t="s">
        <v>66</v>
      </c>
      <c r="H149" s="56" t="s">
        <v>67</v>
      </c>
      <c r="I149" s="56" t="s">
        <v>67</v>
      </c>
      <c r="J149" s="56" t="s">
        <v>65</v>
      </c>
      <c r="K149" s="56" t="s">
        <v>67</v>
      </c>
      <c r="L149" s="56" t="s">
        <v>65</v>
      </c>
      <c r="M149" s="56" t="s">
        <v>65</v>
      </c>
      <c r="N149" s="56" t="s">
        <v>67</v>
      </c>
      <c r="O149" s="56" t="s">
        <v>65</v>
      </c>
      <c r="P149" s="56" t="s">
        <v>67</v>
      </c>
      <c r="Q149" s="56" t="s">
        <v>67</v>
      </c>
      <c r="R149" s="56" t="s">
        <v>65</v>
      </c>
      <c r="S149" s="56" t="s">
        <v>67</v>
      </c>
      <c r="T149" s="56" t="s">
        <v>67</v>
      </c>
      <c r="U149" s="56" t="s">
        <v>66</v>
      </c>
      <c r="V149" s="56" t="s">
        <v>65</v>
      </c>
      <c r="W149" s="56" t="s">
        <v>65</v>
      </c>
      <c r="X149" s="56" t="s">
        <v>65</v>
      </c>
      <c r="Y149" s="56" t="s">
        <v>65</v>
      </c>
      <c r="Z149" s="56" t="s">
        <v>65</v>
      </c>
      <c r="AA149" s="56" t="s">
        <v>65</v>
      </c>
      <c r="AB149" s="56" t="s">
        <v>65</v>
      </c>
      <c r="AC149" s="56" t="s">
        <v>67</v>
      </c>
      <c r="AD149" s="56" t="s">
        <v>67</v>
      </c>
      <c r="AE149" s="56" t="s">
        <v>67</v>
      </c>
      <c r="AF149" s="56" t="s">
        <v>67</v>
      </c>
      <c r="AG149" s="56" t="s">
        <v>67</v>
      </c>
      <c r="AH149" s="55" t="s">
        <v>219</v>
      </c>
    </row>
    <row r="150" spans="1:34" x14ac:dyDescent="0.25">
      <c r="A150" s="56" t="s">
        <v>65</v>
      </c>
      <c r="B150" s="56" t="s">
        <v>67</v>
      </c>
      <c r="C150" s="56" t="s">
        <v>65</v>
      </c>
      <c r="D150" s="56" t="s">
        <v>65</v>
      </c>
      <c r="E150" s="56" t="s">
        <v>65</v>
      </c>
      <c r="F150" s="56" t="s">
        <v>67</v>
      </c>
      <c r="G150" s="56" t="s">
        <v>65</v>
      </c>
      <c r="H150" s="56" t="s">
        <v>67</v>
      </c>
      <c r="I150" s="56" t="s">
        <v>67</v>
      </c>
      <c r="J150" s="56" t="s">
        <v>65</v>
      </c>
      <c r="K150" s="56" t="s">
        <v>65</v>
      </c>
      <c r="L150" s="56" t="s">
        <v>67</v>
      </c>
      <c r="M150" s="56" t="s">
        <v>65</v>
      </c>
      <c r="N150" s="56" t="s">
        <v>67</v>
      </c>
      <c r="O150" s="56" t="s">
        <v>65</v>
      </c>
      <c r="P150" s="56" t="s">
        <v>65</v>
      </c>
      <c r="Q150" s="56" t="s">
        <v>65</v>
      </c>
      <c r="R150" s="56" t="s">
        <v>65</v>
      </c>
      <c r="S150" s="56" t="s">
        <v>67</v>
      </c>
      <c r="T150" s="56" t="s">
        <v>67</v>
      </c>
      <c r="U150" s="56" t="s">
        <v>67</v>
      </c>
      <c r="V150" s="56" t="s">
        <v>66</v>
      </c>
      <c r="W150" s="56" t="s">
        <v>65</v>
      </c>
      <c r="X150" s="56" t="s">
        <v>65</v>
      </c>
      <c r="Y150" s="56" t="s">
        <v>67</v>
      </c>
      <c r="Z150" s="56" t="s">
        <v>66</v>
      </c>
      <c r="AA150" s="56" t="s">
        <v>67</v>
      </c>
      <c r="AB150" s="56" t="s">
        <v>65</v>
      </c>
      <c r="AC150" s="56" t="s">
        <v>67</v>
      </c>
      <c r="AD150" s="56" t="s">
        <v>67</v>
      </c>
      <c r="AE150" s="56" t="s">
        <v>67</v>
      </c>
      <c r="AF150" s="56" t="s">
        <v>67</v>
      </c>
      <c r="AG150" s="56" t="s">
        <v>65</v>
      </c>
      <c r="AH150" s="55" t="s">
        <v>220</v>
      </c>
    </row>
    <row r="151" spans="1:34" x14ac:dyDescent="0.25">
      <c r="A151" s="56" t="s">
        <v>65</v>
      </c>
      <c r="B151" s="56" t="s">
        <v>65</v>
      </c>
      <c r="C151" s="56" t="s">
        <v>66</v>
      </c>
      <c r="D151" s="56" t="s">
        <v>67</v>
      </c>
      <c r="E151" s="56" t="s">
        <v>67</v>
      </c>
      <c r="F151" s="56" t="s">
        <v>65</v>
      </c>
      <c r="G151" s="56" t="s">
        <v>65</v>
      </c>
      <c r="H151" s="56" t="s">
        <v>67</v>
      </c>
      <c r="I151" s="56" t="s">
        <v>67</v>
      </c>
      <c r="J151" s="56" t="s">
        <v>65</v>
      </c>
      <c r="K151" s="56" t="s">
        <v>67</v>
      </c>
      <c r="L151" s="56" t="s">
        <v>65</v>
      </c>
      <c r="M151" s="56" t="s">
        <v>65</v>
      </c>
      <c r="N151" s="56" t="s">
        <v>65</v>
      </c>
      <c r="O151" s="56" t="s">
        <v>65</v>
      </c>
      <c r="P151" s="56" t="s">
        <v>65</v>
      </c>
      <c r="Q151" s="56" t="s">
        <v>65</v>
      </c>
      <c r="R151" s="56" t="s">
        <v>65</v>
      </c>
      <c r="S151" s="56" t="s">
        <v>65</v>
      </c>
      <c r="T151" s="56" t="s">
        <v>67</v>
      </c>
      <c r="U151" s="56" t="s">
        <v>65</v>
      </c>
      <c r="V151" s="56" t="s">
        <v>65</v>
      </c>
      <c r="W151" s="56" t="s">
        <v>65</v>
      </c>
      <c r="X151" s="56" t="s">
        <v>65</v>
      </c>
      <c r="Y151" s="56" t="s">
        <v>67</v>
      </c>
      <c r="Z151" s="56" t="s">
        <v>67</v>
      </c>
      <c r="AA151" s="56" t="s">
        <v>65</v>
      </c>
      <c r="AB151" s="56" t="s">
        <v>65</v>
      </c>
      <c r="AC151" s="56" t="s">
        <v>67</v>
      </c>
      <c r="AD151" s="56" t="s">
        <v>65</v>
      </c>
      <c r="AE151" s="56" t="s">
        <v>67</v>
      </c>
      <c r="AF151" s="56" t="s">
        <v>67</v>
      </c>
      <c r="AG151" s="56" t="s">
        <v>65</v>
      </c>
      <c r="AH151" s="55" t="s">
        <v>221</v>
      </c>
    </row>
    <row r="152" spans="1:34" x14ac:dyDescent="0.25">
      <c r="A152" s="56" t="s">
        <v>65</v>
      </c>
      <c r="B152" s="56" t="s">
        <v>65</v>
      </c>
      <c r="C152" s="56" t="s">
        <v>67</v>
      </c>
      <c r="D152" s="56" t="s">
        <v>65</v>
      </c>
      <c r="E152" s="56" t="s">
        <v>66</v>
      </c>
      <c r="F152" s="56" t="s">
        <v>66</v>
      </c>
      <c r="G152" s="56" t="s">
        <v>66</v>
      </c>
      <c r="H152" s="56" t="s">
        <v>66</v>
      </c>
      <c r="I152" s="56" t="s">
        <v>65</v>
      </c>
      <c r="J152" s="56" t="s">
        <v>65</v>
      </c>
      <c r="K152" s="56" t="s">
        <v>66</v>
      </c>
      <c r="L152" s="56" t="s">
        <v>66</v>
      </c>
      <c r="M152" s="56" t="s">
        <v>65</v>
      </c>
      <c r="N152" s="56" t="s">
        <v>65</v>
      </c>
      <c r="O152" s="56" t="s">
        <v>66</v>
      </c>
      <c r="P152" s="56" t="s">
        <v>65</v>
      </c>
      <c r="Q152" s="56" t="s">
        <v>65</v>
      </c>
      <c r="R152" s="56" t="s">
        <v>66</v>
      </c>
      <c r="S152" s="56" t="s">
        <v>66</v>
      </c>
      <c r="T152" s="56" t="s">
        <v>65</v>
      </c>
      <c r="U152" s="56" t="s">
        <v>65</v>
      </c>
      <c r="V152" s="56" t="s">
        <v>66</v>
      </c>
      <c r="W152" s="56" t="s">
        <v>65</v>
      </c>
      <c r="X152" s="56" t="s">
        <v>66</v>
      </c>
      <c r="Y152" s="56" t="s">
        <v>65</v>
      </c>
      <c r="Z152" s="56" t="s">
        <v>66</v>
      </c>
      <c r="AA152" s="56" t="s">
        <v>66</v>
      </c>
      <c r="AB152" s="56" t="s">
        <v>65</v>
      </c>
      <c r="AC152" s="56" t="s">
        <v>66</v>
      </c>
      <c r="AD152" s="56" t="s">
        <v>65</v>
      </c>
      <c r="AE152" s="56" t="s">
        <v>65</v>
      </c>
      <c r="AF152" s="56" t="s">
        <v>65</v>
      </c>
      <c r="AG152" s="56" t="s">
        <v>65</v>
      </c>
      <c r="AH152" s="55" t="s">
        <v>222</v>
      </c>
    </row>
    <row r="153" spans="1:34" ht="30" x14ac:dyDescent="0.25">
      <c r="A153" s="56" t="s">
        <v>65</v>
      </c>
      <c r="B153" s="56" t="s">
        <v>65</v>
      </c>
      <c r="C153" s="56" t="s">
        <v>65</v>
      </c>
      <c r="D153" s="56" t="s">
        <v>65</v>
      </c>
      <c r="E153" s="56" t="s">
        <v>65</v>
      </c>
      <c r="F153" s="56" t="s">
        <v>66</v>
      </c>
      <c r="G153" s="56" t="s">
        <v>66</v>
      </c>
      <c r="H153" s="56" t="s">
        <v>66</v>
      </c>
      <c r="I153" s="56" t="s">
        <v>66</v>
      </c>
      <c r="J153" s="56" t="s">
        <v>65</v>
      </c>
      <c r="K153" s="56" t="s">
        <v>65</v>
      </c>
      <c r="L153" s="56" t="s">
        <v>67</v>
      </c>
      <c r="M153" s="56" t="s">
        <v>66</v>
      </c>
      <c r="N153" s="56" t="s">
        <v>67</v>
      </c>
      <c r="O153" s="56" t="s">
        <v>66</v>
      </c>
      <c r="P153" s="56" t="s">
        <v>65</v>
      </c>
      <c r="Q153" s="56" t="s">
        <v>67</v>
      </c>
      <c r="R153" s="56" t="s">
        <v>65</v>
      </c>
      <c r="S153" s="56" t="s">
        <v>65</v>
      </c>
      <c r="T153" s="56" t="s">
        <v>65</v>
      </c>
      <c r="U153" s="56" t="s">
        <v>65</v>
      </c>
      <c r="V153" s="56" t="s">
        <v>65</v>
      </c>
      <c r="W153" s="56" t="s">
        <v>65</v>
      </c>
      <c r="X153" s="56" t="s">
        <v>65</v>
      </c>
      <c r="Y153" s="56" t="s">
        <v>67</v>
      </c>
      <c r="Z153" s="56" t="s">
        <v>67</v>
      </c>
      <c r="AA153" s="56" t="s">
        <v>65</v>
      </c>
      <c r="AB153" s="56" t="s">
        <v>66</v>
      </c>
      <c r="AC153" s="56" t="s">
        <v>66</v>
      </c>
      <c r="AD153" s="56" t="s">
        <v>66</v>
      </c>
      <c r="AE153" s="56" t="s">
        <v>65</v>
      </c>
      <c r="AF153" s="56" t="s">
        <v>66</v>
      </c>
      <c r="AG153" s="56" t="s">
        <v>65</v>
      </c>
      <c r="AH153" s="55" t="s">
        <v>223</v>
      </c>
    </row>
    <row r="154" spans="1:34" x14ac:dyDescent="0.25">
      <c r="A154" s="56" t="s">
        <v>67</v>
      </c>
      <c r="B154" s="56" t="s">
        <v>65</v>
      </c>
      <c r="C154" s="56" t="s">
        <v>65</v>
      </c>
      <c r="D154" s="56" t="s">
        <v>67</v>
      </c>
      <c r="E154" s="56" t="s">
        <v>65</v>
      </c>
      <c r="F154" s="56" t="s">
        <v>65</v>
      </c>
      <c r="G154" s="56" t="s">
        <v>66</v>
      </c>
      <c r="H154" s="56" t="s">
        <v>65</v>
      </c>
      <c r="I154" s="56" t="s">
        <v>65</v>
      </c>
      <c r="J154" s="56" t="s">
        <v>65</v>
      </c>
      <c r="K154" s="56" t="s">
        <v>65</v>
      </c>
      <c r="L154" s="56" t="s">
        <v>65</v>
      </c>
      <c r="M154" s="56" t="s">
        <v>65</v>
      </c>
      <c r="N154" s="56" t="s">
        <v>65</v>
      </c>
      <c r="O154" s="56" t="s">
        <v>66</v>
      </c>
      <c r="P154" s="56" t="s">
        <v>67</v>
      </c>
      <c r="Q154" s="56" t="s">
        <v>67</v>
      </c>
      <c r="R154" s="56" t="s">
        <v>65</v>
      </c>
      <c r="S154" s="56" t="s">
        <v>65</v>
      </c>
      <c r="T154" s="56" t="s">
        <v>67</v>
      </c>
      <c r="U154" s="56" t="s">
        <v>65</v>
      </c>
      <c r="V154" s="56" t="s">
        <v>66</v>
      </c>
      <c r="W154" s="56" t="s">
        <v>65</v>
      </c>
      <c r="X154" s="56" t="s">
        <v>65</v>
      </c>
      <c r="Y154" s="56" t="s">
        <v>67</v>
      </c>
      <c r="Z154" s="56" t="s">
        <v>65</v>
      </c>
      <c r="AA154" s="56" t="s">
        <v>65</v>
      </c>
      <c r="AB154" s="56" t="s">
        <v>65</v>
      </c>
      <c r="AC154" s="56" t="s">
        <v>65</v>
      </c>
      <c r="AD154" s="56" t="s">
        <v>67</v>
      </c>
      <c r="AE154" s="56" t="s">
        <v>67</v>
      </c>
      <c r="AF154" s="56" t="s">
        <v>65</v>
      </c>
      <c r="AG154" s="56" t="s">
        <v>65</v>
      </c>
      <c r="AH154" s="55" t="s">
        <v>224</v>
      </c>
    </row>
    <row r="155" spans="1:34" ht="30" x14ac:dyDescent="0.25">
      <c r="A155" s="56" t="s">
        <v>66</v>
      </c>
      <c r="B155" s="56" t="s">
        <v>66</v>
      </c>
      <c r="C155" s="56" t="s">
        <v>65</v>
      </c>
      <c r="D155" s="56" t="s">
        <v>67</v>
      </c>
      <c r="E155" s="56" t="s">
        <v>66</v>
      </c>
      <c r="F155" s="56" t="s">
        <v>66</v>
      </c>
      <c r="G155" s="56" t="s">
        <v>66</v>
      </c>
      <c r="H155" s="56" t="s">
        <v>66</v>
      </c>
      <c r="I155" s="56" t="s">
        <v>66</v>
      </c>
      <c r="J155" s="56" t="s">
        <v>65</v>
      </c>
      <c r="K155" s="56" t="s">
        <v>65</v>
      </c>
      <c r="L155" s="56" t="s">
        <v>65</v>
      </c>
      <c r="M155" s="56" t="s">
        <v>65</v>
      </c>
      <c r="N155" s="56" t="s">
        <v>65</v>
      </c>
      <c r="O155" s="56" t="s">
        <v>66</v>
      </c>
      <c r="P155" s="56" t="s">
        <v>66</v>
      </c>
      <c r="Q155" s="56" t="s">
        <v>65</v>
      </c>
      <c r="R155" s="56" t="s">
        <v>66</v>
      </c>
      <c r="S155" s="56" t="s">
        <v>66</v>
      </c>
      <c r="T155" s="56" t="s">
        <v>65</v>
      </c>
      <c r="U155" s="56" t="s">
        <v>66</v>
      </c>
      <c r="V155" s="56" t="s">
        <v>65</v>
      </c>
      <c r="W155" s="56" t="s">
        <v>65</v>
      </c>
      <c r="X155" s="56" t="s">
        <v>66</v>
      </c>
      <c r="Y155" s="56" t="s">
        <v>65</v>
      </c>
      <c r="Z155" s="56" t="s">
        <v>65</v>
      </c>
      <c r="AA155" s="56" t="s">
        <v>66</v>
      </c>
      <c r="AB155" s="56" t="s">
        <v>66</v>
      </c>
      <c r="AC155" s="56" t="s">
        <v>65</v>
      </c>
      <c r="AD155" s="56" t="s">
        <v>66</v>
      </c>
      <c r="AE155" s="56" t="s">
        <v>66</v>
      </c>
      <c r="AF155" s="56" t="s">
        <v>66</v>
      </c>
      <c r="AG155" s="56" t="s">
        <v>65</v>
      </c>
      <c r="AH155" s="55" t="s">
        <v>225</v>
      </c>
    </row>
    <row r="156" spans="1:34" ht="30" x14ac:dyDescent="0.25">
      <c r="A156" s="56" t="s">
        <v>65</v>
      </c>
      <c r="B156" s="56" t="s">
        <v>66</v>
      </c>
      <c r="C156" s="56" t="s">
        <v>66</v>
      </c>
      <c r="D156" s="56" t="s">
        <v>67</v>
      </c>
      <c r="E156" s="56" t="s">
        <v>66</v>
      </c>
      <c r="F156" s="56" t="s">
        <v>66</v>
      </c>
      <c r="G156" s="56" t="s">
        <v>66</v>
      </c>
      <c r="H156" s="56" t="s">
        <v>66</v>
      </c>
      <c r="I156" s="56" t="s">
        <v>66</v>
      </c>
      <c r="J156" s="56" t="s">
        <v>66</v>
      </c>
      <c r="K156" s="56" t="s">
        <v>66</v>
      </c>
      <c r="L156" s="56" t="s">
        <v>65</v>
      </c>
      <c r="M156" s="56" t="s">
        <v>66</v>
      </c>
      <c r="N156" s="56" t="s">
        <v>66</v>
      </c>
      <c r="O156" s="56" t="s">
        <v>66</v>
      </c>
      <c r="P156" s="56" t="s">
        <v>66</v>
      </c>
      <c r="Q156" s="56" t="s">
        <v>65</v>
      </c>
      <c r="R156" s="56" t="s">
        <v>66</v>
      </c>
      <c r="S156" s="56" t="s">
        <v>66</v>
      </c>
      <c r="T156" s="56" t="s">
        <v>65</v>
      </c>
      <c r="U156" s="56" t="s">
        <v>66</v>
      </c>
      <c r="V156" s="56" t="s">
        <v>66</v>
      </c>
      <c r="W156" s="56" t="s">
        <v>66</v>
      </c>
      <c r="X156" s="56" t="s">
        <v>65</v>
      </c>
      <c r="Y156" s="56" t="s">
        <v>65</v>
      </c>
      <c r="Z156" s="56" t="s">
        <v>65</v>
      </c>
      <c r="AA156" s="56" t="s">
        <v>66</v>
      </c>
      <c r="AB156" s="56" t="s">
        <v>65</v>
      </c>
      <c r="AC156" s="56" t="s">
        <v>65</v>
      </c>
      <c r="AD156" s="56" t="s">
        <v>66</v>
      </c>
      <c r="AE156" s="56" t="s">
        <v>66</v>
      </c>
      <c r="AF156" s="56" t="s">
        <v>66</v>
      </c>
      <c r="AG156" s="56" t="s">
        <v>65</v>
      </c>
      <c r="AH156" s="55" t="s">
        <v>226</v>
      </c>
    </row>
    <row r="157" spans="1:34" ht="30" x14ac:dyDescent="0.25">
      <c r="A157" s="56" t="s">
        <v>66</v>
      </c>
      <c r="B157" s="56" t="s">
        <v>66</v>
      </c>
      <c r="C157" s="56" t="s">
        <v>65</v>
      </c>
      <c r="D157" s="56" t="s">
        <v>65</v>
      </c>
      <c r="E157" s="56" t="s">
        <v>66</v>
      </c>
      <c r="F157" s="56" t="s">
        <v>65</v>
      </c>
      <c r="G157" s="56" t="s">
        <v>66</v>
      </c>
      <c r="H157" s="56" t="s">
        <v>66</v>
      </c>
      <c r="I157" s="56" t="s">
        <v>66</v>
      </c>
      <c r="J157" s="56" t="s">
        <v>65</v>
      </c>
      <c r="K157" s="56" t="s">
        <v>65</v>
      </c>
      <c r="L157" s="56" t="s">
        <v>66</v>
      </c>
      <c r="M157" s="56" t="s">
        <v>65</v>
      </c>
      <c r="N157" s="56" t="s">
        <v>65</v>
      </c>
      <c r="O157" s="56" t="s">
        <v>66</v>
      </c>
      <c r="P157" s="56" t="s">
        <v>66</v>
      </c>
      <c r="Q157" s="56" t="s">
        <v>65</v>
      </c>
      <c r="R157" s="56" t="s">
        <v>66</v>
      </c>
      <c r="S157" s="56" t="s">
        <v>66</v>
      </c>
      <c r="T157" s="56" t="s">
        <v>65</v>
      </c>
      <c r="U157" s="56" t="s">
        <v>66</v>
      </c>
      <c r="V157" s="56" t="s">
        <v>65</v>
      </c>
      <c r="W157" s="56" t="s">
        <v>66</v>
      </c>
      <c r="X157" s="56" t="s">
        <v>65</v>
      </c>
      <c r="Y157" s="56" t="s">
        <v>65</v>
      </c>
      <c r="Z157" s="56" t="s">
        <v>66</v>
      </c>
      <c r="AA157" s="56" t="s">
        <v>66</v>
      </c>
      <c r="AB157" s="56" t="s">
        <v>66</v>
      </c>
      <c r="AC157" s="56" t="s">
        <v>65</v>
      </c>
      <c r="AD157" s="56" t="s">
        <v>66</v>
      </c>
      <c r="AE157" s="56" t="s">
        <v>66</v>
      </c>
      <c r="AF157" s="56" t="s">
        <v>65</v>
      </c>
      <c r="AG157" s="56" t="s">
        <v>65</v>
      </c>
      <c r="AH157" s="55" t="s">
        <v>227</v>
      </c>
    </row>
    <row r="158" spans="1:34" ht="30" x14ac:dyDescent="0.25">
      <c r="A158" s="56" t="s">
        <v>65</v>
      </c>
      <c r="B158" s="56" t="s">
        <v>65</v>
      </c>
      <c r="C158" s="56" t="s">
        <v>66</v>
      </c>
      <c r="D158" s="56" t="s">
        <v>65</v>
      </c>
      <c r="E158" s="56" t="s">
        <v>66</v>
      </c>
      <c r="F158" s="56" t="s">
        <v>66</v>
      </c>
      <c r="G158" s="56" t="s">
        <v>66</v>
      </c>
      <c r="H158" s="56" t="s">
        <v>66</v>
      </c>
      <c r="I158" s="56" t="s">
        <v>66</v>
      </c>
      <c r="J158" s="56" t="s">
        <v>65</v>
      </c>
      <c r="K158" s="56" t="s">
        <v>66</v>
      </c>
      <c r="L158" s="56" t="s">
        <v>66</v>
      </c>
      <c r="M158" s="56" t="s">
        <v>65</v>
      </c>
      <c r="N158" s="56" t="s">
        <v>66</v>
      </c>
      <c r="O158" s="56" t="s">
        <v>66</v>
      </c>
      <c r="P158" s="56" t="s">
        <v>66</v>
      </c>
      <c r="Q158" s="56" t="s">
        <v>65</v>
      </c>
      <c r="R158" s="56" t="s">
        <v>66</v>
      </c>
      <c r="S158" s="56" t="s">
        <v>66</v>
      </c>
      <c r="T158" s="56" t="s">
        <v>65</v>
      </c>
      <c r="U158" s="56" t="s">
        <v>66</v>
      </c>
      <c r="V158" s="56" t="s">
        <v>66</v>
      </c>
      <c r="W158" s="56" t="s">
        <v>66</v>
      </c>
      <c r="X158" s="56" t="s">
        <v>66</v>
      </c>
      <c r="Y158" s="56" t="s">
        <v>66</v>
      </c>
      <c r="Z158" s="56" t="s">
        <v>66</v>
      </c>
      <c r="AA158" s="56" t="s">
        <v>66</v>
      </c>
      <c r="AB158" s="56" t="s">
        <v>66</v>
      </c>
      <c r="AC158" s="56" t="s">
        <v>65</v>
      </c>
      <c r="AD158" s="56" t="s">
        <v>66</v>
      </c>
      <c r="AE158" s="56" t="s">
        <v>66</v>
      </c>
      <c r="AF158" s="56" t="s">
        <v>65</v>
      </c>
      <c r="AG158" s="56" t="s">
        <v>65</v>
      </c>
      <c r="AH158" s="55" t="s">
        <v>228</v>
      </c>
    </row>
    <row r="159" spans="1:34" ht="30" x14ac:dyDescent="0.25">
      <c r="A159" s="56" t="s">
        <v>66</v>
      </c>
      <c r="B159" s="56" t="s">
        <v>65</v>
      </c>
      <c r="C159" s="56" t="s">
        <v>67</v>
      </c>
      <c r="D159" s="56" t="s">
        <v>65</v>
      </c>
      <c r="E159" s="56" t="s">
        <v>66</v>
      </c>
      <c r="F159" s="56" t="s">
        <v>65</v>
      </c>
      <c r="G159" s="56" t="s">
        <v>66</v>
      </c>
      <c r="H159" s="56" t="s">
        <v>66</v>
      </c>
      <c r="I159" s="56" t="s">
        <v>66</v>
      </c>
      <c r="J159" s="56" t="s">
        <v>67</v>
      </c>
      <c r="K159" s="56" t="s">
        <v>67</v>
      </c>
      <c r="L159" s="56" t="s">
        <v>65</v>
      </c>
      <c r="M159" s="56" t="s">
        <v>67</v>
      </c>
      <c r="N159" s="56" t="s">
        <v>65</v>
      </c>
      <c r="O159" s="56" t="s">
        <v>65</v>
      </c>
      <c r="P159" s="56" t="s">
        <v>66</v>
      </c>
      <c r="Q159" s="56" t="s">
        <v>65</v>
      </c>
      <c r="R159" s="56" t="s">
        <v>65</v>
      </c>
      <c r="S159" s="56" t="s">
        <v>66</v>
      </c>
      <c r="T159" s="56" t="s">
        <v>65</v>
      </c>
      <c r="U159" s="56" t="s">
        <v>66</v>
      </c>
      <c r="V159" s="56" t="s">
        <v>67</v>
      </c>
      <c r="W159" s="56" t="s">
        <v>66</v>
      </c>
      <c r="X159" s="56" t="s">
        <v>65</v>
      </c>
      <c r="Y159" s="56" t="s">
        <v>67</v>
      </c>
      <c r="Z159" s="56" t="s">
        <v>65</v>
      </c>
      <c r="AA159" s="56" t="s">
        <v>65</v>
      </c>
      <c r="AB159" s="56" t="s">
        <v>66</v>
      </c>
      <c r="AC159" s="56" t="s">
        <v>65</v>
      </c>
      <c r="AD159" s="56" t="s">
        <v>65</v>
      </c>
      <c r="AE159" s="56" t="s">
        <v>66</v>
      </c>
      <c r="AF159" s="56" t="s">
        <v>66</v>
      </c>
      <c r="AG159" s="56" t="s">
        <v>66</v>
      </c>
      <c r="AH159" s="55" t="s">
        <v>229</v>
      </c>
    </row>
    <row r="160" spans="1:34" x14ac:dyDescent="0.25">
      <c r="A160" s="56" t="s">
        <v>66</v>
      </c>
      <c r="B160" s="56" t="s">
        <v>65</v>
      </c>
      <c r="C160" s="56" t="s">
        <v>65</v>
      </c>
      <c r="D160" s="56" t="s">
        <v>67</v>
      </c>
      <c r="E160" s="56" t="s">
        <v>66</v>
      </c>
      <c r="F160" s="56" t="s">
        <v>65</v>
      </c>
      <c r="G160" s="56" t="s">
        <v>66</v>
      </c>
      <c r="H160" s="56" t="s">
        <v>65</v>
      </c>
      <c r="I160" s="56" t="s">
        <v>66</v>
      </c>
      <c r="J160" s="56" t="s">
        <v>67</v>
      </c>
      <c r="K160" s="56" t="s">
        <v>66</v>
      </c>
      <c r="L160" s="56" t="s">
        <v>65</v>
      </c>
      <c r="M160" s="56" t="s">
        <v>65</v>
      </c>
      <c r="N160" s="56" t="s">
        <v>65</v>
      </c>
      <c r="O160" s="56" t="s">
        <v>65</v>
      </c>
      <c r="P160" s="56" t="s">
        <v>66</v>
      </c>
      <c r="Q160" s="56" t="s">
        <v>65</v>
      </c>
      <c r="R160" s="56" t="s">
        <v>66</v>
      </c>
      <c r="S160" s="56" t="s">
        <v>66</v>
      </c>
      <c r="T160" s="56" t="s">
        <v>65</v>
      </c>
      <c r="U160" s="56" t="s">
        <v>66</v>
      </c>
      <c r="V160" s="56" t="s">
        <v>66</v>
      </c>
      <c r="W160" s="56" t="s">
        <v>66</v>
      </c>
      <c r="X160" s="56" t="s">
        <v>65</v>
      </c>
      <c r="Y160" s="56" t="s">
        <v>65</v>
      </c>
      <c r="Z160" s="56" t="s">
        <v>66</v>
      </c>
      <c r="AA160" s="56" t="s">
        <v>66</v>
      </c>
      <c r="AB160" s="56" t="s">
        <v>66</v>
      </c>
      <c r="AC160" s="56" t="s">
        <v>65</v>
      </c>
      <c r="AD160" s="56" t="s">
        <v>65</v>
      </c>
      <c r="AE160" s="56" t="s">
        <v>66</v>
      </c>
      <c r="AF160" s="56" t="s">
        <v>65</v>
      </c>
      <c r="AG160" s="56" t="s">
        <v>65</v>
      </c>
      <c r="AH160" s="55" t="s">
        <v>230</v>
      </c>
    </row>
    <row r="161" spans="1:34" ht="30" x14ac:dyDescent="0.25">
      <c r="A161" s="56" t="s">
        <v>65</v>
      </c>
      <c r="B161" s="56" t="s">
        <v>67</v>
      </c>
      <c r="C161" s="56" t="s">
        <v>65</v>
      </c>
      <c r="D161" s="56" t="s">
        <v>66</v>
      </c>
      <c r="E161" s="56" t="s">
        <v>65</v>
      </c>
      <c r="F161" s="56" t="s">
        <v>65</v>
      </c>
      <c r="G161" s="56" t="s">
        <v>66</v>
      </c>
      <c r="H161" s="56" t="s">
        <v>65</v>
      </c>
      <c r="I161" s="56" t="s">
        <v>66</v>
      </c>
      <c r="J161" s="56" t="s">
        <v>65</v>
      </c>
      <c r="K161" s="56" t="s">
        <v>65</v>
      </c>
      <c r="L161" s="56" t="s">
        <v>67</v>
      </c>
      <c r="M161" s="56" t="s">
        <v>65</v>
      </c>
      <c r="N161" s="56" t="s">
        <v>67</v>
      </c>
      <c r="O161" s="56" t="s">
        <v>66</v>
      </c>
      <c r="P161" s="56" t="s">
        <v>65</v>
      </c>
      <c r="Q161" s="56" t="s">
        <v>67</v>
      </c>
      <c r="R161" s="56" t="s">
        <v>65</v>
      </c>
      <c r="S161" s="56" t="s">
        <v>66</v>
      </c>
      <c r="T161" s="56" t="s">
        <v>65</v>
      </c>
      <c r="U161" s="56" t="s">
        <v>67</v>
      </c>
      <c r="V161" s="56" t="s">
        <v>66</v>
      </c>
      <c r="W161" s="56" t="s">
        <v>65</v>
      </c>
      <c r="X161" s="56" t="s">
        <v>65</v>
      </c>
      <c r="Y161" s="56" t="s">
        <v>65</v>
      </c>
      <c r="Z161" s="56" t="s">
        <v>65</v>
      </c>
      <c r="AA161" s="56" t="s">
        <v>67</v>
      </c>
      <c r="AB161" s="56" t="s">
        <v>65</v>
      </c>
      <c r="AC161" s="56" t="s">
        <v>66</v>
      </c>
      <c r="AD161" s="56" t="s">
        <v>66</v>
      </c>
      <c r="AE161" s="56" t="s">
        <v>65</v>
      </c>
      <c r="AF161" s="56" t="s">
        <v>65</v>
      </c>
      <c r="AG161" s="56" t="s">
        <v>65</v>
      </c>
      <c r="AH161" s="55" t="s">
        <v>231</v>
      </c>
    </row>
    <row r="162" spans="1:34" x14ac:dyDescent="0.25">
      <c r="A162" s="56" t="s">
        <v>65</v>
      </c>
      <c r="B162" s="56" t="s">
        <v>65</v>
      </c>
      <c r="C162" s="56" t="s">
        <v>65</v>
      </c>
      <c r="D162" s="56" t="s">
        <v>66</v>
      </c>
      <c r="E162" s="56" t="s">
        <v>65</v>
      </c>
      <c r="F162" s="56" t="s">
        <v>65</v>
      </c>
      <c r="G162" s="56" t="s">
        <v>65</v>
      </c>
      <c r="H162" s="56" t="s">
        <v>65</v>
      </c>
      <c r="I162" s="56" t="s">
        <v>65</v>
      </c>
      <c r="J162" s="56" t="s">
        <v>67</v>
      </c>
      <c r="K162" s="56" t="s">
        <v>66</v>
      </c>
      <c r="L162" s="56" t="s">
        <v>65</v>
      </c>
      <c r="M162" s="56" t="s">
        <v>65</v>
      </c>
      <c r="N162" s="56" t="s">
        <v>65</v>
      </c>
      <c r="O162" s="56" t="s">
        <v>66</v>
      </c>
      <c r="P162" s="56" t="s">
        <v>66</v>
      </c>
      <c r="Q162" s="56" t="s">
        <v>67</v>
      </c>
      <c r="R162" s="56" t="s">
        <v>65</v>
      </c>
      <c r="S162" s="56" t="s">
        <v>65</v>
      </c>
      <c r="T162" s="56" t="s">
        <v>65</v>
      </c>
      <c r="U162" s="56" t="s">
        <v>67</v>
      </c>
      <c r="V162" s="56" t="s">
        <v>66</v>
      </c>
      <c r="W162" s="56" t="s">
        <v>65</v>
      </c>
      <c r="X162" s="56" t="s">
        <v>65</v>
      </c>
      <c r="Y162" s="56" t="s">
        <v>65</v>
      </c>
      <c r="Z162" s="56" t="s">
        <v>65</v>
      </c>
      <c r="AA162" s="56" t="s">
        <v>65</v>
      </c>
      <c r="AB162" s="56" t="s">
        <v>65</v>
      </c>
      <c r="AC162" s="56" t="s">
        <v>65</v>
      </c>
      <c r="AD162" s="56" t="s">
        <v>65</v>
      </c>
      <c r="AE162" s="56" t="s">
        <v>65</v>
      </c>
      <c r="AF162" s="56" t="s">
        <v>66</v>
      </c>
      <c r="AG162" s="56" t="s">
        <v>65</v>
      </c>
      <c r="AH162" s="55" t="s">
        <v>232</v>
      </c>
    </row>
    <row r="163" spans="1:34" x14ac:dyDescent="0.25">
      <c r="A163" s="56" t="s">
        <v>65</v>
      </c>
      <c r="B163" s="56" t="s">
        <v>67</v>
      </c>
      <c r="C163" s="56" t="s">
        <v>66</v>
      </c>
      <c r="D163" s="56" t="s">
        <v>66</v>
      </c>
      <c r="E163" s="56" t="s">
        <v>65</v>
      </c>
      <c r="F163" s="56" t="s">
        <v>65</v>
      </c>
      <c r="G163" s="56" t="s">
        <v>65</v>
      </c>
      <c r="H163" s="56" t="s">
        <v>66</v>
      </c>
      <c r="I163" s="56" t="s">
        <v>65</v>
      </c>
      <c r="J163" s="56" t="s">
        <v>65</v>
      </c>
      <c r="K163" s="56" t="s">
        <v>67</v>
      </c>
      <c r="L163" s="56" t="s">
        <v>67</v>
      </c>
      <c r="M163" s="56" t="s">
        <v>66</v>
      </c>
      <c r="N163" s="56" t="s">
        <v>67</v>
      </c>
      <c r="O163" s="56" t="s">
        <v>66</v>
      </c>
      <c r="P163" s="56" t="s">
        <v>65</v>
      </c>
      <c r="Q163" s="56" t="s">
        <v>67</v>
      </c>
      <c r="R163" s="56" t="s">
        <v>67</v>
      </c>
      <c r="S163" s="56" t="s">
        <v>65</v>
      </c>
      <c r="T163" s="56" t="s">
        <v>65</v>
      </c>
      <c r="U163" s="56" t="s">
        <v>67</v>
      </c>
      <c r="V163" s="56" t="s">
        <v>65</v>
      </c>
      <c r="W163" s="56" t="s">
        <v>65</v>
      </c>
      <c r="X163" s="56" t="s">
        <v>65</v>
      </c>
      <c r="Y163" s="56" t="s">
        <v>67</v>
      </c>
      <c r="Z163" s="56" t="s">
        <v>67</v>
      </c>
      <c r="AA163" s="56" t="s">
        <v>65</v>
      </c>
      <c r="AB163" s="56" t="s">
        <v>65</v>
      </c>
      <c r="AC163" s="56" t="s">
        <v>66</v>
      </c>
      <c r="AD163" s="56" t="s">
        <v>66</v>
      </c>
      <c r="AE163" s="56" t="s">
        <v>65</v>
      </c>
      <c r="AF163" s="56" t="s">
        <v>65</v>
      </c>
      <c r="AG163" s="56" t="s">
        <v>67</v>
      </c>
      <c r="AH163" s="55" t="s">
        <v>233</v>
      </c>
    </row>
    <row r="164" spans="1:34" ht="30" x14ac:dyDescent="0.25">
      <c r="A164" s="56" t="s">
        <v>65</v>
      </c>
      <c r="B164" s="56" t="s">
        <v>65</v>
      </c>
      <c r="C164" s="56" t="s">
        <v>65</v>
      </c>
      <c r="D164" s="56" t="s">
        <v>65</v>
      </c>
      <c r="E164" s="56" t="s">
        <v>65</v>
      </c>
      <c r="F164" s="56" t="s">
        <v>65</v>
      </c>
      <c r="G164" s="56" t="s">
        <v>66</v>
      </c>
      <c r="H164" s="56" t="s">
        <v>67</v>
      </c>
      <c r="I164" s="56" t="s">
        <v>65</v>
      </c>
      <c r="J164" s="56" t="s">
        <v>65</v>
      </c>
      <c r="K164" s="56" t="s">
        <v>65</v>
      </c>
      <c r="L164" s="56" t="s">
        <v>65</v>
      </c>
      <c r="M164" s="56" t="s">
        <v>65</v>
      </c>
      <c r="N164" s="56" t="s">
        <v>65</v>
      </c>
      <c r="O164" s="56" t="s">
        <v>66</v>
      </c>
      <c r="P164" s="56" t="s">
        <v>66</v>
      </c>
      <c r="Q164" s="56" t="s">
        <v>67</v>
      </c>
      <c r="R164" s="56" t="s">
        <v>65</v>
      </c>
      <c r="S164" s="56" t="s">
        <v>65</v>
      </c>
      <c r="T164" s="56" t="s">
        <v>67</v>
      </c>
      <c r="U164" s="56" t="s">
        <v>65</v>
      </c>
      <c r="V164" s="56" t="s">
        <v>65</v>
      </c>
      <c r="W164" s="56" t="s">
        <v>65</v>
      </c>
      <c r="X164" s="56" t="s">
        <v>65</v>
      </c>
      <c r="Y164" s="56" t="s">
        <v>65</v>
      </c>
      <c r="Z164" s="56" t="s">
        <v>65</v>
      </c>
      <c r="AA164" s="56" t="s">
        <v>65</v>
      </c>
      <c r="AB164" s="56" t="s">
        <v>66</v>
      </c>
      <c r="AC164" s="56" t="s">
        <v>66</v>
      </c>
      <c r="AD164" s="56" t="s">
        <v>65</v>
      </c>
      <c r="AE164" s="56" t="s">
        <v>67</v>
      </c>
      <c r="AF164" s="56" t="s">
        <v>65</v>
      </c>
      <c r="AG164" s="56" t="s">
        <v>65</v>
      </c>
      <c r="AH164" s="55" t="s">
        <v>234</v>
      </c>
    </row>
    <row r="165" spans="1:34" x14ac:dyDescent="0.25">
      <c r="A165" s="56" t="s">
        <v>65</v>
      </c>
      <c r="B165" s="56" t="s">
        <v>67</v>
      </c>
      <c r="C165" s="56" t="s">
        <v>65</v>
      </c>
      <c r="D165" s="56" t="s">
        <v>66</v>
      </c>
      <c r="E165" s="56" t="s">
        <v>65</v>
      </c>
      <c r="F165" s="56" t="s">
        <v>66</v>
      </c>
      <c r="G165" s="56" t="s">
        <v>66</v>
      </c>
      <c r="H165" s="56" t="s">
        <v>66</v>
      </c>
      <c r="I165" s="56" t="s">
        <v>65</v>
      </c>
      <c r="J165" s="56" t="s">
        <v>65</v>
      </c>
      <c r="K165" s="56" t="s">
        <v>67</v>
      </c>
      <c r="L165" s="56" t="s">
        <v>66</v>
      </c>
      <c r="M165" s="56" t="s">
        <v>65</v>
      </c>
      <c r="N165" s="56" t="s">
        <v>67</v>
      </c>
      <c r="O165" s="56" t="s">
        <v>66</v>
      </c>
      <c r="P165" s="56" t="s">
        <v>65</v>
      </c>
      <c r="Q165" s="56" t="s">
        <v>67</v>
      </c>
      <c r="R165" s="56" t="s">
        <v>65</v>
      </c>
      <c r="S165" s="56" t="s">
        <v>66</v>
      </c>
      <c r="T165" s="56" t="s">
        <v>67</v>
      </c>
      <c r="U165" s="56" t="s">
        <v>67</v>
      </c>
      <c r="V165" s="56" t="s">
        <v>66</v>
      </c>
      <c r="W165" s="56" t="s">
        <v>65</v>
      </c>
      <c r="X165" s="56" t="s">
        <v>65</v>
      </c>
      <c r="Y165" s="56" t="s">
        <v>67</v>
      </c>
      <c r="Z165" s="56" t="s">
        <v>66</v>
      </c>
      <c r="AA165" s="56" t="s">
        <v>66</v>
      </c>
      <c r="AB165" s="56" t="s">
        <v>65</v>
      </c>
      <c r="AC165" s="56" t="s">
        <v>66</v>
      </c>
      <c r="AD165" s="56" t="s">
        <v>66</v>
      </c>
      <c r="AE165" s="56" t="s">
        <v>65</v>
      </c>
      <c r="AF165" s="56" t="s">
        <v>66</v>
      </c>
      <c r="AG165" s="56" t="s">
        <v>65</v>
      </c>
      <c r="AH165" s="55" t="s">
        <v>235</v>
      </c>
    </row>
    <row r="166" spans="1:34" ht="30" x14ac:dyDescent="0.25">
      <c r="A166" s="56" t="s">
        <v>65</v>
      </c>
      <c r="B166" s="56" t="s">
        <v>65</v>
      </c>
      <c r="C166" s="56" t="s">
        <v>65</v>
      </c>
      <c r="D166" s="56" t="s">
        <v>67</v>
      </c>
      <c r="E166" s="56" t="s">
        <v>65</v>
      </c>
      <c r="F166" s="56" t="s">
        <v>65</v>
      </c>
      <c r="G166" s="56" t="s">
        <v>65</v>
      </c>
      <c r="H166" s="56" t="s">
        <v>65</v>
      </c>
      <c r="I166" s="56" t="s">
        <v>65</v>
      </c>
      <c r="J166" s="56" t="s">
        <v>65</v>
      </c>
      <c r="K166" s="56" t="s">
        <v>65</v>
      </c>
      <c r="L166" s="56" t="s">
        <v>65</v>
      </c>
      <c r="M166" s="56" t="s">
        <v>65</v>
      </c>
      <c r="N166" s="56" t="s">
        <v>65</v>
      </c>
      <c r="O166" s="56" t="s">
        <v>67</v>
      </c>
      <c r="P166" s="56" t="s">
        <v>65</v>
      </c>
      <c r="Q166" s="56" t="s">
        <v>67</v>
      </c>
      <c r="R166" s="56" t="s">
        <v>65</v>
      </c>
      <c r="S166" s="56" t="s">
        <v>65</v>
      </c>
      <c r="T166" s="56" t="s">
        <v>65</v>
      </c>
      <c r="U166" s="56" t="s">
        <v>67</v>
      </c>
      <c r="V166" s="56" t="s">
        <v>65</v>
      </c>
      <c r="W166" s="56" t="s">
        <v>65</v>
      </c>
      <c r="X166" s="56" t="s">
        <v>72</v>
      </c>
      <c r="Y166" s="56" t="s">
        <v>65</v>
      </c>
      <c r="Z166" s="56" t="s">
        <v>65</v>
      </c>
      <c r="AA166" s="56" t="s">
        <v>65</v>
      </c>
      <c r="AB166" s="56" t="s">
        <v>65</v>
      </c>
      <c r="AC166" s="56" t="s">
        <v>65</v>
      </c>
      <c r="AD166" s="56" t="s">
        <v>65</v>
      </c>
      <c r="AE166" s="56" t="s">
        <v>67</v>
      </c>
      <c r="AF166" s="56" t="s">
        <v>65</v>
      </c>
      <c r="AG166" s="56" t="s">
        <v>65</v>
      </c>
      <c r="AH166" s="55" t="s">
        <v>236</v>
      </c>
    </row>
    <row r="167" spans="1:34" x14ac:dyDescent="0.25">
      <c r="A167" s="56" t="s">
        <v>65</v>
      </c>
      <c r="B167" s="56" t="s">
        <v>67</v>
      </c>
      <c r="C167" s="56" t="s">
        <v>65</v>
      </c>
      <c r="D167" s="56" t="s">
        <v>65</v>
      </c>
      <c r="E167" s="56" t="s">
        <v>66</v>
      </c>
      <c r="F167" s="56" t="s">
        <v>65</v>
      </c>
      <c r="G167" s="56" t="s">
        <v>66</v>
      </c>
      <c r="H167" s="56" t="s">
        <v>65</v>
      </c>
      <c r="I167" s="56" t="s">
        <v>65</v>
      </c>
      <c r="J167" s="56" t="s">
        <v>65</v>
      </c>
      <c r="K167" s="56" t="s">
        <v>65</v>
      </c>
      <c r="L167" s="56" t="s">
        <v>65</v>
      </c>
      <c r="M167" s="56" t="s">
        <v>66</v>
      </c>
      <c r="N167" s="56" t="s">
        <v>67</v>
      </c>
      <c r="O167" s="56" t="s">
        <v>66</v>
      </c>
      <c r="P167" s="56" t="s">
        <v>65</v>
      </c>
      <c r="Q167" s="56" t="s">
        <v>67</v>
      </c>
      <c r="R167" s="56" t="s">
        <v>65</v>
      </c>
      <c r="S167" s="56" t="s">
        <v>65</v>
      </c>
      <c r="T167" s="56" t="s">
        <v>65</v>
      </c>
      <c r="U167" s="56" t="s">
        <v>67</v>
      </c>
      <c r="V167" s="56" t="s">
        <v>65</v>
      </c>
      <c r="W167" s="56" t="s">
        <v>65</v>
      </c>
      <c r="X167" s="56" t="s">
        <v>65</v>
      </c>
      <c r="Y167" s="56" t="s">
        <v>67</v>
      </c>
      <c r="Z167" s="56" t="s">
        <v>65</v>
      </c>
      <c r="AA167" s="56" t="s">
        <v>65</v>
      </c>
      <c r="AB167" s="56" t="s">
        <v>65</v>
      </c>
      <c r="AC167" s="56" t="s">
        <v>66</v>
      </c>
      <c r="AD167" s="56" t="s">
        <v>66</v>
      </c>
      <c r="AE167" s="56" t="s">
        <v>65</v>
      </c>
      <c r="AF167" s="56" t="s">
        <v>66</v>
      </c>
      <c r="AG167" s="56" t="s">
        <v>65</v>
      </c>
      <c r="AH167" s="55" t="s">
        <v>237</v>
      </c>
    </row>
    <row r="168" spans="1:34" x14ac:dyDescent="0.25">
      <c r="A168" s="56" t="s">
        <v>65</v>
      </c>
      <c r="B168" s="56" t="s">
        <v>67</v>
      </c>
      <c r="C168" s="56" t="s">
        <v>66</v>
      </c>
      <c r="D168" s="56" t="s">
        <v>65</v>
      </c>
      <c r="E168" s="56" t="s">
        <v>65</v>
      </c>
      <c r="F168" s="56" t="s">
        <v>65</v>
      </c>
      <c r="G168" s="56" t="s">
        <v>66</v>
      </c>
      <c r="H168" s="56" t="s">
        <v>65</v>
      </c>
      <c r="I168" s="56" t="s">
        <v>66</v>
      </c>
      <c r="J168" s="56" t="s">
        <v>65</v>
      </c>
      <c r="K168" s="56" t="s">
        <v>67</v>
      </c>
      <c r="L168" s="56" t="s">
        <v>65</v>
      </c>
      <c r="M168" s="56" t="s">
        <v>65</v>
      </c>
      <c r="N168" s="56" t="s">
        <v>67</v>
      </c>
      <c r="O168" s="56" t="s">
        <v>66</v>
      </c>
      <c r="P168" s="56" t="s">
        <v>66</v>
      </c>
      <c r="Q168" s="56" t="s">
        <v>67</v>
      </c>
      <c r="R168" s="56" t="s">
        <v>65</v>
      </c>
      <c r="S168" s="56" t="s">
        <v>66</v>
      </c>
      <c r="T168" s="56" t="s">
        <v>65</v>
      </c>
      <c r="U168" s="56" t="s">
        <v>65</v>
      </c>
      <c r="V168" s="56" t="s">
        <v>65</v>
      </c>
      <c r="W168" s="56" t="s">
        <v>65</v>
      </c>
      <c r="X168" s="56" t="s">
        <v>65</v>
      </c>
      <c r="Y168" s="56" t="s">
        <v>65</v>
      </c>
      <c r="Z168" s="56" t="s">
        <v>65</v>
      </c>
      <c r="AA168" s="56" t="s">
        <v>67</v>
      </c>
      <c r="AB168" s="56" t="s">
        <v>66</v>
      </c>
      <c r="AC168" s="56" t="s">
        <v>66</v>
      </c>
      <c r="AD168" s="56" t="s">
        <v>66</v>
      </c>
      <c r="AE168" s="56" t="s">
        <v>66</v>
      </c>
      <c r="AF168" s="56" t="s">
        <v>66</v>
      </c>
      <c r="AG168" s="56" t="s">
        <v>65</v>
      </c>
      <c r="AH168" s="55" t="s">
        <v>238</v>
      </c>
    </row>
    <row r="169" spans="1:34" ht="30" x14ac:dyDescent="0.25">
      <c r="A169" s="56" t="s">
        <v>65</v>
      </c>
      <c r="B169" s="56" t="s">
        <v>65</v>
      </c>
      <c r="C169" s="56" t="s">
        <v>65</v>
      </c>
      <c r="D169" s="56" t="s">
        <v>66</v>
      </c>
      <c r="E169" s="56" t="s">
        <v>65</v>
      </c>
      <c r="F169" s="56" t="s">
        <v>66</v>
      </c>
      <c r="G169" s="56" t="s">
        <v>66</v>
      </c>
      <c r="H169" s="56" t="s">
        <v>66</v>
      </c>
      <c r="I169" s="56" t="s">
        <v>65</v>
      </c>
      <c r="J169" s="56" t="s">
        <v>65</v>
      </c>
      <c r="K169" s="56" t="s">
        <v>65</v>
      </c>
      <c r="L169" s="56" t="s">
        <v>66</v>
      </c>
      <c r="M169" s="56" t="s">
        <v>65</v>
      </c>
      <c r="N169" s="56" t="s">
        <v>65</v>
      </c>
      <c r="O169" s="56" t="s">
        <v>66</v>
      </c>
      <c r="P169" s="56" t="s">
        <v>66</v>
      </c>
      <c r="Q169" s="56" t="s">
        <v>65</v>
      </c>
      <c r="R169" s="56" t="s">
        <v>66</v>
      </c>
      <c r="S169" s="56" t="s">
        <v>66</v>
      </c>
      <c r="T169" s="56" t="s">
        <v>67</v>
      </c>
      <c r="U169" s="56" t="s">
        <v>65</v>
      </c>
      <c r="V169" s="56" t="s">
        <v>65</v>
      </c>
      <c r="W169" s="56" t="s">
        <v>66</v>
      </c>
      <c r="X169" s="56" t="s">
        <v>65</v>
      </c>
      <c r="Y169" s="56" t="s">
        <v>65</v>
      </c>
      <c r="Z169" s="56" t="s">
        <v>65</v>
      </c>
      <c r="AA169" s="56" t="s">
        <v>66</v>
      </c>
      <c r="AB169" s="56" t="s">
        <v>66</v>
      </c>
      <c r="AC169" s="56" t="s">
        <v>65</v>
      </c>
      <c r="AD169" s="56" t="s">
        <v>66</v>
      </c>
      <c r="AE169" s="56" t="s">
        <v>66</v>
      </c>
      <c r="AF169" s="56" t="s">
        <v>65</v>
      </c>
      <c r="AG169" s="56" t="s">
        <v>65</v>
      </c>
      <c r="AH169" s="55" t="s">
        <v>239</v>
      </c>
    </row>
  </sheetData>
  <hyperlinks>
    <hyperlink ref="AH1" r:id="rId1"/>
  </hyperlinks>
  <pageMargins left="0.7" right="0.7" top="0.75" bottom="0.75" header="0.3" footer="0.3"/>
  <pageSetup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E8" sqref="E8"/>
    </sheetView>
  </sheetViews>
  <sheetFormatPr defaultRowHeight="15" x14ac:dyDescent="0.25"/>
  <cols>
    <col min="1" max="1" width="12" bestFit="1" customWidth="1"/>
    <col min="4" max="4" width="12" bestFit="1" customWidth="1"/>
  </cols>
  <sheetData>
    <row r="1" spans="1:5" x14ac:dyDescent="0.25">
      <c r="A1" s="84" t="s">
        <v>253</v>
      </c>
      <c r="B1" s="84"/>
      <c r="D1" s="84" t="s">
        <v>254</v>
      </c>
      <c r="E1" s="84"/>
    </row>
    <row r="2" spans="1:5" x14ac:dyDescent="0.25">
      <c r="A2" s="12" t="s">
        <v>250</v>
      </c>
      <c r="B2" s="11" t="s">
        <v>252</v>
      </c>
      <c r="D2" s="12" t="s">
        <v>250</v>
      </c>
      <c r="E2" s="11" t="s">
        <v>252</v>
      </c>
    </row>
    <row r="3" spans="1:5" x14ac:dyDescent="0.25">
      <c r="A3" s="71">
        <f>'Perhitungan Jarak'!AH4</f>
        <v>2.1858128414340006</v>
      </c>
      <c r="B3" s="48">
        <f>'Perhitungan Jarak'!AI4</f>
        <v>2</v>
      </c>
      <c r="D3" s="71">
        <v>1.0540925533894598</v>
      </c>
      <c r="E3" s="48">
        <v>2</v>
      </c>
    </row>
    <row r="4" spans="1:5" x14ac:dyDescent="0.25">
      <c r="A4" s="71">
        <f>'Perhitungan Jarak'!AH5</f>
        <v>1.7320508075688776</v>
      </c>
      <c r="B4" s="48">
        <f>'Perhitungan Jarak'!AI5</f>
        <v>2</v>
      </c>
      <c r="D4" s="71">
        <v>1.2018504251546631</v>
      </c>
      <c r="E4" s="48">
        <v>2</v>
      </c>
    </row>
    <row r="5" spans="1:5" x14ac:dyDescent="0.25">
      <c r="A5" s="71">
        <f>'Perhitungan Jarak'!AH6</f>
        <v>2.3570226039551589</v>
      </c>
      <c r="B5" s="48">
        <f>'Perhitungan Jarak'!AI6</f>
        <v>2</v>
      </c>
      <c r="D5" s="71">
        <v>1.2018504251546631</v>
      </c>
      <c r="E5" s="48">
        <v>2</v>
      </c>
    </row>
    <row r="6" spans="1:5" x14ac:dyDescent="0.25">
      <c r="A6" s="71">
        <f>'Perhitungan Jarak'!AH7</f>
        <v>2.3804761428476171</v>
      </c>
      <c r="B6" s="48">
        <f>'Perhitungan Jarak'!AI7</f>
        <v>1</v>
      </c>
      <c r="D6" s="71">
        <v>1.2018504251546633</v>
      </c>
      <c r="E6" s="48">
        <v>3</v>
      </c>
    </row>
    <row r="7" spans="1:5" x14ac:dyDescent="0.25">
      <c r="A7" s="71">
        <f>'Perhitungan Jarak'!AH8</f>
        <v>2</v>
      </c>
      <c r="B7" s="48">
        <f>'Perhitungan Jarak'!AI8</f>
        <v>3</v>
      </c>
      <c r="D7" s="71">
        <v>1.2018504251546633</v>
      </c>
      <c r="E7" s="48">
        <v>2</v>
      </c>
    </row>
    <row r="8" spans="1:5" x14ac:dyDescent="0.25">
      <c r="A8" s="71">
        <f>'Perhitungan Jarak'!AH9</f>
        <v>2.0816659994661331</v>
      </c>
      <c r="B8" s="48">
        <f>'Perhitungan Jarak'!AI9</f>
        <v>3</v>
      </c>
      <c r="D8" s="71">
        <v>1.2018504251546633</v>
      </c>
      <c r="E8" s="48">
        <v>1</v>
      </c>
    </row>
    <row r="9" spans="1:5" x14ac:dyDescent="0.25">
      <c r="A9" s="71">
        <f>'Perhitungan Jarak'!AH10</f>
        <v>2.5166114784235836</v>
      </c>
      <c r="B9" s="48">
        <f>'Perhitungan Jarak'!AI10</f>
        <v>2</v>
      </c>
      <c r="D9" s="71">
        <v>1.2472191289246473</v>
      </c>
      <c r="E9" s="48">
        <v>1</v>
      </c>
    </row>
    <row r="10" spans="1:5" x14ac:dyDescent="0.25">
      <c r="A10" s="71">
        <f>'Perhitungan Jarak'!AH11</f>
        <v>1.9720265943665389</v>
      </c>
      <c r="B10" s="48">
        <f>'Perhitungan Jarak'!AI11</f>
        <v>2</v>
      </c>
      <c r="D10" s="71">
        <v>1.2472191289246473</v>
      </c>
      <c r="E10" s="48">
        <v>2</v>
      </c>
    </row>
    <row r="11" spans="1:5" x14ac:dyDescent="0.25">
      <c r="A11" s="71">
        <f>'Perhitungan Jarak'!AH12</f>
        <v>2.5166114784235831</v>
      </c>
      <c r="B11" s="48">
        <f>'Perhitungan Jarak'!AI12</f>
        <v>1</v>
      </c>
      <c r="D11" s="71">
        <v>1.2472191289246473</v>
      </c>
      <c r="E11" s="48">
        <v>2</v>
      </c>
    </row>
    <row r="12" spans="1:5" x14ac:dyDescent="0.25">
      <c r="A12" s="71">
        <f>'Perhitungan Jarak'!AH13</f>
        <v>2.0275875100994067</v>
      </c>
      <c r="B12" s="48">
        <f>'Perhitungan Jarak'!AI13</f>
        <v>2</v>
      </c>
      <c r="D12" s="71">
        <v>1.2909944487358058</v>
      </c>
      <c r="E12" s="48">
        <v>2</v>
      </c>
    </row>
    <row r="13" spans="1:5" x14ac:dyDescent="0.25">
      <c r="A13" s="71">
        <f>'Perhitungan Jarak'!AH14</f>
        <v>2.2110831935702664</v>
      </c>
      <c r="B13" s="48">
        <f>'Perhitungan Jarak'!AI14</f>
        <v>3</v>
      </c>
      <c r="D13" s="71">
        <v>1.2909944487358058</v>
      </c>
      <c r="E13" s="48">
        <v>2</v>
      </c>
    </row>
    <row r="14" spans="1:5" x14ac:dyDescent="0.25">
      <c r="A14" s="71">
        <f>'Perhitungan Jarak'!AH15</f>
        <v>2.1081851067789197</v>
      </c>
      <c r="B14" s="48">
        <f>'Perhitungan Jarak'!AI15</f>
        <v>3</v>
      </c>
      <c r="D14" s="71">
        <v>1.2909944487358058</v>
      </c>
      <c r="E14" s="48">
        <v>2</v>
      </c>
    </row>
    <row r="15" spans="1:5" x14ac:dyDescent="0.25">
      <c r="A15" s="71">
        <f>'Perhitungan Jarak'!AH16</f>
        <v>1.8856180831641269</v>
      </c>
      <c r="B15" s="48">
        <f>'Perhitungan Jarak'!AI16</f>
        <v>2</v>
      </c>
      <c r="D15" s="71">
        <v>1.2909944487358058</v>
      </c>
      <c r="E15" s="48">
        <v>2</v>
      </c>
    </row>
    <row r="16" spans="1:5" x14ac:dyDescent="0.25">
      <c r="A16" s="71">
        <f>'Perhitungan Jarak'!AH17</f>
        <v>1.825741858350554</v>
      </c>
      <c r="B16" s="48">
        <f>'Perhitungan Jarak'!AI17</f>
        <v>1</v>
      </c>
      <c r="D16" s="71">
        <v>1.3333333333333335</v>
      </c>
      <c r="E16" s="48">
        <v>1</v>
      </c>
    </row>
    <row r="17" spans="1:5" x14ac:dyDescent="0.25">
      <c r="A17" s="71">
        <f>'Perhitungan Jarak'!AH18</f>
        <v>2.4944382578492945</v>
      </c>
      <c r="B17" s="48">
        <f>'Perhitungan Jarak'!AI18</f>
        <v>1</v>
      </c>
      <c r="D17" s="71">
        <v>1.3333333333333335</v>
      </c>
      <c r="E17" s="48">
        <v>2</v>
      </c>
    </row>
    <row r="18" spans="1:5" x14ac:dyDescent="0.25">
      <c r="A18" s="71">
        <f>'Perhitungan Jarak'!AH19</f>
        <v>2.2607766610417563</v>
      </c>
      <c r="B18" s="48">
        <f>'Perhitungan Jarak'!AI19</f>
        <v>3</v>
      </c>
      <c r="D18" s="71">
        <v>1.3743685418725538</v>
      </c>
      <c r="E18" s="48">
        <v>2</v>
      </c>
    </row>
    <row r="19" spans="1:5" x14ac:dyDescent="0.25">
      <c r="A19" s="71">
        <f>'Perhitungan Jarak'!AH20</f>
        <v>1.49071198499986</v>
      </c>
      <c r="B19" s="48">
        <f>'Perhitungan Jarak'!AI20</f>
        <v>2</v>
      </c>
      <c r="D19" s="71">
        <v>1.3743685418725538</v>
      </c>
      <c r="E19" s="48">
        <v>2</v>
      </c>
    </row>
    <row r="20" spans="1:5" x14ac:dyDescent="0.25">
      <c r="A20" s="71">
        <f>'Perhitungan Jarak'!AH21</f>
        <v>1.8559214542766742</v>
      </c>
      <c r="B20" s="48">
        <f>'Perhitungan Jarak'!AI21</f>
        <v>1</v>
      </c>
      <c r="D20" s="71">
        <v>1.3743685418725538</v>
      </c>
      <c r="E20" s="48">
        <v>1</v>
      </c>
    </row>
    <row r="21" spans="1:5" x14ac:dyDescent="0.25">
      <c r="A21" s="71">
        <f>'Perhitungan Jarak'!AH22</f>
        <v>2.1602468994692869</v>
      </c>
      <c r="B21" s="48">
        <f>'Perhitungan Jarak'!AI22</f>
        <v>3</v>
      </c>
      <c r="D21" s="71">
        <v>1.3743685418725538</v>
      </c>
      <c r="E21" s="48">
        <v>2</v>
      </c>
    </row>
    <row r="22" spans="1:5" x14ac:dyDescent="0.25">
      <c r="A22" s="71">
        <f>'Perhitungan Jarak'!AH23</f>
        <v>2.1858128414340006</v>
      </c>
      <c r="B22" s="48">
        <f>'Perhitungan Jarak'!AI23</f>
        <v>3</v>
      </c>
      <c r="D22" s="71">
        <v>1.3743685418725538</v>
      </c>
      <c r="E22" s="48">
        <v>3</v>
      </c>
    </row>
    <row r="23" spans="1:5" x14ac:dyDescent="0.25">
      <c r="A23" s="71">
        <f>'Perhitungan Jarak'!AH24</f>
        <v>2.3094010767585034</v>
      </c>
      <c r="B23" s="48">
        <f>'Perhitungan Jarak'!AI24</f>
        <v>1</v>
      </c>
      <c r="D23" s="71">
        <v>1.4142135623730951</v>
      </c>
      <c r="E23" s="48">
        <v>2</v>
      </c>
    </row>
    <row r="24" spans="1:5" x14ac:dyDescent="0.25">
      <c r="A24" s="71">
        <f>'Perhitungan Jarak'!AH25</f>
        <v>1.9148542155126764</v>
      </c>
      <c r="B24" s="48">
        <f>'Perhitungan Jarak'!AI25</f>
        <v>1</v>
      </c>
      <c r="D24" s="71">
        <v>1.4142135623730951</v>
      </c>
      <c r="E24" s="48">
        <v>2</v>
      </c>
    </row>
    <row r="25" spans="1:5" x14ac:dyDescent="0.25">
      <c r="A25" s="71">
        <f>'Perhitungan Jarak'!AH26</f>
        <v>2.1343747458109497</v>
      </c>
      <c r="B25" s="48">
        <f>'Perhitungan Jarak'!AI26</f>
        <v>2</v>
      </c>
      <c r="D25" s="71">
        <v>1.4142135623730951</v>
      </c>
      <c r="E25" s="48">
        <v>2</v>
      </c>
    </row>
    <row r="26" spans="1:5" x14ac:dyDescent="0.25">
      <c r="A26" s="71">
        <f>'Perhitungan Jarak'!AH27</f>
        <v>1.4529663145135581</v>
      </c>
      <c r="B26" s="48">
        <f>'Perhitungan Jarak'!AI27</f>
        <v>2</v>
      </c>
      <c r="D26" s="71">
        <v>1.4142135623730951</v>
      </c>
      <c r="E26" s="48">
        <v>2</v>
      </c>
    </row>
    <row r="27" spans="1:5" x14ac:dyDescent="0.25">
      <c r="A27" s="71">
        <f>'Perhitungan Jarak'!AH28</f>
        <v>2.3094010767585034</v>
      </c>
      <c r="B27" s="48">
        <f>'Perhitungan Jarak'!AI28</f>
        <v>3</v>
      </c>
      <c r="D27" s="71">
        <v>1.4529663145135581</v>
      </c>
      <c r="E27" s="48">
        <v>2</v>
      </c>
    </row>
    <row r="28" spans="1:5" x14ac:dyDescent="0.25">
      <c r="A28" s="71">
        <f>'Perhitungan Jarak'!AH29</f>
        <v>1.9436506316151005</v>
      </c>
      <c r="B28" s="48">
        <f>'Perhitungan Jarak'!AI29</f>
        <v>1</v>
      </c>
      <c r="D28" s="71">
        <v>1.4529663145135581</v>
      </c>
      <c r="E28" s="48">
        <v>2</v>
      </c>
    </row>
    <row r="29" spans="1:5" x14ac:dyDescent="0.25">
      <c r="A29" s="71">
        <f>'Perhitungan Jarak'!AH30</f>
        <v>1.763834207376394</v>
      </c>
      <c r="B29" s="48">
        <f>'Perhitungan Jarak'!AI30</f>
        <v>1</v>
      </c>
      <c r="D29" s="71">
        <v>1.4529663145135581</v>
      </c>
      <c r="E29" s="48">
        <v>3</v>
      </c>
    </row>
    <row r="30" spans="1:5" x14ac:dyDescent="0.25">
      <c r="A30" s="71">
        <f>'Perhitungan Jarak'!AH31</f>
        <v>2.1343747458109497</v>
      </c>
      <c r="B30" s="48">
        <f>'Perhitungan Jarak'!AI31</f>
        <v>2</v>
      </c>
      <c r="D30" s="71">
        <v>1.49071198499986</v>
      </c>
      <c r="E30" s="48">
        <v>2</v>
      </c>
    </row>
    <row r="31" spans="1:5" x14ac:dyDescent="0.25">
      <c r="A31" s="71">
        <f>'Perhitungan Jarak'!AH32</f>
        <v>2.3333333333333335</v>
      </c>
      <c r="B31" s="48">
        <f>'Perhitungan Jarak'!AI32</f>
        <v>3</v>
      </c>
      <c r="D31" s="71">
        <v>1.49071198499986</v>
      </c>
      <c r="E31" s="48">
        <v>1</v>
      </c>
    </row>
    <row r="32" spans="1:5" x14ac:dyDescent="0.25">
      <c r="A32" s="71">
        <f>'Perhitungan Jarak'!AH33</f>
        <v>1.9436506316151005</v>
      </c>
      <c r="B32" s="48">
        <f>'Perhitungan Jarak'!AI33</f>
        <v>3</v>
      </c>
      <c r="D32" s="71">
        <v>1.49071198499986</v>
      </c>
      <c r="E32" s="48">
        <v>2</v>
      </c>
    </row>
    <row r="33" spans="1:5" x14ac:dyDescent="0.25">
      <c r="A33" s="71">
        <f>'Perhitungan Jarak'!AH34</f>
        <v>1.9148542155126764</v>
      </c>
      <c r="B33" s="48">
        <f>'Perhitungan Jarak'!AI34</f>
        <v>1</v>
      </c>
      <c r="D33" s="71">
        <v>1.5275252316519468</v>
      </c>
      <c r="E33" s="48">
        <v>2</v>
      </c>
    </row>
    <row r="34" spans="1:5" x14ac:dyDescent="0.25">
      <c r="A34" s="71">
        <f>'Perhitungan Jarak'!AH35</f>
        <v>2.4494897427831783</v>
      </c>
      <c r="B34" s="48">
        <f>'Perhitungan Jarak'!AI35</f>
        <v>3</v>
      </c>
      <c r="D34" s="71">
        <v>1.5275252316519468</v>
      </c>
      <c r="E34" s="48">
        <v>1</v>
      </c>
    </row>
    <row r="35" spans="1:5" x14ac:dyDescent="0.25">
      <c r="A35" s="71">
        <f>'Perhitungan Jarak'!AH36</f>
        <v>1.6996731711975952</v>
      </c>
      <c r="B35" s="48">
        <f>'Perhitungan Jarak'!AI36</f>
        <v>2</v>
      </c>
      <c r="D35" s="71">
        <v>1.5275252316519468</v>
      </c>
      <c r="E35" s="48">
        <v>2</v>
      </c>
    </row>
    <row r="36" spans="1:5" x14ac:dyDescent="0.25">
      <c r="A36" s="71">
        <f>'Perhitungan Jarak'!AH37</f>
        <v>1.49071198499986</v>
      </c>
      <c r="B36" s="48">
        <f>'Perhitungan Jarak'!AI37</f>
        <v>1</v>
      </c>
      <c r="D36" s="71">
        <v>1.5275252316519468</v>
      </c>
      <c r="E36" s="48">
        <v>1</v>
      </c>
    </row>
    <row r="37" spans="1:5" x14ac:dyDescent="0.25">
      <c r="A37" s="71">
        <f>'Perhitungan Jarak'!AH38</f>
        <v>2.2360679774997898</v>
      </c>
      <c r="B37" s="48">
        <f>'Perhitungan Jarak'!AI38</f>
        <v>2</v>
      </c>
      <c r="D37" s="71">
        <v>1.5275252316519468</v>
      </c>
      <c r="E37" s="48">
        <v>3</v>
      </c>
    </row>
    <row r="38" spans="1:5" x14ac:dyDescent="0.25">
      <c r="A38" s="71">
        <f>'Perhitungan Jarak'!AH39</f>
        <v>2.0548046676563256</v>
      </c>
      <c r="B38" s="48">
        <f>'Perhitungan Jarak'!AI39</f>
        <v>2</v>
      </c>
      <c r="D38" s="71">
        <v>1.5275252316519468</v>
      </c>
      <c r="E38" s="48">
        <v>1</v>
      </c>
    </row>
    <row r="39" spans="1:5" x14ac:dyDescent="0.25">
      <c r="A39" s="71">
        <f>'Perhitungan Jarak'!AH40</f>
        <v>1.9148542155126764</v>
      </c>
      <c r="B39" s="48">
        <f>'Perhitungan Jarak'!AI40</f>
        <v>2</v>
      </c>
      <c r="D39" s="71">
        <v>1.5634719199411433</v>
      </c>
      <c r="E39" s="48">
        <v>1</v>
      </c>
    </row>
    <row r="40" spans="1:5" x14ac:dyDescent="0.25">
      <c r="A40" s="71">
        <f>'Perhitungan Jarak'!AH41</f>
        <v>1.6329931618554523</v>
      </c>
      <c r="B40" s="48">
        <f>'Perhitungan Jarak'!AI41</f>
        <v>2</v>
      </c>
      <c r="D40" s="71">
        <v>1.5634719199411433</v>
      </c>
      <c r="E40" s="48">
        <v>2</v>
      </c>
    </row>
    <row r="41" spans="1:5" x14ac:dyDescent="0.25">
      <c r="A41" s="71">
        <f>'Perhitungan Jarak'!AH42</f>
        <v>1.2018504251546633</v>
      </c>
      <c r="B41" s="48">
        <f>'Perhitungan Jarak'!AI42</f>
        <v>3</v>
      </c>
      <c r="D41" s="71">
        <v>1.5634719199411433</v>
      </c>
      <c r="E41" s="48">
        <v>2</v>
      </c>
    </row>
    <row r="42" spans="1:5" x14ac:dyDescent="0.25">
      <c r="A42" s="71">
        <f>'Perhitungan Jarak'!AH43</f>
        <v>1.2018504251546631</v>
      </c>
      <c r="B42" s="48">
        <f>'Perhitungan Jarak'!AI43</f>
        <v>2</v>
      </c>
      <c r="D42" s="71">
        <v>1.5634719199411433</v>
      </c>
      <c r="E42" s="48">
        <v>1</v>
      </c>
    </row>
    <row r="43" spans="1:5" x14ac:dyDescent="0.25">
      <c r="A43" s="71">
        <f>'Perhitungan Jarak'!AH44</f>
        <v>2.1602468994692869</v>
      </c>
      <c r="B43" s="48">
        <f>'Perhitungan Jarak'!AI44</f>
        <v>1</v>
      </c>
      <c r="D43" s="71">
        <v>1.5986105077709067</v>
      </c>
      <c r="E43" s="48">
        <v>1</v>
      </c>
    </row>
    <row r="44" spans="1:5" x14ac:dyDescent="0.25">
      <c r="A44" s="71">
        <f>'Perhitungan Jarak'!AH45</f>
        <v>2.1081851067789197</v>
      </c>
      <c r="B44" s="48">
        <f>'Perhitungan Jarak'!AI45</f>
        <v>1</v>
      </c>
      <c r="D44" s="71">
        <v>1.5986105077709067</v>
      </c>
      <c r="E44" s="48">
        <v>2</v>
      </c>
    </row>
    <row r="45" spans="1:5" x14ac:dyDescent="0.25">
      <c r="A45" s="71">
        <f>'Perhitungan Jarak'!AH46</f>
        <v>1.2909944487358058</v>
      </c>
      <c r="B45" s="48">
        <f>'Perhitungan Jarak'!AI46</f>
        <v>2</v>
      </c>
      <c r="D45" s="71">
        <v>1.5986105077709067</v>
      </c>
      <c r="E45" s="48">
        <v>2</v>
      </c>
    </row>
    <row r="46" spans="1:5" x14ac:dyDescent="0.25">
      <c r="A46" s="71">
        <f>'Perhitungan Jarak'!AH47</f>
        <v>1.4142135623730951</v>
      </c>
      <c r="B46" s="48">
        <f>'Perhitungan Jarak'!AI47</f>
        <v>2</v>
      </c>
      <c r="D46" s="71">
        <v>1.5986105077709067</v>
      </c>
      <c r="E46" s="48">
        <v>2</v>
      </c>
    </row>
    <row r="47" spans="1:5" x14ac:dyDescent="0.25">
      <c r="A47" s="71">
        <f>'Perhitungan Jarak'!AH48</f>
        <v>1.7950549357115015</v>
      </c>
      <c r="B47" s="48">
        <f>'Perhitungan Jarak'!AI48</f>
        <v>2</v>
      </c>
      <c r="D47" s="71">
        <v>1.5986105077709067</v>
      </c>
      <c r="E47" s="48">
        <v>1</v>
      </c>
    </row>
    <row r="48" spans="1:5" x14ac:dyDescent="0.25">
      <c r="A48" s="71">
        <f>'Perhitungan Jarak'!AH49</f>
        <v>1.666666666666667</v>
      </c>
      <c r="B48" s="48">
        <f>'Perhitungan Jarak'!AI49</f>
        <v>2</v>
      </c>
      <c r="D48" s="71">
        <v>1.5986105077709067</v>
      </c>
      <c r="E48" s="48">
        <v>1</v>
      </c>
    </row>
    <row r="49" spans="1:5" x14ac:dyDescent="0.25">
      <c r="A49" s="71">
        <f>'Perhitungan Jarak'!AH50</f>
        <v>1.2018504251546633</v>
      </c>
      <c r="B49" s="48">
        <f>'Perhitungan Jarak'!AI50</f>
        <v>2</v>
      </c>
      <c r="D49" s="71">
        <v>1.5986105077709067</v>
      </c>
      <c r="E49" s="48">
        <v>1</v>
      </c>
    </row>
    <row r="50" spans="1:5" x14ac:dyDescent="0.25">
      <c r="A50" s="71">
        <f>'Perhitungan Jarak'!AH51</f>
        <v>1.2018504251546633</v>
      </c>
      <c r="B50" s="48">
        <f>'Perhitungan Jarak'!AI51</f>
        <v>1</v>
      </c>
      <c r="D50" s="71">
        <v>1.5986105077709067</v>
      </c>
      <c r="E50" s="48">
        <v>2</v>
      </c>
    </row>
    <row r="51" spans="1:5" x14ac:dyDescent="0.25">
      <c r="A51" s="71">
        <f>'Perhitungan Jarak'!AH52</f>
        <v>2.0548046676563256</v>
      </c>
      <c r="B51" s="48">
        <f>'Perhitungan Jarak'!AI52</f>
        <v>2</v>
      </c>
      <c r="D51" s="71">
        <v>1.6329931618554523</v>
      </c>
      <c r="E51" s="48">
        <v>2</v>
      </c>
    </row>
    <row r="52" spans="1:5" x14ac:dyDescent="0.25">
      <c r="A52" s="71">
        <f>'Perhitungan Jarak'!AH53</f>
        <v>2.1602468994692869</v>
      </c>
      <c r="B52" s="48">
        <f>'Perhitungan Jarak'!AI53</f>
        <v>2</v>
      </c>
      <c r="D52" s="71">
        <v>1.6329931618554523</v>
      </c>
      <c r="E52" s="48">
        <v>3</v>
      </c>
    </row>
    <row r="53" spans="1:5" x14ac:dyDescent="0.25">
      <c r="A53" s="71">
        <f>'Perhitungan Jarak'!AH54</f>
        <v>2.0548046676563256</v>
      </c>
      <c r="B53" s="48">
        <f>'Perhitungan Jarak'!AI54</f>
        <v>1</v>
      </c>
      <c r="D53" s="71">
        <v>1.6329931618554523</v>
      </c>
      <c r="E53" s="48">
        <v>3</v>
      </c>
    </row>
    <row r="54" spans="1:5" x14ac:dyDescent="0.25">
      <c r="A54" s="71">
        <f>'Perhitungan Jarak'!AH55</f>
        <v>1.5275252316519468</v>
      </c>
      <c r="B54" s="48">
        <f>'Perhitungan Jarak'!AI55</f>
        <v>2</v>
      </c>
      <c r="D54" s="71">
        <v>1.6329931618554523</v>
      </c>
      <c r="E54" s="48">
        <v>1</v>
      </c>
    </row>
    <row r="55" spans="1:5" x14ac:dyDescent="0.25">
      <c r="A55" s="71">
        <f>'Perhitungan Jarak'!AH56</f>
        <v>1.7950549357115015</v>
      </c>
      <c r="B55" s="48">
        <f>'Perhitungan Jarak'!AI56</f>
        <v>3</v>
      </c>
      <c r="D55" s="71">
        <v>1.666666666666667</v>
      </c>
      <c r="E55" s="48">
        <v>2</v>
      </c>
    </row>
    <row r="56" spans="1:5" x14ac:dyDescent="0.25">
      <c r="A56" s="71">
        <f>'Perhitungan Jarak'!AH57</f>
        <v>1.7950549357115015</v>
      </c>
      <c r="B56" s="48">
        <f>'Perhitungan Jarak'!AI57</f>
        <v>2</v>
      </c>
      <c r="D56" s="71">
        <v>1.666666666666667</v>
      </c>
      <c r="E56" s="48">
        <v>1</v>
      </c>
    </row>
    <row r="57" spans="1:5" x14ac:dyDescent="0.25">
      <c r="A57" s="71">
        <f>'Perhitungan Jarak'!AH58</f>
        <v>1.4142135623730951</v>
      </c>
      <c r="B57" s="48">
        <f>'Perhitungan Jarak'!AI58</f>
        <v>2</v>
      </c>
      <c r="D57" s="71">
        <v>1.666666666666667</v>
      </c>
      <c r="E57" s="48">
        <v>3</v>
      </c>
    </row>
    <row r="58" spans="1:5" x14ac:dyDescent="0.25">
      <c r="A58" s="71">
        <f>'Perhitungan Jarak'!AH59</f>
        <v>1.763834207376394</v>
      </c>
      <c r="B58" s="48">
        <f>'Perhitungan Jarak'!AI59</f>
        <v>2</v>
      </c>
      <c r="D58" s="71">
        <v>1.666666666666667</v>
      </c>
      <c r="E58" s="48">
        <v>2</v>
      </c>
    </row>
    <row r="59" spans="1:5" x14ac:dyDescent="0.25">
      <c r="A59" s="71">
        <f>'Perhitungan Jarak'!AH60</f>
        <v>2.0816659994661331</v>
      </c>
      <c r="B59" s="48">
        <f>'Perhitungan Jarak'!AI60</f>
        <v>1</v>
      </c>
      <c r="D59" s="71">
        <v>1.666666666666667</v>
      </c>
      <c r="E59" s="48">
        <v>2</v>
      </c>
    </row>
    <row r="60" spans="1:5" x14ac:dyDescent="0.25">
      <c r="A60" s="71">
        <f>'Perhitungan Jarak'!AH61</f>
        <v>1.3743685418725538</v>
      </c>
      <c r="B60" s="48">
        <f>'Perhitungan Jarak'!AI61</f>
        <v>2</v>
      </c>
      <c r="D60" s="71">
        <v>1.6996731711975952</v>
      </c>
      <c r="E60" s="48">
        <v>2</v>
      </c>
    </row>
    <row r="61" spans="1:5" x14ac:dyDescent="0.25">
      <c r="A61" s="71">
        <f>'Perhitungan Jarak'!AH62</f>
        <v>1.6329931618554523</v>
      </c>
      <c r="B61" s="48">
        <f>'Perhitungan Jarak'!AI62</f>
        <v>3</v>
      </c>
      <c r="D61" s="71">
        <v>1.6996731711975952</v>
      </c>
      <c r="E61" s="48">
        <v>1</v>
      </c>
    </row>
    <row r="62" spans="1:5" x14ac:dyDescent="0.25">
      <c r="A62" s="71">
        <f>'Perhitungan Jarak'!AH63</f>
        <v>1.9148542155126764</v>
      </c>
      <c r="B62" s="48">
        <f>'Perhitungan Jarak'!AI63</f>
        <v>1</v>
      </c>
      <c r="D62" s="71">
        <v>1.6996731711975952</v>
      </c>
      <c r="E62" s="48">
        <v>1</v>
      </c>
    </row>
    <row r="63" spans="1:5" x14ac:dyDescent="0.25">
      <c r="A63" s="71">
        <f>'Perhitungan Jarak'!AH64</f>
        <v>1.763834207376394</v>
      </c>
      <c r="B63" s="48">
        <f>'Perhitungan Jarak'!AI64</f>
        <v>2</v>
      </c>
      <c r="D63" s="71">
        <v>1.6996731711975952</v>
      </c>
      <c r="E63" s="48">
        <v>2</v>
      </c>
    </row>
    <row r="64" spans="1:5" x14ac:dyDescent="0.25">
      <c r="A64" s="71">
        <f>'Perhitungan Jarak'!AH65</f>
        <v>1.5275252316519468</v>
      </c>
      <c r="B64" s="48">
        <f>'Perhitungan Jarak'!AI65</f>
        <v>1</v>
      </c>
      <c r="D64" s="71">
        <v>1.7320508075688776</v>
      </c>
      <c r="E64" s="48">
        <v>2</v>
      </c>
    </row>
    <row r="65" spans="1:5" x14ac:dyDescent="0.25">
      <c r="A65" s="71">
        <f>'Perhitungan Jarak'!AH66</f>
        <v>1.9148542155126764</v>
      </c>
      <c r="B65" s="48">
        <f>'Perhitungan Jarak'!AI66</f>
        <v>3</v>
      </c>
      <c r="D65" s="71">
        <v>1.7320508075688776</v>
      </c>
      <c r="E65" s="48">
        <v>1</v>
      </c>
    </row>
    <row r="66" spans="1:5" x14ac:dyDescent="0.25">
      <c r="A66" s="71">
        <f>'Perhitungan Jarak'!AH67</f>
        <v>1.5986105077709067</v>
      </c>
      <c r="B66" s="48">
        <f>'Perhitungan Jarak'!AI67</f>
        <v>1</v>
      </c>
      <c r="D66" s="71">
        <v>1.763834207376394</v>
      </c>
      <c r="E66" s="48">
        <v>1</v>
      </c>
    </row>
    <row r="67" spans="1:5" x14ac:dyDescent="0.25">
      <c r="A67" s="71">
        <f>'Perhitungan Jarak'!AH68</f>
        <v>2.1602468994692865</v>
      </c>
      <c r="B67" s="48">
        <f>'Perhitungan Jarak'!AI68</f>
        <v>1</v>
      </c>
      <c r="D67" s="71">
        <v>1.763834207376394</v>
      </c>
      <c r="E67" s="48">
        <v>2</v>
      </c>
    </row>
    <row r="68" spans="1:5" x14ac:dyDescent="0.25">
      <c r="A68" s="71">
        <f>'Perhitungan Jarak'!AH69</f>
        <v>1.9720265943665389</v>
      </c>
      <c r="B68" s="48">
        <f>'Perhitungan Jarak'!AI69</f>
        <v>1</v>
      </c>
      <c r="D68" s="71">
        <v>1.763834207376394</v>
      </c>
      <c r="E68" s="48">
        <v>2</v>
      </c>
    </row>
    <row r="69" spans="1:5" x14ac:dyDescent="0.25">
      <c r="A69" s="71">
        <f>'Perhitungan Jarak'!AH70</f>
        <v>1.8856180831641269</v>
      </c>
      <c r="B69" s="48">
        <f>'Perhitungan Jarak'!AI70</f>
        <v>1</v>
      </c>
      <c r="D69" s="71">
        <v>1.763834207376394</v>
      </c>
      <c r="E69" s="48">
        <v>2</v>
      </c>
    </row>
    <row r="70" spans="1:5" x14ac:dyDescent="0.25">
      <c r="A70" s="71">
        <f>'Perhitungan Jarak'!AH71</f>
        <v>1.5634719199411433</v>
      </c>
      <c r="B70" s="48">
        <f>'Perhitungan Jarak'!AI71</f>
        <v>1</v>
      </c>
      <c r="D70" s="71">
        <v>1.763834207376394</v>
      </c>
      <c r="E70" s="48">
        <v>1</v>
      </c>
    </row>
    <row r="71" spans="1:5" x14ac:dyDescent="0.25">
      <c r="A71" s="71">
        <f>'Perhitungan Jarak'!AH72</f>
        <v>1.666666666666667</v>
      </c>
      <c r="B71" s="48">
        <f>'Perhitungan Jarak'!AI72</f>
        <v>1</v>
      </c>
      <c r="D71" s="71">
        <v>1.763834207376394</v>
      </c>
      <c r="E71" s="48">
        <v>2</v>
      </c>
    </row>
    <row r="72" spans="1:5" x14ac:dyDescent="0.25">
      <c r="A72" s="71">
        <f>'Perhitungan Jarak'!AH73</f>
        <v>1.7950549357115015</v>
      </c>
      <c r="B72" s="48">
        <f>'Perhitungan Jarak'!AI73</f>
        <v>3</v>
      </c>
      <c r="D72" s="71">
        <v>1.763834207376394</v>
      </c>
      <c r="E72" s="48">
        <v>2</v>
      </c>
    </row>
    <row r="73" spans="1:5" x14ac:dyDescent="0.25">
      <c r="A73" s="71">
        <f>'Perhitungan Jarak'!AH74</f>
        <v>1.763834207376394</v>
      </c>
      <c r="B73" s="48">
        <f>'Perhitungan Jarak'!AI74</f>
        <v>2</v>
      </c>
      <c r="D73" s="71">
        <v>1.763834207376394</v>
      </c>
      <c r="E73" s="48">
        <v>2</v>
      </c>
    </row>
    <row r="74" spans="1:5" x14ac:dyDescent="0.25">
      <c r="A74" s="71">
        <f>'Perhitungan Jarak'!AH75</f>
        <v>1.7950549357115015</v>
      </c>
      <c r="B74" s="48">
        <f>'Perhitungan Jarak'!AI75</f>
        <v>1</v>
      </c>
      <c r="D74" s="71">
        <v>1.7950549357115015</v>
      </c>
      <c r="E74" s="48">
        <v>2</v>
      </c>
    </row>
    <row r="75" spans="1:5" x14ac:dyDescent="0.25">
      <c r="A75" s="71">
        <f>'Perhitungan Jarak'!AH76</f>
        <v>1.2909944487358058</v>
      </c>
      <c r="B75" s="48">
        <f>'Perhitungan Jarak'!AI76</f>
        <v>2</v>
      </c>
      <c r="D75" s="71">
        <v>1.7950549357115015</v>
      </c>
      <c r="E75" s="48">
        <v>3</v>
      </c>
    </row>
    <row r="76" spans="1:5" x14ac:dyDescent="0.25">
      <c r="A76" s="71">
        <f>'Perhitungan Jarak'!AH77</f>
        <v>1.8559214542766742</v>
      </c>
      <c r="B76" s="48">
        <f>'Perhitungan Jarak'!AI77</f>
        <v>2</v>
      </c>
      <c r="D76" s="71">
        <v>1.7950549357115015</v>
      </c>
      <c r="E76" s="48">
        <v>2</v>
      </c>
    </row>
    <row r="77" spans="1:5" x14ac:dyDescent="0.25">
      <c r="A77" s="71">
        <f>'Perhitungan Jarak'!AH78</f>
        <v>2.0275875100994067</v>
      </c>
      <c r="B77" s="48">
        <f>'Perhitungan Jarak'!AI78</f>
        <v>3</v>
      </c>
      <c r="D77" s="71">
        <v>1.7950549357115015</v>
      </c>
      <c r="E77" s="48">
        <v>3</v>
      </c>
    </row>
    <row r="78" spans="1:5" x14ac:dyDescent="0.25">
      <c r="A78" s="71">
        <f>'Perhitungan Jarak'!AH79</f>
        <v>1.825741858350554</v>
      </c>
      <c r="B78" s="48">
        <f>'Perhitungan Jarak'!AI79</f>
        <v>2</v>
      </c>
      <c r="D78" s="71">
        <v>1.7950549357115015</v>
      </c>
      <c r="E78" s="48">
        <v>1</v>
      </c>
    </row>
    <row r="79" spans="1:5" x14ac:dyDescent="0.25">
      <c r="A79" s="71">
        <f>'Perhitungan Jarak'!AH80</f>
        <v>1.763834207376394</v>
      </c>
      <c r="B79" s="48">
        <f>'Perhitungan Jarak'!AI80</f>
        <v>1</v>
      </c>
      <c r="D79" s="71">
        <v>1.7950549357115015</v>
      </c>
      <c r="E79" s="48">
        <v>1</v>
      </c>
    </row>
    <row r="80" spans="1:5" x14ac:dyDescent="0.25">
      <c r="A80" s="71">
        <f>'Perhitungan Jarak'!AH81</f>
        <v>1.8559214542766742</v>
      </c>
      <c r="B80" s="48">
        <f>'Perhitungan Jarak'!AI81</f>
        <v>1</v>
      </c>
      <c r="D80" s="71">
        <v>1.8257418583505538</v>
      </c>
      <c r="E80" s="48">
        <v>3</v>
      </c>
    </row>
    <row r="81" spans="1:5" x14ac:dyDescent="0.25">
      <c r="A81" s="71">
        <f>'Perhitungan Jarak'!AH82</f>
        <v>1.6996731711975952</v>
      </c>
      <c r="B81" s="48">
        <f>'Perhitungan Jarak'!AI82</f>
        <v>1</v>
      </c>
      <c r="D81" s="71">
        <v>1.825741858350554</v>
      </c>
      <c r="E81" s="48">
        <v>1</v>
      </c>
    </row>
    <row r="82" spans="1:5" x14ac:dyDescent="0.25">
      <c r="A82" s="71">
        <f>'Perhitungan Jarak'!AH83</f>
        <v>1.5634719199411433</v>
      </c>
      <c r="B82" s="48">
        <f>'Perhitungan Jarak'!AI83</f>
        <v>2</v>
      </c>
      <c r="D82" s="71">
        <v>1.825741858350554</v>
      </c>
      <c r="E82" s="48">
        <v>2</v>
      </c>
    </row>
    <row r="83" spans="1:5" x14ac:dyDescent="0.25">
      <c r="A83" s="71">
        <f>'Perhitungan Jarak'!AH84</f>
        <v>1.2472191289246473</v>
      </c>
      <c r="B83" s="48">
        <f>'Perhitungan Jarak'!AI84</f>
        <v>1</v>
      </c>
      <c r="D83" s="71">
        <v>1.8559214542766742</v>
      </c>
      <c r="E83" s="48">
        <v>1</v>
      </c>
    </row>
    <row r="84" spans="1:5" x14ac:dyDescent="0.25">
      <c r="A84" s="71">
        <f>'Perhitungan Jarak'!AH85</f>
        <v>1.9436506316151005</v>
      </c>
      <c r="B84" s="48">
        <f>'Perhitungan Jarak'!AI85</f>
        <v>2</v>
      </c>
      <c r="D84" s="71">
        <v>1.8559214542766742</v>
      </c>
      <c r="E84" s="48">
        <v>2</v>
      </c>
    </row>
    <row r="85" spans="1:5" x14ac:dyDescent="0.25">
      <c r="A85" s="71">
        <f>'Perhitungan Jarak'!AH86</f>
        <v>1.5986105077709067</v>
      </c>
      <c r="B85" s="48">
        <f>'Perhitungan Jarak'!AI86</f>
        <v>2</v>
      </c>
      <c r="D85" s="71">
        <v>1.8559214542766742</v>
      </c>
      <c r="E85" s="48">
        <v>1</v>
      </c>
    </row>
    <row r="86" spans="1:5" x14ac:dyDescent="0.25">
      <c r="A86" s="71">
        <f>'Perhitungan Jarak'!AH87</f>
        <v>1.5986105077709067</v>
      </c>
      <c r="B86" s="48">
        <f>'Perhitungan Jarak'!AI87</f>
        <v>2</v>
      </c>
      <c r="D86" s="71">
        <v>1.8856180831641269</v>
      </c>
      <c r="E86" s="48">
        <v>2</v>
      </c>
    </row>
    <row r="87" spans="1:5" x14ac:dyDescent="0.25">
      <c r="A87" s="71">
        <f>'Perhitungan Jarak'!AH88</f>
        <v>1.5986105077709067</v>
      </c>
      <c r="B87" s="48">
        <f>'Perhitungan Jarak'!AI88</f>
        <v>2</v>
      </c>
      <c r="D87" s="71">
        <v>1.8856180831641269</v>
      </c>
      <c r="E87" s="48">
        <v>1</v>
      </c>
    </row>
    <row r="88" spans="1:5" x14ac:dyDescent="0.25">
      <c r="A88" s="71">
        <f>'Perhitungan Jarak'!AH89</f>
        <v>1.6329931618554523</v>
      </c>
      <c r="B88" s="48">
        <f>'Perhitungan Jarak'!AI89</f>
        <v>3</v>
      </c>
      <c r="D88" s="71">
        <v>1.8856180831641269</v>
      </c>
      <c r="E88" s="48">
        <v>2</v>
      </c>
    </row>
    <row r="89" spans="1:5" x14ac:dyDescent="0.25">
      <c r="A89" s="71">
        <f>'Perhitungan Jarak'!AH90</f>
        <v>1.5634719199411433</v>
      </c>
      <c r="B89" s="48">
        <f>'Perhitungan Jarak'!AI90</f>
        <v>2</v>
      </c>
      <c r="D89" s="71">
        <v>1.8856180831641269</v>
      </c>
      <c r="E89" s="48">
        <v>2</v>
      </c>
    </row>
    <row r="90" spans="1:5" x14ac:dyDescent="0.25">
      <c r="A90" s="71">
        <f>'Perhitungan Jarak'!AH91</f>
        <v>1.763834207376394</v>
      </c>
      <c r="B90" s="48">
        <f>'Perhitungan Jarak'!AI91</f>
        <v>2</v>
      </c>
      <c r="D90" s="71">
        <v>1.9148542155126764</v>
      </c>
      <c r="E90" s="48">
        <v>1</v>
      </c>
    </row>
    <row r="91" spans="1:5" x14ac:dyDescent="0.25">
      <c r="A91" s="71">
        <f>'Perhitungan Jarak'!AH92</f>
        <v>1.9436506316151005</v>
      </c>
      <c r="B91" s="48">
        <f>'Perhitungan Jarak'!AI92</f>
        <v>2</v>
      </c>
      <c r="D91" s="71">
        <v>1.9148542155126764</v>
      </c>
      <c r="E91" s="48">
        <v>1</v>
      </c>
    </row>
    <row r="92" spans="1:5" x14ac:dyDescent="0.25">
      <c r="A92" s="71">
        <f>'Perhitungan Jarak'!AH93</f>
        <v>1.5275252316519468</v>
      </c>
      <c r="B92" s="48">
        <f>'Perhitungan Jarak'!AI93</f>
        <v>2</v>
      </c>
      <c r="D92" s="71">
        <v>1.9148542155126764</v>
      </c>
      <c r="E92" s="48">
        <v>2</v>
      </c>
    </row>
    <row r="93" spans="1:5" x14ac:dyDescent="0.25">
      <c r="A93" s="71">
        <f>'Perhitungan Jarak'!AH94</f>
        <v>1.8856180831641269</v>
      </c>
      <c r="B93" s="48">
        <f>'Perhitungan Jarak'!AI94</f>
        <v>2</v>
      </c>
      <c r="D93" s="71">
        <v>1.9148542155126764</v>
      </c>
      <c r="E93" s="48">
        <v>1</v>
      </c>
    </row>
    <row r="94" spans="1:5" x14ac:dyDescent="0.25">
      <c r="A94" s="71">
        <f>'Perhitungan Jarak'!AH95</f>
        <v>1.4142135623730951</v>
      </c>
      <c r="B94" s="48">
        <f>'Perhitungan Jarak'!AI95</f>
        <v>2</v>
      </c>
      <c r="D94" s="71">
        <v>1.9148542155126764</v>
      </c>
      <c r="E94" s="48">
        <v>3</v>
      </c>
    </row>
    <row r="95" spans="1:5" x14ac:dyDescent="0.25">
      <c r="A95" s="71">
        <f>'Perhitungan Jarak'!AH96</f>
        <v>1.5986105077709067</v>
      </c>
      <c r="B95" s="48">
        <f>'Perhitungan Jarak'!AI96</f>
        <v>1</v>
      </c>
      <c r="D95" s="71">
        <v>1.9436506316151005</v>
      </c>
      <c r="E95" s="48">
        <v>1</v>
      </c>
    </row>
    <row r="96" spans="1:5" x14ac:dyDescent="0.25">
      <c r="A96" s="71">
        <f>'Perhitungan Jarak'!AH97</f>
        <v>1.4529663145135581</v>
      </c>
      <c r="B96" s="48">
        <f>'Perhitungan Jarak'!AI97</f>
        <v>2</v>
      </c>
      <c r="D96" s="71">
        <v>1.9436506316151005</v>
      </c>
      <c r="E96" s="48">
        <v>3</v>
      </c>
    </row>
    <row r="97" spans="1:5" x14ac:dyDescent="0.25">
      <c r="A97" s="71">
        <f>'Perhitungan Jarak'!AH98</f>
        <v>2.3570226039551581</v>
      </c>
      <c r="B97" s="48">
        <f>'Perhitungan Jarak'!AI98</f>
        <v>3</v>
      </c>
      <c r="D97" s="71">
        <v>1.9436506316151005</v>
      </c>
      <c r="E97" s="48">
        <v>2</v>
      </c>
    </row>
    <row r="98" spans="1:5" x14ac:dyDescent="0.25">
      <c r="A98" s="71">
        <f>'Perhitungan Jarak'!AH99</f>
        <v>1.763834207376394</v>
      </c>
      <c r="B98" s="48">
        <f>'Perhitungan Jarak'!AI99</f>
        <v>2</v>
      </c>
      <c r="D98" s="71">
        <v>1.9436506316151005</v>
      </c>
      <c r="E98" s="48">
        <v>2</v>
      </c>
    </row>
    <row r="99" spans="1:5" x14ac:dyDescent="0.25">
      <c r="A99" s="71">
        <f>'Perhitungan Jarak'!AH100</f>
        <v>1.3743685418725538</v>
      </c>
      <c r="B99" s="48">
        <f>'Perhitungan Jarak'!AI100</f>
        <v>2</v>
      </c>
      <c r="D99" s="71">
        <v>1.9436506316151005</v>
      </c>
      <c r="E99" s="48">
        <v>3</v>
      </c>
    </row>
    <row r="100" spans="1:5" x14ac:dyDescent="0.25">
      <c r="A100" s="71">
        <f>'Perhitungan Jarak'!AH101</f>
        <v>1.8856180831641269</v>
      </c>
      <c r="B100" s="48">
        <f>'Perhitungan Jarak'!AI101</f>
        <v>2</v>
      </c>
      <c r="D100" s="71">
        <v>1.9720265943665389</v>
      </c>
      <c r="E100" s="48">
        <v>2</v>
      </c>
    </row>
    <row r="101" spans="1:5" x14ac:dyDescent="0.25">
      <c r="A101" s="71">
        <f>'Perhitungan Jarak'!AH102</f>
        <v>1.666666666666667</v>
      </c>
      <c r="B101" s="48">
        <f>'Perhitungan Jarak'!AI102</f>
        <v>3</v>
      </c>
      <c r="D101" s="71">
        <v>1.9720265943665389</v>
      </c>
      <c r="E101" s="48">
        <v>1</v>
      </c>
    </row>
    <row r="102" spans="1:5" x14ac:dyDescent="0.25">
      <c r="A102" s="71">
        <f>'Perhitungan Jarak'!AH103</f>
        <v>1.763834207376394</v>
      </c>
      <c r="B102" s="48">
        <f>'Perhitungan Jarak'!AI103</f>
        <v>2</v>
      </c>
      <c r="D102" s="71">
        <v>2</v>
      </c>
      <c r="E102" s="48">
        <v>3</v>
      </c>
    </row>
    <row r="103" spans="1:5" x14ac:dyDescent="0.25">
      <c r="A103" s="71">
        <f>'Perhitungan Jarak'!AH104</f>
        <v>1.3743685418725538</v>
      </c>
      <c r="B103" s="48">
        <f>'Perhitungan Jarak'!AI104</f>
        <v>1</v>
      </c>
      <c r="D103" s="71">
        <v>2.0275875100994067</v>
      </c>
      <c r="E103" s="48">
        <v>2</v>
      </c>
    </row>
    <row r="104" spans="1:5" x14ac:dyDescent="0.25">
      <c r="A104" s="71">
        <f>'Perhitungan Jarak'!AH105</f>
        <v>1.5275252316519468</v>
      </c>
      <c r="B104" s="48">
        <f>'Perhitungan Jarak'!AI105</f>
        <v>1</v>
      </c>
      <c r="D104" s="71">
        <v>2.0275875100994067</v>
      </c>
      <c r="E104" s="48">
        <v>3</v>
      </c>
    </row>
    <row r="105" spans="1:5" x14ac:dyDescent="0.25">
      <c r="A105" s="71">
        <f>'Perhitungan Jarak'!AH106</f>
        <v>1.3743685418725538</v>
      </c>
      <c r="B105" s="48">
        <f>'Perhitungan Jarak'!AI106</f>
        <v>2</v>
      </c>
      <c r="D105" s="71">
        <v>2.0275875100994067</v>
      </c>
      <c r="E105" s="48">
        <v>2</v>
      </c>
    </row>
    <row r="106" spans="1:5" x14ac:dyDescent="0.25">
      <c r="A106" s="71">
        <f>'Perhitungan Jarak'!AH107</f>
        <v>1.49071198499986</v>
      </c>
      <c r="B106" s="48">
        <f>'Perhitungan Jarak'!AI107</f>
        <v>2</v>
      </c>
      <c r="D106" s="71">
        <v>2.0548046676563256</v>
      </c>
      <c r="E106" s="48">
        <v>2</v>
      </c>
    </row>
    <row r="107" spans="1:5" x14ac:dyDescent="0.25">
      <c r="A107" s="71">
        <f>'Perhitungan Jarak'!AH108</f>
        <v>1.5275252316519468</v>
      </c>
      <c r="B107" s="48">
        <f>'Perhitungan Jarak'!AI108</f>
        <v>3</v>
      </c>
      <c r="D107" s="71">
        <v>2.0548046676563256</v>
      </c>
      <c r="E107" s="48">
        <v>2</v>
      </c>
    </row>
    <row r="108" spans="1:5" x14ac:dyDescent="0.25">
      <c r="A108" s="71">
        <f>'Perhitungan Jarak'!AH109</f>
        <v>1.5986105077709067</v>
      </c>
      <c r="B108" s="48">
        <f>'Perhitungan Jarak'!AI109</f>
        <v>1</v>
      </c>
      <c r="D108" s="71">
        <v>2.0548046676563256</v>
      </c>
      <c r="E108" s="48">
        <v>1</v>
      </c>
    </row>
    <row r="109" spans="1:5" x14ac:dyDescent="0.25">
      <c r="A109" s="71">
        <f>'Perhitungan Jarak'!AH110</f>
        <v>1.5275252316519468</v>
      </c>
      <c r="B109" s="48">
        <f>'Perhitungan Jarak'!AI110</f>
        <v>1</v>
      </c>
      <c r="D109" s="71">
        <v>2.0816659994661331</v>
      </c>
      <c r="E109" s="48">
        <v>3</v>
      </c>
    </row>
    <row r="110" spans="1:5" x14ac:dyDescent="0.25">
      <c r="A110" s="71">
        <f>'Perhitungan Jarak'!AH111</f>
        <v>1.6996731711975952</v>
      </c>
      <c r="B110" s="48">
        <f>'Perhitungan Jarak'!AI111</f>
        <v>1</v>
      </c>
      <c r="D110" s="71">
        <v>2.0816659994661331</v>
      </c>
      <c r="E110" s="48">
        <v>1</v>
      </c>
    </row>
    <row r="111" spans="1:5" x14ac:dyDescent="0.25">
      <c r="A111" s="71">
        <f>'Perhitungan Jarak'!AH112</f>
        <v>1.7950549357115015</v>
      </c>
      <c r="B111" s="48">
        <f>'Perhitungan Jarak'!AI112</f>
        <v>1</v>
      </c>
      <c r="D111" s="71">
        <v>2.1081851067789197</v>
      </c>
      <c r="E111" s="48">
        <v>3</v>
      </c>
    </row>
    <row r="112" spans="1:5" x14ac:dyDescent="0.25">
      <c r="A112" s="71">
        <f>'Perhitungan Jarak'!AH113</f>
        <v>1.4529663145135581</v>
      </c>
      <c r="B112" s="48">
        <f>'Perhitungan Jarak'!AI113</f>
        <v>3</v>
      </c>
      <c r="D112" s="71">
        <v>2.1081851067789197</v>
      </c>
      <c r="E112" s="48">
        <v>1</v>
      </c>
    </row>
    <row r="113" spans="1:5" x14ac:dyDescent="0.25">
      <c r="A113" s="71">
        <f>'Perhitungan Jarak'!AH114</f>
        <v>1.3743685418725538</v>
      </c>
      <c r="B113" s="48">
        <f>'Perhitungan Jarak'!AI114</f>
        <v>3</v>
      </c>
      <c r="D113" s="71">
        <v>2.1343747458109497</v>
      </c>
      <c r="E113" s="48">
        <v>2</v>
      </c>
    </row>
    <row r="114" spans="1:5" x14ac:dyDescent="0.25">
      <c r="A114" s="71">
        <f>'Perhitungan Jarak'!AH115</f>
        <v>2.1858128414339997</v>
      </c>
      <c r="B114" s="48">
        <f>'Perhitungan Jarak'!AI115</f>
        <v>3</v>
      </c>
      <c r="D114" s="71">
        <v>2.1343747458109497</v>
      </c>
      <c r="E114" s="48">
        <v>2</v>
      </c>
    </row>
    <row r="115" spans="1:5" x14ac:dyDescent="0.25">
      <c r="A115" s="71">
        <f>'Perhitungan Jarak'!AH116</f>
        <v>2.1602468994692869</v>
      </c>
      <c r="B115" s="48">
        <f>'Perhitungan Jarak'!AI116</f>
        <v>2</v>
      </c>
      <c r="D115" s="71">
        <v>2.1602468994692865</v>
      </c>
      <c r="E115" s="48">
        <v>1</v>
      </c>
    </row>
    <row r="116" spans="1:5" x14ac:dyDescent="0.25">
      <c r="A116" s="71">
        <f>'Perhitungan Jarak'!AH117</f>
        <v>2.2110831935702664</v>
      </c>
      <c r="B116" s="48">
        <f>'Perhitungan Jarak'!AI117</f>
        <v>3</v>
      </c>
      <c r="D116" s="71">
        <v>2.1602468994692869</v>
      </c>
      <c r="E116" s="48">
        <v>3</v>
      </c>
    </row>
    <row r="117" spans="1:5" x14ac:dyDescent="0.25">
      <c r="A117" s="71">
        <f>'Perhitungan Jarak'!AH118</f>
        <v>1.8257418583505538</v>
      </c>
      <c r="B117" s="48">
        <f>'Perhitungan Jarak'!AI118</f>
        <v>3</v>
      </c>
      <c r="D117" s="71">
        <v>2.1602468994692869</v>
      </c>
      <c r="E117" s="48">
        <v>1</v>
      </c>
    </row>
    <row r="118" spans="1:5" x14ac:dyDescent="0.25">
      <c r="A118" s="71">
        <f>'Perhitungan Jarak'!AH119</f>
        <v>1.5986105077709067</v>
      </c>
      <c r="B118" s="48">
        <f>'Perhitungan Jarak'!AI119</f>
        <v>1</v>
      </c>
      <c r="D118" s="71">
        <v>2.1602468994692869</v>
      </c>
      <c r="E118" s="48">
        <v>2</v>
      </c>
    </row>
    <row r="119" spans="1:5" x14ac:dyDescent="0.25">
      <c r="A119" s="71">
        <f>'Perhitungan Jarak'!AH120</f>
        <v>1.4142135623730951</v>
      </c>
      <c r="B119" s="48">
        <f>'Perhitungan Jarak'!AI120</f>
        <v>2</v>
      </c>
      <c r="D119" s="71">
        <v>2.1602468994692869</v>
      </c>
      <c r="E119" s="48">
        <v>2</v>
      </c>
    </row>
    <row r="120" spans="1:5" x14ac:dyDescent="0.25">
      <c r="A120" s="71">
        <f>'Perhitungan Jarak'!AH121</f>
        <v>1.5986105077709067</v>
      </c>
      <c r="B120" s="48">
        <f>'Perhitungan Jarak'!AI121</f>
        <v>2</v>
      </c>
      <c r="D120" s="71">
        <v>2.1858128414339997</v>
      </c>
      <c r="E120" s="48">
        <v>3</v>
      </c>
    </row>
    <row r="121" spans="1:5" x14ac:dyDescent="0.25">
      <c r="A121" s="71">
        <f>'Perhitungan Jarak'!AH122</f>
        <v>1.7320508075688776</v>
      </c>
      <c r="B121" s="48">
        <f>'Perhitungan Jarak'!AI122</f>
        <v>1</v>
      </c>
      <c r="D121" s="71">
        <v>2.1858128414340006</v>
      </c>
      <c r="E121" s="48">
        <v>2</v>
      </c>
    </row>
    <row r="122" spans="1:5" x14ac:dyDescent="0.25">
      <c r="A122" s="71">
        <f>'Perhitungan Jarak'!AH123</f>
        <v>1.3333333333333335</v>
      </c>
      <c r="B122" s="48">
        <f>'Perhitungan Jarak'!AI123</f>
        <v>1</v>
      </c>
      <c r="D122" s="71">
        <v>2.1858128414340006</v>
      </c>
      <c r="E122" s="48">
        <v>3</v>
      </c>
    </row>
    <row r="123" spans="1:5" x14ac:dyDescent="0.25">
      <c r="A123" s="71">
        <f>'Perhitungan Jarak'!AH124</f>
        <v>1.5634719199411433</v>
      </c>
      <c r="B123" s="48">
        <f>'Perhitungan Jarak'!AI124</f>
        <v>1</v>
      </c>
      <c r="D123" s="71">
        <v>2.2110831935702664</v>
      </c>
      <c r="E123" s="48">
        <v>3</v>
      </c>
    </row>
    <row r="124" spans="1:5" x14ac:dyDescent="0.25">
      <c r="A124" s="71">
        <f>'Perhitungan Jarak'!AH125</f>
        <v>1.666666666666667</v>
      </c>
      <c r="B124" s="48">
        <f>'Perhitungan Jarak'!AI125</f>
        <v>2</v>
      </c>
      <c r="D124" s="71">
        <v>2.2110831935702664</v>
      </c>
      <c r="E124" s="48">
        <v>3</v>
      </c>
    </row>
    <row r="125" spans="1:5" x14ac:dyDescent="0.25">
      <c r="A125" s="71">
        <f>'Perhitungan Jarak'!AH126</f>
        <v>1.666666666666667</v>
      </c>
      <c r="B125" s="48">
        <f>'Perhitungan Jarak'!AI126</f>
        <v>2</v>
      </c>
      <c r="D125" s="71">
        <v>2.2360679774997898</v>
      </c>
      <c r="E125" s="48">
        <v>2</v>
      </c>
    </row>
    <row r="126" spans="1:5" x14ac:dyDescent="0.25">
      <c r="A126" s="71">
        <f>'Perhitungan Jarak'!AH127</f>
        <v>2.0275875100994067</v>
      </c>
      <c r="B126" s="48">
        <f>'Perhitungan Jarak'!AI127</f>
        <v>2</v>
      </c>
      <c r="D126" s="71">
        <v>2.2607766610417563</v>
      </c>
      <c r="E126" s="48">
        <v>3</v>
      </c>
    </row>
    <row r="127" spans="1:5" x14ac:dyDescent="0.25">
      <c r="A127" s="71">
        <f>'Perhitungan Jarak'!AH128</f>
        <v>1.2472191289246473</v>
      </c>
      <c r="B127" s="48">
        <f>'Perhitungan Jarak'!AI128</f>
        <v>2</v>
      </c>
      <c r="D127" s="71">
        <v>2.3094010767585034</v>
      </c>
      <c r="E127" s="48">
        <v>1</v>
      </c>
    </row>
    <row r="128" spans="1:5" x14ac:dyDescent="0.25">
      <c r="A128" s="71">
        <f>'Perhitungan Jarak'!AH129</f>
        <v>1.3333333333333335</v>
      </c>
      <c r="B128" s="48">
        <f>'Perhitungan Jarak'!AI129</f>
        <v>2</v>
      </c>
      <c r="D128" s="71">
        <v>2.3094010767585034</v>
      </c>
      <c r="E128" s="48">
        <v>3</v>
      </c>
    </row>
    <row r="129" spans="1:5" x14ac:dyDescent="0.25">
      <c r="A129" s="71">
        <f>'Perhitungan Jarak'!AH130</f>
        <v>1.0540925533894598</v>
      </c>
      <c r="B129" s="48">
        <f>'Perhitungan Jarak'!AI130</f>
        <v>2</v>
      </c>
      <c r="D129" s="71">
        <v>2.3333333333333335</v>
      </c>
      <c r="E129" s="48">
        <v>3</v>
      </c>
    </row>
    <row r="130" spans="1:5" x14ac:dyDescent="0.25">
      <c r="A130" s="71">
        <f>'Perhitungan Jarak'!AH131</f>
        <v>1.2909944487358058</v>
      </c>
      <c r="B130" s="48">
        <f>'Perhitungan Jarak'!AI131</f>
        <v>2</v>
      </c>
      <c r="D130" s="71">
        <v>2.3570226039551581</v>
      </c>
      <c r="E130" s="48">
        <v>3</v>
      </c>
    </row>
    <row r="131" spans="1:5" x14ac:dyDescent="0.25">
      <c r="A131" s="71">
        <f>'Perhitungan Jarak'!AH132</f>
        <v>1.2909944487358058</v>
      </c>
      <c r="B131" s="48">
        <f>'Perhitungan Jarak'!AI132</f>
        <v>2</v>
      </c>
      <c r="D131" s="71">
        <v>2.3570226039551589</v>
      </c>
      <c r="E131" s="48">
        <v>2</v>
      </c>
    </row>
    <row r="132" spans="1:5" x14ac:dyDescent="0.25">
      <c r="A132" s="71">
        <f>'Perhitungan Jarak'!AH133</f>
        <v>1.6996731711975952</v>
      </c>
      <c r="B132" s="48">
        <f>'Perhitungan Jarak'!AI133</f>
        <v>2</v>
      </c>
      <c r="D132" s="71">
        <v>2.3804761428476171</v>
      </c>
      <c r="E132" s="48">
        <v>1</v>
      </c>
    </row>
    <row r="133" spans="1:5" x14ac:dyDescent="0.25">
      <c r="A133" s="71">
        <f>'Perhitungan Jarak'!AH134</f>
        <v>1.9436506316151005</v>
      </c>
      <c r="B133" s="48">
        <f>'Perhitungan Jarak'!AI134</f>
        <v>3</v>
      </c>
      <c r="D133" s="71">
        <v>2.4494897427831783</v>
      </c>
      <c r="E133" s="48">
        <v>3</v>
      </c>
    </row>
    <row r="134" spans="1:5" x14ac:dyDescent="0.25">
      <c r="A134" s="71">
        <f>'Perhitungan Jarak'!AH135</f>
        <v>1.6329931618554523</v>
      </c>
      <c r="B134" s="48">
        <f>'Perhitungan Jarak'!AI135</f>
        <v>1</v>
      </c>
      <c r="D134" s="71">
        <v>2.4944382578492945</v>
      </c>
      <c r="E134" s="48">
        <v>1</v>
      </c>
    </row>
    <row r="135" spans="1:5" x14ac:dyDescent="0.25">
      <c r="A135" s="71">
        <f>'Perhitungan Jarak'!AH136</f>
        <v>1.2472191289246473</v>
      </c>
      <c r="B135" s="48">
        <f>'Perhitungan Jarak'!AI136</f>
        <v>2</v>
      </c>
      <c r="D135" s="71">
        <v>2.5166114784235831</v>
      </c>
      <c r="E135" s="48">
        <v>1</v>
      </c>
    </row>
    <row r="136" spans="1:5" x14ac:dyDescent="0.25">
      <c r="A136" s="71">
        <f>'Perhitungan Jarak'!AH137</f>
        <v>1.2018504251546631</v>
      </c>
      <c r="B136" s="48">
        <f>'Perhitungan Jarak'!AI137</f>
        <v>2</v>
      </c>
      <c r="D136" s="71">
        <v>2.5166114784235836</v>
      </c>
      <c r="E136" s="48">
        <v>2</v>
      </c>
    </row>
  </sheetData>
  <sortState ref="D3:E136">
    <sortCondition ref="D3:D136"/>
  </sortState>
  <mergeCells count="2">
    <mergeCell ref="A1:B1"/>
    <mergeCell ref="D1:E1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E4" sqref="E4:F4"/>
    </sheetView>
  </sheetViews>
  <sheetFormatPr defaultRowHeight="15" x14ac:dyDescent="0.25"/>
  <cols>
    <col min="2" max="2" width="12" bestFit="1" customWidth="1"/>
    <col min="6" max="6" width="17.5703125" bestFit="1" customWidth="1"/>
  </cols>
  <sheetData>
    <row r="2" spans="2:7" x14ac:dyDescent="0.25">
      <c r="B2" s="78" t="s">
        <v>255</v>
      </c>
      <c r="C2" s="78"/>
      <c r="D2" s="23"/>
      <c r="E2" s="78">
        <v>5</v>
      </c>
      <c r="F2" s="78"/>
    </row>
    <row r="3" spans="2:7" x14ac:dyDescent="0.25">
      <c r="B3" s="101" t="s">
        <v>256</v>
      </c>
      <c r="C3" s="101"/>
      <c r="D3" s="24"/>
      <c r="E3" s="101">
        <v>2</v>
      </c>
      <c r="F3" s="101"/>
    </row>
    <row r="4" spans="2:7" x14ac:dyDescent="0.25">
      <c r="B4" s="101" t="s">
        <v>258</v>
      </c>
      <c r="C4" s="101"/>
      <c r="D4" s="24"/>
      <c r="E4" s="101">
        <f>MIN(IF(F15="Ada Anggota",F7,10),IF(F16="Ada Anggota",F8,10),IF(F17="Ada Anggota",F9,10))</f>
        <v>1</v>
      </c>
      <c r="F4" s="101"/>
    </row>
    <row r="5" spans="2:7" x14ac:dyDescent="0.25">
      <c r="D5" s="25"/>
    </row>
    <row r="6" spans="2:7" x14ac:dyDescent="0.25">
      <c r="B6" s="12" t="s">
        <v>250</v>
      </c>
      <c r="C6" s="27" t="s">
        <v>252</v>
      </c>
      <c r="D6" s="28"/>
      <c r="E6" s="12" t="s">
        <v>252</v>
      </c>
      <c r="F6" s="11" t="s">
        <v>245</v>
      </c>
      <c r="G6" s="28"/>
    </row>
    <row r="7" spans="2:7" x14ac:dyDescent="0.25">
      <c r="B7" s="67">
        <f>'Sorting Jarak'!D3</f>
        <v>1.0540925533894598</v>
      </c>
      <c r="C7" s="9">
        <f>'Sorting Jarak'!E3</f>
        <v>2</v>
      </c>
      <c r="D7" s="26"/>
      <c r="E7" s="9">
        <v>1</v>
      </c>
      <c r="F7" s="22">
        <f>COUNTIF($C$7:$C$12,1)</f>
        <v>1</v>
      </c>
      <c r="G7" s="29"/>
    </row>
    <row r="8" spans="2:7" x14ac:dyDescent="0.25">
      <c r="B8" s="67">
        <f>'Sorting Jarak'!D4</f>
        <v>1.2018504251546631</v>
      </c>
      <c r="C8" s="9">
        <f>'Sorting Jarak'!E4</f>
        <v>2</v>
      </c>
      <c r="D8" s="26"/>
      <c r="E8" s="9">
        <v>2</v>
      </c>
      <c r="F8" s="22">
        <f>COUNTIF($C$7:$C$12,2)</f>
        <v>4</v>
      </c>
      <c r="G8" s="29"/>
    </row>
    <row r="9" spans="2:7" x14ac:dyDescent="0.25">
      <c r="B9" s="67">
        <f>'Sorting Jarak'!D5</f>
        <v>1.2018504251546631</v>
      </c>
      <c r="C9" s="9">
        <f>'Sorting Jarak'!E5</f>
        <v>2</v>
      </c>
      <c r="D9" s="26"/>
      <c r="E9" s="9">
        <v>3</v>
      </c>
      <c r="F9" s="22">
        <f>COUNTIF($C$7:$C$12,3)</f>
        <v>1</v>
      </c>
      <c r="G9" s="29"/>
    </row>
    <row r="10" spans="2:7" x14ac:dyDescent="0.25">
      <c r="B10" s="67">
        <f>'Sorting Jarak'!D6</f>
        <v>1.2018504251546633</v>
      </c>
      <c r="C10" s="9">
        <f>'Sorting Jarak'!E6</f>
        <v>3</v>
      </c>
      <c r="D10" s="26"/>
    </row>
    <row r="11" spans="2:7" x14ac:dyDescent="0.25">
      <c r="B11" s="67">
        <f>'Sorting Jarak'!D7</f>
        <v>1.2018504251546633</v>
      </c>
      <c r="C11" s="9">
        <f>'Sorting Jarak'!E7</f>
        <v>2</v>
      </c>
      <c r="D11" s="26"/>
      <c r="G11" s="20"/>
    </row>
    <row r="12" spans="2:7" x14ac:dyDescent="0.25">
      <c r="B12" s="67">
        <f>'Sorting Jarak'!D8</f>
        <v>1.2018504251546633</v>
      </c>
      <c r="C12" s="9">
        <f>'Sorting Jarak'!E8</f>
        <v>1</v>
      </c>
      <c r="D12" s="26"/>
      <c r="G12" s="20"/>
    </row>
    <row r="13" spans="2:7" x14ac:dyDescent="0.25">
      <c r="D13" s="25"/>
      <c r="G13" s="29"/>
    </row>
    <row r="14" spans="2:7" x14ac:dyDescent="0.25">
      <c r="B14" s="12" t="s">
        <v>252</v>
      </c>
      <c r="C14" s="12" t="s">
        <v>257</v>
      </c>
      <c r="D14" s="20"/>
      <c r="E14" s="12" t="s">
        <v>252</v>
      </c>
      <c r="F14" s="12" t="s">
        <v>259</v>
      </c>
      <c r="G14" s="26"/>
    </row>
    <row r="15" spans="2:7" x14ac:dyDescent="0.25">
      <c r="B15" s="9">
        <v>1</v>
      </c>
      <c r="C15" s="19">
        <f>IF(F7&gt;0,(1/((F7/$E$4)^(1/$E$3))),0)</f>
        <v>1</v>
      </c>
      <c r="D15" s="21"/>
      <c r="E15" s="10">
        <v>1</v>
      </c>
      <c r="F15" s="19" t="str">
        <f>IF(F7&gt;0,"Ada Anggota","Tidak Ada Anggota")</f>
        <v>Ada Anggota</v>
      </c>
      <c r="G15" s="26"/>
    </row>
    <row r="16" spans="2:7" x14ac:dyDescent="0.25">
      <c r="B16" s="9">
        <v>2</v>
      </c>
      <c r="C16" s="19">
        <f>IF(F8&gt;0,(1/((F8/$E$4)^(1/$E$3))),0)</f>
        <v>0.5</v>
      </c>
      <c r="D16" s="25"/>
      <c r="E16" s="9">
        <v>2</v>
      </c>
      <c r="F16" s="19" t="str">
        <f>IF(F8&gt;0,"Ada Anggota","Tidak Ada Anggota")</f>
        <v>Ada Anggota</v>
      </c>
    </row>
    <row r="17" spans="2:6" x14ac:dyDescent="0.25">
      <c r="B17" s="9">
        <v>3</v>
      </c>
      <c r="C17" s="19">
        <f>IF(F9&gt;0,(1/((F9/$E$4)^(1/$E$3))),0)</f>
        <v>1</v>
      </c>
      <c r="D17" s="20"/>
      <c r="E17" s="9">
        <v>3</v>
      </c>
      <c r="F17" s="19" t="str">
        <f>IF(F9&gt;0,"Ada Anggota","Tidak Ada Anggota")</f>
        <v>Ada Anggota</v>
      </c>
    </row>
    <row r="18" spans="2:6" x14ac:dyDescent="0.25">
      <c r="D18" s="21"/>
    </row>
    <row r="19" spans="2:6" x14ac:dyDescent="0.25">
      <c r="D19" s="21"/>
    </row>
    <row r="20" spans="2:6" x14ac:dyDescent="0.25">
      <c r="D20" s="21"/>
    </row>
  </sheetData>
  <mergeCells count="6">
    <mergeCell ref="B2:C2"/>
    <mergeCell ref="E2:F2"/>
    <mergeCell ref="B3:C3"/>
    <mergeCell ref="E3:F3"/>
    <mergeCell ref="B4:C4"/>
    <mergeCell ref="E4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15" sqref="C15"/>
    </sheetView>
  </sheetViews>
  <sheetFormatPr defaultRowHeight="15" x14ac:dyDescent="0.25"/>
  <cols>
    <col min="2" max="2" width="12" bestFit="1" customWidth="1"/>
    <col min="5" max="5" width="9.7109375" bestFit="1" customWidth="1"/>
    <col min="6" max="6" width="11.7109375" bestFit="1" customWidth="1"/>
    <col min="9" max="9" width="11.7109375" bestFit="1" customWidth="1"/>
  </cols>
  <sheetData>
    <row r="2" spans="2:6" x14ac:dyDescent="0.25">
      <c r="B2" s="78" t="s">
        <v>255</v>
      </c>
      <c r="C2" s="78"/>
      <c r="D2" s="78">
        <v>5</v>
      </c>
      <c r="E2" s="78"/>
      <c r="F2" s="78"/>
    </row>
    <row r="3" spans="2:6" x14ac:dyDescent="0.25">
      <c r="B3" s="101" t="s">
        <v>256</v>
      </c>
      <c r="C3" s="101"/>
      <c r="D3" s="101">
        <v>2</v>
      </c>
      <c r="E3" s="101"/>
      <c r="F3" s="101"/>
    </row>
    <row r="5" spans="2:6" x14ac:dyDescent="0.25">
      <c r="B5" s="58" t="s">
        <v>250</v>
      </c>
      <c r="C5" s="59" t="s">
        <v>252</v>
      </c>
      <c r="E5" s="59" t="s">
        <v>252</v>
      </c>
      <c r="F5" s="59" t="s">
        <v>257</v>
      </c>
    </row>
    <row r="6" spans="2:6" x14ac:dyDescent="0.25">
      <c r="B6" s="44">
        <f>Bobot!B7</f>
        <v>1.0540925533894598</v>
      </c>
      <c r="C6" s="9">
        <f>Bobot!C7</f>
        <v>2</v>
      </c>
      <c r="E6" s="9">
        <v>1</v>
      </c>
      <c r="F6" s="41">
        <f>Bobot!C15</f>
        <v>1</v>
      </c>
    </row>
    <row r="7" spans="2:6" x14ac:dyDescent="0.25">
      <c r="B7" s="44">
        <f>Bobot!B8</f>
        <v>1.2018504251546631</v>
      </c>
      <c r="C7" s="9">
        <f>Bobot!C8</f>
        <v>2</v>
      </c>
      <c r="E7" s="9">
        <v>2</v>
      </c>
      <c r="F7" s="41">
        <f>Bobot!C16</f>
        <v>0.5</v>
      </c>
    </row>
    <row r="8" spans="2:6" x14ac:dyDescent="0.25">
      <c r="B8" s="44">
        <f>Bobot!B9</f>
        <v>1.2018504251546631</v>
      </c>
      <c r="C8" s="9">
        <f>Bobot!C9</f>
        <v>2</v>
      </c>
      <c r="E8" s="9">
        <v>3</v>
      </c>
      <c r="F8" s="41">
        <f>Bobot!C17</f>
        <v>1</v>
      </c>
    </row>
    <row r="9" spans="2:6" x14ac:dyDescent="0.25">
      <c r="B9" s="44">
        <f>Bobot!B10</f>
        <v>1.2018504251546633</v>
      </c>
      <c r="C9" s="9">
        <f>Bobot!C10</f>
        <v>3</v>
      </c>
      <c r="E9" s="26"/>
      <c r="F9" s="40"/>
    </row>
    <row r="10" spans="2:6" x14ac:dyDescent="0.25">
      <c r="B10" s="44">
        <f>Bobot!B11</f>
        <v>1.2018504251546633</v>
      </c>
      <c r="C10" s="9">
        <f>Bobot!C11</f>
        <v>2</v>
      </c>
      <c r="E10" s="26"/>
      <c r="F10" s="40"/>
    </row>
    <row r="11" spans="2:6" x14ac:dyDescent="0.25">
      <c r="B11" s="44">
        <f>Bobot!B12</f>
        <v>1.2018504251546633</v>
      </c>
      <c r="C11" s="9">
        <f>Bobot!C12</f>
        <v>1</v>
      </c>
      <c r="E11" s="26"/>
      <c r="F11" s="40"/>
    </row>
    <row r="12" spans="2:6" x14ac:dyDescent="0.25">
      <c r="C12" s="30"/>
    </row>
    <row r="13" spans="2:6" x14ac:dyDescent="0.25">
      <c r="B13" s="59" t="s">
        <v>252</v>
      </c>
      <c r="C13" s="59" t="s">
        <v>261</v>
      </c>
      <c r="E13" s="42"/>
      <c r="F13" s="42"/>
    </row>
    <row r="14" spans="2:6" x14ac:dyDescent="0.25">
      <c r="B14" s="43">
        <v>1</v>
      </c>
      <c r="C14" s="10">
        <f>$F$6*(SUMIFS(B6:B11,C6:C11,1))</f>
        <v>1.2018504251546633</v>
      </c>
      <c r="E14" s="26"/>
      <c r="F14" s="21"/>
    </row>
    <row r="15" spans="2:6" x14ac:dyDescent="0.25">
      <c r="B15" s="43">
        <v>2</v>
      </c>
      <c r="C15" s="10">
        <f>$F$7*(SUMIFS(B6:B11,C6:C11,2))</f>
        <v>2.3298219144267245</v>
      </c>
      <c r="E15" s="26"/>
      <c r="F15" s="21"/>
    </row>
    <row r="16" spans="2:6" x14ac:dyDescent="0.25">
      <c r="B16" s="43">
        <v>3</v>
      </c>
      <c r="C16" s="10">
        <f>F8*(SUMIFS(B6:B11,C6:C11,3))</f>
        <v>1.2018504251546633</v>
      </c>
      <c r="E16" s="26"/>
      <c r="F16" s="21"/>
    </row>
    <row r="17" spans="2:6" x14ac:dyDescent="0.25">
      <c r="B17" s="29"/>
      <c r="C17" s="39"/>
      <c r="E17" s="26"/>
      <c r="F17" s="21"/>
    </row>
    <row r="18" spans="2:6" x14ac:dyDescent="0.25">
      <c r="B18" s="29"/>
      <c r="C18" s="39"/>
      <c r="E18" s="26"/>
      <c r="F18" s="21"/>
    </row>
  </sheetData>
  <mergeCells count="4">
    <mergeCell ref="B2:C2"/>
    <mergeCell ref="B3:C3"/>
    <mergeCell ref="D2:F2"/>
    <mergeCell ref="D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workbookViewId="0">
      <selection activeCell="D4" sqref="D4:D36"/>
    </sheetView>
  </sheetViews>
  <sheetFormatPr defaultRowHeight="15" x14ac:dyDescent="0.25"/>
  <cols>
    <col min="3" max="4" width="13.28515625" customWidth="1"/>
  </cols>
  <sheetData>
    <row r="2" spans="2:4" x14ac:dyDescent="0.25">
      <c r="B2" s="103" t="s">
        <v>249</v>
      </c>
      <c r="C2" s="102" t="s">
        <v>267</v>
      </c>
      <c r="D2" s="102"/>
    </row>
    <row r="3" spans="2:4" x14ac:dyDescent="0.25">
      <c r="B3" s="103"/>
      <c r="C3" s="47" t="s">
        <v>268</v>
      </c>
      <c r="D3" s="47" t="s">
        <v>269</v>
      </c>
    </row>
    <row r="4" spans="2:4" x14ac:dyDescent="0.25">
      <c r="B4" s="9">
        <v>1</v>
      </c>
      <c r="C4" s="13">
        <v>2</v>
      </c>
      <c r="D4" s="48">
        <v>1</v>
      </c>
    </row>
    <row r="5" spans="2:4" x14ac:dyDescent="0.25">
      <c r="B5" s="9">
        <v>2</v>
      </c>
      <c r="C5" s="13">
        <v>1</v>
      </c>
      <c r="D5" s="48">
        <v>2</v>
      </c>
    </row>
    <row r="6" spans="2:4" x14ac:dyDescent="0.25">
      <c r="B6" s="9">
        <v>3</v>
      </c>
      <c r="C6" s="13">
        <v>2</v>
      </c>
      <c r="D6" s="48">
        <v>3</v>
      </c>
    </row>
    <row r="7" spans="2:4" x14ac:dyDescent="0.25">
      <c r="B7" s="9">
        <v>4</v>
      </c>
      <c r="C7" s="13">
        <v>2</v>
      </c>
      <c r="D7" s="48">
        <v>2</v>
      </c>
    </row>
    <row r="8" spans="2:4" x14ac:dyDescent="0.25">
      <c r="B8" s="9">
        <v>5</v>
      </c>
      <c r="C8" s="13">
        <v>2</v>
      </c>
      <c r="D8" s="48">
        <v>2</v>
      </c>
    </row>
    <row r="9" spans="2:4" x14ac:dyDescent="0.25">
      <c r="B9" s="9">
        <v>6</v>
      </c>
      <c r="C9" s="13">
        <v>2</v>
      </c>
      <c r="D9" s="48">
        <v>1</v>
      </c>
    </row>
    <row r="10" spans="2:4" x14ac:dyDescent="0.25">
      <c r="B10" s="9">
        <v>7</v>
      </c>
      <c r="C10" s="13">
        <v>2</v>
      </c>
      <c r="D10" s="48">
        <v>2</v>
      </c>
    </row>
    <row r="11" spans="2:4" x14ac:dyDescent="0.25">
      <c r="B11" s="9">
        <v>8</v>
      </c>
      <c r="C11" s="13">
        <v>2</v>
      </c>
      <c r="D11" s="48">
        <v>1</v>
      </c>
    </row>
    <row r="12" spans="2:4" x14ac:dyDescent="0.25">
      <c r="B12" s="9">
        <v>9</v>
      </c>
      <c r="C12" s="13">
        <v>2</v>
      </c>
      <c r="D12" s="48">
        <v>1</v>
      </c>
    </row>
    <row r="13" spans="2:4" x14ac:dyDescent="0.25">
      <c r="B13" s="9">
        <v>10</v>
      </c>
      <c r="C13" s="13">
        <v>2</v>
      </c>
      <c r="D13" s="48">
        <v>2</v>
      </c>
    </row>
    <row r="14" spans="2:4" x14ac:dyDescent="0.25">
      <c r="B14" s="9">
        <v>11</v>
      </c>
      <c r="C14" s="13">
        <v>2</v>
      </c>
      <c r="D14" s="48">
        <v>2</v>
      </c>
    </row>
    <row r="15" spans="2:4" x14ac:dyDescent="0.25">
      <c r="B15" s="9">
        <v>12</v>
      </c>
      <c r="C15" s="13">
        <v>1</v>
      </c>
      <c r="D15" s="48">
        <v>2</v>
      </c>
    </row>
    <row r="16" spans="2:4" x14ac:dyDescent="0.25">
      <c r="B16" s="9">
        <v>13</v>
      </c>
      <c r="C16" s="13">
        <v>3</v>
      </c>
      <c r="D16" s="48">
        <v>1</v>
      </c>
    </row>
    <row r="17" spans="2:4" x14ac:dyDescent="0.25">
      <c r="B17" s="9">
        <v>14</v>
      </c>
      <c r="C17" s="13">
        <v>3</v>
      </c>
      <c r="D17" s="48">
        <v>3</v>
      </c>
    </row>
    <row r="18" spans="2:4" x14ac:dyDescent="0.25">
      <c r="B18" s="9">
        <v>15</v>
      </c>
      <c r="C18" s="13">
        <v>1</v>
      </c>
      <c r="D18" s="48">
        <v>1</v>
      </c>
    </row>
    <row r="19" spans="2:4" x14ac:dyDescent="0.25">
      <c r="B19" s="9">
        <v>16</v>
      </c>
      <c r="C19" s="13">
        <v>2</v>
      </c>
      <c r="D19" s="48">
        <v>1</v>
      </c>
    </row>
    <row r="20" spans="2:4" x14ac:dyDescent="0.25">
      <c r="B20" s="9">
        <v>17</v>
      </c>
      <c r="C20" s="13">
        <v>2</v>
      </c>
      <c r="D20" s="48">
        <v>2</v>
      </c>
    </row>
    <row r="21" spans="2:4" x14ac:dyDescent="0.25">
      <c r="B21" s="9">
        <v>18</v>
      </c>
      <c r="C21" s="13">
        <v>2</v>
      </c>
      <c r="D21" s="48">
        <v>3</v>
      </c>
    </row>
    <row r="22" spans="2:4" x14ac:dyDescent="0.25">
      <c r="B22" s="9">
        <v>19</v>
      </c>
      <c r="C22" s="13">
        <v>2</v>
      </c>
      <c r="D22" s="48">
        <v>1</v>
      </c>
    </row>
    <row r="23" spans="2:4" x14ac:dyDescent="0.25">
      <c r="B23" s="9">
        <v>20</v>
      </c>
      <c r="C23" s="13">
        <v>3</v>
      </c>
      <c r="D23" s="48">
        <v>2</v>
      </c>
    </row>
    <row r="24" spans="2:4" x14ac:dyDescent="0.25">
      <c r="B24" s="9">
        <v>21</v>
      </c>
      <c r="C24" s="13">
        <v>2</v>
      </c>
      <c r="D24" s="48">
        <v>2</v>
      </c>
    </row>
    <row r="25" spans="2:4" x14ac:dyDescent="0.25">
      <c r="B25" s="9">
        <v>22</v>
      </c>
      <c r="C25" s="13">
        <v>2</v>
      </c>
      <c r="D25" s="48">
        <v>2</v>
      </c>
    </row>
    <row r="26" spans="2:4" x14ac:dyDescent="0.25">
      <c r="B26" s="9">
        <v>23</v>
      </c>
      <c r="C26" s="13">
        <v>2</v>
      </c>
      <c r="D26" s="48">
        <v>2</v>
      </c>
    </row>
    <row r="27" spans="2:4" x14ac:dyDescent="0.25">
      <c r="B27" s="9">
        <v>24</v>
      </c>
      <c r="C27" s="13">
        <v>2</v>
      </c>
      <c r="D27" s="48">
        <v>2</v>
      </c>
    </row>
    <row r="28" spans="2:4" x14ac:dyDescent="0.25">
      <c r="B28" s="9">
        <v>25</v>
      </c>
      <c r="C28" s="13">
        <v>2</v>
      </c>
      <c r="D28" s="48">
        <v>2</v>
      </c>
    </row>
    <row r="29" spans="2:4" x14ac:dyDescent="0.25">
      <c r="B29" s="9">
        <v>26</v>
      </c>
      <c r="C29" s="13">
        <v>2</v>
      </c>
      <c r="D29" s="48">
        <v>3</v>
      </c>
    </row>
    <row r="30" spans="2:4" x14ac:dyDescent="0.25">
      <c r="B30" s="9">
        <v>27</v>
      </c>
      <c r="C30" s="13">
        <v>2</v>
      </c>
      <c r="D30" s="48">
        <v>2</v>
      </c>
    </row>
    <row r="31" spans="2:4" x14ac:dyDescent="0.25">
      <c r="B31" s="9">
        <v>28</v>
      </c>
      <c r="C31" s="13">
        <v>2</v>
      </c>
      <c r="D31" s="48">
        <v>1</v>
      </c>
    </row>
    <row r="32" spans="2:4" x14ac:dyDescent="0.25">
      <c r="B32" s="9">
        <v>29</v>
      </c>
      <c r="C32" s="13">
        <v>2</v>
      </c>
      <c r="D32" s="48">
        <v>2</v>
      </c>
    </row>
    <row r="33" spans="2:4" x14ac:dyDescent="0.25">
      <c r="B33" s="9">
        <v>30</v>
      </c>
      <c r="C33" s="13">
        <v>2</v>
      </c>
      <c r="D33" s="48">
        <v>2</v>
      </c>
    </row>
    <row r="34" spans="2:4" x14ac:dyDescent="0.25">
      <c r="B34" s="9">
        <v>31</v>
      </c>
      <c r="C34" s="13">
        <v>2</v>
      </c>
      <c r="D34" s="48">
        <v>2</v>
      </c>
    </row>
    <row r="35" spans="2:4" x14ac:dyDescent="0.25">
      <c r="B35" s="9">
        <v>32</v>
      </c>
      <c r="C35" s="13">
        <v>2</v>
      </c>
      <c r="D35" s="48">
        <v>1</v>
      </c>
    </row>
    <row r="36" spans="2:4" x14ac:dyDescent="0.25">
      <c r="B36" s="9">
        <v>33</v>
      </c>
      <c r="C36" s="13">
        <v>2</v>
      </c>
      <c r="D36" s="48">
        <v>2</v>
      </c>
    </row>
    <row r="37" spans="2:4" x14ac:dyDescent="0.25">
      <c r="B37" s="60" t="s">
        <v>270</v>
      </c>
      <c r="C37" s="104">
        <f>18/33</f>
        <v>0.54545454545454541</v>
      </c>
      <c r="D37" s="104"/>
    </row>
  </sheetData>
  <mergeCells count="3">
    <mergeCell ref="C2:D2"/>
    <mergeCell ref="B2:B3"/>
    <mergeCell ref="C37:D3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7"/>
  <sheetViews>
    <sheetView topLeftCell="A8" workbookViewId="0">
      <selection activeCell="C36" sqref="C36"/>
    </sheetView>
  </sheetViews>
  <sheetFormatPr defaultColWidth="9.140625" defaultRowHeight="12" x14ac:dyDescent="0.2"/>
  <cols>
    <col min="1" max="1" width="2" style="2" customWidth="1"/>
    <col min="2" max="2" width="13.140625" style="2" bestFit="1" customWidth="1"/>
    <col min="3" max="3" width="57.42578125" style="2" bestFit="1" customWidth="1"/>
    <col min="4" max="4" width="9.140625" style="2" customWidth="1"/>
    <col min="5" max="16384" width="9.140625" style="2"/>
  </cols>
  <sheetData>
    <row r="1" spans="2:3" ht="12.75" thickBot="1" x14ac:dyDescent="0.25"/>
    <row r="2" spans="2:3" ht="18.75" thickTop="1" thickBot="1" x14ac:dyDescent="0.35">
      <c r="B2" s="76" t="s">
        <v>32</v>
      </c>
      <c r="C2" s="76"/>
    </row>
    <row r="3" spans="2:3" ht="18.75" thickTop="1" thickBot="1" x14ac:dyDescent="0.35">
      <c r="B3" s="3" t="s">
        <v>30</v>
      </c>
      <c r="C3" s="3" t="s">
        <v>31</v>
      </c>
    </row>
    <row r="4" spans="2:3" ht="18.75" thickTop="1" thickBot="1" x14ac:dyDescent="0.35">
      <c r="B4" s="3" t="s">
        <v>2</v>
      </c>
      <c r="C4" s="3" t="s">
        <v>33</v>
      </c>
    </row>
    <row r="5" spans="2:3" ht="18.75" thickTop="1" thickBot="1" x14ac:dyDescent="0.35">
      <c r="B5" s="3" t="s">
        <v>3</v>
      </c>
      <c r="C5" s="3" t="s">
        <v>34</v>
      </c>
    </row>
    <row r="6" spans="2:3" ht="18.75" thickTop="1" thickBot="1" x14ac:dyDescent="0.35">
      <c r="B6" s="3" t="s">
        <v>4</v>
      </c>
      <c r="C6" s="3" t="s">
        <v>35</v>
      </c>
    </row>
    <row r="7" spans="2:3" ht="18.75" thickTop="1" thickBot="1" x14ac:dyDescent="0.35">
      <c r="B7" s="3" t="s">
        <v>5</v>
      </c>
      <c r="C7" s="3" t="s">
        <v>36</v>
      </c>
    </row>
    <row r="8" spans="2:3" ht="18.75" thickTop="1" thickBot="1" x14ac:dyDescent="0.35">
      <c r="B8" s="3" t="s">
        <v>6</v>
      </c>
      <c r="C8" s="3" t="s">
        <v>37</v>
      </c>
    </row>
    <row r="9" spans="2:3" ht="18.75" thickTop="1" thickBot="1" x14ac:dyDescent="0.35">
      <c r="B9" s="3" t="s">
        <v>7</v>
      </c>
      <c r="C9" s="3" t="s">
        <v>38</v>
      </c>
    </row>
    <row r="10" spans="2:3" ht="18.75" thickTop="1" thickBot="1" x14ac:dyDescent="0.35">
      <c r="B10" s="3" t="s">
        <v>8</v>
      </c>
      <c r="C10" s="3" t="s">
        <v>39</v>
      </c>
    </row>
    <row r="11" spans="2:3" ht="18.75" thickTop="1" thickBot="1" x14ac:dyDescent="0.35">
      <c r="B11" s="3" t="s">
        <v>9</v>
      </c>
      <c r="C11" s="3" t="s">
        <v>40</v>
      </c>
    </row>
    <row r="12" spans="2:3" ht="18.75" thickTop="1" thickBot="1" x14ac:dyDescent="0.35">
      <c r="B12" s="3" t="s">
        <v>10</v>
      </c>
      <c r="C12" s="3" t="s">
        <v>41</v>
      </c>
    </row>
    <row r="13" spans="2:3" ht="18.75" thickTop="1" thickBot="1" x14ac:dyDescent="0.35">
      <c r="B13" s="3" t="s">
        <v>11</v>
      </c>
      <c r="C13" s="3" t="s">
        <v>42</v>
      </c>
    </row>
    <row r="14" spans="2:3" ht="18.75" thickTop="1" thickBot="1" x14ac:dyDescent="0.35">
      <c r="B14" s="3" t="s">
        <v>12</v>
      </c>
      <c r="C14" s="3" t="s">
        <v>43</v>
      </c>
    </row>
    <row r="15" spans="2:3" ht="18.75" thickTop="1" thickBot="1" x14ac:dyDescent="0.35">
      <c r="B15" s="3" t="s">
        <v>13</v>
      </c>
      <c r="C15" s="3" t="s">
        <v>44</v>
      </c>
    </row>
    <row r="16" spans="2:3" ht="18.75" thickTop="1" thickBot="1" x14ac:dyDescent="0.35">
      <c r="B16" s="3" t="s">
        <v>14</v>
      </c>
      <c r="C16" s="3" t="s">
        <v>45</v>
      </c>
    </row>
    <row r="17" spans="2:3" ht="18.75" thickTop="1" thickBot="1" x14ac:dyDescent="0.35">
      <c r="B17" s="3" t="s">
        <v>15</v>
      </c>
      <c r="C17" s="3" t="s">
        <v>46</v>
      </c>
    </row>
    <row r="18" spans="2:3" ht="18.75" thickTop="1" thickBot="1" x14ac:dyDescent="0.35">
      <c r="B18" s="3" t="s">
        <v>16</v>
      </c>
      <c r="C18" s="3" t="s">
        <v>47</v>
      </c>
    </row>
    <row r="19" spans="2:3" ht="18.75" thickTop="1" thickBot="1" x14ac:dyDescent="0.35">
      <c r="B19" s="3" t="s">
        <v>17</v>
      </c>
      <c r="C19" s="3" t="s">
        <v>48</v>
      </c>
    </row>
    <row r="20" spans="2:3" ht="18.75" thickTop="1" thickBot="1" x14ac:dyDescent="0.35">
      <c r="B20" s="3" t="s">
        <v>18</v>
      </c>
      <c r="C20" s="3" t="s">
        <v>49</v>
      </c>
    </row>
    <row r="21" spans="2:3" ht="18.75" thickTop="1" thickBot="1" x14ac:dyDescent="0.35">
      <c r="B21" s="3" t="s">
        <v>19</v>
      </c>
      <c r="C21" s="3" t="s">
        <v>51</v>
      </c>
    </row>
    <row r="22" spans="2:3" ht="18.75" thickTop="1" thickBot="1" x14ac:dyDescent="0.35">
      <c r="B22" s="3" t="s">
        <v>20</v>
      </c>
      <c r="C22" s="3" t="s">
        <v>50</v>
      </c>
    </row>
    <row r="23" spans="2:3" ht="18.75" thickTop="1" thickBot="1" x14ac:dyDescent="0.35">
      <c r="B23" s="3" t="s">
        <v>21</v>
      </c>
      <c r="C23" s="3" t="s">
        <v>52</v>
      </c>
    </row>
    <row r="24" spans="2:3" ht="18.75" thickTop="1" thickBot="1" x14ac:dyDescent="0.35">
      <c r="B24" s="3" t="s">
        <v>22</v>
      </c>
      <c r="C24" s="3" t="s">
        <v>53</v>
      </c>
    </row>
    <row r="25" spans="2:3" ht="18.75" thickTop="1" thickBot="1" x14ac:dyDescent="0.35">
      <c r="B25" s="3" t="s">
        <v>23</v>
      </c>
      <c r="C25" s="3" t="s">
        <v>54</v>
      </c>
    </row>
    <row r="26" spans="2:3" ht="18.75" thickTop="1" thickBot="1" x14ac:dyDescent="0.35">
      <c r="B26" s="3" t="s">
        <v>24</v>
      </c>
      <c r="C26" s="3" t="s">
        <v>55</v>
      </c>
    </row>
    <row r="27" spans="2:3" ht="18.75" thickTop="1" thickBot="1" x14ac:dyDescent="0.35">
      <c r="B27" s="3" t="s">
        <v>25</v>
      </c>
      <c r="C27" s="3" t="s">
        <v>56</v>
      </c>
    </row>
    <row r="28" spans="2:3" ht="18.75" thickTop="1" thickBot="1" x14ac:dyDescent="0.35">
      <c r="B28" s="3" t="s">
        <v>26</v>
      </c>
      <c r="C28" s="3" t="s">
        <v>57</v>
      </c>
    </row>
    <row r="29" spans="2:3" ht="18.75" thickTop="1" thickBot="1" x14ac:dyDescent="0.35">
      <c r="B29" s="3" t="s">
        <v>27</v>
      </c>
      <c r="C29" s="3" t="s">
        <v>58</v>
      </c>
    </row>
    <row r="30" spans="2:3" ht="18.75" thickTop="1" thickBot="1" x14ac:dyDescent="0.35">
      <c r="B30" s="3" t="s">
        <v>28</v>
      </c>
      <c r="C30" s="3" t="s">
        <v>59</v>
      </c>
    </row>
    <row r="31" spans="2:3" ht="18.75" thickTop="1" thickBot="1" x14ac:dyDescent="0.35">
      <c r="B31" s="3" t="s">
        <v>29</v>
      </c>
      <c r="C31" s="3" t="s">
        <v>60</v>
      </c>
    </row>
    <row r="32" spans="2:3" ht="18.75" thickTop="1" thickBot="1" x14ac:dyDescent="0.35">
      <c r="B32" s="3" t="s">
        <v>61</v>
      </c>
      <c r="C32" s="3" t="s">
        <v>63</v>
      </c>
    </row>
    <row r="33" spans="2:3" ht="18.75" thickTop="1" thickBot="1" x14ac:dyDescent="0.35">
      <c r="B33" s="3" t="s">
        <v>62</v>
      </c>
      <c r="C33" s="3" t="s">
        <v>64</v>
      </c>
    </row>
    <row r="34" spans="2:3" ht="18.75" thickTop="1" thickBot="1" x14ac:dyDescent="0.35">
      <c r="B34" s="3" t="s">
        <v>68</v>
      </c>
      <c r="C34" s="3" t="s">
        <v>289</v>
      </c>
    </row>
    <row r="35" spans="2:3" ht="18.75" thickTop="1" thickBot="1" x14ac:dyDescent="0.35">
      <c r="B35" s="3" t="s">
        <v>69</v>
      </c>
      <c r="C35" s="3" t="s">
        <v>291</v>
      </c>
    </row>
    <row r="36" spans="2:3" ht="18.75" thickTop="1" thickBot="1" x14ac:dyDescent="0.35">
      <c r="B36" s="3" t="s">
        <v>70</v>
      </c>
      <c r="C36" s="3" t="s">
        <v>290</v>
      </c>
    </row>
    <row r="37" spans="2:3" ht="12.75" thickTop="1" x14ac:dyDescent="0.2"/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8"/>
  <sheetViews>
    <sheetView topLeftCell="A142" workbookViewId="0">
      <selection activeCell="A144" sqref="A144"/>
    </sheetView>
  </sheetViews>
  <sheetFormatPr defaultRowHeight="15" x14ac:dyDescent="0.25"/>
  <cols>
    <col min="34" max="34" width="135.28515625" bestFit="1" customWidth="1"/>
  </cols>
  <sheetData>
    <row r="1" spans="1:34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61</v>
      </c>
      <c r="AD1" s="4" t="s">
        <v>62</v>
      </c>
      <c r="AE1" s="4" t="s">
        <v>68</v>
      </c>
      <c r="AF1" s="4" t="s">
        <v>69</v>
      </c>
      <c r="AG1" s="4" t="s">
        <v>70</v>
      </c>
      <c r="AH1" s="5" t="s">
        <v>0</v>
      </c>
    </row>
    <row r="2" spans="1:34" x14ac:dyDescent="0.25">
      <c r="A2" s="52">
        <f>IF('Data Mentah'!A3 = "A",4,IF('Data Mentah'!A3 = "B",3,2))</f>
        <v>2</v>
      </c>
      <c r="B2" s="52">
        <f>IF('Data Mentah'!B3 = "A",4,IF('Data Mentah'!B3 = "B",3,2))</f>
        <v>2</v>
      </c>
      <c r="C2" s="52">
        <f>IF('Data Mentah'!C3 = "A",4,IF('Data Mentah'!C3 = "B",3,2))</f>
        <v>2</v>
      </c>
      <c r="D2" s="52">
        <f>IF('Data Mentah'!D3 = "A",4,IF('Data Mentah'!D3 = "B",3,2))</f>
        <v>2</v>
      </c>
      <c r="E2" s="52">
        <f>IF('Data Mentah'!E3 = "A",4,IF('Data Mentah'!E3 = "B",3,2))</f>
        <v>3</v>
      </c>
      <c r="F2" s="52">
        <f>IF('Data Mentah'!F3 = "A",4,IF('Data Mentah'!F3 = "B",3,2))</f>
        <v>3</v>
      </c>
      <c r="G2" s="52">
        <f>IF('Data Mentah'!G3 = "A",4,IF('Data Mentah'!G3 = "B",3,2))</f>
        <v>3</v>
      </c>
      <c r="H2" s="52">
        <f>IF('Data Mentah'!H3 = "A",4,IF('Data Mentah'!H3 = "B",3,2))</f>
        <v>3</v>
      </c>
      <c r="I2" s="52">
        <f>IF('Data Mentah'!I3 = "A",4,IF('Data Mentah'!I3 = "B",3,2))</f>
        <v>4</v>
      </c>
      <c r="J2" s="52">
        <f>IF('Data Mentah'!J3 = "A",4,IF('Data Mentah'!J3 = "B",3,2))</f>
        <v>2</v>
      </c>
      <c r="K2" s="52">
        <f>IF('Data Mentah'!K3 = "A",4,IF('Data Mentah'!K3 = "B",3,2))</f>
        <v>2</v>
      </c>
      <c r="L2" s="52">
        <f>IF('Data Mentah'!L3 = "A",4,IF('Data Mentah'!L3 = "B",3,2))</f>
        <v>3</v>
      </c>
      <c r="M2" s="52">
        <f>IF('Data Mentah'!M3 = "A",4,IF('Data Mentah'!M3 = "B",3,2))</f>
        <v>2</v>
      </c>
      <c r="N2" s="52">
        <f>IF('Data Mentah'!N3 = "A",4,IF('Data Mentah'!N3 = "B",3,2))</f>
        <v>3</v>
      </c>
      <c r="O2" s="52">
        <f>IF('Data Mentah'!O3 = "A",4,IF('Data Mentah'!O3 = "B",3,2))</f>
        <v>2</v>
      </c>
      <c r="P2" s="52">
        <f>IF('Data Mentah'!P3 = "A",4,IF('Data Mentah'!P3 = "B",3,2))</f>
        <v>3</v>
      </c>
      <c r="Q2" s="52">
        <f>IF('Data Mentah'!Q3 = "A",4,IF('Data Mentah'!Q3 = "B",3,2))</f>
        <v>2</v>
      </c>
      <c r="R2" s="52">
        <f>IF('Data Mentah'!R3 = "A",4,IF('Data Mentah'!R3 = "B",3,2))</f>
        <v>3</v>
      </c>
      <c r="S2" s="52">
        <f>IF('Data Mentah'!S3 = "A",4,IF('Data Mentah'!S3 = "B",3,2))</f>
        <v>2</v>
      </c>
      <c r="T2" s="52">
        <f>IF('Data Mentah'!T3="A",4,IF('Data Mentah'!T3="B",3,IF('Data Mentah'!T3="C",2,1)))</f>
        <v>2</v>
      </c>
      <c r="U2" s="52">
        <f>IF('Data Mentah'!U3="A",4,IF('Data Mentah'!U3="B",3,IF('Data Mentah'!U3="C",2,1)))</f>
        <v>3</v>
      </c>
      <c r="V2" s="52">
        <f>IF('Data Mentah'!V3="A",4,IF('Data Mentah'!V3="B",3,IF('Data Mentah'!V3="C",2,1)))</f>
        <v>3</v>
      </c>
      <c r="W2" s="52">
        <f>IF('Data Mentah'!W3="A",4,IF('Data Mentah'!W3="B",3,IF('Data Mentah'!W3="C",2,1)))</f>
        <v>3</v>
      </c>
      <c r="X2" s="52">
        <f>IF('Data Mentah'!X3="A",4,IF('Data Mentah'!X3="B",3,IF('Data Mentah'!X3="C",2,1)))</f>
        <v>3</v>
      </c>
      <c r="Y2" s="52">
        <f>IF('Data Mentah'!Y3="A",4,IF('Data Mentah'!Y3="B",3,IF('Data Mentah'!Y3="C",2,1)))</f>
        <v>3</v>
      </c>
      <c r="Z2" s="52">
        <f>IF('Data Mentah'!Z3="A",4,IF('Data Mentah'!Z3="B",3,IF('Data Mentah'!Z3="C",2,1)))</f>
        <v>3</v>
      </c>
      <c r="AA2" s="52">
        <f>IF('Data Mentah'!AA3="A",4,IF('Data Mentah'!AA3="B",3,IF('Data Mentah'!AA3="C",2,1)))</f>
        <v>3</v>
      </c>
      <c r="AB2" s="52">
        <f>IF('Data Mentah'!AB3="A",4,IF('Data Mentah'!AB3="B",3,IF('Data Mentah'!AB3="C",2,1)))</f>
        <v>3</v>
      </c>
      <c r="AC2" s="52">
        <f>IF('Data Mentah'!AC3="A",4,IF('Data Mentah'!AC3="B",3,IF('Data Mentah'!AC3="C",2,1)))</f>
        <v>4</v>
      </c>
      <c r="AD2" s="52">
        <f>IF('Data Mentah'!AD3="A",4,IF('Data Mentah'!AD3="B",3,IF('Data Mentah'!AD3="C",2,1)))</f>
        <v>2</v>
      </c>
      <c r="AE2" s="52">
        <f>IF('Data Mentah'!AE3="A",4,IF('Data Mentah'!AE3="B",3,IF('Data Mentah'!AE3="C",2,1)))</f>
        <v>3</v>
      </c>
      <c r="AF2" s="52">
        <f>IF('Data Mentah'!AF3="A",4,IF('Data Mentah'!AF3="B",3,IF('Data Mentah'!AF3="C",2,1)))</f>
        <v>2</v>
      </c>
      <c r="AG2" s="52">
        <f>IF('Data Mentah'!AG3="A",4,IF('Data Mentah'!AG3="B",3,IF('Data Mentah'!AG3="C",2,1)))</f>
        <v>2</v>
      </c>
      <c r="AH2" s="53" t="s">
        <v>73</v>
      </c>
    </row>
    <row r="3" spans="1:34" x14ac:dyDescent="0.25">
      <c r="A3" s="52">
        <f>IF('Data Mentah'!A4 = "A",4,IF('Data Mentah'!A4 = "B",3,2))</f>
        <v>2</v>
      </c>
      <c r="B3" s="52">
        <f>IF('Data Mentah'!B4 = "A",4,IF('Data Mentah'!B4 = "B",3,2))</f>
        <v>3</v>
      </c>
      <c r="C3" s="52">
        <f>IF('Data Mentah'!C4 = "A",4,IF('Data Mentah'!C4 = "B",3,2))</f>
        <v>2</v>
      </c>
      <c r="D3" s="52">
        <f>IF('Data Mentah'!D4 = "A",4,IF('Data Mentah'!D4 = "B",3,2))</f>
        <v>2</v>
      </c>
      <c r="E3" s="52">
        <f>IF('Data Mentah'!E4 = "A",4,IF('Data Mentah'!E4 = "B",3,2))</f>
        <v>4</v>
      </c>
      <c r="F3" s="52">
        <f>IF('Data Mentah'!F4 = "A",4,IF('Data Mentah'!F4 = "B",3,2))</f>
        <v>4</v>
      </c>
      <c r="G3" s="52">
        <f>IF('Data Mentah'!G4 = "A",4,IF('Data Mentah'!G4 = "B",3,2))</f>
        <v>4</v>
      </c>
      <c r="H3" s="52">
        <f>IF('Data Mentah'!H4 = "A",4,IF('Data Mentah'!H4 = "B",3,2))</f>
        <v>3</v>
      </c>
      <c r="I3" s="52">
        <f>IF('Data Mentah'!I4 = "A",4,IF('Data Mentah'!I4 = "B",3,2))</f>
        <v>4</v>
      </c>
      <c r="J3" s="52">
        <f>IF('Data Mentah'!J4 = "A",4,IF('Data Mentah'!J4 = "B",3,2))</f>
        <v>3</v>
      </c>
      <c r="K3" s="52">
        <f>IF('Data Mentah'!K4 = "A",4,IF('Data Mentah'!K4 = "B",3,2))</f>
        <v>3</v>
      </c>
      <c r="L3" s="52">
        <f>IF('Data Mentah'!L4 = "A",4,IF('Data Mentah'!L4 = "B",3,2))</f>
        <v>3</v>
      </c>
      <c r="M3" s="52">
        <f>IF('Data Mentah'!M4 = "A",4,IF('Data Mentah'!M4 = "B",3,2))</f>
        <v>4</v>
      </c>
      <c r="N3" s="52">
        <f>IF('Data Mentah'!N4 = "A",4,IF('Data Mentah'!N4 = "B",3,2))</f>
        <v>3</v>
      </c>
      <c r="O3" s="52">
        <f>IF('Data Mentah'!O4 = "A",4,IF('Data Mentah'!O4 = "B",3,2))</f>
        <v>4</v>
      </c>
      <c r="P3" s="52">
        <f>IF('Data Mentah'!P4 = "A",4,IF('Data Mentah'!P4 = "B",3,2))</f>
        <v>3</v>
      </c>
      <c r="Q3" s="52">
        <f>IF('Data Mentah'!Q4 = "A",4,IF('Data Mentah'!Q4 = "B",3,2))</f>
        <v>3</v>
      </c>
      <c r="R3" s="52">
        <f>IF('Data Mentah'!R4 = "A",4,IF('Data Mentah'!R4 = "B",3,2))</f>
        <v>4</v>
      </c>
      <c r="S3" s="52">
        <f>IF('Data Mentah'!S4 = "A",4,IF('Data Mentah'!S4 = "B",3,2))</f>
        <v>4</v>
      </c>
      <c r="T3" s="52">
        <f>IF('Data Mentah'!T4="A",4,IF('Data Mentah'!T4="B",3,IF('Data Mentah'!T4="C",2,1)))</f>
        <v>3</v>
      </c>
      <c r="U3" s="52">
        <f>IF('Data Mentah'!U4="A",4,IF('Data Mentah'!U4="B",3,IF('Data Mentah'!U4="C",2,1)))</f>
        <v>3</v>
      </c>
      <c r="V3" s="52">
        <f>IF('Data Mentah'!V4="A",4,IF('Data Mentah'!V4="B",3,IF('Data Mentah'!V4="C",2,1)))</f>
        <v>2</v>
      </c>
      <c r="W3" s="52">
        <f>IF('Data Mentah'!W4="A",4,IF('Data Mentah'!W4="B",3,IF('Data Mentah'!W4="C",2,1)))</f>
        <v>3</v>
      </c>
      <c r="X3" s="52">
        <f>IF('Data Mentah'!X4="A",4,IF('Data Mentah'!X4="B",3,IF('Data Mentah'!X4="C",2,1)))</f>
        <v>4</v>
      </c>
      <c r="Y3" s="52">
        <f>IF('Data Mentah'!Y4="A",4,IF('Data Mentah'!Y4="B",3,IF('Data Mentah'!Y4="C",2,1)))</f>
        <v>2</v>
      </c>
      <c r="Z3" s="52">
        <f>IF('Data Mentah'!Z4="A",4,IF('Data Mentah'!Z4="B",3,IF('Data Mentah'!Z4="C",2,1)))</f>
        <v>4</v>
      </c>
      <c r="AA3" s="52">
        <f>IF('Data Mentah'!AA4="A",4,IF('Data Mentah'!AA4="B",3,IF('Data Mentah'!AA4="C",2,1)))</f>
        <v>4</v>
      </c>
      <c r="AB3" s="52">
        <f>IF('Data Mentah'!AB4="A",4,IF('Data Mentah'!AB4="B",3,IF('Data Mentah'!AB4="C",2,1)))</f>
        <v>4</v>
      </c>
      <c r="AC3" s="52">
        <f>IF('Data Mentah'!AC4="A",4,IF('Data Mentah'!AC4="B",3,IF('Data Mentah'!AC4="C",2,1)))</f>
        <v>3</v>
      </c>
      <c r="AD3" s="52">
        <f>IF('Data Mentah'!AD4="A",4,IF('Data Mentah'!AD4="B",3,IF('Data Mentah'!AD4="C",2,1)))</f>
        <v>3</v>
      </c>
      <c r="AE3" s="52">
        <f>IF('Data Mentah'!AE4="A",4,IF('Data Mentah'!AE4="B",3,IF('Data Mentah'!AE4="C",2,1)))</f>
        <v>3</v>
      </c>
      <c r="AF3" s="52">
        <f>IF('Data Mentah'!AF4="A",4,IF('Data Mentah'!AF4="B",3,IF('Data Mentah'!AF4="C",2,1)))</f>
        <v>3</v>
      </c>
      <c r="AG3" s="52">
        <f>IF('Data Mentah'!AG4="A",4,IF('Data Mentah'!AG4="B",3,IF('Data Mentah'!AG4="C",2,1)))</f>
        <v>4</v>
      </c>
      <c r="AH3" s="53" t="s">
        <v>74</v>
      </c>
    </row>
    <row r="4" spans="1:34" x14ac:dyDescent="0.25">
      <c r="A4" s="52">
        <f>IF('Data Mentah'!A5 = "A",4,IF('Data Mentah'!A5 = "B",3,2))</f>
        <v>3</v>
      </c>
      <c r="B4" s="52">
        <f>IF('Data Mentah'!B5 = "A",4,IF('Data Mentah'!B5 = "B",3,2))</f>
        <v>2</v>
      </c>
      <c r="C4" s="52">
        <f>IF('Data Mentah'!C5 = "A",4,IF('Data Mentah'!C5 = "B",3,2))</f>
        <v>2</v>
      </c>
      <c r="D4" s="52">
        <f>IF('Data Mentah'!D5 = "A",4,IF('Data Mentah'!D5 = "B",3,2))</f>
        <v>2</v>
      </c>
      <c r="E4" s="52">
        <f>IF('Data Mentah'!E5 = "A",4,IF('Data Mentah'!E5 = "B",3,2))</f>
        <v>2</v>
      </c>
      <c r="F4" s="52">
        <f>IF('Data Mentah'!F5 = "A",4,IF('Data Mentah'!F5 = "B",3,2))</f>
        <v>3</v>
      </c>
      <c r="G4" s="52">
        <f>IF('Data Mentah'!G5 = "A",4,IF('Data Mentah'!G5 = "B",3,2))</f>
        <v>2</v>
      </c>
      <c r="H4" s="52">
        <f>IF('Data Mentah'!H5 = "A",4,IF('Data Mentah'!H5 = "B",3,2))</f>
        <v>3</v>
      </c>
      <c r="I4" s="52">
        <f>IF('Data Mentah'!I5 = "A",4,IF('Data Mentah'!I5 = "B",3,2))</f>
        <v>3</v>
      </c>
      <c r="J4" s="52">
        <f>IF('Data Mentah'!J5 = "A",4,IF('Data Mentah'!J5 = "B",3,2))</f>
        <v>3</v>
      </c>
      <c r="K4" s="52">
        <f>IF('Data Mentah'!K5 = "A",4,IF('Data Mentah'!K5 = "B",3,2))</f>
        <v>3</v>
      </c>
      <c r="L4" s="52">
        <f>IF('Data Mentah'!L5 = "A",4,IF('Data Mentah'!L5 = "B",3,2))</f>
        <v>2</v>
      </c>
      <c r="M4" s="52">
        <f>IF('Data Mentah'!M5 = "A",4,IF('Data Mentah'!M5 = "B",3,2))</f>
        <v>3</v>
      </c>
      <c r="N4" s="52">
        <f>IF('Data Mentah'!N5 = "A",4,IF('Data Mentah'!N5 = "B",3,2))</f>
        <v>3</v>
      </c>
      <c r="O4" s="52">
        <f>IF('Data Mentah'!O5 = "A",4,IF('Data Mentah'!O5 = "B",3,2))</f>
        <v>4</v>
      </c>
      <c r="P4" s="52">
        <f>IF('Data Mentah'!P5 = "A",4,IF('Data Mentah'!P5 = "B",3,2))</f>
        <v>2</v>
      </c>
      <c r="Q4" s="52">
        <f>IF('Data Mentah'!Q5 = "A",4,IF('Data Mentah'!Q5 = "B",3,2))</f>
        <v>3</v>
      </c>
      <c r="R4" s="52">
        <f>IF('Data Mentah'!R5 = "A",4,IF('Data Mentah'!R5 = "B",3,2))</f>
        <v>3</v>
      </c>
      <c r="S4" s="52">
        <f>IF('Data Mentah'!S5 = "A",4,IF('Data Mentah'!S5 = "B",3,2))</f>
        <v>3</v>
      </c>
      <c r="T4" s="52">
        <f>IF('Data Mentah'!T5="A",4,IF('Data Mentah'!T5="B",3,IF('Data Mentah'!T5="C",2,1)))</f>
        <v>3</v>
      </c>
      <c r="U4" s="52">
        <f>IF('Data Mentah'!U5="A",4,IF('Data Mentah'!U5="B",3,IF('Data Mentah'!U5="C",2,1)))</f>
        <v>3</v>
      </c>
      <c r="V4" s="52">
        <f>IF('Data Mentah'!V5="A",4,IF('Data Mentah'!V5="B",3,IF('Data Mentah'!V5="C",2,1)))</f>
        <v>3</v>
      </c>
      <c r="W4" s="52">
        <f>IF('Data Mentah'!W5="A",4,IF('Data Mentah'!W5="B",3,IF('Data Mentah'!W5="C",2,1)))</f>
        <v>2</v>
      </c>
      <c r="X4" s="52">
        <f>IF('Data Mentah'!X5="A",4,IF('Data Mentah'!X5="B",3,IF('Data Mentah'!X5="C",2,1)))</f>
        <v>3</v>
      </c>
      <c r="Y4" s="52">
        <f>IF('Data Mentah'!Y5="A",4,IF('Data Mentah'!Y5="B",3,IF('Data Mentah'!Y5="C",2,1)))</f>
        <v>4</v>
      </c>
      <c r="Z4" s="52">
        <f>IF('Data Mentah'!Z5="A",4,IF('Data Mentah'!Z5="B",3,IF('Data Mentah'!Z5="C",2,1)))</f>
        <v>2</v>
      </c>
      <c r="AA4" s="52">
        <f>IF('Data Mentah'!AA5="A",4,IF('Data Mentah'!AA5="B",3,IF('Data Mentah'!AA5="C",2,1)))</f>
        <v>3</v>
      </c>
      <c r="AB4" s="52">
        <f>IF('Data Mentah'!AB5="A",4,IF('Data Mentah'!AB5="B",3,IF('Data Mentah'!AB5="C",2,1)))</f>
        <v>3</v>
      </c>
      <c r="AC4" s="52">
        <f>IF('Data Mentah'!AC5="A",4,IF('Data Mentah'!AC5="B",3,IF('Data Mentah'!AC5="C",2,1)))</f>
        <v>4</v>
      </c>
      <c r="AD4" s="52">
        <f>IF('Data Mentah'!AD5="A",4,IF('Data Mentah'!AD5="B",3,IF('Data Mentah'!AD5="C",2,1)))</f>
        <v>2</v>
      </c>
      <c r="AE4" s="52">
        <f>IF('Data Mentah'!AE5="A",4,IF('Data Mentah'!AE5="B",3,IF('Data Mentah'!AE5="C",2,1)))</f>
        <v>2</v>
      </c>
      <c r="AF4" s="52">
        <f>IF('Data Mentah'!AF5="A",4,IF('Data Mentah'!AF5="B",3,IF('Data Mentah'!AF5="C",2,1)))</f>
        <v>2</v>
      </c>
      <c r="AG4" s="52">
        <f>IF('Data Mentah'!AG5="A",4,IF('Data Mentah'!AG5="B",3,IF('Data Mentah'!AG5="C",2,1)))</f>
        <v>3</v>
      </c>
      <c r="AH4" s="53" t="s">
        <v>75</v>
      </c>
    </row>
    <row r="5" spans="1:34" x14ac:dyDescent="0.25">
      <c r="A5" s="52">
        <f>IF('Data Mentah'!A6 = "A",4,IF('Data Mentah'!A6 = "B",3,2))</f>
        <v>3</v>
      </c>
      <c r="B5" s="52">
        <f>IF('Data Mentah'!B6 = "A",4,IF('Data Mentah'!B6 = "B",3,2))</f>
        <v>3</v>
      </c>
      <c r="C5" s="52">
        <f>IF('Data Mentah'!C6 = "A",4,IF('Data Mentah'!C6 = "B",3,2))</f>
        <v>2</v>
      </c>
      <c r="D5" s="52">
        <f>IF('Data Mentah'!D6 = "A",4,IF('Data Mentah'!D6 = "B",3,2))</f>
        <v>2</v>
      </c>
      <c r="E5" s="52">
        <f>IF('Data Mentah'!E6 = "A",4,IF('Data Mentah'!E6 = "B",3,2))</f>
        <v>2</v>
      </c>
      <c r="F5" s="52">
        <f>IF('Data Mentah'!F6 = "A",4,IF('Data Mentah'!F6 = "B",3,2))</f>
        <v>3</v>
      </c>
      <c r="G5" s="52">
        <f>IF('Data Mentah'!G6 = "A",4,IF('Data Mentah'!G6 = "B",3,2))</f>
        <v>3</v>
      </c>
      <c r="H5" s="52">
        <f>IF('Data Mentah'!H6 = "A",4,IF('Data Mentah'!H6 = "B",3,2))</f>
        <v>3</v>
      </c>
      <c r="I5" s="52">
        <f>IF('Data Mentah'!I6 = "A",4,IF('Data Mentah'!I6 = "B",3,2))</f>
        <v>3</v>
      </c>
      <c r="J5" s="52">
        <f>IF('Data Mentah'!J6 = "A",4,IF('Data Mentah'!J6 = "B",3,2))</f>
        <v>3</v>
      </c>
      <c r="K5" s="52">
        <f>IF('Data Mentah'!K6 = "A",4,IF('Data Mentah'!K6 = "B",3,2))</f>
        <v>3</v>
      </c>
      <c r="L5" s="52">
        <f>IF('Data Mentah'!L6 = "A",4,IF('Data Mentah'!L6 = "B",3,2))</f>
        <v>3</v>
      </c>
      <c r="M5" s="52">
        <f>IF('Data Mentah'!M6 = "A",4,IF('Data Mentah'!M6 = "B",3,2))</f>
        <v>3</v>
      </c>
      <c r="N5" s="52">
        <f>IF('Data Mentah'!N6 = "A",4,IF('Data Mentah'!N6 = "B",3,2))</f>
        <v>2</v>
      </c>
      <c r="O5" s="52">
        <f>IF('Data Mentah'!O6 = "A",4,IF('Data Mentah'!O6 = "B",3,2))</f>
        <v>4</v>
      </c>
      <c r="P5" s="52">
        <f>IF('Data Mentah'!P6 = "A",4,IF('Data Mentah'!P6 = "B",3,2))</f>
        <v>2</v>
      </c>
      <c r="Q5" s="52">
        <f>IF('Data Mentah'!Q6 = "A",4,IF('Data Mentah'!Q6 = "B",3,2))</f>
        <v>3</v>
      </c>
      <c r="R5" s="52">
        <f>IF('Data Mentah'!R6 = "A",4,IF('Data Mentah'!R6 = "B",3,2))</f>
        <v>2</v>
      </c>
      <c r="S5" s="52">
        <f>IF('Data Mentah'!S6 = "A",4,IF('Data Mentah'!S6 = "B",3,2))</f>
        <v>2</v>
      </c>
      <c r="T5" s="52">
        <f>IF('Data Mentah'!T6="A",4,IF('Data Mentah'!T6="B",3,IF('Data Mentah'!T6="C",2,1)))</f>
        <v>2</v>
      </c>
      <c r="U5" s="52">
        <f>IF('Data Mentah'!U6="A",4,IF('Data Mentah'!U6="B",3,IF('Data Mentah'!U6="C",2,1)))</f>
        <v>3</v>
      </c>
      <c r="V5" s="52">
        <f>IF('Data Mentah'!V6="A",4,IF('Data Mentah'!V6="B",3,IF('Data Mentah'!V6="C",2,1)))</f>
        <v>3</v>
      </c>
      <c r="W5" s="52">
        <f>IF('Data Mentah'!W6="A",4,IF('Data Mentah'!W6="B",3,IF('Data Mentah'!W6="C",2,1)))</f>
        <v>2</v>
      </c>
      <c r="X5" s="52">
        <f>IF('Data Mentah'!X6="A",4,IF('Data Mentah'!X6="B",3,IF('Data Mentah'!X6="C",2,1)))</f>
        <v>4</v>
      </c>
      <c r="Y5" s="52">
        <f>IF('Data Mentah'!Y6="A",4,IF('Data Mentah'!Y6="B",3,IF('Data Mentah'!Y6="C",2,1)))</f>
        <v>3</v>
      </c>
      <c r="Z5" s="52">
        <f>IF('Data Mentah'!Z6="A",4,IF('Data Mentah'!Z6="B",3,IF('Data Mentah'!Z6="C",2,1)))</f>
        <v>3</v>
      </c>
      <c r="AA5" s="52">
        <f>IF('Data Mentah'!AA6="A",4,IF('Data Mentah'!AA6="B",3,IF('Data Mentah'!AA6="C",2,1)))</f>
        <v>3</v>
      </c>
      <c r="AB5" s="52">
        <f>IF('Data Mentah'!AB6="A",4,IF('Data Mentah'!AB6="B",3,IF('Data Mentah'!AB6="C",2,1)))</f>
        <v>3</v>
      </c>
      <c r="AC5" s="52">
        <f>IF('Data Mentah'!AC6="A",4,IF('Data Mentah'!AC6="B",3,IF('Data Mentah'!AC6="C",2,1)))</f>
        <v>2</v>
      </c>
      <c r="AD5" s="52">
        <f>IF('Data Mentah'!AD6="A",4,IF('Data Mentah'!AD6="B",3,IF('Data Mentah'!AD6="C",2,1)))</f>
        <v>2</v>
      </c>
      <c r="AE5" s="52">
        <f>IF('Data Mentah'!AE6="A",4,IF('Data Mentah'!AE6="B",3,IF('Data Mentah'!AE6="C",2,1)))</f>
        <v>2</v>
      </c>
      <c r="AF5" s="52">
        <f>IF('Data Mentah'!AF6="A",4,IF('Data Mentah'!AF6="B",3,IF('Data Mentah'!AF6="C",2,1)))</f>
        <v>2</v>
      </c>
      <c r="AG5" s="52">
        <f>IF('Data Mentah'!AG6="A",4,IF('Data Mentah'!AG6="B",3,IF('Data Mentah'!AG6="C",2,1)))</f>
        <v>2</v>
      </c>
      <c r="AH5" s="53" t="s">
        <v>76</v>
      </c>
    </row>
    <row r="6" spans="1:34" x14ac:dyDescent="0.25">
      <c r="A6" s="52">
        <f>IF('Data Mentah'!A7 = "A",4,IF('Data Mentah'!A7 = "B",3,2))</f>
        <v>2</v>
      </c>
      <c r="B6" s="52">
        <f>IF('Data Mentah'!B7 = "A",4,IF('Data Mentah'!B7 = "B",3,2))</f>
        <v>3</v>
      </c>
      <c r="C6" s="52">
        <f>IF('Data Mentah'!C7 = "A",4,IF('Data Mentah'!C7 = "B",3,2))</f>
        <v>4</v>
      </c>
      <c r="D6" s="52">
        <f>IF('Data Mentah'!D7 = "A",4,IF('Data Mentah'!D7 = "B",3,2))</f>
        <v>3</v>
      </c>
      <c r="E6" s="52">
        <f>IF('Data Mentah'!E7 = "A",4,IF('Data Mentah'!E7 = "B",3,2))</f>
        <v>3</v>
      </c>
      <c r="F6" s="52">
        <f>IF('Data Mentah'!F7 = "A",4,IF('Data Mentah'!F7 = "B",3,2))</f>
        <v>3</v>
      </c>
      <c r="G6" s="52">
        <f>IF('Data Mentah'!G7 = "A",4,IF('Data Mentah'!G7 = "B",3,2))</f>
        <v>3</v>
      </c>
      <c r="H6" s="52">
        <f>IF('Data Mentah'!H7 = "A",4,IF('Data Mentah'!H7 = "B",3,2))</f>
        <v>2</v>
      </c>
      <c r="I6" s="52">
        <f>IF('Data Mentah'!I7 = "A",4,IF('Data Mentah'!I7 = "B",3,2))</f>
        <v>2</v>
      </c>
      <c r="J6" s="52">
        <f>IF('Data Mentah'!J7 = "A",4,IF('Data Mentah'!J7 = "B",3,2))</f>
        <v>3</v>
      </c>
      <c r="K6" s="52">
        <f>IF('Data Mentah'!K7 = "A",4,IF('Data Mentah'!K7 = "B",3,2))</f>
        <v>3</v>
      </c>
      <c r="L6" s="52">
        <f>IF('Data Mentah'!L7 = "A",4,IF('Data Mentah'!L7 = "B",3,2))</f>
        <v>3</v>
      </c>
      <c r="M6" s="52">
        <f>IF('Data Mentah'!M7 = "A",4,IF('Data Mentah'!M7 = "B",3,2))</f>
        <v>3</v>
      </c>
      <c r="N6" s="52">
        <f>IF('Data Mentah'!N7 = "A",4,IF('Data Mentah'!N7 = "B",3,2))</f>
        <v>3</v>
      </c>
      <c r="O6" s="52">
        <f>IF('Data Mentah'!O7 = "A",4,IF('Data Mentah'!O7 = "B",3,2))</f>
        <v>4</v>
      </c>
      <c r="P6" s="52">
        <f>IF('Data Mentah'!P7 = "A",4,IF('Data Mentah'!P7 = "B",3,2))</f>
        <v>3</v>
      </c>
      <c r="Q6" s="52">
        <f>IF('Data Mentah'!Q7 = "A",4,IF('Data Mentah'!Q7 = "B",3,2))</f>
        <v>3</v>
      </c>
      <c r="R6" s="52">
        <f>IF('Data Mentah'!R7 = "A",4,IF('Data Mentah'!R7 = "B",3,2))</f>
        <v>3</v>
      </c>
      <c r="S6" s="52">
        <f>IF('Data Mentah'!S7 = "A",4,IF('Data Mentah'!S7 = "B",3,2))</f>
        <v>3</v>
      </c>
      <c r="T6" s="52">
        <f>IF('Data Mentah'!T7="A",4,IF('Data Mentah'!T7="B",3,IF('Data Mentah'!T7="C",2,1)))</f>
        <v>2</v>
      </c>
      <c r="U6" s="52">
        <f>IF('Data Mentah'!U7="A",4,IF('Data Mentah'!U7="B",3,IF('Data Mentah'!U7="C",2,1)))</f>
        <v>2</v>
      </c>
      <c r="V6" s="52">
        <f>IF('Data Mentah'!V7="A",4,IF('Data Mentah'!V7="B",3,IF('Data Mentah'!V7="C",2,1)))</f>
        <v>4</v>
      </c>
      <c r="W6" s="52">
        <f>IF('Data Mentah'!W7="A",4,IF('Data Mentah'!W7="B",3,IF('Data Mentah'!W7="C",2,1)))</f>
        <v>3</v>
      </c>
      <c r="X6" s="52">
        <f>IF('Data Mentah'!X7="A",4,IF('Data Mentah'!X7="B",3,IF('Data Mentah'!X7="C",2,1)))</f>
        <v>2</v>
      </c>
      <c r="Y6" s="52">
        <f>IF('Data Mentah'!Y7="A",4,IF('Data Mentah'!Y7="B",3,IF('Data Mentah'!Y7="C",2,1)))</f>
        <v>4</v>
      </c>
      <c r="Z6" s="52">
        <f>IF('Data Mentah'!Z7="A",4,IF('Data Mentah'!Z7="B",3,IF('Data Mentah'!Z7="C",2,1)))</f>
        <v>3</v>
      </c>
      <c r="AA6" s="52">
        <f>IF('Data Mentah'!AA7="A",4,IF('Data Mentah'!AA7="B",3,IF('Data Mentah'!AA7="C",2,1)))</f>
        <v>3</v>
      </c>
      <c r="AB6" s="52">
        <f>IF('Data Mentah'!AB7="A",4,IF('Data Mentah'!AB7="B",3,IF('Data Mentah'!AB7="C",2,1)))</f>
        <v>3</v>
      </c>
      <c r="AC6" s="52">
        <f>IF('Data Mentah'!AC7="A",4,IF('Data Mentah'!AC7="B",3,IF('Data Mentah'!AC7="C",2,1)))</f>
        <v>2</v>
      </c>
      <c r="AD6" s="52">
        <f>IF('Data Mentah'!AD7="A",4,IF('Data Mentah'!AD7="B",3,IF('Data Mentah'!AD7="C",2,1)))</f>
        <v>3</v>
      </c>
      <c r="AE6" s="52">
        <f>IF('Data Mentah'!AE7="A",4,IF('Data Mentah'!AE7="B",3,IF('Data Mentah'!AE7="C",2,1)))</f>
        <v>2</v>
      </c>
      <c r="AF6" s="52">
        <f>IF('Data Mentah'!AF7="A",4,IF('Data Mentah'!AF7="B",3,IF('Data Mentah'!AF7="C",2,1)))</f>
        <v>3</v>
      </c>
      <c r="AG6" s="52">
        <f>IF('Data Mentah'!AG7="A",4,IF('Data Mentah'!AG7="B",3,IF('Data Mentah'!AG7="C",2,1)))</f>
        <v>2</v>
      </c>
      <c r="AH6" s="53" t="s">
        <v>77</v>
      </c>
    </row>
    <row r="7" spans="1:34" x14ac:dyDescent="0.25">
      <c r="A7" s="52">
        <f>IF('Data Mentah'!A8 = "A",4,IF('Data Mentah'!A8 = "B",3,2))</f>
        <v>2</v>
      </c>
      <c r="B7" s="52">
        <f>IF('Data Mentah'!B8 = "A",4,IF('Data Mentah'!B8 = "B",3,2))</f>
        <v>2</v>
      </c>
      <c r="C7" s="52">
        <f>IF('Data Mentah'!C8 = "A",4,IF('Data Mentah'!C8 = "B",3,2))</f>
        <v>4</v>
      </c>
      <c r="D7" s="52">
        <f>IF('Data Mentah'!D8 = "A",4,IF('Data Mentah'!D8 = "B",3,2))</f>
        <v>2</v>
      </c>
      <c r="E7" s="52">
        <f>IF('Data Mentah'!E8 = "A",4,IF('Data Mentah'!E8 = "B",3,2))</f>
        <v>2</v>
      </c>
      <c r="F7" s="52">
        <f>IF('Data Mentah'!F8 = "A",4,IF('Data Mentah'!F8 = "B",3,2))</f>
        <v>3</v>
      </c>
      <c r="G7" s="52">
        <f>IF('Data Mentah'!G8 = "A",4,IF('Data Mentah'!G8 = "B",3,2))</f>
        <v>3</v>
      </c>
      <c r="H7" s="52">
        <f>IF('Data Mentah'!H8 = "A",4,IF('Data Mentah'!H8 = "B",3,2))</f>
        <v>3</v>
      </c>
      <c r="I7" s="52">
        <f>IF('Data Mentah'!I8 = "A",4,IF('Data Mentah'!I8 = "B",3,2))</f>
        <v>3</v>
      </c>
      <c r="J7" s="52">
        <f>IF('Data Mentah'!J8 = "A",4,IF('Data Mentah'!J8 = "B",3,2))</f>
        <v>3</v>
      </c>
      <c r="K7" s="52">
        <f>IF('Data Mentah'!K8 = "A",4,IF('Data Mentah'!K8 = "B",3,2))</f>
        <v>2</v>
      </c>
      <c r="L7" s="52">
        <f>IF('Data Mentah'!L8 = "A",4,IF('Data Mentah'!L8 = "B",3,2))</f>
        <v>3</v>
      </c>
      <c r="M7" s="52">
        <f>IF('Data Mentah'!M8 = "A",4,IF('Data Mentah'!M8 = "B",3,2))</f>
        <v>3</v>
      </c>
      <c r="N7" s="52">
        <f>IF('Data Mentah'!N8 = "A",4,IF('Data Mentah'!N8 = "B",3,2))</f>
        <v>2</v>
      </c>
      <c r="O7" s="52">
        <f>IF('Data Mentah'!O8 = "A",4,IF('Data Mentah'!O8 = "B",3,2))</f>
        <v>3</v>
      </c>
      <c r="P7" s="52">
        <f>IF('Data Mentah'!P8 = "A",4,IF('Data Mentah'!P8 = "B",3,2))</f>
        <v>2</v>
      </c>
      <c r="Q7" s="52">
        <f>IF('Data Mentah'!Q8 = "A",4,IF('Data Mentah'!Q8 = "B",3,2))</f>
        <v>2</v>
      </c>
      <c r="R7" s="52">
        <f>IF('Data Mentah'!R8 = "A",4,IF('Data Mentah'!R8 = "B",3,2))</f>
        <v>3</v>
      </c>
      <c r="S7" s="52">
        <f>IF('Data Mentah'!S8 = "A",4,IF('Data Mentah'!S8 = "B",3,2))</f>
        <v>3</v>
      </c>
      <c r="T7" s="52">
        <f>IF('Data Mentah'!T8="A",4,IF('Data Mentah'!T8="B",3,IF('Data Mentah'!T8="C",2,1)))</f>
        <v>2</v>
      </c>
      <c r="U7" s="52">
        <f>IF('Data Mentah'!U8="A",4,IF('Data Mentah'!U8="B",3,IF('Data Mentah'!U8="C",2,1)))</f>
        <v>3</v>
      </c>
      <c r="V7" s="52">
        <f>IF('Data Mentah'!V8="A",4,IF('Data Mentah'!V8="B",3,IF('Data Mentah'!V8="C",2,1)))</f>
        <v>3</v>
      </c>
      <c r="W7" s="52">
        <f>IF('Data Mentah'!W8="A",4,IF('Data Mentah'!W8="B",3,IF('Data Mentah'!W8="C",2,1)))</f>
        <v>3</v>
      </c>
      <c r="X7" s="52">
        <f>IF('Data Mentah'!X8="A",4,IF('Data Mentah'!X8="B",3,IF('Data Mentah'!X8="C",2,1)))</f>
        <v>3</v>
      </c>
      <c r="Y7" s="52">
        <f>IF('Data Mentah'!Y8="A",4,IF('Data Mentah'!Y8="B",3,IF('Data Mentah'!Y8="C",2,1)))</f>
        <v>3</v>
      </c>
      <c r="Z7" s="52">
        <f>IF('Data Mentah'!Z8="A",4,IF('Data Mentah'!Z8="B",3,IF('Data Mentah'!Z8="C",2,1)))</f>
        <v>3</v>
      </c>
      <c r="AA7" s="52">
        <f>IF('Data Mentah'!AA8="A",4,IF('Data Mentah'!AA8="B",3,IF('Data Mentah'!AA8="C",2,1)))</f>
        <v>3</v>
      </c>
      <c r="AB7" s="52">
        <f>IF('Data Mentah'!AB8="A",4,IF('Data Mentah'!AB8="B",3,IF('Data Mentah'!AB8="C",2,1)))</f>
        <v>2</v>
      </c>
      <c r="AC7" s="52">
        <f>IF('Data Mentah'!AC8="A",4,IF('Data Mentah'!AC8="B",3,IF('Data Mentah'!AC8="C",2,1)))</f>
        <v>3</v>
      </c>
      <c r="AD7" s="52">
        <f>IF('Data Mentah'!AD8="A",4,IF('Data Mentah'!AD8="B",3,IF('Data Mentah'!AD8="C",2,1)))</f>
        <v>2</v>
      </c>
      <c r="AE7" s="52">
        <f>IF('Data Mentah'!AE8="A",4,IF('Data Mentah'!AE8="B",3,IF('Data Mentah'!AE8="C",2,1)))</f>
        <v>3</v>
      </c>
      <c r="AF7" s="52">
        <f>IF('Data Mentah'!AF8="A",4,IF('Data Mentah'!AF8="B",3,IF('Data Mentah'!AF8="C",2,1)))</f>
        <v>2</v>
      </c>
      <c r="AG7" s="52">
        <f>IF('Data Mentah'!AG8="A",4,IF('Data Mentah'!AG8="B",3,IF('Data Mentah'!AG8="C",2,1)))</f>
        <v>2</v>
      </c>
      <c r="AH7" s="53" t="s">
        <v>78</v>
      </c>
    </row>
    <row r="8" spans="1:34" x14ac:dyDescent="0.25">
      <c r="A8" s="52">
        <f>IF('Data Mentah'!A9 = "A",4,IF('Data Mentah'!A9 = "B",3,2))</f>
        <v>3</v>
      </c>
      <c r="B8" s="52">
        <f>IF('Data Mentah'!B9 = "A",4,IF('Data Mentah'!B9 = "B",3,2))</f>
        <v>3</v>
      </c>
      <c r="C8" s="52">
        <f>IF('Data Mentah'!C9 = "A",4,IF('Data Mentah'!C9 = "B",3,2))</f>
        <v>2</v>
      </c>
      <c r="D8" s="52">
        <f>IF('Data Mentah'!D9 = "A",4,IF('Data Mentah'!D9 = "B",3,2))</f>
        <v>2</v>
      </c>
      <c r="E8" s="52">
        <f>IF('Data Mentah'!E9 = "A",4,IF('Data Mentah'!E9 = "B",3,2))</f>
        <v>2</v>
      </c>
      <c r="F8" s="52">
        <f>IF('Data Mentah'!F9 = "A",4,IF('Data Mentah'!F9 = "B",3,2))</f>
        <v>3</v>
      </c>
      <c r="G8" s="52">
        <f>IF('Data Mentah'!G9 = "A",4,IF('Data Mentah'!G9 = "B",3,2))</f>
        <v>2</v>
      </c>
      <c r="H8" s="52">
        <f>IF('Data Mentah'!H9 = "A",4,IF('Data Mentah'!H9 = "B",3,2))</f>
        <v>2</v>
      </c>
      <c r="I8" s="52">
        <f>IF('Data Mentah'!I9 = "A",4,IF('Data Mentah'!I9 = "B",3,2))</f>
        <v>4</v>
      </c>
      <c r="J8" s="52">
        <f>IF('Data Mentah'!J9 = "A",4,IF('Data Mentah'!J9 = "B",3,2))</f>
        <v>3</v>
      </c>
      <c r="K8" s="52">
        <f>IF('Data Mentah'!K9 = "A",4,IF('Data Mentah'!K9 = "B",3,2))</f>
        <v>2</v>
      </c>
      <c r="L8" s="52">
        <f>IF('Data Mentah'!L9 = "A",4,IF('Data Mentah'!L9 = "B",3,2))</f>
        <v>3</v>
      </c>
      <c r="M8" s="52">
        <f>IF('Data Mentah'!M9 = "A",4,IF('Data Mentah'!M9 = "B",3,2))</f>
        <v>4</v>
      </c>
      <c r="N8" s="52">
        <f>IF('Data Mentah'!N9 = "A",4,IF('Data Mentah'!N9 = "B",3,2))</f>
        <v>2</v>
      </c>
      <c r="O8" s="52">
        <f>IF('Data Mentah'!O9 = "A",4,IF('Data Mentah'!O9 = "B",3,2))</f>
        <v>3</v>
      </c>
      <c r="P8" s="52">
        <f>IF('Data Mentah'!P9 = "A",4,IF('Data Mentah'!P9 = "B",3,2))</f>
        <v>2</v>
      </c>
      <c r="Q8" s="52">
        <f>IF('Data Mentah'!Q9 = "A",4,IF('Data Mentah'!Q9 = "B",3,2))</f>
        <v>3</v>
      </c>
      <c r="R8" s="52">
        <f>IF('Data Mentah'!R9 = "A",4,IF('Data Mentah'!R9 = "B",3,2))</f>
        <v>2</v>
      </c>
      <c r="S8" s="52">
        <f>IF('Data Mentah'!S9 = "A",4,IF('Data Mentah'!S9 = "B",3,2))</f>
        <v>3</v>
      </c>
      <c r="T8" s="52">
        <f>IF('Data Mentah'!T9="A",4,IF('Data Mentah'!T9="B",3,IF('Data Mentah'!T9="C",2,1)))</f>
        <v>2</v>
      </c>
      <c r="U8" s="52">
        <f>IF('Data Mentah'!U9="A",4,IF('Data Mentah'!U9="B",3,IF('Data Mentah'!U9="C",2,1)))</f>
        <v>4</v>
      </c>
      <c r="V8" s="52">
        <f>IF('Data Mentah'!V9="A",4,IF('Data Mentah'!V9="B",3,IF('Data Mentah'!V9="C",2,1)))</f>
        <v>3</v>
      </c>
      <c r="W8" s="52">
        <f>IF('Data Mentah'!W9="A",4,IF('Data Mentah'!W9="B",3,IF('Data Mentah'!W9="C",2,1)))</f>
        <v>2</v>
      </c>
      <c r="X8" s="52">
        <f>IF('Data Mentah'!X9="A",4,IF('Data Mentah'!X9="B",3,IF('Data Mentah'!X9="C",2,1)))</f>
        <v>4</v>
      </c>
      <c r="Y8" s="52">
        <f>IF('Data Mentah'!Y9="A",4,IF('Data Mentah'!Y9="B",3,IF('Data Mentah'!Y9="C",2,1)))</f>
        <v>2</v>
      </c>
      <c r="Z8" s="52">
        <f>IF('Data Mentah'!Z9="A",4,IF('Data Mentah'!Z9="B",3,IF('Data Mentah'!Z9="C",2,1)))</f>
        <v>3</v>
      </c>
      <c r="AA8" s="52">
        <f>IF('Data Mentah'!AA9="A",4,IF('Data Mentah'!AA9="B",3,IF('Data Mentah'!AA9="C",2,1)))</f>
        <v>2</v>
      </c>
      <c r="AB8" s="52">
        <f>IF('Data Mentah'!AB9="A",4,IF('Data Mentah'!AB9="B",3,IF('Data Mentah'!AB9="C",2,1)))</f>
        <v>3</v>
      </c>
      <c r="AC8" s="52">
        <f>IF('Data Mentah'!AC9="A",4,IF('Data Mentah'!AC9="B",3,IF('Data Mentah'!AC9="C",2,1)))</f>
        <v>4</v>
      </c>
      <c r="AD8" s="52">
        <f>IF('Data Mentah'!AD9="A",4,IF('Data Mentah'!AD9="B",3,IF('Data Mentah'!AD9="C",2,1)))</f>
        <v>2</v>
      </c>
      <c r="AE8" s="52">
        <f>IF('Data Mentah'!AE9="A",4,IF('Data Mentah'!AE9="B",3,IF('Data Mentah'!AE9="C",2,1)))</f>
        <v>2</v>
      </c>
      <c r="AF8" s="52">
        <f>IF('Data Mentah'!AF9="A",4,IF('Data Mentah'!AF9="B",3,IF('Data Mentah'!AF9="C",2,1)))</f>
        <v>2</v>
      </c>
      <c r="AG8" s="52">
        <f>IF('Data Mentah'!AG9="A",4,IF('Data Mentah'!AG9="B",3,IF('Data Mentah'!AG9="C",2,1)))</f>
        <v>2</v>
      </c>
      <c r="AH8" s="53" t="s">
        <v>79</v>
      </c>
    </row>
    <row r="9" spans="1:34" x14ac:dyDescent="0.25">
      <c r="A9" s="52">
        <f>IF('Data Mentah'!A10 = "A",4,IF('Data Mentah'!A10 = "B",3,2))</f>
        <v>3</v>
      </c>
      <c r="B9" s="52">
        <f>IF('Data Mentah'!B10 = "A",4,IF('Data Mentah'!B10 = "B",3,2))</f>
        <v>3</v>
      </c>
      <c r="C9" s="52">
        <f>IF('Data Mentah'!C10 = "A",4,IF('Data Mentah'!C10 = "B",3,2))</f>
        <v>2</v>
      </c>
      <c r="D9" s="52">
        <f>IF('Data Mentah'!D10 = "A",4,IF('Data Mentah'!D10 = "B",3,2))</f>
        <v>4</v>
      </c>
      <c r="E9" s="52">
        <f>IF('Data Mentah'!E10 = "A",4,IF('Data Mentah'!E10 = "B",3,2))</f>
        <v>3</v>
      </c>
      <c r="F9" s="52">
        <f>IF('Data Mentah'!F10 = "A",4,IF('Data Mentah'!F10 = "B",3,2))</f>
        <v>3</v>
      </c>
      <c r="G9" s="52">
        <f>IF('Data Mentah'!G10 = "A",4,IF('Data Mentah'!G10 = "B",3,2))</f>
        <v>2</v>
      </c>
      <c r="H9" s="52">
        <f>IF('Data Mentah'!H10 = "A",4,IF('Data Mentah'!H10 = "B",3,2))</f>
        <v>3</v>
      </c>
      <c r="I9" s="52">
        <f>IF('Data Mentah'!I10 = "A",4,IF('Data Mentah'!I10 = "B",3,2))</f>
        <v>3</v>
      </c>
      <c r="J9" s="52">
        <f>IF('Data Mentah'!J10 = "A",4,IF('Data Mentah'!J10 = "B",3,2))</f>
        <v>3</v>
      </c>
      <c r="K9" s="52">
        <f>IF('Data Mentah'!K10 = "A",4,IF('Data Mentah'!K10 = "B",3,2))</f>
        <v>3</v>
      </c>
      <c r="L9" s="52">
        <f>IF('Data Mentah'!L10 = "A",4,IF('Data Mentah'!L10 = "B",3,2))</f>
        <v>4</v>
      </c>
      <c r="M9" s="52">
        <f>IF('Data Mentah'!M10 = "A",4,IF('Data Mentah'!M10 = "B",3,2))</f>
        <v>3</v>
      </c>
      <c r="N9" s="52">
        <f>IF('Data Mentah'!N10 = "A",4,IF('Data Mentah'!N10 = "B",3,2))</f>
        <v>3</v>
      </c>
      <c r="O9" s="52">
        <f>IF('Data Mentah'!O10 = "A",4,IF('Data Mentah'!O10 = "B",3,2))</f>
        <v>2</v>
      </c>
      <c r="P9" s="52">
        <f>IF('Data Mentah'!P10 = "A",4,IF('Data Mentah'!P10 = "B",3,2))</f>
        <v>2</v>
      </c>
      <c r="Q9" s="52">
        <f>IF('Data Mentah'!Q10 = "A",4,IF('Data Mentah'!Q10 = "B",3,2))</f>
        <v>2</v>
      </c>
      <c r="R9" s="52">
        <f>IF('Data Mentah'!R10 = "A",4,IF('Data Mentah'!R10 = "B",3,2))</f>
        <v>3</v>
      </c>
      <c r="S9" s="52">
        <f>IF('Data Mentah'!S10 = "A",4,IF('Data Mentah'!S10 = "B",3,2))</f>
        <v>3</v>
      </c>
      <c r="T9" s="52">
        <f>IF('Data Mentah'!T10="A",4,IF('Data Mentah'!T10="B",3,IF('Data Mentah'!T10="C",2,1)))</f>
        <v>3</v>
      </c>
      <c r="U9" s="52">
        <f>IF('Data Mentah'!U10="A",4,IF('Data Mentah'!U10="B",3,IF('Data Mentah'!U10="C",2,1)))</f>
        <v>3</v>
      </c>
      <c r="V9" s="52">
        <f>IF('Data Mentah'!V10="A",4,IF('Data Mentah'!V10="B",3,IF('Data Mentah'!V10="C",2,1)))</f>
        <v>4</v>
      </c>
      <c r="W9" s="52">
        <f>IF('Data Mentah'!W10="A",4,IF('Data Mentah'!W10="B",3,IF('Data Mentah'!W10="C",2,1)))</f>
        <v>3</v>
      </c>
      <c r="X9" s="52">
        <f>IF('Data Mentah'!X10="A",4,IF('Data Mentah'!X10="B",3,IF('Data Mentah'!X10="C",2,1)))</f>
        <v>3</v>
      </c>
      <c r="Y9" s="52">
        <f>IF('Data Mentah'!Y10="A",4,IF('Data Mentah'!Y10="B",3,IF('Data Mentah'!Y10="C",2,1)))</f>
        <v>2</v>
      </c>
      <c r="Z9" s="52">
        <f>IF('Data Mentah'!Z10="A",4,IF('Data Mentah'!Z10="B",3,IF('Data Mentah'!Z10="C",2,1)))</f>
        <v>4</v>
      </c>
      <c r="AA9" s="52">
        <f>IF('Data Mentah'!AA10="A",4,IF('Data Mentah'!AA10="B",3,IF('Data Mentah'!AA10="C",2,1)))</f>
        <v>3</v>
      </c>
      <c r="AB9" s="52">
        <f>IF('Data Mentah'!AB10="A",4,IF('Data Mentah'!AB10="B",3,IF('Data Mentah'!AB10="C",2,1)))</f>
        <v>2</v>
      </c>
      <c r="AC9" s="52">
        <f>IF('Data Mentah'!AC10="A",4,IF('Data Mentah'!AC10="B",3,IF('Data Mentah'!AC10="C",2,1)))</f>
        <v>3</v>
      </c>
      <c r="AD9" s="52">
        <f>IF('Data Mentah'!AD10="A",4,IF('Data Mentah'!AD10="B",3,IF('Data Mentah'!AD10="C",2,1)))</f>
        <v>2</v>
      </c>
      <c r="AE9" s="52">
        <f>IF('Data Mentah'!AE10="A",4,IF('Data Mentah'!AE10="B",3,IF('Data Mentah'!AE10="C",2,1)))</f>
        <v>2</v>
      </c>
      <c r="AF9" s="52">
        <f>IF('Data Mentah'!AF10="A",4,IF('Data Mentah'!AF10="B",3,IF('Data Mentah'!AF10="C",2,1)))</f>
        <v>3</v>
      </c>
      <c r="AG9" s="52">
        <f>IF('Data Mentah'!AG10="A",4,IF('Data Mentah'!AG10="B",3,IF('Data Mentah'!AG10="C",2,1)))</f>
        <v>4</v>
      </c>
      <c r="AH9" s="53" t="s">
        <v>80</v>
      </c>
    </row>
    <row r="10" spans="1:34" x14ac:dyDescent="0.25">
      <c r="A10" s="52">
        <f>IF('Data Mentah'!A11 = "A",4,IF('Data Mentah'!A11 = "B",3,2))</f>
        <v>3</v>
      </c>
      <c r="B10" s="52">
        <f>IF('Data Mentah'!B11 = "A",4,IF('Data Mentah'!B11 = "B",3,2))</f>
        <v>2</v>
      </c>
      <c r="C10" s="52">
        <f>IF('Data Mentah'!C11 = "A",4,IF('Data Mentah'!C11 = "B",3,2))</f>
        <v>3</v>
      </c>
      <c r="D10" s="52">
        <f>IF('Data Mentah'!D11 = "A",4,IF('Data Mentah'!D11 = "B",3,2))</f>
        <v>2</v>
      </c>
      <c r="E10" s="52">
        <f>IF('Data Mentah'!E11 = "A",4,IF('Data Mentah'!E11 = "B",3,2))</f>
        <v>2</v>
      </c>
      <c r="F10" s="52">
        <f>IF('Data Mentah'!F11 = "A",4,IF('Data Mentah'!F11 = "B",3,2))</f>
        <v>3</v>
      </c>
      <c r="G10" s="52">
        <f>IF('Data Mentah'!G11 = "A",4,IF('Data Mentah'!G11 = "B",3,2))</f>
        <v>4</v>
      </c>
      <c r="H10" s="52">
        <f>IF('Data Mentah'!H11 = "A",4,IF('Data Mentah'!H11 = "B",3,2))</f>
        <v>2</v>
      </c>
      <c r="I10" s="52">
        <f>IF('Data Mentah'!I11 = "A",4,IF('Data Mentah'!I11 = "B",3,2))</f>
        <v>2</v>
      </c>
      <c r="J10" s="52">
        <f>IF('Data Mentah'!J11 = "A",4,IF('Data Mentah'!J11 = "B",3,2))</f>
        <v>3</v>
      </c>
      <c r="K10" s="52">
        <f>IF('Data Mentah'!K11 = "A",4,IF('Data Mentah'!K11 = "B",3,2))</f>
        <v>3</v>
      </c>
      <c r="L10" s="52">
        <f>IF('Data Mentah'!L11 = "A",4,IF('Data Mentah'!L11 = "B",3,2))</f>
        <v>3</v>
      </c>
      <c r="M10" s="52">
        <f>IF('Data Mentah'!M11 = "A",4,IF('Data Mentah'!M11 = "B",3,2))</f>
        <v>3</v>
      </c>
      <c r="N10" s="52">
        <f>IF('Data Mentah'!N11 = "A",4,IF('Data Mentah'!N11 = "B",3,2))</f>
        <v>2</v>
      </c>
      <c r="O10" s="52">
        <f>IF('Data Mentah'!O11 = "A",4,IF('Data Mentah'!O11 = "B",3,2))</f>
        <v>3</v>
      </c>
      <c r="P10" s="52">
        <f>IF('Data Mentah'!P11 = "A",4,IF('Data Mentah'!P11 = "B",3,2))</f>
        <v>2</v>
      </c>
      <c r="Q10" s="52">
        <f>IF('Data Mentah'!Q11 = "A",4,IF('Data Mentah'!Q11 = "B",3,2))</f>
        <v>3</v>
      </c>
      <c r="R10" s="52">
        <f>IF('Data Mentah'!R11 = "A",4,IF('Data Mentah'!R11 = "B",3,2))</f>
        <v>2</v>
      </c>
      <c r="S10" s="52">
        <f>IF('Data Mentah'!S11 = "A",4,IF('Data Mentah'!S11 = "B",3,2))</f>
        <v>2</v>
      </c>
      <c r="T10" s="52">
        <f>IF('Data Mentah'!T11="A",4,IF('Data Mentah'!T11="B",3,IF('Data Mentah'!T11="C",2,1)))</f>
        <v>2</v>
      </c>
      <c r="U10" s="52">
        <f>IF('Data Mentah'!U11="A",4,IF('Data Mentah'!U11="B",3,IF('Data Mentah'!U11="C",2,1)))</f>
        <v>2</v>
      </c>
      <c r="V10" s="52">
        <f>IF('Data Mentah'!V11="A",4,IF('Data Mentah'!V11="B",3,IF('Data Mentah'!V11="C",2,1)))</f>
        <v>3</v>
      </c>
      <c r="W10" s="52">
        <f>IF('Data Mentah'!W11="A",4,IF('Data Mentah'!W11="B",3,IF('Data Mentah'!W11="C",2,1)))</f>
        <v>2</v>
      </c>
      <c r="X10" s="52">
        <f>IF('Data Mentah'!X11="A",4,IF('Data Mentah'!X11="B",3,IF('Data Mentah'!X11="C",2,1)))</f>
        <v>2</v>
      </c>
      <c r="Y10" s="52">
        <f>IF('Data Mentah'!Y11="A",4,IF('Data Mentah'!Y11="B",3,IF('Data Mentah'!Y11="C",2,1)))</f>
        <v>3</v>
      </c>
      <c r="Z10" s="52">
        <f>IF('Data Mentah'!Z11="A",4,IF('Data Mentah'!Z11="B",3,IF('Data Mentah'!Z11="C",2,1)))</f>
        <v>3</v>
      </c>
      <c r="AA10" s="52">
        <f>IF('Data Mentah'!AA11="A",4,IF('Data Mentah'!AA11="B",3,IF('Data Mentah'!AA11="C",2,1)))</f>
        <v>2</v>
      </c>
      <c r="AB10" s="52">
        <f>IF('Data Mentah'!AB11="A",4,IF('Data Mentah'!AB11="B",3,IF('Data Mentah'!AB11="C",2,1)))</f>
        <v>2</v>
      </c>
      <c r="AC10" s="52">
        <f>IF('Data Mentah'!AC11="A",4,IF('Data Mentah'!AC11="B",3,IF('Data Mentah'!AC11="C",2,1)))</f>
        <v>2</v>
      </c>
      <c r="AD10" s="52">
        <f>IF('Data Mentah'!AD11="A",4,IF('Data Mentah'!AD11="B",3,IF('Data Mentah'!AD11="C",2,1)))</f>
        <v>3</v>
      </c>
      <c r="AE10" s="52">
        <f>IF('Data Mentah'!AE11="A",4,IF('Data Mentah'!AE11="B",3,IF('Data Mentah'!AE11="C",2,1)))</f>
        <v>2</v>
      </c>
      <c r="AF10" s="52">
        <f>IF('Data Mentah'!AF11="A",4,IF('Data Mentah'!AF11="B",3,IF('Data Mentah'!AF11="C",2,1)))</f>
        <v>2</v>
      </c>
      <c r="AG10" s="52">
        <f>IF('Data Mentah'!AG11="A",4,IF('Data Mentah'!AG11="B",3,IF('Data Mentah'!AG11="C",2,1)))</f>
        <v>2</v>
      </c>
      <c r="AH10" s="53" t="s">
        <v>81</v>
      </c>
    </row>
    <row r="11" spans="1:34" ht="30" customHeight="1" x14ac:dyDescent="0.25">
      <c r="A11" s="52">
        <f>IF('Data Mentah'!A12 = "A",4,IF('Data Mentah'!A12 = "B",3,2))</f>
        <v>3</v>
      </c>
      <c r="B11" s="52">
        <f>IF('Data Mentah'!B12 = "A",4,IF('Data Mentah'!B12 = "B",3,2))</f>
        <v>3</v>
      </c>
      <c r="C11" s="52">
        <f>IF('Data Mentah'!C12 = "A",4,IF('Data Mentah'!C12 = "B",3,2))</f>
        <v>2</v>
      </c>
      <c r="D11" s="52">
        <f>IF('Data Mentah'!D12 = "A",4,IF('Data Mentah'!D12 = "B",3,2))</f>
        <v>2</v>
      </c>
      <c r="E11" s="52">
        <f>IF('Data Mentah'!E12 = "A",4,IF('Data Mentah'!E12 = "B",3,2))</f>
        <v>2</v>
      </c>
      <c r="F11" s="52">
        <f>IF('Data Mentah'!F12 = "A",4,IF('Data Mentah'!F12 = "B",3,2))</f>
        <v>3</v>
      </c>
      <c r="G11" s="52">
        <f>IF('Data Mentah'!G12 = "A",4,IF('Data Mentah'!G12 = "B",3,2))</f>
        <v>4</v>
      </c>
      <c r="H11" s="52">
        <f>IF('Data Mentah'!H12 = "A",4,IF('Data Mentah'!H12 = "B",3,2))</f>
        <v>3</v>
      </c>
      <c r="I11" s="52">
        <f>IF('Data Mentah'!I12 = "A",4,IF('Data Mentah'!I12 = "B",3,2))</f>
        <v>3</v>
      </c>
      <c r="J11" s="52">
        <f>IF('Data Mentah'!J12 = "A",4,IF('Data Mentah'!J12 = "B",3,2))</f>
        <v>4</v>
      </c>
      <c r="K11" s="52">
        <f>IF('Data Mentah'!K12 = "A",4,IF('Data Mentah'!K12 = "B",3,2))</f>
        <v>3</v>
      </c>
      <c r="L11" s="52">
        <f>IF('Data Mentah'!L12 = "A",4,IF('Data Mentah'!L12 = "B",3,2))</f>
        <v>4</v>
      </c>
      <c r="M11" s="52">
        <f>IF('Data Mentah'!M12 = "A",4,IF('Data Mentah'!M12 = "B",3,2))</f>
        <v>3</v>
      </c>
      <c r="N11" s="52">
        <f>IF('Data Mentah'!N12 = "A",4,IF('Data Mentah'!N12 = "B",3,2))</f>
        <v>3</v>
      </c>
      <c r="O11" s="52">
        <f>IF('Data Mentah'!O12 = "A",4,IF('Data Mentah'!O12 = "B",3,2))</f>
        <v>4</v>
      </c>
      <c r="P11" s="52">
        <f>IF('Data Mentah'!P12 = "A",4,IF('Data Mentah'!P12 = "B",3,2))</f>
        <v>2</v>
      </c>
      <c r="Q11" s="52">
        <f>IF('Data Mentah'!Q12 = "A",4,IF('Data Mentah'!Q12 = "B",3,2))</f>
        <v>3</v>
      </c>
      <c r="R11" s="52">
        <f>IF('Data Mentah'!R12 = "A",4,IF('Data Mentah'!R12 = "B",3,2))</f>
        <v>2</v>
      </c>
      <c r="S11" s="52">
        <f>IF('Data Mentah'!S12 = "A",4,IF('Data Mentah'!S12 = "B",3,2))</f>
        <v>3</v>
      </c>
      <c r="T11" s="52">
        <f>IF('Data Mentah'!T12="A",4,IF('Data Mentah'!T12="B",3,IF('Data Mentah'!T12="C",2,1)))</f>
        <v>2</v>
      </c>
      <c r="U11" s="52">
        <f>IF('Data Mentah'!U12="A",4,IF('Data Mentah'!U12="B",3,IF('Data Mentah'!U12="C",2,1)))</f>
        <v>3</v>
      </c>
      <c r="V11" s="52">
        <f>IF('Data Mentah'!V12="A",4,IF('Data Mentah'!V12="B",3,IF('Data Mentah'!V12="C",2,1)))</f>
        <v>2</v>
      </c>
      <c r="W11" s="52">
        <f>IF('Data Mentah'!W12="A",4,IF('Data Mentah'!W12="B",3,IF('Data Mentah'!W12="C",2,1)))</f>
        <v>3</v>
      </c>
      <c r="X11" s="52">
        <f>IF('Data Mentah'!X12="A",4,IF('Data Mentah'!X12="B",3,IF('Data Mentah'!X12="C",2,1)))</f>
        <v>4</v>
      </c>
      <c r="Y11" s="52">
        <f>IF('Data Mentah'!Y12="A",4,IF('Data Mentah'!Y12="B",3,IF('Data Mentah'!Y12="C",2,1)))</f>
        <v>2</v>
      </c>
      <c r="Z11" s="52">
        <f>IF('Data Mentah'!Z12="A",4,IF('Data Mentah'!Z12="B",3,IF('Data Mentah'!Z12="C",2,1)))</f>
        <v>4</v>
      </c>
      <c r="AA11" s="52">
        <f>IF('Data Mentah'!AA12="A",4,IF('Data Mentah'!AA12="B",3,IF('Data Mentah'!AA12="C",2,1)))</f>
        <v>3</v>
      </c>
      <c r="AB11" s="52">
        <f>IF('Data Mentah'!AB12="A",4,IF('Data Mentah'!AB12="B",3,IF('Data Mentah'!AB12="C",2,1)))</f>
        <v>4</v>
      </c>
      <c r="AC11" s="52">
        <f>IF('Data Mentah'!AC12="A",4,IF('Data Mentah'!AC12="B",3,IF('Data Mentah'!AC12="C",2,1)))</f>
        <v>3</v>
      </c>
      <c r="AD11" s="52">
        <f>IF('Data Mentah'!AD12="A",4,IF('Data Mentah'!AD12="B",3,IF('Data Mentah'!AD12="C",2,1)))</f>
        <v>3</v>
      </c>
      <c r="AE11" s="52">
        <f>IF('Data Mentah'!AE12="A",4,IF('Data Mentah'!AE12="B",3,IF('Data Mentah'!AE12="C",2,1)))</f>
        <v>3</v>
      </c>
      <c r="AF11" s="52">
        <f>IF('Data Mentah'!AF12="A",4,IF('Data Mentah'!AF12="B",3,IF('Data Mentah'!AF12="C",2,1)))</f>
        <v>3</v>
      </c>
      <c r="AG11" s="52">
        <f>IF('Data Mentah'!AG12="A",4,IF('Data Mentah'!AG12="B",3,IF('Data Mentah'!AG12="C",2,1)))</f>
        <v>4</v>
      </c>
      <c r="AH11" s="53" t="s">
        <v>82</v>
      </c>
    </row>
    <row r="12" spans="1:34" ht="30" customHeight="1" x14ac:dyDescent="0.25">
      <c r="A12" s="52">
        <f>IF('Data Mentah'!A13 = "A",4,IF('Data Mentah'!A13 = "B",3,2))</f>
        <v>3</v>
      </c>
      <c r="B12" s="52">
        <f>IF('Data Mentah'!B13 = "A",4,IF('Data Mentah'!B13 = "B",3,2))</f>
        <v>3</v>
      </c>
      <c r="C12" s="52">
        <f>IF('Data Mentah'!C13 = "A",4,IF('Data Mentah'!C13 = "B",3,2))</f>
        <v>2</v>
      </c>
      <c r="D12" s="52">
        <f>IF('Data Mentah'!D13 = "A",4,IF('Data Mentah'!D13 = "B",3,2))</f>
        <v>2</v>
      </c>
      <c r="E12" s="52">
        <f>IF('Data Mentah'!E13 = "A",4,IF('Data Mentah'!E13 = "B",3,2))</f>
        <v>2</v>
      </c>
      <c r="F12" s="52">
        <f>IF('Data Mentah'!F13 = "A",4,IF('Data Mentah'!F13 = "B",3,2))</f>
        <v>3</v>
      </c>
      <c r="G12" s="52">
        <f>IF('Data Mentah'!G13 = "A",4,IF('Data Mentah'!G13 = "B",3,2))</f>
        <v>2</v>
      </c>
      <c r="H12" s="52">
        <f>IF('Data Mentah'!H13 = "A",4,IF('Data Mentah'!H13 = "B",3,2))</f>
        <v>2</v>
      </c>
      <c r="I12" s="52">
        <f>IF('Data Mentah'!I13 = "A",4,IF('Data Mentah'!I13 = "B",3,2))</f>
        <v>2</v>
      </c>
      <c r="J12" s="52">
        <f>IF('Data Mentah'!J13 = "A",4,IF('Data Mentah'!J13 = "B",3,2))</f>
        <v>3</v>
      </c>
      <c r="K12" s="52">
        <f>IF('Data Mentah'!K13 = "A",4,IF('Data Mentah'!K13 = "B",3,2))</f>
        <v>2</v>
      </c>
      <c r="L12" s="52">
        <f>IF('Data Mentah'!L13 = "A",4,IF('Data Mentah'!L13 = "B",3,2))</f>
        <v>3</v>
      </c>
      <c r="M12" s="52">
        <f>IF('Data Mentah'!M13 = "A",4,IF('Data Mentah'!M13 = "B",3,2))</f>
        <v>3</v>
      </c>
      <c r="N12" s="52">
        <f>IF('Data Mentah'!N13 = "A",4,IF('Data Mentah'!N13 = "B",3,2))</f>
        <v>2</v>
      </c>
      <c r="O12" s="52">
        <f>IF('Data Mentah'!O13 = "A",4,IF('Data Mentah'!O13 = "B",3,2))</f>
        <v>3</v>
      </c>
      <c r="P12" s="52">
        <f>IF('Data Mentah'!P13 = "A",4,IF('Data Mentah'!P13 = "B",3,2))</f>
        <v>3</v>
      </c>
      <c r="Q12" s="52">
        <f>IF('Data Mentah'!Q13 = "A",4,IF('Data Mentah'!Q13 = "B",3,2))</f>
        <v>3</v>
      </c>
      <c r="R12" s="52">
        <f>IF('Data Mentah'!R13 = "A",4,IF('Data Mentah'!R13 = "B",3,2))</f>
        <v>3</v>
      </c>
      <c r="S12" s="52">
        <f>IF('Data Mentah'!S13 = "A",4,IF('Data Mentah'!S13 = "B",3,2))</f>
        <v>2</v>
      </c>
      <c r="T12" s="52">
        <f>IF('Data Mentah'!T13="A",4,IF('Data Mentah'!T13="B",3,IF('Data Mentah'!T13="C",2,1)))</f>
        <v>3</v>
      </c>
      <c r="U12" s="52">
        <f>IF('Data Mentah'!U13="A",4,IF('Data Mentah'!U13="B",3,IF('Data Mentah'!U13="C",2,1)))</f>
        <v>3</v>
      </c>
      <c r="V12" s="52">
        <f>IF('Data Mentah'!V13="A",4,IF('Data Mentah'!V13="B",3,IF('Data Mentah'!V13="C",2,1)))</f>
        <v>3</v>
      </c>
      <c r="W12" s="52">
        <f>IF('Data Mentah'!W13="A",4,IF('Data Mentah'!W13="B",3,IF('Data Mentah'!W13="C",2,1)))</f>
        <v>2</v>
      </c>
      <c r="X12" s="52">
        <f>IF('Data Mentah'!X13="A",4,IF('Data Mentah'!X13="B",3,IF('Data Mentah'!X13="C",2,1)))</f>
        <v>3</v>
      </c>
      <c r="Y12" s="52">
        <f>IF('Data Mentah'!Y13="A",4,IF('Data Mentah'!Y13="B",3,IF('Data Mentah'!Y13="C",2,1)))</f>
        <v>2</v>
      </c>
      <c r="Z12" s="52">
        <f>IF('Data Mentah'!Z13="A",4,IF('Data Mentah'!Z13="B",3,IF('Data Mentah'!Z13="C",2,1)))</f>
        <v>4</v>
      </c>
      <c r="AA12" s="52">
        <f>IF('Data Mentah'!AA13="A",4,IF('Data Mentah'!AA13="B",3,IF('Data Mentah'!AA13="C",2,1)))</f>
        <v>3</v>
      </c>
      <c r="AB12" s="52">
        <f>IF('Data Mentah'!AB13="A",4,IF('Data Mentah'!AB13="B",3,IF('Data Mentah'!AB13="C",2,1)))</f>
        <v>3</v>
      </c>
      <c r="AC12" s="52">
        <f>IF('Data Mentah'!AC13="A",4,IF('Data Mentah'!AC13="B",3,IF('Data Mentah'!AC13="C",2,1)))</f>
        <v>4</v>
      </c>
      <c r="AD12" s="52">
        <f>IF('Data Mentah'!AD13="A",4,IF('Data Mentah'!AD13="B",3,IF('Data Mentah'!AD13="C",2,1)))</f>
        <v>3</v>
      </c>
      <c r="AE12" s="52">
        <f>IF('Data Mentah'!AE13="A",4,IF('Data Mentah'!AE13="B",3,IF('Data Mentah'!AE13="C",2,1)))</f>
        <v>3</v>
      </c>
      <c r="AF12" s="52">
        <f>IF('Data Mentah'!AF13="A",4,IF('Data Mentah'!AF13="B",3,IF('Data Mentah'!AF13="C",2,1)))</f>
        <v>2</v>
      </c>
      <c r="AG12" s="52">
        <f>IF('Data Mentah'!AG13="A",4,IF('Data Mentah'!AG13="B",3,IF('Data Mentah'!AG13="C",2,1)))</f>
        <v>2</v>
      </c>
      <c r="AH12" s="53" t="s">
        <v>83</v>
      </c>
    </row>
    <row r="13" spans="1:34" x14ac:dyDescent="0.25">
      <c r="A13" s="52">
        <f>IF('Data Mentah'!A14 = "A",4,IF('Data Mentah'!A14 = "B",3,2))</f>
        <v>2</v>
      </c>
      <c r="B13" s="52">
        <f>IF('Data Mentah'!B14 = "A",4,IF('Data Mentah'!B14 = "B",3,2))</f>
        <v>3</v>
      </c>
      <c r="C13" s="52">
        <f>IF('Data Mentah'!C14 = "A",4,IF('Data Mentah'!C14 = "B",3,2))</f>
        <v>3</v>
      </c>
      <c r="D13" s="52">
        <f>IF('Data Mentah'!D14 = "A",4,IF('Data Mentah'!D14 = "B",3,2))</f>
        <v>2</v>
      </c>
      <c r="E13" s="52">
        <f>IF('Data Mentah'!E14 = "A",4,IF('Data Mentah'!E14 = "B",3,2))</f>
        <v>4</v>
      </c>
      <c r="F13" s="52">
        <f>IF('Data Mentah'!F14 = "A",4,IF('Data Mentah'!F14 = "B",3,2))</f>
        <v>2</v>
      </c>
      <c r="G13" s="52">
        <f>IF('Data Mentah'!G14 = "A",4,IF('Data Mentah'!G14 = "B",3,2))</f>
        <v>3</v>
      </c>
      <c r="H13" s="52">
        <f>IF('Data Mentah'!H14 = "A",4,IF('Data Mentah'!H14 = "B",3,2))</f>
        <v>3</v>
      </c>
      <c r="I13" s="52">
        <f>IF('Data Mentah'!I14 = "A",4,IF('Data Mentah'!I14 = "B",3,2))</f>
        <v>4</v>
      </c>
      <c r="J13" s="52">
        <f>IF('Data Mentah'!J14 = "A",4,IF('Data Mentah'!J14 = "B",3,2))</f>
        <v>4</v>
      </c>
      <c r="K13" s="52">
        <f>IF('Data Mentah'!K14 = "A",4,IF('Data Mentah'!K14 = "B",3,2))</f>
        <v>3</v>
      </c>
      <c r="L13" s="52">
        <f>IF('Data Mentah'!L14 = "A",4,IF('Data Mentah'!L14 = "B",3,2))</f>
        <v>3</v>
      </c>
      <c r="M13" s="52">
        <f>IF('Data Mentah'!M14 = "A",4,IF('Data Mentah'!M14 = "B",3,2))</f>
        <v>3</v>
      </c>
      <c r="N13" s="52">
        <f>IF('Data Mentah'!N14 = "A",4,IF('Data Mentah'!N14 = "B",3,2))</f>
        <v>3</v>
      </c>
      <c r="O13" s="52">
        <f>IF('Data Mentah'!O14 = "A",4,IF('Data Mentah'!O14 = "B",3,2))</f>
        <v>3</v>
      </c>
      <c r="P13" s="52">
        <f>IF('Data Mentah'!P14 = "A",4,IF('Data Mentah'!P14 = "B",3,2))</f>
        <v>2</v>
      </c>
      <c r="Q13" s="52">
        <f>IF('Data Mentah'!Q14 = "A",4,IF('Data Mentah'!Q14 = "B",3,2))</f>
        <v>2</v>
      </c>
      <c r="R13" s="52">
        <f>IF('Data Mentah'!R14 = "A",4,IF('Data Mentah'!R14 = "B",3,2))</f>
        <v>3</v>
      </c>
      <c r="S13" s="52">
        <f>IF('Data Mentah'!S14 = "A",4,IF('Data Mentah'!S14 = "B",3,2))</f>
        <v>2</v>
      </c>
      <c r="T13" s="52">
        <f>IF('Data Mentah'!T14="A",4,IF('Data Mentah'!T14="B",3,IF('Data Mentah'!T14="C",2,1)))</f>
        <v>4</v>
      </c>
      <c r="U13" s="52">
        <f>IF('Data Mentah'!U14="A",4,IF('Data Mentah'!U14="B",3,IF('Data Mentah'!U14="C",2,1)))</f>
        <v>4</v>
      </c>
      <c r="V13" s="52">
        <f>IF('Data Mentah'!V14="A",4,IF('Data Mentah'!V14="B",3,IF('Data Mentah'!V14="C",2,1)))</f>
        <v>3</v>
      </c>
      <c r="W13" s="52">
        <f>IF('Data Mentah'!W14="A",4,IF('Data Mentah'!W14="B",3,IF('Data Mentah'!W14="C",2,1)))</f>
        <v>2</v>
      </c>
      <c r="X13" s="52">
        <f>IF('Data Mentah'!X14="A",4,IF('Data Mentah'!X14="B",3,IF('Data Mentah'!X14="C",2,1)))</f>
        <v>3</v>
      </c>
      <c r="Y13" s="52">
        <f>IF('Data Mentah'!Y14="A",4,IF('Data Mentah'!Y14="B",3,IF('Data Mentah'!Y14="C",2,1)))</f>
        <v>3</v>
      </c>
      <c r="Z13" s="52">
        <f>IF('Data Mentah'!Z14="A",4,IF('Data Mentah'!Z14="B",3,IF('Data Mentah'!Z14="C",2,1)))</f>
        <v>4</v>
      </c>
      <c r="AA13" s="52">
        <f>IF('Data Mentah'!AA14="A",4,IF('Data Mentah'!AA14="B",3,IF('Data Mentah'!AA14="C",2,1)))</f>
        <v>4</v>
      </c>
      <c r="AB13" s="52">
        <f>IF('Data Mentah'!AB14="A",4,IF('Data Mentah'!AB14="B",3,IF('Data Mentah'!AB14="C",2,1)))</f>
        <v>4</v>
      </c>
      <c r="AC13" s="52">
        <f>IF('Data Mentah'!AC14="A",4,IF('Data Mentah'!AC14="B",3,IF('Data Mentah'!AC14="C",2,1)))</f>
        <v>4</v>
      </c>
      <c r="AD13" s="52">
        <f>IF('Data Mentah'!AD14="A",4,IF('Data Mentah'!AD14="B",3,IF('Data Mentah'!AD14="C",2,1)))</f>
        <v>3</v>
      </c>
      <c r="AE13" s="52">
        <f>IF('Data Mentah'!AE14="A",4,IF('Data Mentah'!AE14="B",3,IF('Data Mentah'!AE14="C",2,1)))</f>
        <v>2</v>
      </c>
      <c r="AF13" s="52">
        <f>IF('Data Mentah'!AF14="A",4,IF('Data Mentah'!AF14="B",3,IF('Data Mentah'!AF14="C",2,1)))</f>
        <v>3</v>
      </c>
      <c r="AG13" s="52">
        <f>IF('Data Mentah'!AG14="A",4,IF('Data Mentah'!AG14="B",3,IF('Data Mentah'!AG14="C",2,1)))</f>
        <v>3</v>
      </c>
      <c r="AH13" s="53" t="s">
        <v>84</v>
      </c>
    </row>
    <row r="14" spans="1:34" x14ac:dyDescent="0.25">
      <c r="A14" s="52">
        <f>IF('Data Mentah'!A15 = "A",4,IF('Data Mentah'!A15 = "B",3,2))</f>
        <v>2</v>
      </c>
      <c r="B14" s="52">
        <f>IF('Data Mentah'!B15 = "A",4,IF('Data Mentah'!B15 = "B",3,2))</f>
        <v>3</v>
      </c>
      <c r="C14" s="52">
        <f>IF('Data Mentah'!C15 = "A",4,IF('Data Mentah'!C15 = "B",3,2))</f>
        <v>3</v>
      </c>
      <c r="D14" s="52">
        <f>IF('Data Mentah'!D15 = "A",4,IF('Data Mentah'!D15 = "B",3,2))</f>
        <v>2</v>
      </c>
      <c r="E14" s="52">
        <f>IF('Data Mentah'!E15 = "A",4,IF('Data Mentah'!E15 = "B",3,2))</f>
        <v>2</v>
      </c>
      <c r="F14" s="52">
        <f>IF('Data Mentah'!F15 = "A",4,IF('Data Mentah'!F15 = "B",3,2))</f>
        <v>3</v>
      </c>
      <c r="G14" s="52">
        <f>IF('Data Mentah'!G15 = "A",4,IF('Data Mentah'!G15 = "B",3,2))</f>
        <v>4</v>
      </c>
      <c r="H14" s="52">
        <f>IF('Data Mentah'!H15 = "A",4,IF('Data Mentah'!H15 = "B",3,2))</f>
        <v>3</v>
      </c>
      <c r="I14" s="52">
        <f>IF('Data Mentah'!I15 = "A",4,IF('Data Mentah'!I15 = "B",3,2))</f>
        <v>4</v>
      </c>
      <c r="J14" s="52">
        <f>IF('Data Mentah'!J15 = "A",4,IF('Data Mentah'!J15 = "B",3,2))</f>
        <v>3</v>
      </c>
      <c r="K14" s="52">
        <f>IF('Data Mentah'!K15 = "A",4,IF('Data Mentah'!K15 = "B",3,2))</f>
        <v>3</v>
      </c>
      <c r="L14" s="52">
        <f>IF('Data Mentah'!L15 = "A",4,IF('Data Mentah'!L15 = "B",3,2))</f>
        <v>3</v>
      </c>
      <c r="M14" s="52">
        <f>IF('Data Mentah'!M15 = "A",4,IF('Data Mentah'!M15 = "B",3,2))</f>
        <v>3</v>
      </c>
      <c r="N14" s="52">
        <f>IF('Data Mentah'!N15 = "A",4,IF('Data Mentah'!N15 = "B",3,2))</f>
        <v>3</v>
      </c>
      <c r="O14" s="52">
        <f>IF('Data Mentah'!O15 = "A",4,IF('Data Mentah'!O15 = "B",3,2))</f>
        <v>3</v>
      </c>
      <c r="P14" s="52">
        <f>IF('Data Mentah'!P15 = "A",4,IF('Data Mentah'!P15 = "B",3,2))</f>
        <v>2</v>
      </c>
      <c r="Q14" s="52">
        <f>IF('Data Mentah'!Q15 = "A",4,IF('Data Mentah'!Q15 = "B",3,2))</f>
        <v>3</v>
      </c>
      <c r="R14" s="52">
        <f>IF('Data Mentah'!R15 = "A",4,IF('Data Mentah'!R15 = "B",3,2))</f>
        <v>3</v>
      </c>
      <c r="S14" s="52">
        <f>IF('Data Mentah'!S15 = "A",4,IF('Data Mentah'!S15 = "B",3,2))</f>
        <v>2</v>
      </c>
      <c r="T14" s="52">
        <f>IF('Data Mentah'!T15="A",4,IF('Data Mentah'!T15="B",3,IF('Data Mentah'!T15="C",2,1)))</f>
        <v>3</v>
      </c>
      <c r="U14" s="52">
        <f>IF('Data Mentah'!U15="A",4,IF('Data Mentah'!U15="B",3,IF('Data Mentah'!U15="C",2,1)))</f>
        <v>4</v>
      </c>
      <c r="V14" s="52">
        <f>IF('Data Mentah'!V15="A",4,IF('Data Mentah'!V15="B",3,IF('Data Mentah'!V15="C",2,1)))</f>
        <v>3</v>
      </c>
      <c r="W14" s="52">
        <f>IF('Data Mentah'!W15="A",4,IF('Data Mentah'!W15="B",3,IF('Data Mentah'!W15="C",2,1)))</f>
        <v>3</v>
      </c>
      <c r="X14" s="52">
        <f>IF('Data Mentah'!X15="A",4,IF('Data Mentah'!X15="B",3,IF('Data Mentah'!X15="C",2,1)))</f>
        <v>3</v>
      </c>
      <c r="Y14" s="52">
        <f>IF('Data Mentah'!Y15="A",4,IF('Data Mentah'!Y15="B",3,IF('Data Mentah'!Y15="C",2,1)))</f>
        <v>3</v>
      </c>
      <c r="Z14" s="52">
        <f>IF('Data Mentah'!Z15="A",4,IF('Data Mentah'!Z15="B",3,IF('Data Mentah'!Z15="C",2,1)))</f>
        <v>4</v>
      </c>
      <c r="AA14" s="52">
        <f>IF('Data Mentah'!AA15="A",4,IF('Data Mentah'!AA15="B",3,IF('Data Mentah'!AA15="C",2,1)))</f>
        <v>4</v>
      </c>
      <c r="AB14" s="52">
        <f>IF('Data Mentah'!AB15="A",4,IF('Data Mentah'!AB15="B",3,IF('Data Mentah'!AB15="C",2,1)))</f>
        <v>4</v>
      </c>
      <c r="AC14" s="52">
        <f>IF('Data Mentah'!AC15="A",4,IF('Data Mentah'!AC15="B",3,IF('Data Mentah'!AC15="C",2,1)))</f>
        <v>4</v>
      </c>
      <c r="AD14" s="52">
        <f>IF('Data Mentah'!AD15="A",4,IF('Data Mentah'!AD15="B",3,IF('Data Mentah'!AD15="C",2,1)))</f>
        <v>3</v>
      </c>
      <c r="AE14" s="52">
        <f>IF('Data Mentah'!AE15="A",4,IF('Data Mentah'!AE15="B",3,IF('Data Mentah'!AE15="C",2,1)))</f>
        <v>3</v>
      </c>
      <c r="AF14" s="52">
        <f>IF('Data Mentah'!AF15="A",4,IF('Data Mentah'!AF15="B",3,IF('Data Mentah'!AF15="C",2,1)))</f>
        <v>3</v>
      </c>
      <c r="AG14" s="52">
        <f>IF('Data Mentah'!AG15="A",4,IF('Data Mentah'!AG15="B",3,IF('Data Mentah'!AG15="C",2,1)))</f>
        <v>2</v>
      </c>
      <c r="AH14" s="53" t="s">
        <v>85</v>
      </c>
    </row>
    <row r="15" spans="1:34" x14ac:dyDescent="0.25">
      <c r="A15" s="52">
        <f>IF('Data Mentah'!A16 = "A",4,IF('Data Mentah'!A16 = "B",3,2))</f>
        <v>3</v>
      </c>
      <c r="B15" s="52">
        <f>IF('Data Mentah'!B16 = "A",4,IF('Data Mentah'!B16 = "B",3,2))</f>
        <v>3</v>
      </c>
      <c r="C15" s="52">
        <f>IF('Data Mentah'!C16 = "A",4,IF('Data Mentah'!C16 = "B",3,2))</f>
        <v>3</v>
      </c>
      <c r="D15" s="52">
        <f>IF('Data Mentah'!D16 = "A",4,IF('Data Mentah'!D16 = "B",3,2))</f>
        <v>3</v>
      </c>
      <c r="E15" s="52">
        <f>IF('Data Mentah'!E16 = "A",4,IF('Data Mentah'!E16 = "B",3,2))</f>
        <v>2</v>
      </c>
      <c r="F15" s="52">
        <f>IF('Data Mentah'!F16 = "A",4,IF('Data Mentah'!F16 = "B",3,2))</f>
        <v>3</v>
      </c>
      <c r="G15" s="52">
        <f>IF('Data Mentah'!G16 = "A",4,IF('Data Mentah'!G16 = "B",3,2))</f>
        <v>4</v>
      </c>
      <c r="H15" s="52">
        <f>IF('Data Mentah'!H16 = "A",4,IF('Data Mentah'!H16 = "B",3,2))</f>
        <v>3</v>
      </c>
      <c r="I15" s="52">
        <f>IF('Data Mentah'!I16 = "A",4,IF('Data Mentah'!I16 = "B",3,2))</f>
        <v>2</v>
      </c>
      <c r="J15" s="52">
        <f>IF('Data Mentah'!J16 = "A",4,IF('Data Mentah'!J16 = "B",3,2))</f>
        <v>3</v>
      </c>
      <c r="K15" s="52">
        <f>IF('Data Mentah'!K16 = "A",4,IF('Data Mentah'!K16 = "B",3,2))</f>
        <v>3</v>
      </c>
      <c r="L15" s="52">
        <f>IF('Data Mentah'!L16 = "A",4,IF('Data Mentah'!L16 = "B",3,2))</f>
        <v>3</v>
      </c>
      <c r="M15" s="52">
        <f>IF('Data Mentah'!M16 = "A",4,IF('Data Mentah'!M16 = "B",3,2))</f>
        <v>4</v>
      </c>
      <c r="N15" s="52">
        <f>IF('Data Mentah'!N16 = "A",4,IF('Data Mentah'!N16 = "B",3,2))</f>
        <v>3</v>
      </c>
      <c r="O15" s="52">
        <f>IF('Data Mentah'!O16 = "A",4,IF('Data Mentah'!O16 = "B",3,2))</f>
        <v>4</v>
      </c>
      <c r="P15" s="52">
        <f>IF('Data Mentah'!P16 = "A",4,IF('Data Mentah'!P16 = "B",3,2))</f>
        <v>3</v>
      </c>
      <c r="Q15" s="52">
        <f>IF('Data Mentah'!Q16 = "A",4,IF('Data Mentah'!Q16 = "B",3,2))</f>
        <v>3</v>
      </c>
      <c r="R15" s="52">
        <f>IF('Data Mentah'!R16 = "A",4,IF('Data Mentah'!R16 = "B",3,2))</f>
        <v>3</v>
      </c>
      <c r="S15" s="52">
        <f>IF('Data Mentah'!S16 = "A",4,IF('Data Mentah'!S16 = "B",3,2))</f>
        <v>2</v>
      </c>
      <c r="T15" s="52">
        <f>IF('Data Mentah'!T16="A",4,IF('Data Mentah'!T16="B",3,IF('Data Mentah'!T16="C",2,1)))</f>
        <v>2</v>
      </c>
      <c r="U15" s="52">
        <f>IF('Data Mentah'!U16="A",4,IF('Data Mentah'!U16="B",3,IF('Data Mentah'!U16="C",2,1)))</f>
        <v>3</v>
      </c>
      <c r="V15" s="52">
        <f>IF('Data Mentah'!V16="A",4,IF('Data Mentah'!V16="B",3,IF('Data Mentah'!V16="C",2,1)))</f>
        <v>3</v>
      </c>
      <c r="W15" s="52">
        <f>IF('Data Mentah'!W16="A",4,IF('Data Mentah'!W16="B",3,IF('Data Mentah'!W16="C",2,1)))</f>
        <v>3</v>
      </c>
      <c r="X15" s="52">
        <f>IF('Data Mentah'!X16="A",4,IF('Data Mentah'!X16="B",3,IF('Data Mentah'!X16="C",2,1)))</f>
        <v>3</v>
      </c>
      <c r="Y15" s="52">
        <f>IF('Data Mentah'!Y16="A",4,IF('Data Mentah'!Y16="B",3,IF('Data Mentah'!Y16="C",2,1)))</f>
        <v>3</v>
      </c>
      <c r="Z15" s="52">
        <f>IF('Data Mentah'!Z16="A",4,IF('Data Mentah'!Z16="B",3,IF('Data Mentah'!Z16="C",2,1)))</f>
        <v>4</v>
      </c>
      <c r="AA15" s="52">
        <f>IF('Data Mentah'!AA16="A",4,IF('Data Mentah'!AA16="B",3,IF('Data Mentah'!AA16="C",2,1)))</f>
        <v>3</v>
      </c>
      <c r="AB15" s="52">
        <f>IF('Data Mentah'!AB16="A",4,IF('Data Mentah'!AB16="B",3,IF('Data Mentah'!AB16="C",2,1)))</f>
        <v>3</v>
      </c>
      <c r="AC15" s="52">
        <f>IF('Data Mentah'!AC16="A",4,IF('Data Mentah'!AC16="B",3,IF('Data Mentah'!AC16="C",2,1)))</f>
        <v>2</v>
      </c>
      <c r="AD15" s="52">
        <f>IF('Data Mentah'!AD16="A",4,IF('Data Mentah'!AD16="B",3,IF('Data Mentah'!AD16="C",2,1)))</f>
        <v>3</v>
      </c>
      <c r="AE15" s="52">
        <f>IF('Data Mentah'!AE16="A",4,IF('Data Mentah'!AE16="B",3,IF('Data Mentah'!AE16="C",2,1)))</f>
        <v>4</v>
      </c>
      <c r="AF15" s="52">
        <f>IF('Data Mentah'!AF16="A",4,IF('Data Mentah'!AF16="B",3,IF('Data Mentah'!AF16="C",2,1)))</f>
        <v>2</v>
      </c>
      <c r="AG15" s="52">
        <f>IF('Data Mentah'!AG16="A",4,IF('Data Mentah'!AG16="B",3,IF('Data Mentah'!AG16="C",2,1)))</f>
        <v>3</v>
      </c>
      <c r="AH15" s="53" t="s">
        <v>86</v>
      </c>
    </row>
    <row r="16" spans="1:34" x14ac:dyDescent="0.25">
      <c r="A16" s="52">
        <f>IF('Data Mentah'!A17 = "A",4,IF('Data Mentah'!A17 = "B",3,2))</f>
        <v>3</v>
      </c>
      <c r="B16" s="52">
        <f>IF('Data Mentah'!B17 = "A",4,IF('Data Mentah'!B17 = "B",3,2))</f>
        <v>3</v>
      </c>
      <c r="C16" s="52">
        <f>IF('Data Mentah'!C17 = "A",4,IF('Data Mentah'!C17 = "B",3,2))</f>
        <v>4</v>
      </c>
      <c r="D16" s="52">
        <f>IF('Data Mentah'!D17 = "A",4,IF('Data Mentah'!D17 = "B",3,2))</f>
        <v>3</v>
      </c>
      <c r="E16" s="52">
        <f>IF('Data Mentah'!E17 = "A",4,IF('Data Mentah'!E17 = "B",3,2))</f>
        <v>2</v>
      </c>
      <c r="F16" s="52">
        <f>IF('Data Mentah'!F17 = "A",4,IF('Data Mentah'!F17 = "B",3,2))</f>
        <v>3</v>
      </c>
      <c r="G16" s="52">
        <f>IF('Data Mentah'!G17 = "A",4,IF('Data Mentah'!G17 = "B",3,2))</f>
        <v>4</v>
      </c>
      <c r="H16" s="52">
        <f>IF('Data Mentah'!H17 = "A",4,IF('Data Mentah'!H17 = "B",3,2))</f>
        <v>2</v>
      </c>
      <c r="I16" s="52">
        <f>IF('Data Mentah'!I17 = "A",4,IF('Data Mentah'!I17 = "B",3,2))</f>
        <v>2</v>
      </c>
      <c r="J16" s="52">
        <f>IF('Data Mentah'!J17 = "A",4,IF('Data Mentah'!J17 = "B",3,2))</f>
        <v>2</v>
      </c>
      <c r="K16" s="52">
        <f>IF('Data Mentah'!K17 = "A",4,IF('Data Mentah'!K17 = "B",3,2))</f>
        <v>2</v>
      </c>
      <c r="L16" s="52">
        <f>IF('Data Mentah'!L17 = "A",4,IF('Data Mentah'!L17 = "B",3,2))</f>
        <v>3</v>
      </c>
      <c r="M16" s="52">
        <f>IF('Data Mentah'!M17 = "A",4,IF('Data Mentah'!M17 = "B",3,2))</f>
        <v>3</v>
      </c>
      <c r="N16" s="52">
        <f>IF('Data Mentah'!N17 = "A",4,IF('Data Mentah'!N17 = "B",3,2))</f>
        <v>2</v>
      </c>
      <c r="O16" s="52">
        <f>IF('Data Mentah'!O17 = "A",4,IF('Data Mentah'!O17 = "B",3,2))</f>
        <v>3</v>
      </c>
      <c r="P16" s="52">
        <f>IF('Data Mentah'!P17 = "A",4,IF('Data Mentah'!P17 = "B",3,2))</f>
        <v>2</v>
      </c>
      <c r="Q16" s="52">
        <f>IF('Data Mentah'!Q17 = "A",4,IF('Data Mentah'!Q17 = "B",3,2))</f>
        <v>3</v>
      </c>
      <c r="R16" s="52">
        <f>IF('Data Mentah'!R17 = "A",4,IF('Data Mentah'!R17 = "B",3,2))</f>
        <v>3</v>
      </c>
      <c r="S16" s="52">
        <f>IF('Data Mentah'!S17 = "A",4,IF('Data Mentah'!S17 = "B",3,2))</f>
        <v>3</v>
      </c>
      <c r="T16" s="52">
        <f>IF('Data Mentah'!T17="A",4,IF('Data Mentah'!T17="B",3,IF('Data Mentah'!T17="C",2,1)))</f>
        <v>2</v>
      </c>
      <c r="U16" s="52">
        <f>IF('Data Mentah'!U17="A",4,IF('Data Mentah'!U17="B",3,IF('Data Mentah'!U17="C",2,1)))</f>
        <v>3</v>
      </c>
      <c r="V16" s="52">
        <f>IF('Data Mentah'!V17="A",4,IF('Data Mentah'!V17="B",3,IF('Data Mentah'!V17="C",2,1)))</f>
        <v>4</v>
      </c>
      <c r="W16" s="52">
        <f>IF('Data Mentah'!W17="A",4,IF('Data Mentah'!W17="B",3,IF('Data Mentah'!W17="C",2,1)))</f>
        <v>2</v>
      </c>
      <c r="X16" s="52">
        <f>IF('Data Mentah'!X17="A",4,IF('Data Mentah'!X17="B",3,IF('Data Mentah'!X17="C",2,1)))</f>
        <v>4</v>
      </c>
      <c r="Y16" s="52">
        <f>IF('Data Mentah'!Y17="A",4,IF('Data Mentah'!Y17="B",3,IF('Data Mentah'!Y17="C",2,1)))</f>
        <v>4</v>
      </c>
      <c r="Z16" s="52">
        <f>IF('Data Mentah'!Z17="A",4,IF('Data Mentah'!Z17="B",3,IF('Data Mentah'!Z17="C",2,1)))</f>
        <v>2</v>
      </c>
      <c r="AA16" s="52">
        <f>IF('Data Mentah'!AA17="A",4,IF('Data Mentah'!AA17="B",3,IF('Data Mentah'!AA17="C",2,1)))</f>
        <v>2</v>
      </c>
      <c r="AB16" s="52">
        <f>IF('Data Mentah'!AB17="A",4,IF('Data Mentah'!AB17="B",3,IF('Data Mentah'!AB17="C",2,1)))</f>
        <v>3</v>
      </c>
      <c r="AC16" s="52">
        <f>IF('Data Mentah'!AC17="A",4,IF('Data Mentah'!AC17="B",3,IF('Data Mentah'!AC17="C",2,1)))</f>
        <v>2</v>
      </c>
      <c r="AD16" s="52">
        <f>IF('Data Mentah'!AD17="A",4,IF('Data Mentah'!AD17="B",3,IF('Data Mentah'!AD17="C",2,1)))</f>
        <v>2</v>
      </c>
      <c r="AE16" s="52">
        <f>IF('Data Mentah'!AE17="A",4,IF('Data Mentah'!AE17="B",3,IF('Data Mentah'!AE17="C",2,1)))</f>
        <v>2</v>
      </c>
      <c r="AF16" s="52">
        <f>IF('Data Mentah'!AF17="A",4,IF('Data Mentah'!AF17="B",3,IF('Data Mentah'!AF17="C",2,1)))</f>
        <v>2</v>
      </c>
      <c r="AG16" s="52">
        <f>IF('Data Mentah'!AG17="A",4,IF('Data Mentah'!AG17="B",3,IF('Data Mentah'!AG17="C",2,1)))</f>
        <v>2</v>
      </c>
      <c r="AH16" s="53" t="s">
        <v>87</v>
      </c>
    </row>
    <row r="17" spans="1:34" x14ac:dyDescent="0.25">
      <c r="A17" s="52">
        <f>IF('Data Mentah'!A18 = "A",4,IF('Data Mentah'!A18 = "B",3,2))</f>
        <v>3</v>
      </c>
      <c r="B17" s="52">
        <f>IF('Data Mentah'!B18 = "A",4,IF('Data Mentah'!B18 = "B",3,2))</f>
        <v>3</v>
      </c>
      <c r="C17" s="52">
        <f>IF('Data Mentah'!C18 = "A",4,IF('Data Mentah'!C18 = "B",3,2))</f>
        <v>3</v>
      </c>
      <c r="D17" s="52">
        <f>IF('Data Mentah'!D18 = "A",4,IF('Data Mentah'!D18 = "B",3,2))</f>
        <v>2</v>
      </c>
      <c r="E17" s="52">
        <f>IF('Data Mentah'!E18 = "A",4,IF('Data Mentah'!E18 = "B",3,2))</f>
        <v>2</v>
      </c>
      <c r="F17" s="52">
        <f>IF('Data Mentah'!F18 = "A",4,IF('Data Mentah'!F18 = "B",3,2))</f>
        <v>3</v>
      </c>
      <c r="G17" s="52">
        <f>IF('Data Mentah'!G18 = "A",4,IF('Data Mentah'!G18 = "B",3,2))</f>
        <v>3</v>
      </c>
      <c r="H17" s="52">
        <f>IF('Data Mentah'!H18 = "A",4,IF('Data Mentah'!H18 = "B",3,2))</f>
        <v>2</v>
      </c>
      <c r="I17" s="52">
        <f>IF('Data Mentah'!I18 = "A",4,IF('Data Mentah'!I18 = "B",3,2))</f>
        <v>2</v>
      </c>
      <c r="J17" s="52">
        <f>IF('Data Mentah'!J18 = "A",4,IF('Data Mentah'!J18 = "B",3,2))</f>
        <v>3</v>
      </c>
      <c r="K17" s="52">
        <f>IF('Data Mentah'!K18 = "A",4,IF('Data Mentah'!K18 = "B",3,2))</f>
        <v>4</v>
      </c>
      <c r="L17" s="52">
        <f>IF('Data Mentah'!L18 = "A",4,IF('Data Mentah'!L18 = "B",3,2))</f>
        <v>2</v>
      </c>
      <c r="M17" s="52">
        <f>IF('Data Mentah'!M18 = "A",4,IF('Data Mentah'!M18 = "B",3,2))</f>
        <v>3</v>
      </c>
      <c r="N17" s="52">
        <f>IF('Data Mentah'!N18 = "A",4,IF('Data Mentah'!N18 = "B",3,2))</f>
        <v>2</v>
      </c>
      <c r="O17" s="52">
        <f>IF('Data Mentah'!O18 = "A",4,IF('Data Mentah'!O18 = "B",3,2))</f>
        <v>3</v>
      </c>
      <c r="P17" s="52">
        <f>IF('Data Mentah'!P18 = "A",4,IF('Data Mentah'!P18 = "B",3,2))</f>
        <v>3</v>
      </c>
      <c r="Q17" s="52">
        <f>IF('Data Mentah'!Q18 = "A",4,IF('Data Mentah'!Q18 = "B",3,2))</f>
        <v>3</v>
      </c>
      <c r="R17" s="52">
        <f>IF('Data Mentah'!R18 = "A",4,IF('Data Mentah'!R18 = "B",3,2))</f>
        <v>3</v>
      </c>
      <c r="S17" s="52">
        <f>IF('Data Mentah'!S18 = "A",4,IF('Data Mentah'!S18 = "B",3,2))</f>
        <v>2</v>
      </c>
      <c r="T17" s="52">
        <f>IF('Data Mentah'!T18="A",4,IF('Data Mentah'!T18="B",3,IF('Data Mentah'!T18="C",2,1)))</f>
        <v>3</v>
      </c>
      <c r="U17" s="52">
        <f>IF('Data Mentah'!U18="A",4,IF('Data Mentah'!U18="B",3,IF('Data Mentah'!U18="C",2,1)))</f>
        <v>2</v>
      </c>
      <c r="V17" s="52">
        <f>IF('Data Mentah'!V18="A",4,IF('Data Mentah'!V18="B",3,IF('Data Mentah'!V18="C",2,1)))</f>
        <v>3</v>
      </c>
      <c r="W17" s="52">
        <f>IF('Data Mentah'!W18="A",4,IF('Data Mentah'!W18="B",3,IF('Data Mentah'!W18="C",2,1)))</f>
        <v>3</v>
      </c>
      <c r="X17" s="52">
        <f>IF('Data Mentah'!X18="A",4,IF('Data Mentah'!X18="B",3,IF('Data Mentah'!X18="C",2,1)))</f>
        <v>2</v>
      </c>
      <c r="Y17" s="52">
        <f>IF('Data Mentah'!Y18="A",4,IF('Data Mentah'!Y18="B",3,IF('Data Mentah'!Y18="C",2,1)))</f>
        <v>2</v>
      </c>
      <c r="Z17" s="52">
        <f>IF('Data Mentah'!Z18="A",4,IF('Data Mentah'!Z18="B",3,IF('Data Mentah'!Z18="C",2,1)))</f>
        <v>3</v>
      </c>
      <c r="AA17" s="52">
        <f>IF('Data Mentah'!AA18="A",4,IF('Data Mentah'!AA18="B",3,IF('Data Mentah'!AA18="C",2,1)))</f>
        <v>3</v>
      </c>
      <c r="AB17" s="52">
        <f>IF('Data Mentah'!AB18="A",4,IF('Data Mentah'!AB18="B",3,IF('Data Mentah'!AB18="C",2,1)))</f>
        <v>4</v>
      </c>
      <c r="AC17" s="52">
        <f>IF('Data Mentah'!AC18="A",4,IF('Data Mentah'!AC18="B",3,IF('Data Mentah'!AC18="C",2,1)))</f>
        <v>3</v>
      </c>
      <c r="AD17" s="52">
        <f>IF('Data Mentah'!AD18="A",4,IF('Data Mentah'!AD18="B",3,IF('Data Mentah'!AD18="C",2,1)))</f>
        <v>3</v>
      </c>
      <c r="AE17" s="52">
        <f>IF('Data Mentah'!AE18="A",4,IF('Data Mentah'!AE18="B",3,IF('Data Mentah'!AE18="C",2,1)))</f>
        <v>2</v>
      </c>
      <c r="AF17" s="52">
        <f>IF('Data Mentah'!AF18="A",4,IF('Data Mentah'!AF18="B",3,IF('Data Mentah'!AF18="C",2,1)))</f>
        <v>2</v>
      </c>
      <c r="AG17" s="52">
        <f>IF('Data Mentah'!AG18="A",4,IF('Data Mentah'!AG18="B",3,IF('Data Mentah'!AG18="C",2,1)))</f>
        <v>2</v>
      </c>
      <c r="AH17" s="53" t="s">
        <v>88</v>
      </c>
    </row>
    <row r="18" spans="1:34" x14ac:dyDescent="0.25">
      <c r="A18" s="52">
        <f>IF('Data Mentah'!A19 = "A",4,IF('Data Mentah'!A19 = "B",3,2))</f>
        <v>3</v>
      </c>
      <c r="B18" s="52">
        <f>IF('Data Mentah'!B19 = "A",4,IF('Data Mentah'!B19 = "B",3,2))</f>
        <v>3</v>
      </c>
      <c r="C18" s="52">
        <f>IF('Data Mentah'!C19 = "A",4,IF('Data Mentah'!C19 = "B",3,2))</f>
        <v>3</v>
      </c>
      <c r="D18" s="52">
        <f>IF('Data Mentah'!D19 = "A",4,IF('Data Mentah'!D19 = "B",3,2))</f>
        <v>4</v>
      </c>
      <c r="E18" s="52">
        <f>IF('Data Mentah'!E19 = "A",4,IF('Data Mentah'!E19 = "B",3,2))</f>
        <v>2</v>
      </c>
      <c r="F18" s="52">
        <f>IF('Data Mentah'!F19 = "A",4,IF('Data Mentah'!F19 = "B",3,2))</f>
        <v>3</v>
      </c>
      <c r="G18" s="52">
        <f>IF('Data Mentah'!G19 = "A",4,IF('Data Mentah'!G19 = "B",3,2))</f>
        <v>4</v>
      </c>
      <c r="H18" s="52">
        <f>IF('Data Mentah'!H19 = "A",4,IF('Data Mentah'!H19 = "B",3,2))</f>
        <v>4</v>
      </c>
      <c r="I18" s="52">
        <f>IF('Data Mentah'!I19 = "A",4,IF('Data Mentah'!I19 = "B",3,2))</f>
        <v>4</v>
      </c>
      <c r="J18" s="52">
        <f>IF('Data Mentah'!J19 = "A",4,IF('Data Mentah'!J19 = "B",3,2))</f>
        <v>2</v>
      </c>
      <c r="K18" s="52">
        <f>IF('Data Mentah'!K19 = "A",4,IF('Data Mentah'!K19 = "B",3,2))</f>
        <v>3</v>
      </c>
      <c r="L18" s="52">
        <f>IF('Data Mentah'!L19 = "A",4,IF('Data Mentah'!L19 = "B",3,2))</f>
        <v>4</v>
      </c>
      <c r="M18" s="52">
        <f>IF('Data Mentah'!M19 = "A",4,IF('Data Mentah'!M19 = "B",3,2))</f>
        <v>3</v>
      </c>
      <c r="N18" s="52">
        <f>IF('Data Mentah'!N19 = "A",4,IF('Data Mentah'!N19 = "B",3,2))</f>
        <v>4</v>
      </c>
      <c r="O18" s="52">
        <f>IF('Data Mentah'!O19 = "A",4,IF('Data Mentah'!O19 = "B",3,2))</f>
        <v>3</v>
      </c>
      <c r="P18" s="52">
        <f>IF('Data Mentah'!P19 = "A",4,IF('Data Mentah'!P19 = "B",3,2))</f>
        <v>3</v>
      </c>
      <c r="Q18" s="52">
        <f>IF('Data Mentah'!Q19 = "A",4,IF('Data Mentah'!Q19 = "B",3,2))</f>
        <v>3</v>
      </c>
      <c r="R18" s="52">
        <f>IF('Data Mentah'!R19 = "A",4,IF('Data Mentah'!R19 = "B",3,2))</f>
        <v>3</v>
      </c>
      <c r="S18" s="52">
        <f>IF('Data Mentah'!S19 = "A",4,IF('Data Mentah'!S19 = "B",3,2))</f>
        <v>3</v>
      </c>
      <c r="T18" s="52">
        <f>IF('Data Mentah'!T19="A",4,IF('Data Mentah'!T19="B",3,IF('Data Mentah'!T19="C",2,1)))</f>
        <v>3</v>
      </c>
      <c r="U18" s="52">
        <f>IF('Data Mentah'!U19="A",4,IF('Data Mentah'!U19="B",3,IF('Data Mentah'!U19="C",2,1)))</f>
        <v>4</v>
      </c>
      <c r="V18" s="52">
        <f>IF('Data Mentah'!V19="A",4,IF('Data Mentah'!V19="B",3,IF('Data Mentah'!V19="C",2,1)))</f>
        <v>4</v>
      </c>
      <c r="W18" s="52">
        <f>IF('Data Mentah'!W19="A",4,IF('Data Mentah'!W19="B",3,IF('Data Mentah'!W19="C",2,1)))</f>
        <v>4</v>
      </c>
      <c r="X18" s="52">
        <f>IF('Data Mentah'!X19="A",4,IF('Data Mentah'!X19="B",3,IF('Data Mentah'!X19="C",2,1)))</f>
        <v>3</v>
      </c>
      <c r="Y18" s="52">
        <f>IF('Data Mentah'!Y19="A",4,IF('Data Mentah'!Y19="B",3,IF('Data Mentah'!Y19="C",2,1)))</f>
        <v>2</v>
      </c>
      <c r="Z18" s="52">
        <f>IF('Data Mentah'!Z19="A",4,IF('Data Mentah'!Z19="B",3,IF('Data Mentah'!Z19="C",2,1)))</f>
        <v>4</v>
      </c>
      <c r="AA18" s="52">
        <f>IF('Data Mentah'!AA19="A",4,IF('Data Mentah'!AA19="B",3,IF('Data Mentah'!AA19="C",2,1)))</f>
        <v>4</v>
      </c>
      <c r="AB18" s="52">
        <f>IF('Data Mentah'!AB19="A",4,IF('Data Mentah'!AB19="B",3,IF('Data Mentah'!AB19="C",2,1)))</f>
        <v>4</v>
      </c>
      <c r="AC18" s="52">
        <f>IF('Data Mentah'!AC19="A",4,IF('Data Mentah'!AC19="B",3,IF('Data Mentah'!AC19="C",2,1)))</f>
        <v>4</v>
      </c>
      <c r="AD18" s="52">
        <f>IF('Data Mentah'!AD19="A",4,IF('Data Mentah'!AD19="B",3,IF('Data Mentah'!AD19="C",2,1)))</f>
        <v>4</v>
      </c>
      <c r="AE18" s="52">
        <f>IF('Data Mentah'!AE19="A",4,IF('Data Mentah'!AE19="B",3,IF('Data Mentah'!AE19="C",2,1)))</f>
        <v>3</v>
      </c>
      <c r="AF18" s="52">
        <f>IF('Data Mentah'!AF19="A",4,IF('Data Mentah'!AF19="B",3,IF('Data Mentah'!AF19="C",2,1)))</f>
        <v>3</v>
      </c>
      <c r="AG18" s="52">
        <f>IF('Data Mentah'!AG19="A",4,IF('Data Mentah'!AG19="B",3,IF('Data Mentah'!AG19="C",2,1)))</f>
        <v>3</v>
      </c>
      <c r="AH18" s="53" t="s">
        <v>89</v>
      </c>
    </row>
    <row r="19" spans="1:34" x14ac:dyDescent="0.25">
      <c r="A19" s="52">
        <f>IF('Data Mentah'!A20 = "A",4,IF('Data Mentah'!A20 = "B",3,2))</f>
        <v>2</v>
      </c>
      <c r="B19" s="52">
        <f>IF('Data Mentah'!B20 = "A",4,IF('Data Mentah'!B20 = "B",3,2))</f>
        <v>3</v>
      </c>
      <c r="C19" s="52">
        <f>IF('Data Mentah'!C20 = "A",4,IF('Data Mentah'!C20 = "B",3,2))</f>
        <v>3</v>
      </c>
      <c r="D19" s="52">
        <f>IF('Data Mentah'!D20 = "A",4,IF('Data Mentah'!D20 = "B",3,2))</f>
        <v>2</v>
      </c>
      <c r="E19" s="52">
        <f>IF('Data Mentah'!E20 = "A",4,IF('Data Mentah'!E20 = "B",3,2))</f>
        <v>2</v>
      </c>
      <c r="F19" s="52">
        <f>IF('Data Mentah'!F20 = "A",4,IF('Data Mentah'!F20 = "B",3,2))</f>
        <v>3</v>
      </c>
      <c r="G19" s="52">
        <f>IF('Data Mentah'!G20 = "A",4,IF('Data Mentah'!G20 = "B",3,2))</f>
        <v>4</v>
      </c>
      <c r="H19" s="52">
        <f>IF('Data Mentah'!H20 = "A",4,IF('Data Mentah'!H20 = "B",3,2))</f>
        <v>3</v>
      </c>
      <c r="I19" s="52">
        <f>IF('Data Mentah'!I20 = "A",4,IF('Data Mentah'!I20 = "B",3,2))</f>
        <v>4</v>
      </c>
      <c r="J19" s="52">
        <f>IF('Data Mentah'!J20 = "A",4,IF('Data Mentah'!J20 = "B",3,2))</f>
        <v>3</v>
      </c>
      <c r="K19" s="52">
        <f>IF('Data Mentah'!K20 = "A",4,IF('Data Mentah'!K20 = "B",3,2))</f>
        <v>4</v>
      </c>
      <c r="L19" s="52">
        <f>IF('Data Mentah'!L20 = "A",4,IF('Data Mentah'!L20 = "B",3,2))</f>
        <v>3</v>
      </c>
      <c r="M19" s="52">
        <f>IF('Data Mentah'!M20 = "A",4,IF('Data Mentah'!M20 = "B",3,2))</f>
        <v>4</v>
      </c>
      <c r="N19" s="52">
        <f>IF('Data Mentah'!N20 = "A",4,IF('Data Mentah'!N20 = "B",3,2))</f>
        <v>3</v>
      </c>
      <c r="O19" s="52">
        <f>IF('Data Mentah'!O20 = "A",4,IF('Data Mentah'!O20 = "B",3,2))</f>
        <v>3</v>
      </c>
      <c r="P19" s="52">
        <f>IF('Data Mentah'!P20 = "A",4,IF('Data Mentah'!P20 = "B",3,2))</f>
        <v>2</v>
      </c>
      <c r="Q19" s="52">
        <f>IF('Data Mentah'!Q20 = "A",4,IF('Data Mentah'!Q20 = "B",3,2))</f>
        <v>3</v>
      </c>
      <c r="R19" s="52">
        <f>IF('Data Mentah'!R20 = "A",4,IF('Data Mentah'!R20 = "B",3,2))</f>
        <v>3</v>
      </c>
      <c r="S19" s="52">
        <f>IF('Data Mentah'!S20 = "A",4,IF('Data Mentah'!S20 = "B",3,2))</f>
        <v>3</v>
      </c>
      <c r="T19" s="52">
        <f>IF('Data Mentah'!T20="A",4,IF('Data Mentah'!T20="B",3,IF('Data Mentah'!T20="C",2,1)))</f>
        <v>2</v>
      </c>
      <c r="U19" s="52">
        <f>IF('Data Mentah'!U20="A",4,IF('Data Mentah'!U20="B",3,IF('Data Mentah'!U20="C",2,1)))</f>
        <v>4</v>
      </c>
      <c r="V19" s="52">
        <f>IF('Data Mentah'!V20="A",4,IF('Data Mentah'!V20="B",3,IF('Data Mentah'!V20="C",2,1)))</f>
        <v>4</v>
      </c>
      <c r="W19" s="52">
        <f>IF('Data Mentah'!W20="A",4,IF('Data Mentah'!W20="B",3,IF('Data Mentah'!W20="C",2,1)))</f>
        <v>4</v>
      </c>
      <c r="X19" s="52">
        <f>IF('Data Mentah'!X20="A",4,IF('Data Mentah'!X20="B",3,IF('Data Mentah'!X20="C",2,1)))</f>
        <v>3</v>
      </c>
      <c r="Y19" s="52">
        <f>IF('Data Mentah'!Y20="A",4,IF('Data Mentah'!Y20="B",3,IF('Data Mentah'!Y20="C",2,1)))</f>
        <v>3</v>
      </c>
      <c r="Z19" s="52">
        <f>IF('Data Mentah'!Z20="A",4,IF('Data Mentah'!Z20="B",3,IF('Data Mentah'!Z20="C",2,1)))</f>
        <v>4</v>
      </c>
      <c r="AA19" s="52">
        <f>IF('Data Mentah'!AA20="A",4,IF('Data Mentah'!AA20="B",3,IF('Data Mentah'!AA20="C",2,1)))</f>
        <v>3</v>
      </c>
      <c r="AB19" s="52">
        <f>IF('Data Mentah'!AB20="A",4,IF('Data Mentah'!AB20="B",3,IF('Data Mentah'!AB20="C",2,1)))</f>
        <v>4</v>
      </c>
      <c r="AC19" s="52">
        <f>IF('Data Mentah'!AC20="A",4,IF('Data Mentah'!AC20="B",3,IF('Data Mentah'!AC20="C",2,1)))</f>
        <v>4</v>
      </c>
      <c r="AD19" s="52">
        <f>IF('Data Mentah'!AD20="A",4,IF('Data Mentah'!AD20="B",3,IF('Data Mentah'!AD20="C",2,1)))</f>
        <v>2</v>
      </c>
      <c r="AE19" s="52">
        <f>IF('Data Mentah'!AE20="A",4,IF('Data Mentah'!AE20="B",3,IF('Data Mentah'!AE20="C",2,1)))</f>
        <v>3</v>
      </c>
      <c r="AF19" s="52">
        <f>IF('Data Mentah'!AF20="A",4,IF('Data Mentah'!AF20="B",3,IF('Data Mentah'!AF20="C",2,1)))</f>
        <v>3</v>
      </c>
      <c r="AG19" s="52">
        <f>IF('Data Mentah'!AG20="A",4,IF('Data Mentah'!AG20="B",3,IF('Data Mentah'!AG20="C",2,1)))</f>
        <v>3</v>
      </c>
      <c r="AH19" s="53" t="s">
        <v>90</v>
      </c>
    </row>
    <row r="20" spans="1:34" x14ac:dyDescent="0.25">
      <c r="A20" s="52">
        <f>IF('Data Mentah'!A21 = "A",4,IF('Data Mentah'!A21 = "B",3,2))</f>
        <v>3</v>
      </c>
      <c r="B20" s="52">
        <f>IF('Data Mentah'!B21 = "A",4,IF('Data Mentah'!B21 = "B",3,2))</f>
        <v>4</v>
      </c>
      <c r="C20" s="52">
        <f>IF('Data Mentah'!C21 = "A",4,IF('Data Mentah'!C21 = "B",3,2))</f>
        <v>3</v>
      </c>
      <c r="D20" s="52">
        <f>IF('Data Mentah'!D21 = "A",4,IF('Data Mentah'!D21 = "B",3,2))</f>
        <v>3</v>
      </c>
      <c r="E20" s="52">
        <f>IF('Data Mentah'!E21 = "A",4,IF('Data Mentah'!E21 = "B",3,2))</f>
        <v>2</v>
      </c>
      <c r="F20" s="52">
        <f>IF('Data Mentah'!F21 = "A",4,IF('Data Mentah'!F21 = "B",3,2))</f>
        <v>4</v>
      </c>
      <c r="G20" s="52">
        <f>IF('Data Mentah'!G21 = "A",4,IF('Data Mentah'!G21 = "B",3,2))</f>
        <v>3</v>
      </c>
      <c r="H20" s="52">
        <f>IF('Data Mentah'!H21 = "A",4,IF('Data Mentah'!H21 = "B",3,2))</f>
        <v>4</v>
      </c>
      <c r="I20" s="52">
        <f>IF('Data Mentah'!I21 = "A",4,IF('Data Mentah'!I21 = "B",3,2))</f>
        <v>3</v>
      </c>
      <c r="J20" s="52">
        <f>IF('Data Mentah'!J21 = "A",4,IF('Data Mentah'!J21 = "B",3,2))</f>
        <v>4</v>
      </c>
      <c r="K20" s="52">
        <f>IF('Data Mentah'!K21 = "A",4,IF('Data Mentah'!K21 = "B",3,2))</f>
        <v>3</v>
      </c>
      <c r="L20" s="52">
        <f>IF('Data Mentah'!L21 = "A",4,IF('Data Mentah'!L21 = "B",3,2))</f>
        <v>2</v>
      </c>
      <c r="M20" s="52">
        <f>IF('Data Mentah'!M21 = "A",4,IF('Data Mentah'!M21 = "B",3,2))</f>
        <v>2</v>
      </c>
      <c r="N20" s="52">
        <f>IF('Data Mentah'!N21 = "A",4,IF('Data Mentah'!N21 = "B",3,2))</f>
        <v>4</v>
      </c>
      <c r="O20" s="52">
        <f>IF('Data Mentah'!O21 = "A",4,IF('Data Mentah'!O21 = "B",3,2))</f>
        <v>3</v>
      </c>
      <c r="P20" s="52">
        <f>IF('Data Mentah'!P21 = "A",4,IF('Data Mentah'!P21 = "B",3,2))</f>
        <v>3</v>
      </c>
      <c r="Q20" s="52">
        <f>IF('Data Mentah'!Q21 = "A",4,IF('Data Mentah'!Q21 = "B",3,2))</f>
        <v>3</v>
      </c>
      <c r="R20" s="52">
        <f>IF('Data Mentah'!R21 = "A",4,IF('Data Mentah'!R21 = "B",3,2))</f>
        <v>4</v>
      </c>
      <c r="S20" s="52">
        <f>IF('Data Mentah'!S21 = "A",4,IF('Data Mentah'!S21 = "B",3,2))</f>
        <v>3</v>
      </c>
      <c r="T20" s="52">
        <f>IF('Data Mentah'!T21="A",4,IF('Data Mentah'!T21="B",3,IF('Data Mentah'!T21="C",2,1)))</f>
        <v>3</v>
      </c>
      <c r="U20" s="52">
        <f>IF('Data Mentah'!U21="A",4,IF('Data Mentah'!U21="B",3,IF('Data Mentah'!U21="C",2,1)))</f>
        <v>4</v>
      </c>
      <c r="V20" s="52">
        <f>IF('Data Mentah'!V21="A",4,IF('Data Mentah'!V21="B",3,IF('Data Mentah'!V21="C",2,1)))</f>
        <v>3</v>
      </c>
      <c r="W20" s="52">
        <f>IF('Data Mentah'!W21="A",4,IF('Data Mentah'!W21="B",3,IF('Data Mentah'!W21="C",2,1)))</f>
        <v>4</v>
      </c>
      <c r="X20" s="52">
        <f>IF('Data Mentah'!X21="A",4,IF('Data Mentah'!X21="B",3,IF('Data Mentah'!X21="C",2,1)))</f>
        <v>2</v>
      </c>
      <c r="Y20" s="52">
        <f>IF('Data Mentah'!Y21="A",4,IF('Data Mentah'!Y21="B",3,IF('Data Mentah'!Y21="C",2,1)))</f>
        <v>4</v>
      </c>
      <c r="Z20" s="52">
        <f>IF('Data Mentah'!Z21="A",4,IF('Data Mentah'!Z21="B",3,IF('Data Mentah'!Z21="C",2,1)))</f>
        <v>3</v>
      </c>
      <c r="AA20" s="52">
        <f>IF('Data Mentah'!AA21="A",4,IF('Data Mentah'!AA21="B",3,IF('Data Mentah'!AA21="C",2,1)))</f>
        <v>3</v>
      </c>
      <c r="AB20" s="52">
        <f>IF('Data Mentah'!AB21="A",4,IF('Data Mentah'!AB21="B",3,IF('Data Mentah'!AB21="C",2,1)))</f>
        <v>3</v>
      </c>
      <c r="AC20" s="52">
        <f>IF('Data Mentah'!AC21="A",4,IF('Data Mentah'!AC21="B",3,IF('Data Mentah'!AC21="C",2,1)))</f>
        <v>4</v>
      </c>
      <c r="AD20" s="52">
        <f>IF('Data Mentah'!AD21="A",4,IF('Data Mentah'!AD21="B",3,IF('Data Mentah'!AD21="C",2,1)))</f>
        <v>2</v>
      </c>
      <c r="AE20" s="52">
        <f>IF('Data Mentah'!AE21="A",4,IF('Data Mentah'!AE21="B",3,IF('Data Mentah'!AE21="C",2,1)))</f>
        <v>2</v>
      </c>
      <c r="AF20" s="52">
        <f>IF('Data Mentah'!AF21="A",4,IF('Data Mentah'!AF21="B",3,IF('Data Mentah'!AF21="C",2,1)))</f>
        <v>3</v>
      </c>
      <c r="AG20" s="52">
        <f>IF('Data Mentah'!AG21="A",4,IF('Data Mentah'!AG21="B",3,IF('Data Mentah'!AG21="C",2,1)))</f>
        <v>2</v>
      </c>
      <c r="AH20" s="53" t="s">
        <v>91</v>
      </c>
    </row>
    <row r="21" spans="1:34" x14ac:dyDescent="0.25">
      <c r="A21" s="52">
        <f>IF('Data Mentah'!A22 = "A",4,IF('Data Mentah'!A22 = "B",3,2))</f>
        <v>3</v>
      </c>
      <c r="B21" s="52">
        <f>IF('Data Mentah'!B22 = "A",4,IF('Data Mentah'!B22 = "B",3,2))</f>
        <v>2</v>
      </c>
      <c r="C21" s="52">
        <f>IF('Data Mentah'!C22 = "A",4,IF('Data Mentah'!C22 = "B",3,2))</f>
        <v>2</v>
      </c>
      <c r="D21" s="52">
        <f>IF('Data Mentah'!D22 = "A",4,IF('Data Mentah'!D22 = "B",3,2))</f>
        <v>3</v>
      </c>
      <c r="E21" s="52">
        <f>IF('Data Mentah'!E22 = "A",4,IF('Data Mentah'!E22 = "B",3,2))</f>
        <v>2</v>
      </c>
      <c r="F21" s="52">
        <f>IF('Data Mentah'!F22 = "A",4,IF('Data Mentah'!F22 = "B",3,2))</f>
        <v>3</v>
      </c>
      <c r="G21" s="52">
        <f>IF('Data Mentah'!G22 = "A",4,IF('Data Mentah'!G22 = "B",3,2))</f>
        <v>4</v>
      </c>
      <c r="H21" s="52">
        <f>IF('Data Mentah'!H22 = "A",4,IF('Data Mentah'!H22 = "B",3,2))</f>
        <v>2</v>
      </c>
      <c r="I21" s="52">
        <f>IF('Data Mentah'!I22 = "A",4,IF('Data Mentah'!I22 = "B",3,2))</f>
        <v>2</v>
      </c>
      <c r="J21" s="52">
        <f>IF('Data Mentah'!J22 = "A",4,IF('Data Mentah'!J22 = "B",3,2))</f>
        <v>3</v>
      </c>
      <c r="K21" s="52">
        <f>IF('Data Mentah'!K22 = "A",4,IF('Data Mentah'!K22 = "B",3,2))</f>
        <v>2</v>
      </c>
      <c r="L21" s="52">
        <f>IF('Data Mentah'!L22 = "A",4,IF('Data Mentah'!L22 = "B",3,2))</f>
        <v>3</v>
      </c>
      <c r="M21" s="52">
        <f>IF('Data Mentah'!M22 = "A",4,IF('Data Mentah'!M22 = "B",3,2))</f>
        <v>3</v>
      </c>
      <c r="N21" s="52">
        <f>IF('Data Mentah'!N22 = "A",4,IF('Data Mentah'!N22 = "B",3,2))</f>
        <v>3</v>
      </c>
      <c r="O21" s="52">
        <f>IF('Data Mentah'!O22 = "A",4,IF('Data Mentah'!O22 = "B",3,2))</f>
        <v>4</v>
      </c>
      <c r="P21" s="52">
        <f>IF('Data Mentah'!P22 = "A",4,IF('Data Mentah'!P22 = "B",3,2))</f>
        <v>3</v>
      </c>
      <c r="Q21" s="52">
        <f>IF('Data Mentah'!Q22 = "A",4,IF('Data Mentah'!Q22 = "B",3,2))</f>
        <v>3</v>
      </c>
      <c r="R21" s="52">
        <f>IF('Data Mentah'!R22 = "A",4,IF('Data Mentah'!R22 = "B",3,2))</f>
        <v>3</v>
      </c>
      <c r="S21" s="52">
        <f>IF('Data Mentah'!S22 = "A",4,IF('Data Mentah'!S22 = "B",3,2))</f>
        <v>2</v>
      </c>
      <c r="T21" s="52">
        <f>IF('Data Mentah'!T22="A",4,IF('Data Mentah'!T22="B",3,IF('Data Mentah'!T22="C",2,1)))</f>
        <v>2</v>
      </c>
      <c r="U21" s="52">
        <f>IF('Data Mentah'!U22="A",4,IF('Data Mentah'!U22="B",3,IF('Data Mentah'!U22="C",2,1)))</f>
        <v>3</v>
      </c>
      <c r="V21" s="52">
        <f>IF('Data Mentah'!V22="A",4,IF('Data Mentah'!V22="B",3,IF('Data Mentah'!V22="C",2,1)))</f>
        <v>4</v>
      </c>
      <c r="W21" s="52">
        <f>IF('Data Mentah'!W22="A",4,IF('Data Mentah'!W22="B",3,IF('Data Mentah'!W22="C",2,1)))</f>
        <v>2</v>
      </c>
      <c r="X21" s="52">
        <f>IF('Data Mentah'!X22="A",4,IF('Data Mentah'!X22="B",3,IF('Data Mentah'!X22="C",2,1)))</f>
        <v>3</v>
      </c>
      <c r="Y21" s="52">
        <f>IF('Data Mentah'!Y22="A",4,IF('Data Mentah'!Y22="B",3,IF('Data Mentah'!Y22="C",2,1)))</f>
        <v>2</v>
      </c>
      <c r="Z21" s="52">
        <f>IF('Data Mentah'!Z22="A",4,IF('Data Mentah'!Z22="B",3,IF('Data Mentah'!Z22="C",2,1)))</f>
        <v>3</v>
      </c>
      <c r="AA21" s="52">
        <f>IF('Data Mentah'!AA22="A",4,IF('Data Mentah'!AA22="B",3,IF('Data Mentah'!AA22="C",2,1)))</f>
        <v>3</v>
      </c>
      <c r="AB21" s="52">
        <f>IF('Data Mentah'!AB22="A",4,IF('Data Mentah'!AB22="B",3,IF('Data Mentah'!AB22="C",2,1)))</f>
        <v>3</v>
      </c>
      <c r="AC21" s="52">
        <f>IF('Data Mentah'!AC22="A",4,IF('Data Mentah'!AC22="B",3,IF('Data Mentah'!AC22="C",2,1)))</f>
        <v>3</v>
      </c>
      <c r="AD21" s="52">
        <f>IF('Data Mentah'!AD22="A",4,IF('Data Mentah'!AD22="B",3,IF('Data Mentah'!AD22="C",2,1)))</f>
        <v>2</v>
      </c>
      <c r="AE21" s="52">
        <f>IF('Data Mentah'!AE22="A",4,IF('Data Mentah'!AE22="B",3,IF('Data Mentah'!AE22="C",2,1)))</f>
        <v>3</v>
      </c>
      <c r="AF21" s="52">
        <f>IF('Data Mentah'!AF22="A",4,IF('Data Mentah'!AF22="B",3,IF('Data Mentah'!AF22="C",2,1)))</f>
        <v>2</v>
      </c>
      <c r="AG21" s="52">
        <f>IF('Data Mentah'!AG22="A",4,IF('Data Mentah'!AG22="B",3,IF('Data Mentah'!AG22="C",2,1)))</f>
        <v>2</v>
      </c>
      <c r="AH21" s="53" t="s">
        <v>92</v>
      </c>
    </row>
    <row r="22" spans="1:34" x14ac:dyDescent="0.25">
      <c r="A22" s="52">
        <f>IF('Data Mentah'!A23 = "A",4,IF('Data Mentah'!A23 = "B",3,2))</f>
        <v>3</v>
      </c>
      <c r="B22" s="52">
        <f>IF('Data Mentah'!B23 = "A",4,IF('Data Mentah'!B23 = "B",3,2))</f>
        <v>3</v>
      </c>
      <c r="C22" s="52">
        <f>IF('Data Mentah'!C23 = "A",4,IF('Data Mentah'!C23 = "B",3,2))</f>
        <v>4</v>
      </c>
      <c r="D22" s="52">
        <f>IF('Data Mentah'!D23 = "A",4,IF('Data Mentah'!D23 = "B",3,2))</f>
        <v>2</v>
      </c>
      <c r="E22" s="52">
        <f>IF('Data Mentah'!E23 = "A",4,IF('Data Mentah'!E23 = "B",3,2))</f>
        <v>2</v>
      </c>
      <c r="F22" s="52">
        <f>IF('Data Mentah'!F23 = "A",4,IF('Data Mentah'!F23 = "B",3,2))</f>
        <v>4</v>
      </c>
      <c r="G22" s="52">
        <f>IF('Data Mentah'!G23 = "A",4,IF('Data Mentah'!G23 = "B",3,2))</f>
        <v>3</v>
      </c>
      <c r="H22" s="52">
        <f>IF('Data Mentah'!H23 = "A",4,IF('Data Mentah'!H23 = "B",3,2))</f>
        <v>3</v>
      </c>
      <c r="I22" s="52">
        <f>IF('Data Mentah'!I23 = "A",4,IF('Data Mentah'!I23 = "B",3,2))</f>
        <v>2</v>
      </c>
      <c r="J22" s="52">
        <f>IF('Data Mentah'!J23 = "A",4,IF('Data Mentah'!J23 = "B",3,2))</f>
        <v>2</v>
      </c>
      <c r="K22" s="52">
        <f>IF('Data Mentah'!K23 = "A",4,IF('Data Mentah'!K23 = "B",3,2))</f>
        <v>2</v>
      </c>
      <c r="L22" s="52">
        <f>IF('Data Mentah'!L23 = "A",4,IF('Data Mentah'!L23 = "B",3,2))</f>
        <v>2</v>
      </c>
      <c r="M22" s="52">
        <f>IF('Data Mentah'!M23 = "A",4,IF('Data Mentah'!M23 = "B",3,2))</f>
        <v>3</v>
      </c>
      <c r="N22" s="52">
        <f>IF('Data Mentah'!N23 = "A",4,IF('Data Mentah'!N23 = "B",3,2))</f>
        <v>3</v>
      </c>
      <c r="O22" s="52">
        <f>IF('Data Mentah'!O23 = "A",4,IF('Data Mentah'!O23 = "B",3,2))</f>
        <v>4</v>
      </c>
      <c r="P22" s="52">
        <f>IF('Data Mentah'!P23 = "A",4,IF('Data Mentah'!P23 = "B",3,2))</f>
        <v>3</v>
      </c>
      <c r="Q22" s="52">
        <f>IF('Data Mentah'!Q23 = "A",4,IF('Data Mentah'!Q23 = "B",3,2))</f>
        <v>3</v>
      </c>
      <c r="R22" s="52">
        <f>IF('Data Mentah'!R23 = "A",4,IF('Data Mentah'!R23 = "B",3,2))</f>
        <v>3</v>
      </c>
      <c r="S22" s="52">
        <f>IF('Data Mentah'!S23 = "A",4,IF('Data Mentah'!S23 = "B",3,2))</f>
        <v>3</v>
      </c>
      <c r="T22" s="52">
        <f>IF('Data Mentah'!T23="A",4,IF('Data Mentah'!T23="B",3,IF('Data Mentah'!T23="C",2,1)))</f>
        <v>2</v>
      </c>
      <c r="U22" s="52">
        <f>IF('Data Mentah'!U23="A",4,IF('Data Mentah'!U23="B",3,IF('Data Mentah'!U23="C",2,1)))</f>
        <v>3</v>
      </c>
      <c r="V22" s="52">
        <f>IF('Data Mentah'!V23="A",4,IF('Data Mentah'!V23="B",3,IF('Data Mentah'!V23="C",2,1)))</f>
        <v>4</v>
      </c>
      <c r="W22" s="52">
        <f>IF('Data Mentah'!W23="A",4,IF('Data Mentah'!W23="B",3,IF('Data Mentah'!W23="C",2,1)))</f>
        <v>3</v>
      </c>
      <c r="X22" s="52">
        <f>IF('Data Mentah'!X23="A",4,IF('Data Mentah'!X23="B",3,IF('Data Mentah'!X23="C",2,1)))</f>
        <v>3</v>
      </c>
      <c r="Y22" s="52">
        <f>IF('Data Mentah'!Y23="A",4,IF('Data Mentah'!Y23="B",3,IF('Data Mentah'!Y23="C",2,1)))</f>
        <v>2</v>
      </c>
      <c r="Z22" s="52">
        <f>IF('Data Mentah'!Z23="A",4,IF('Data Mentah'!Z23="B",3,IF('Data Mentah'!Z23="C",2,1)))</f>
        <v>3</v>
      </c>
      <c r="AA22" s="52">
        <f>IF('Data Mentah'!AA23="A",4,IF('Data Mentah'!AA23="B",3,IF('Data Mentah'!AA23="C",2,1)))</f>
        <v>3</v>
      </c>
      <c r="AB22" s="52">
        <f>IF('Data Mentah'!AB23="A",4,IF('Data Mentah'!AB23="B",3,IF('Data Mentah'!AB23="C",2,1)))</f>
        <v>4</v>
      </c>
      <c r="AC22" s="52">
        <f>IF('Data Mentah'!AC23="A",4,IF('Data Mentah'!AC23="B",3,IF('Data Mentah'!AC23="C",2,1)))</f>
        <v>2</v>
      </c>
      <c r="AD22" s="52">
        <f>IF('Data Mentah'!AD23="A",4,IF('Data Mentah'!AD23="B",3,IF('Data Mentah'!AD23="C",2,1)))</f>
        <v>2</v>
      </c>
      <c r="AE22" s="52">
        <f>IF('Data Mentah'!AE23="A",4,IF('Data Mentah'!AE23="B",3,IF('Data Mentah'!AE23="C",2,1)))</f>
        <v>2</v>
      </c>
      <c r="AF22" s="52">
        <f>IF('Data Mentah'!AF23="A",4,IF('Data Mentah'!AF23="B",3,IF('Data Mentah'!AF23="C",2,1)))</f>
        <v>2</v>
      </c>
      <c r="AG22" s="52">
        <f>IF('Data Mentah'!AG23="A",4,IF('Data Mentah'!AG23="B",3,IF('Data Mentah'!AG23="C",2,1)))</f>
        <v>3</v>
      </c>
      <c r="AH22" s="53" t="s">
        <v>93</v>
      </c>
    </row>
    <row r="23" spans="1:34" x14ac:dyDescent="0.25">
      <c r="A23" s="52">
        <f>IF('Data Mentah'!A24 = "A",4,IF('Data Mentah'!A24 = "B",3,2))</f>
        <v>2</v>
      </c>
      <c r="B23" s="52">
        <f>IF('Data Mentah'!B24 = "A",4,IF('Data Mentah'!B24 = "B",3,2))</f>
        <v>3</v>
      </c>
      <c r="C23" s="52">
        <f>IF('Data Mentah'!C24 = "A",4,IF('Data Mentah'!C24 = "B",3,2))</f>
        <v>2</v>
      </c>
      <c r="D23" s="52">
        <f>IF('Data Mentah'!D24 = "A",4,IF('Data Mentah'!D24 = "B",3,2))</f>
        <v>4</v>
      </c>
      <c r="E23" s="52">
        <f>IF('Data Mentah'!E24 = "A",4,IF('Data Mentah'!E24 = "B",3,2))</f>
        <v>3</v>
      </c>
      <c r="F23" s="52">
        <f>IF('Data Mentah'!F24 = "A",4,IF('Data Mentah'!F24 = "B",3,2))</f>
        <v>2</v>
      </c>
      <c r="G23" s="52">
        <f>IF('Data Mentah'!G24 = "A",4,IF('Data Mentah'!G24 = "B",3,2))</f>
        <v>4</v>
      </c>
      <c r="H23" s="52">
        <f>IF('Data Mentah'!H24 = "A",4,IF('Data Mentah'!H24 = "B",3,2))</f>
        <v>4</v>
      </c>
      <c r="I23" s="52">
        <f>IF('Data Mentah'!I24 = "A",4,IF('Data Mentah'!I24 = "B",3,2))</f>
        <v>4</v>
      </c>
      <c r="J23" s="52">
        <f>IF('Data Mentah'!J24 = "A",4,IF('Data Mentah'!J24 = "B",3,2))</f>
        <v>4</v>
      </c>
      <c r="K23" s="52">
        <f>IF('Data Mentah'!K24 = "A",4,IF('Data Mentah'!K24 = "B",3,2))</f>
        <v>3</v>
      </c>
      <c r="L23" s="52">
        <f>IF('Data Mentah'!L24 = "A",4,IF('Data Mentah'!L24 = "B",3,2))</f>
        <v>4</v>
      </c>
      <c r="M23" s="52">
        <f>IF('Data Mentah'!M24 = "A",4,IF('Data Mentah'!M24 = "B",3,2))</f>
        <v>2</v>
      </c>
      <c r="N23" s="52">
        <f>IF('Data Mentah'!N24 = "A",4,IF('Data Mentah'!N24 = "B",3,2))</f>
        <v>3</v>
      </c>
      <c r="O23" s="52">
        <f>IF('Data Mentah'!O24 = "A",4,IF('Data Mentah'!O24 = "B",3,2))</f>
        <v>4</v>
      </c>
      <c r="P23" s="52">
        <f>IF('Data Mentah'!P24 = "A",4,IF('Data Mentah'!P24 = "B",3,2))</f>
        <v>2</v>
      </c>
      <c r="Q23" s="52">
        <f>IF('Data Mentah'!Q24 = "A",4,IF('Data Mentah'!Q24 = "B",3,2))</f>
        <v>3</v>
      </c>
      <c r="R23" s="52">
        <f>IF('Data Mentah'!R24 = "A",4,IF('Data Mentah'!R24 = "B",3,2))</f>
        <v>3</v>
      </c>
      <c r="S23" s="52">
        <f>IF('Data Mentah'!S24 = "A",4,IF('Data Mentah'!S24 = "B",3,2))</f>
        <v>4</v>
      </c>
      <c r="T23" s="52">
        <f>IF('Data Mentah'!T24="A",4,IF('Data Mentah'!T24="B",3,IF('Data Mentah'!T24="C",2,1)))</f>
        <v>2</v>
      </c>
      <c r="U23" s="52">
        <f>IF('Data Mentah'!U24="A",4,IF('Data Mentah'!U24="B",3,IF('Data Mentah'!U24="C",2,1)))</f>
        <v>3</v>
      </c>
      <c r="V23" s="52">
        <f>IF('Data Mentah'!V24="A",4,IF('Data Mentah'!V24="B",3,IF('Data Mentah'!V24="C",2,1)))</f>
        <v>2</v>
      </c>
      <c r="W23" s="52">
        <f>IF('Data Mentah'!W24="A",4,IF('Data Mentah'!W24="B",3,IF('Data Mentah'!W24="C",2,1)))</f>
        <v>3</v>
      </c>
      <c r="X23" s="52">
        <f>IF('Data Mentah'!X24="A",4,IF('Data Mentah'!X24="B",3,IF('Data Mentah'!X24="C",2,1)))</f>
        <v>2</v>
      </c>
      <c r="Y23" s="52">
        <f>IF('Data Mentah'!Y24="A",4,IF('Data Mentah'!Y24="B",3,IF('Data Mentah'!Y24="C",2,1)))</f>
        <v>2</v>
      </c>
      <c r="Z23" s="52">
        <f>IF('Data Mentah'!Z24="A",4,IF('Data Mentah'!Z24="B",3,IF('Data Mentah'!Z24="C",2,1)))</f>
        <v>4</v>
      </c>
      <c r="AA23" s="52">
        <f>IF('Data Mentah'!AA24="A",4,IF('Data Mentah'!AA24="B",3,IF('Data Mentah'!AA24="C",2,1)))</f>
        <v>4</v>
      </c>
      <c r="AB23" s="52">
        <f>IF('Data Mentah'!AB24="A",4,IF('Data Mentah'!AB24="B",3,IF('Data Mentah'!AB24="C",2,1)))</f>
        <v>4</v>
      </c>
      <c r="AC23" s="52">
        <f>IF('Data Mentah'!AC24="A",4,IF('Data Mentah'!AC24="B",3,IF('Data Mentah'!AC24="C",2,1)))</f>
        <v>2</v>
      </c>
      <c r="AD23" s="52">
        <f>IF('Data Mentah'!AD24="A",4,IF('Data Mentah'!AD24="B",3,IF('Data Mentah'!AD24="C",2,1)))</f>
        <v>3</v>
      </c>
      <c r="AE23" s="52">
        <f>IF('Data Mentah'!AE24="A",4,IF('Data Mentah'!AE24="B",3,IF('Data Mentah'!AE24="C",2,1)))</f>
        <v>3</v>
      </c>
      <c r="AF23" s="52">
        <f>IF('Data Mentah'!AF24="A",4,IF('Data Mentah'!AF24="B",3,IF('Data Mentah'!AF24="C",2,1)))</f>
        <v>3</v>
      </c>
      <c r="AG23" s="52">
        <f>IF('Data Mentah'!AG24="A",4,IF('Data Mentah'!AG24="B",3,IF('Data Mentah'!AG24="C",2,1)))</f>
        <v>2</v>
      </c>
      <c r="AH23" s="53" t="s">
        <v>94</v>
      </c>
    </row>
    <row r="24" spans="1:34" x14ac:dyDescent="0.25">
      <c r="A24" s="52">
        <f>IF('Data Mentah'!A25 = "A",4,IF('Data Mentah'!A25 = "B",3,2))</f>
        <v>3</v>
      </c>
      <c r="B24" s="52">
        <f>IF('Data Mentah'!B25 = "A",4,IF('Data Mentah'!B25 = "B",3,2))</f>
        <v>2</v>
      </c>
      <c r="C24" s="52">
        <f>IF('Data Mentah'!C25 = "A",4,IF('Data Mentah'!C25 = "B",3,2))</f>
        <v>2</v>
      </c>
      <c r="D24" s="52">
        <f>IF('Data Mentah'!D25 = "A",4,IF('Data Mentah'!D25 = "B",3,2))</f>
        <v>4</v>
      </c>
      <c r="E24" s="52">
        <f>IF('Data Mentah'!E25 = "A",4,IF('Data Mentah'!E25 = "B",3,2))</f>
        <v>2</v>
      </c>
      <c r="F24" s="52">
        <f>IF('Data Mentah'!F25 = "A",4,IF('Data Mentah'!F25 = "B",3,2))</f>
        <v>3</v>
      </c>
      <c r="G24" s="52">
        <f>IF('Data Mentah'!G25 = "A",4,IF('Data Mentah'!G25 = "B",3,2))</f>
        <v>3</v>
      </c>
      <c r="H24" s="52">
        <f>IF('Data Mentah'!H25 = "A",4,IF('Data Mentah'!H25 = "B",3,2))</f>
        <v>2</v>
      </c>
      <c r="I24" s="52">
        <f>IF('Data Mentah'!I25 = "A",4,IF('Data Mentah'!I25 = "B",3,2))</f>
        <v>4</v>
      </c>
      <c r="J24" s="52">
        <f>IF('Data Mentah'!J25 = "A",4,IF('Data Mentah'!J25 = "B",3,2))</f>
        <v>3</v>
      </c>
      <c r="K24" s="52">
        <f>IF('Data Mentah'!K25 = "A",4,IF('Data Mentah'!K25 = "B",3,2))</f>
        <v>2</v>
      </c>
      <c r="L24" s="52">
        <f>IF('Data Mentah'!L25 = "A",4,IF('Data Mentah'!L25 = "B",3,2))</f>
        <v>3</v>
      </c>
      <c r="M24" s="52">
        <f>IF('Data Mentah'!M25 = "A",4,IF('Data Mentah'!M25 = "B",3,2))</f>
        <v>2</v>
      </c>
      <c r="N24" s="52">
        <f>IF('Data Mentah'!N25 = "A",4,IF('Data Mentah'!N25 = "B",3,2))</f>
        <v>3</v>
      </c>
      <c r="O24" s="52">
        <f>IF('Data Mentah'!O25 = "A",4,IF('Data Mentah'!O25 = "B",3,2))</f>
        <v>4</v>
      </c>
      <c r="P24" s="52">
        <f>IF('Data Mentah'!P25 = "A",4,IF('Data Mentah'!P25 = "B",3,2))</f>
        <v>2</v>
      </c>
      <c r="Q24" s="52">
        <f>IF('Data Mentah'!Q25 = "A",4,IF('Data Mentah'!Q25 = "B",3,2))</f>
        <v>3</v>
      </c>
      <c r="R24" s="52">
        <f>IF('Data Mentah'!R25 = "A",4,IF('Data Mentah'!R25 = "B",3,2))</f>
        <v>3</v>
      </c>
      <c r="S24" s="52">
        <f>IF('Data Mentah'!S25 = "A",4,IF('Data Mentah'!S25 = "B",3,2))</f>
        <v>2</v>
      </c>
      <c r="T24" s="52">
        <f>IF('Data Mentah'!T25="A",4,IF('Data Mentah'!T25="B",3,IF('Data Mentah'!T25="C",2,1)))</f>
        <v>3</v>
      </c>
      <c r="U24" s="52">
        <f>IF('Data Mentah'!U25="A",4,IF('Data Mentah'!U25="B",3,IF('Data Mentah'!U25="C",2,1)))</f>
        <v>3</v>
      </c>
      <c r="V24" s="52">
        <f>IF('Data Mentah'!V25="A",4,IF('Data Mentah'!V25="B",3,IF('Data Mentah'!V25="C",2,1)))</f>
        <v>3</v>
      </c>
      <c r="W24" s="52">
        <f>IF('Data Mentah'!W25="A",4,IF('Data Mentah'!W25="B",3,IF('Data Mentah'!W25="C",2,1)))</f>
        <v>3</v>
      </c>
      <c r="X24" s="52">
        <f>IF('Data Mentah'!X25="A",4,IF('Data Mentah'!X25="B",3,IF('Data Mentah'!X25="C",2,1)))</f>
        <v>3</v>
      </c>
      <c r="Y24" s="52">
        <f>IF('Data Mentah'!Y25="A",4,IF('Data Mentah'!Y25="B",3,IF('Data Mentah'!Y25="C",2,1)))</f>
        <v>3</v>
      </c>
      <c r="Z24" s="52">
        <f>IF('Data Mentah'!Z25="A",4,IF('Data Mentah'!Z25="B",3,IF('Data Mentah'!Z25="C",2,1)))</f>
        <v>3</v>
      </c>
      <c r="AA24" s="52">
        <f>IF('Data Mentah'!AA25="A",4,IF('Data Mentah'!AA25="B",3,IF('Data Mentah'!AA25="C",2,1)))</f>
        <v>3</v>
      </c>
      <c r="AB24" s="52">
        <f>IF('Data Mentah'!AB25="A",4,IF('Data Mentah'!AB25="B",3,IF('Data Mentah'!AB25="C",2,1)))</f>
        <v>2</v>
      </c>
      <c r="AC24" s="52">
        <f>IF('Data Mentah'!AC25="A",4,IF('Data Mentah'!AC25="B",3,IF('Data Mentah'!AC25="C",2,1)))</f>
        <v>2</v>
      </c>
      <c r="AD24" s="52">
        <f>IF('Data Mentah'!AD25="A",4,IF('Data Mentah'!AD25="B",3,IF('Data Mentah'!AD25="C",2,1)))</f>
        <v>2</v>
      </c>
      <c r="AE24" s="52">
        <f>IF('Data Mentah'!AE25="A",4,IF('Data Mentah'!AE25="B",3,IF('Data Mentah'!AE25="C",2,1)))</f>
        <v>3</v>
      </c>
      <c r="AF24" s="52">
        <f>IF('Data Mentah'!AF25="A",4,IF('Data Mentah'!AF25="B",3,IF('Data Mentah'!AF25="C",2,1)))</f>
        <v>3</v>
      </c>
      <c r="AG24" s="52">
        <f>IF('Data Mentah'!AG25="A",4,IF('Data Mentah'!AG25="B",3,IF('Data Mentah'!AG25="C",2,1)))</f>
        <v>3</v>
      </c>
      <c r="AH24" s="53" t="s">
        <v>95</v>
      </c>
    </row>
    <row r="25" spans="1:34" x14ac:dyDescent="0.25">
      <c r="A25" s="52">
        <f>IF('Data Mentah'!A26 = "A",4,IF('Data Mentah'!A26 = "B",3,2))</f>
        <v>4</v>
      </c>
      <c r="B25" s="52">
        <f>IF('Data Mentah'!B26 = "A",4,IF('Data Mentah'!B26 = "B",3,2))</f>
        <v>3</v>
      </c>
      <c r="C25" s="52">
        <f>IF('Data Mentah'!C26 = "A",4,IF('Data Mentah'!C26 = "B",3,2))</f>
        <v>3</v>
      </c>
      <c r="D25" s="52">
        <f>IF('Data Mentah'!D26 = "A",4,IF('Data Mentah'!D26 = "B",3,2))</f>
        <v>3</v>
      </c>
      <c r="E25" s="52">
        <f>IF('Data Mentah'!E26 = "A",4,IF('Data Mentah'!E26 = "B",3,2))</f>
        <v>3</v>
      </c>
      <c r="F25" s="52">
        <f>IF('Data Mentah'!F26 = "A",4,IF('Data Mentah'!F26 = "B",3,2))</f>
        <v>3</v>
      </c>
      <c r="G25" s="52">
        <f>IF('Data Mentah'!G26 = "A",4,IF('Data Mentah'!G26 = "B",3,2))</f>
        <v>4</v>
      </c>
      <c r="H25" s="52">
        <f>IF('Data Mentah'!H26 = "A",4,IF('Data Mentah'!H26 = "B",3,2))</f>
        <v>4</v>
      </c>
      <c r="I25" s="52">
        <f>IF('Data Mentah'!I26 = "A",4,IF('Data Mentah'!I26 = "B",3,2))</f>
        <v>4</v>
      </c>
      <c r="J25" s="52">
        <f>IF('Data Mentah'!J26 = "A",4,IF('Data Mentah'!J26 = "B",3,2))</f>
        <v>4</v>
      </c>
      <c r="K25" s="52">
        <f>IF('Data Mentah'!K26 = "A",4,IF('Data Mentah'!K26 = "B",3,2))</f>
        <v>3</v>
      </c>
      <c r="L25" s="52">
        <f>IF('Data Mentah'!L26 = "A",4,IF('Data Mentah'!L26 = "B",3,2))</f>
        <v>4</v>
      </c>
      <c r="M25" s="52">
        <f>IF('Data Mentah'!M26 = "A",4,IF('Data Mentah'!M26 = "B",3,2))</f>
        <v>3</v>
      </c>
      <c r="N25" s="52">
        <f>IF('Data Mentah'!N26 = "A",4,IF('Data Mentah'!N26 = "B",3,2))</f>
        <v>4</v>
      </c>
      <c r="O25" s="52">
        <f>IF('Data Mentah'!O26 = "A",4,IF('Data Mentah'!O26 = "B",3,2))</f>
        <v>4</v>
      </c>
      <c r="P25" s="52">
        <f>IF('Data Mentah'!P26 = "A",4,IF('Data Mentah'!P26 = "B",3,2))</f>
        <v>4</v>
      </c>
      <c r="Q25" s="52">
        <f>IF('Data Mentah'!Q26 = "A",4,IF('Data Mentah'!Q26 = "B",3,2))</f>
        <v>2</v>
      </c>
      <c r="R25" s="52">
        <f>IF('Data Mentah'!R26 = "A",4,IF('Data Mentah'!R26 = "B",3,2))</f>
        <v>4</v>
      </c>
      <c r="S25" s="52">
        <f>IF('Data Mentah'!S26 = "A",4,IF('Data Mentah'!S26 = "B",3,2))</f>
        <v>3</v>
      </c>
      <c r="T25" s="52">
        <f>IF('Data Mentah'!T26="A",4,IF('Data Mentah'!T26="B",3,IF('Data Mentah'!T26="C",2,1)))</f>
        <v>3</v>
      </c>
      <c r="U25" s="52">
        <f>IF('Data Mentah'!U26="A",4,IF('Data Mentah'!U26="B",3,IF('Data Mentah'!U26="C",2,1)))</f>
        <v>4</v>
      </c>
      <c r="V25" s="52">
        <f>IF('Data Mentah'!V26="A",4,IF('Data Mentah'!V26="B",3,IF('Data Mentah'!V26="C",2,1)))</f>
        <v>3</v>
      </c>
      <c r="W25" s="52">
        <f>IF('Data Mentah'!W26="A",4,IF('Data Mentah'!W26="B",3,IF('Data Mentah'!W26="C",2,1)))</f>
        <v>4</v>
      </c>
      <c r="X25" s="52">
        <f>IF('Data Mentah'!X26="A",4,IF('Data Mentah'!X26="B",3,IF('Data Mentah'!X26="C",2,1)))</f>
        <v>3</v>
      </c>
      <c r="Y25" s="52">
        <f>IF('Data Mentah'!Y26="A",4,IF('Data Mentah'!Y26="B",3,IF('Data Mentah'!Y26="C",2,1)))</f>
        <v>2</v>
      </c>
      <c r="Z25" s="52">
        <f>IF('Data Mentah'!Z26="A",4,IF('Data Mentah'!Z26="B",3,IF('Data Mentah'!Z26="C",2,1)))</f>
        <v>4</v>
      </c>
      <c r="AA25" s="52">
        <f>IF('Data Mentah'!AA26="A",4,IF('Data Mentah'!AA26="B",3,IF('Data Mentah'!AA26="C",2,1)))</f>
        <v>4</v>
      </c>
      <c r="AB25" s="52">
        <f>IF('Data Mentah'!AB26="A",4,IF('Data Mentah'!AB26="B",3,IF('Data Mentah'!AB26="C",2,1)))</f>
        <v>4</v>
      </c>
      <c r="AC25" s="52">
        <f>IF('Data Mentah'!AC26="A",4,IF('Data Mentah'!AC26="B",3,IF('Data Mentah'!AC26="C",2,1)))</f>
        <v>4</v>
      </c>
      <c r="AD25" s="52">
        <f>IF('Data Mentah'!AD26="A",4,IF('Data Mentah'!AD26="B",3,IF('Data Mentah'!AD26="C",2,1)))</f>
        <v>3</v>
      </c>
      <c r="AE25" s="52">
        <f>IF('Data Mentah'!AE26="A",4,IF('Data Mentah'!AE26="B",3,IF('Data Mentah'!AE26="C",2,1)))</f>
        <v>3</v>
      </c>
      <c r="AF25" s="52">
        <f>IF('Data Mentah'!AF26="A",4,IF('Data Mentah'!AF26="B",3,IF('Data Mentah'!AF26="C",2,1)))</f>
        <v>4</v>
      </c>
      <c r="AG25" s="52">
        <f>IF('Data Mentah'!AG26="A",4,IF('Data Mentah'!AG26="B",3,IF('Data Mentah'!AG26="C",2,1)))</f>
        <v>4</v>
      </c>
      <c r="AH25" s="53" t="s">
        <v>96</v>
      </c>
    </row>
    <row r="26" spans="1:34" x14ac:dyDescent="0.25">
      <c r="A26" s="52">
        <f>IF('Data Mentah'!A27 = "A",4,IF('Data Mentah'!A27 = "B",3,2))</f>
        <v>3</v>
      </c>
      <c r="B26" s="52">
        <f>IF('Data Mentah'!B27 = "A",4,IF('Data Mentah'!B27 = "B",3,2))</f>
        <v>3</v>
      </c>
      <c r="C26" s="52">
        <f>IF('Data Mentah'!C27 = "A",4,IF('Data Mentah'!C27 = "B",3,2))</f>
        <v>4</v>
      </c>
      <c r="D26" s="52">
        <f>IF('Data Mentah'!D27 = "A",4,IF('Data Mentah'!D27 = "B",3,2))</f>
        <v>4</v>
      </c>
      <c r="E26" s="52">
        <f>IF('Data Mentah'!E27 = "A",4,IF('Data Mentah'!E27 = "B",3,2))</f>
        <v>4</v>
      </c>
      <c r="F26" s="52">
        <f>IF('Data Mentah'!F27 = "A",4,IF('Data Mentah'!F27 = "B",3,2))</f>
        <v>3</v>
      </c>
      <c r="G26" s="52">
        <f>IF('Data Mentah'!G27 = "A",4,IF('Data Mentah'!G27 = "B",3,2))</f>
        <v>4</v>
      </c>
      <c r="H26" s="52">
        <f>IF('Data Mentah'!H27 = "A",4,IF('Data Mentah'!H27 = "B",3,2))</f>
        <v>2</v>
      </c>
      <c r="I26" s="52">
        <f>IF('Data Mentah'!I27 = "A",4,IF('Data Mentah'!I27 = "B",3,2))</f>
        <v>2</v>
      </c>
      <c r="J26" s="52">
        <f>IF('Data Mentah'!J27 = "A",4,IF('Data Mentah'!J27 = "B",3,2))</f>
        <v>3</v>
      </c>
      <c r="K26" s="52">
        <f>IF('Data Mentah'!K27 = "A",4,IF('Data Mentah'!K27 = "B",3,2))</f>
        <v>2</v>
      </c>
      <c r="L26" s="52">
        <f>IF('Data Mentah'!L27 = "A",4,IF('Data Mentah'!L27 = "B",3,2))</f>
        <v>2</v>
      </c>
      <c r="M26" s="52">
        <f>IF('Data Mentah'!M27 = "A",4,IF('Data Mentah'!M27 = "B",3,2))</f>
        <v>3</v>
      </c>
      <c r="N26" s="52">
        <f>IF('Data Mentah'!N27 = "A",4,IF('Data Mentah'!N27 = "B",3,2))</f>
        <v>3</v>
      </c>
      <c r="O26" s="52">
        <f>IF('Data Mentah'!O27 = "A",4,IF('Data Mentah'!O27 = "B",3,2))</f>
        <v>3</v>
      </c>
      <c r="P26" s="52">
        <f>IF('Data Mentah'!P27 = "A",4,IF('Data Mentah'!P27 = "B",3,2))</f>
        <v>3</v>
      </c>
      <c r="Q26" s="52">
        <f>IF('Data Mentah'!Q27 = "A",4,IF('Data Mentah'!Q27 = "B",3,2))</f>
        <v>3</v>
      </c>
      <c r="R26" s="52">
        <f>IF('Data Mentah'!R27 = "A",4,IF('Data Mentah'!R27 = "B",3,2))</f>
        <v>3</v>
      </c>
      <c r="S26" s="52">
        <f>IF('Data Mentah'!S27 = "A",4,IF('Data Mentah'!S27 = "B",3,2))</f>
        <v>2</v>
      </c>
      <c r="T26" s="52">
        <f>IF('Data Mentah'!T27="A",4,IF('Data Mentah'!T27="B",3,IF('Data Mentah'!T27="C",2,1)))</f>
        <v>3</v>
      </c>
      <c r="U26" s="52">
        <f>IF('Data Mentah'!U27="A",4,IF('Data Mentah'!U27="B",3,IF('Data Mentah'!U27="C",2,1)))</f>
        <v>4</v>
      </c>
      <c r="V26" s="52">
        <f>IF('Data Mentah'!V27="A",4,IF('Data Mentah'!V27="B",3,IF('Data Mentah'!V27="C",2,1)))</f>
        <v>3</v>
      </c>
      <c r="W26" s="52">
        <f>IF('Data Mentah'!W27="A",4,IF('Data Mentah'!W27="B",3,IF('Data Mentah'!W27="C",2,1)))</f>
        <v>4</v>
      </c>
      <c r="X26" s="52">
        <f>IF('Data Mentah'!X27="A",4,IF('Data Mentah'!X27="B",3,IF('Data Mentah'!X27="C",2,1)))</f>
        <v>4</v>
      </c>
      <c r="Y26" s="52">
        <f>IF('Data Mentah'!Y27="A",4,IF('Data Mentah'!Y27="B",3,IF('Data Mentah'!Y27="C",2,1)))</f>
        <v>2</v>
      </c>
      <c r="Z26" s="52">
        <f>IF('Data Mentah'!Z27="A",4,IF('Data Mentah'!Z27="B",3,IF('Data Mentah'!Z27="C",2,1)))</f>
        <v>3</v>
      </c>
      <c r="AA26" s="52">
        <f>IF('Data Mentah'!AA27="A",4,IF('Data Mentah'!AA27="B",3,IF('Data Mentah'!AA27="C",2,1)))</f>
        <v>3</v>
      </c>
      <c r="AB26" s="52">
        <f>IF('Data Mentah'!AB27="A",4,IF('Data Mentah'!AB27="B",3,IF('Data Mentah'!AB27="C",2,1)))</f>
        <v>4</v>
      </c>
      <c r="AC26" s="52">
        <f>IF('Data Mentah'!AC27="A",4,IF('Data Mentah'!AC27="B",3,IF('Data Mentah'!AC27="C",2,1)))</f>
        <v>2</v>
      </c>
      <c r="AD26" s="52">
        <f>IF('Data Mentah'!AD27="A",4,IF('Data Mentah'!AD27="B",3,IF('Data Mentah'!AD27="C",2,1)))</f>
        <v>4</v>
      </c>
      <c r="AE26" s="52">
        <f>IF('Data Mentah'!AE27="A",4,IF('Data Mentah'!AE27="B",3,IF('Data Mentah'!AE27="C",2,1)))</f>
        <v>2</v>
      </c>
      <c r="AF26" s="52">
        <f>IF('Data Mentah'!AF27="A",4,IF('Data Mentah'!AF27="B",3,IF('Data Mentah'!AF27="C",2,1)))</f>
        <v>2</v>
      </c>
      <c r="AG26" s="52">
        <f>IF('Data Mentah'!AG27="A",4,IF('Data Mentah'!AG27="B",3,IF('Data Mentah'!AG27="C",2,1)))</f>
        <v>2</v>
      </c>
      <c r="AH26" s="53" t="s">
        <v>97</v>
      </c>
    </row>
    <row r="27" spans="1:34" ht="30" customHeight="1" x14ac:dyDescent="0.25">
      <c r="A27" s="52">
        <f>IF('Data Mentah'!A28 = "A",4,IF('Data Mentah'!A28 = "B",3,2))</f>
        <v>2</v>
      </c>
      <c r="B27" s="52">
        <f>IF('Data Mentah'!B28 = "A",4,IF('Data Mentah'!B28 = "B",3,2))</f>
        <v>3</v>
      </c>
      <c r="C27" s="52">
        <f>IF('Data Mentah'!C28 = "A",4,IF('Data Mentah'!C28 = "B",3,2))</f>
        <v>4</v>
      </c>
      <c r="D27" s="52">
        <f>IF('Data Mentah'!D28 = "A",4,IF('Data Mentah'!D28 = "B",3,2))</f>
        <v>2</v>
      </c>
      <c r="E27" s="52">
        <f>IF('Data Mentah'!E28 = "A",4,IF('Data Mentah'!E28 = "B",3,2))</f>
        <v>3</v>
      </c>
      <c r="F27" s="52">
        <f>IF('Data Mentah'!F28 = "A",4,IF('Data Mentah'!F28 = "B",3,2))</f>
        <v>3</v>
      </c>
      <c r="G27" s="52">
        <f>IF('Data Mentah'!G28 = "A",4,IF('Data Mentah'!G28 = "B",3,2))</f>
        <v>4</v>
      </c>
      <c r="H27" s="52">
        <f>IF('Data Mentah'!H28 = "A",4,IF('Data Mentah'!H28 = "B",3,2))</f>
        <v>3</v>
      </c>
      <c r="I27" s="52">
        <f>IF('Data Mentah'!I28 = "A",4,IF('Data Mentah'!I28 = "B",3,2))</f>
        <v>4</v>
      </c>
      <c r="J27" s="52">
        <f>IF('Data Mentah'!J28 = "A",4,IF('Data Mentah'!J28 = "B",3,2))</f>
        <v>3</v>
      </c>
      <c r="K27" s="52">
        <f>IF('Data Mentah'!K28 = "A",4,IF('Data Mentah'!K28 = "B",3,2))</f>
        <v>3</v>
      </c>
      <c r="L27" s="52">
        <f>IF('Data Mentah'!L28 = "A",4,IF('Data Mentah'!L28 = "B",3,2))</f>
        <v>3</v>
      </c>
      <c r="M27" s="52">
        <f>IF('Data Mentah'!M28 = "A",4,IF('Data Mentah'!M28 = "B",3,2))</f>
        <v>3</v>
      </c>
      <c r="N27" s="52">
        <f>IF('Data Mentah'!N28 = "A",4,IF('Data Mentah'!N28 = "B",3,2))</f>
        <v>3</v>
      </c>
      <c r="O27" s="52">
        <f>IF('Data Mentah'!O28 = "A",4,IF('Data Mentah'!O28 = "B",3,2))</f>
        <v>3</v>
      </c>
      <c r="P27" s="52">
        <f>IF('Data Mentah'!P28 = "A",4,IF('Data Mentah'!P28 = "B",3,2))</f>
        <v>3</v>
      </c>
      <c r="Q27" s="52">
        <f>IF('Data Mentah'!Q28 = "A",4,IF('Data Mentah'!Q28 = "B",3,2))</f>
        <v>3</v>
      </c>
      <c r="R27" s="52">
        <f>IF('Data Mentah'!R28 = "A",4,IF('Data Mentah'!R28 = "B",3,2))</f>
        <v>3</v>
      </c>
      <c r="S27" s="52">
        <f>IF('Data Mentah'!S28 = "A",4,IF('Data Mentah'!S28 = "B",3,2))</f>
        <v>2</v>
      </c>
      <c r="T27" s="52">
        <f>IF('Data Mentah'!T28="A",4,IF('Data Mentah'!T28="B",3,IF('Data Mentah'!T28="C",2,1)))</f>
        <v>2</v>
      </c>
      <c r="U27" s="52">
        <f>IF('Data Mentah'!U28="A",4,IF('Data Mentah'!U28="B",3,IF('Data Mentah'!U28="C",2,1)))</f>
        <v>4</v>
      </c>
      <c r="V27" s="52">
        <f>IF('Data Mentah'!V28="A",4,IF('Data Mentah'!V28="B",3,IF('Data Mentah'!V28="C",2,1)))</f>
        <v>3</v>
      </c>
      <c r="W27" s="52">
        <f>IF('Data Mentah'!W28="A",4,IF('Data Mentah'!W28="B",3,IF('Data Mentah'!W28="C",2,1)))</f>
        <v>4</v>
      </c>
      <c r="X27" s="52">
        <f>IF('Data Mentah'!X28="A",4,IF('Data Mentah'!X28="B",3,IF('Data Mentah'!X28="C",2,1)))</f>
        <v>3</v>
      </c>
      <c r="Y27" s="52">
        <f>IF('Data Mentah'!Y28="A",4,IF('Data Mentah'!Y28="B",3,IF('Data Mentah'!Y28="C",2,1)))</f>
        <v>4</v>
      </c>
      <c r="Z27" s="52">
        <f>IF('Data Mentah'!Z28="A",4,IF('Data Mentah'!Z28="B",3,IF('Data Mentah'!Z28="C",2,1)))</f>
        <v>4</v>
      </c>
      <c r="AA27" s="52">
        <f>IF('Data Mentah'!AA28="A",4,IF('Data Mentah'!AA28="B",3,IF('Data Mentah'!AA28="C",2,1)))</f>
        <v>3</v>
      </c>
      <c r="AB27" s="52">
        <f>IF('Data Mentah'!AB28="A",4,IF('Data Mentah'!AB28="B",3,IF('Data Mentah'!AB28="C",2,1)))</f>
        <v>4</v>
      </c>
      <c r="AC27" s="52">
        <f>IF('Data Mentah'!AC28="A",4,IF('Data Mentah'!AC28="B",3,IF('Data Mentah'!AC28="C",2,1)))</f>
        <v>3</v>
      </c>
      <c r="AD27" s="52">
        <f>IF('Data Mentah'!AD28="A",4,IF('Data Mentah'!AD28="B",3,IF('Data Mentah'!AD28="C",2,1)))</f>
        <v>3</v>
      </c>
      <c r="AE27" s="52">
        <f>IF('Data Mentah'!AE28="A",4,IF('Data Mentah'!AE28="B",3,IF('Data Mentah'!AE28="C",2,1)))</f>
        <v>2</v>
      </c>
      <c r="AF27" s="52">
        <f>IF('Data Mentah'!AF28="A",4,IF('Data Mentah'!AF28="B",3,IF('Data Mentah'!AF28="C",2,1)))</f>
        <v>3</v>
      </c>
      <c r="AG27" s="52">
        <f>IF('Data Mentah'!AG28="A",4,IF('Data Mentah'!AG28="B",3,IF('Data Mentah'!AG28="C",2,1)))</f>
        <v>3</v>
      </c>
      <c r="AH27" s="53" t="s">
        <v>98</v>
      </c>
    </row>
    <row r="28" spans="1:34" x14ac:dyDescent="0.25">
      <c r="A28" s="52">
        <f>IF('Data Mentah'!A29 = "A",4,IF('Data Mentah'!A29 = "B",3,2))</f>
        <v>3</v>
      </c>
      <c r="B28" s="52">
        <f>IF('Data Mentah'!B29 = "A",4,IF('Data Mentah'!B29 = "B",3,2))</f>
        <v>3</v>
      </c>
      <c r="C28" s="52">
        <f>IF('Data Mentah'!C29 = "A",4,IF('Data Mentah'!C29 = "B",3,2))</f>
        <v>2</v>
      </c>
      <c r="D28" s="52">
        <f>IF('Data Mentah'!D29 = "A",4,IF('Data Mentah'!D29 = "B",3,2))</f>
        <v>2</v>
      </c>
      <c r="E28" s="52">
        <f>IF('Data Mentah'!E29 = "A",4,IF('Data Mentah'!E29 = "B",3,2))</f>
        <v>2</v>
      </c>
      <c r="F28" s="52">
        <f>IF('Data Mentah'!F29 = "A",4,IF('Data Mentah'!F29 = "B",3,2))</f>
        <v>4</v>
      </c>
      <c r="G28" s="52">
        <f>IF('Data Mentah'!G29 = "A",4,IF('Data Mentah'!G29 = "B",3,2))</f>
        <v>3</v>
      </c>
      <c r="H28" s="52">
        <f>IF('Data Mentah'!H29 = "A",4,IF('Data Mentah'!H29 = "B",3,2))</f>
        <v>4</v>
      </c>
      <c r="I28" s="52">
        <f>IF('Data Mentah'!I29 = "A",4,IF('Data Mentah'!I29 = "B",3,2))</f>
        <v>4</v>
      </c>
      <c r="J28" s="52">
        <f>IF('Data Mentah'!J29 = "A",4,IF('Data Mentah'!J29 = "B",3,2))</f>
        <v>3</v>
      </c>
      <c r="K28" s="52">
        <f>IF('Data Mentah'!K29 = "A",4,IF('Data Mentah'!K29 = "B",3,2))</f>
        <v>3</v>
      </c>
      <c r="L28" s="52">
        <f>IF('Data Mentah'!L29 = "A",4,IF('Data Mentah'!L29 = "B",3,2))</f>
        <v>3</v>
      </c>
      <c r="M28" s="52">
        <f>IF('Data Mentah'!M29 = "A",4,IF('Data Mentah'!M29 = "B",3,2))</f>
        <v>3</v>
      </c>
      <c r="N28" s="52">
        <f>IF('Data Mentah'!N29 = "A",4,IF('Data Mentah'!N29 = "B",3,2))</f>
        <v>2</v>
      </c>
      <c r="O28" s="52">
        <f>IF('Data Mentah'!O29 = "A",4,IF('Data Mentah'!O29 = "B",3,2))</f>
        <v>4</v>
      </c>
      <c r="P28" s="52">
        <f>IF('Data Mentah'!P29 = "A",4,IF('Data Mentah'!P29 = "B",3,2))</f>
        <v>2</v>
      </c>
      <c r="Q28" s="52">
        <f>IF('Data Mentah'!Q29 = "A",4,IF('Data Mentah'!Q29 = "B",3,2))</f>
        <v>3</v>
      </c>
      <c r="R28" s="52">
        <f>IF('Data Mentah'!R29 = "A",4,IF('Data Mentah'!R29 = "B",3,2))</f>
        <v>3</v>
      </c>
      <c r="S28" s="52">
        <f>IF('Data Mentah'!S29 = "A",4,IF('Data Mentah'!S29 = "B",3,2))</f>
        <v>4</v>
      </c>
      <c r="T28" s="52">
        <f>IF('Data Mentah'!T29="A",4,IF('Data Mentah'!T29="B",3,IF('Data Mentah'!T29="C",2,1)))</f>
        <v>3</v>
      </c>
      <c r="U28" s="52">
        <f>IF('Data Mentah'!U29="A",4,IF('Data Mentah'!U29="B",3,IF('Data Mentah'!U29="C",2,1)))</f>
        <v>3</v>
      </c>
      <c r="V28" s="52">
        <f>IF('Data Mentah'!V29="A",4,IF('Data Mentah'!V29="B",3,IF('Data Mentah'!V29="C",2,1)))</f>
        <v>3</v>
      </c>
      <c r="W28" s="52">
        <f>IF('Data Mentah'!W29="A",4,IF('Data Mentah'!W29="B",3,IF('Data Mentah'!W29="C",2,1)))</f>
        <v>4</v>
      </c>
      <c r="X28" s="52">
        <f>IF('Data Mentah'!X29="A",4,IF('Data Mentah'!X29="B",3,IF('Data Mentah'!X29="C",2,1)))</f>
        <v>3</v>
      </c>
      <c r="Y28" s="52">
        <f>IF('Data Mentah'!Y29="A",4,IF('Data Mentah'!Y29="B",3,IF('Data Mentah'!Y29="C",2,1)))</f>
        <v>2</v>
      </c>
      <c r="Z28" s="52">
        <f>IF('Data Mentah'!Z29="A",4,IF('Data Mentah'!Z29="B",3,IF('Data Mentah'!Z29="C",2,1)))</f>
        <v>3</v>
      </c>
      <c r="AA28" s="52">
        <f>IF('Data Mentah'!AA29="A",4,IF('Data Mentah'!AA29="B",3,IF('Data Mentah'!AA29="C",2,1)))</f>
        <v>3</v>
      </c>
      <c r="AB28" s="52">
        <f>IF('Data Mentah'!AB29="A",4,IF('Data Mentah'!AB29="B",3,IF('Data Mentah'!AB29="C",2,1)))</f>
        <v>3</v>
      </c>
      <c r="AC28" s="52">
        <f>IF('Data Mentah'!AC29="A",4,IF('Data Mentah'!AC29="B",3,IF('Data Mentah'!AC29="C",2,1)))</f>
        <v>2</v>
      </c>
      <c r="AD28" s="52">
        <f>IF('Data Mentah'!AD29="A",4,IF('Data Mentah'!AD29="B",3,IF('Data Mentah'!AD29="C",2,1)))</f>
        <v>3</v>
      </c>
      <c r="AE28" s="52">
        <f>IF('Data Mentah'!AE29="A",4,IF('Data Mentah'!AE29="B",3,IF('Data Mentah'!AE29="C",2,1)))</f>
        <v>3</v>
      </c>
      <c r="AF28" s="52">
        <f>IF('Data Mentah'!AF29="A",4,IF('Data Mentah'!AF29="B",3,IF('Data Mentah'!AF29="C",2,1)))</f>
        <v>3</v>
      </c>
      <c r="AG28" s="52">
        <f>IF('Data Mentah'!AG29="A",4,IF('Data Mentah'!AG29="B",3,IF('Data Mentah'!AG29="C",2,1)))</f>
        <v>3</v>
      </c>
      <c r="AH28" s="53" t="s">
        <v>99</v>
      </c>
    </row>
    <row r="29" spans="1:34" x14ac:dyDescent="0.25">
      <c r="A29" s="52">
        <f>IF('Data Mentah'!A30 = "A",4,IF('Data Mentah'!A30 = "B",3,2))</f>
        <v>3</v>
      </c>
      <c r="B29" s="52">
        <f>IF('Data Mentah'!B30 = "A",4,IF('Data Mentah'!B30 = "B",3,2))</f>
        <v>3</v>
      </c>
      <c r="C29" s="52">
        <f>IF('Data Mentah'!C30 = "A",4,IF('Data Mentah'!C30 = "B",3,2))</f>
        <v>3</v>
      </c>
      <c r="D29" s="52">
        <f>IF('Data Mentah'!D30 = "A",4,IF('Data Mentah'!D30 = "B",3,2))</f>
        <v>3</v>
      </c>
      <c r="E29" s="52">
        <f>IF('Data Mentah'!E30 = "A",4,IF('Data Mentah'!E30 = "B",3,2))</f>
        <v>3</v>
      </c>
      <c r="F29" s="52">
        <f>IF('Data Mentah'!F30 = "A",4,IF('Data Mentah'!F30 = "B",3,2))</f>
        <v>3</v>
      </c>
      <c r="G29" s="52">
        <f>IF('Data Mentah'!G30 = "A",4,IF('Data Mentah'!G30 = "B",3,2))</f>
        <v>4</v>
      </c>
      <c r="H29" s="52">
        <f>IF('Data Mentah'!H30 = "A",4,IF('Data Mentah'!H30 = "B",3,2))</f>
        <v>2</v>
      </c>
      <c r="I29" s="52">
        <f>IF('Data Mentah'!I30 = "A",4,IF('Data Mentah'!I30 = "B",3,2))</f>
        <v>3</v>
      </c>
      <c r="J29" s="52">
        <f>IF('Data Mentah'!J30 = "A",4,IF('Data Mentah'!J30 = "B",3,2))</f>
        <v>3</v>
      </c>
      <c r="K29" s="52">
        <f>IF('Data Mentah'!K30 = "A",4,IF('Data Mentah'!K30 = "B",3,2))</f>
        <v>3</v>
      </c>
      <c r="L29" s="52">
        <f>IF('Data Mentah'!L30 = "A",4,IF('Data Mentah'!L30 = "B",3,2))</f>
        <v>3</v>
      </c>
      <c r="M29" s="52">
        <f>IF('Data Mentah'!M30 = "A",4,IF('Data Mentah'!M30 = "B",3,2))</f>
        <v>3</v>
      </c>
      <c r="N29" s="52">
        <f>IF('Data Mentah'!N30 = "A",4,IF('Data Mentah'!N30 = "B",3,2))</f>
        <v>3</v>
      </c>
      <c r="O29" s="52">
        <f>IF('Data Mentah'!O30 = "A",4,IF('Data Mentah'!O30 = "B",3,2))</f>
        <v>4</v>
      </c>
      <c r="P29" s="52">
        <f>IF('Data Mentah'!P30 = "A",4,IF('Data Mentah'!P30 = "B",3,2))</f>
        <v>2</v>
      </c>
      <c r="Q29" s="52">
        <f>IF('Data Mentah'!Q30 = "A",4,IF('Data Mentah'!Q30 = "B",3,2))</f>
        <v>3</v>
      </c>
      <c r="R29" s="52">
        <f>IF('Data Mentah'!R30 = "A",4,IF('Data Mentah'!R30 = "B",3,2))</f>
        <v>3</v>
      </c>
      <c r="S29" s="52">
        <f>IF('Data Mentah'!S30 = "A",4,IF('Data Mentah'!S30 = "B",3,2))</f>
        <v>2</v>
      </c>
      <c r="T29" s="52">
        <f>IF('Data Mentah'!T30="A",4,IF('Data Mentah'!T30="B",3,IF('Data Mentah'!T30="C",2,1)))</f>
        <v>3</v>
      </c>
      <c r="U29" s="52">
        <f>IF('Data Mentah'!U30="A",4,IF('Data Mentah'!U30="B",3,IF('Data Mentah'!U30="C",2,1)))</f>
        <v>4</v>
      </c>
      <c r="V29" s="52">
        <f>IF('Data Mentah'!V30="A",4,IF('Data Mentah'!V30="B",3,IF('Data Mentah'!V30="C",2,1)))</f>
        <v>4</v>
      </c>
      <c r="W29" s="52">
        <f>IF('Data Mentah'!W30="A",4,IF('Data Mentah'!W30="B",3,IF('Data Mentah'!W30="C",2,1)))</f>
        <v>4</v>
      </c>
      <c r="X29" s="52">
        <f>IF('Data Mentah'!X30="A",4,IF('Data Mentah'!X30="B",3,IF('Data Mentah'!X30="C",2,1)))</f>
        <v>3</v>
      </c>
      <c r="Y29" s="52">
        <f>IF('Data Mentah'!Y30="A",4,IF('Data Mentah'!Y30="B",3,IF('Data Mentah'!Y30="C",2,1)))</f>
        <v>4</v>
      </c>
      <c r="Z29" s="52">
        <f>IF('Data Mentah'!Z30="A",4,IF('Data Mentah'!Z30="B",3,IF('Data Mentah'!Z30="C",2,1)))</f>
        <v>2</v>
      </c>
      <c r="AA29" s="52">
        <f>IF('Data Mentah'!AA30="A",4,IF('Data Mentah'!AA30="B",3,IF('Data Mentah'!AA30="C",2,1)))</f>
        <v>2</v>
      </c>
      <c r="AB29" s="52">
        <f>IF('Data Mentah'!AB30="A",4,IF('Data Mentah'!AB30="B",3,IF('Data Mentah'!AB30="C",2,1)))</f>
        <v>4</v>
      </c>
      <c r="AC29" s="52">
        <f>IF('Data Mentah'!AC30="A",4,IF('Data Mentah'!AC30="B",3,IF('Data Mentah'!AC30="C",2,1)))</f>
        <v>3</v>
      </c>
      <c r="AD29" s="52">
        <f>IF('Data Mentah'!AD30="A",4,IF('Data Mentah'!AD30="B",3,IF('Data Mentah'!AD30="C",2,1)))</f>
        <v>3</v>
      </c>
      <c r="AE29" s="52">
        <f>IF('Data Mentah'!AE30="A",4,IF('Data Mentah'!AE30="B",3,IF('Data Mentah'!AE30="C",2,1)))</f>
        <v>2</v>
      </c>
      <c r="AF29" s="52">
        <f>IF('Data Mentah'!AF30="A",4,IF('Data Mentah'!AF30="B",3,IF('Data Mentah'!AF30="C",2,1)))</f>
        <v>3</v>
      </c>
      <c r="AG29" s="52">
        <f>IF('Data Mentah'!AG30="A",4,IF('Data Mentah'!AG30="B",3,IF('Data Mentah'!AG30="C",2,1)))</f>
        <v>2</v>
      </c>
      <c r="AH29" s="53" t="s">
        <v>100</v>
      </c>
    </row>
    <row r="30" spans="1:34" x14ac:dyDescent="0.25">
      <c r="A30" s="52">
        <f>IF('Data Mentah'!A31 = "A",4,IF('Data Mentah'!A31 = "B",3,2))</f>
        <v>2</v>
      </c>
      <c r="B30" s="52">
        <f>IF('Data Mentah'!B31 = "A",4,IF('Data Mentah'!B31 = "B",3,2))</f>
        <v>2</v>
      </c>
      <c r="C30" s="52">
        <f>IF('Data Mentah'!C31 = "A",4,IF('Data Mentah'!C31 = "B",3,2))</f>
        <v>2</v>
      </c>
      <c r="D30" s="52">
        <f>IF('Data Mentah'!D31 = "A",4,IF('Data Mentah'!D31 = "B",3,2))</f>
        <v>2</v>
      </c>
      <c r="E30" s="52">
        <f>IF('Data Mentah'!E31 = "A",4,IF('Data Mentah'!E31 = "B",3,2))</f>
        <v>3</v>
      </c>
      <c r="F30" s="52">
        <f>IF('Data Mentah'!F31 = "A",4,IF('Data Mentah'!F31 = "B",3,2))</f>
        <v>2</v>
      </c>
      <c r="G30" s="52">
        <f>IF('Data Mentah'!G31 = "A",4,IF('Data Mentah'!G31 = "B",3,2))</f>
        <v>4</v>
      </c>
      <c r="H30" s="52">
        <f>IF('Data Mentah'!H31 = "A",4,IF('Data Mentah'!H31 = "B",3,2))</f>
        <v>2</v>
      </c>
      <c r="I30" s="52">
        <f>IF('Data Mentah'!I31 = "A",4,IF('Data Mentah'!I31 = "B",3,2))</f>
        <v>2</v>
      </c>
      <c r="J30" s="52">
        <f>IF('Data Mentah'!J31 = "A",4,IF('Data Mentah'!J31 = "B",3,2))</f>
        <v>3</v>
      </c>
      <c r="K30" s="52">
        <f>IF('Data Mentah'!K31 = "A",4,IF('Data Mentah'!K31 = "B",3,2))</f>
        <v>2</v>
      </c>
      <c r="L30" s="52">
        <f>IF('Data Mentah'!L31 = "A",4,IF('Data Mentah'!L31 = "B",3,2))</f>
        <v>2</v>
      </c>
      <c r="M30" s="52">
        <f>IF('Data Mentah'!M31 = "A",4,IF('Data Mentah'!M31 = "B",3,2))</f>
        <v>3</v>
      </c>
      <c r="N30" s="52">
        <f>IF('Data Mentah'!N31 = "A",4,IF('Data Mentah'!N31 = "B",3,2))</f>
        <v>3</v>
      </c>
      <c r="O30" s="52">
        <f>IF('Data Mentah'!O31 = "A",4,IF('Data Mentah'!O31 = "B",3,2))</f>
        <v>4</v>
      </c>
      <c r="P30" s="52">
        <f>IF('Data Mentah'!P31 = "A",4,IF('Data Mentah'!P31 = "B",3,2))</f>
        <v>3</v>
      </c>
      <c r="Q30" s="52">
        <f>IF('Data Mentah'!Q31 = "A",4,IF('Data Mentah'!Q31 = "B",3,2))</f>
        <v>3</v>
      </c>
      <c r="R30" s="52">
        <f>IF('Data Mentah'!R31 = "A",4,IF('Data Mentah'!R31 = "B",3,2))</f>
        <v>3</v>
      </c>
      <c r="S30" s="52">
        <f>IF('Data Mentah'!S31 = "A",4,IF('Data Mentah'!S31 = "B",3,2))</f>
        <v>3</v>
      </c>
      <c r="T30" s="52">
        <f>IF('Data Mentah'!T31="A",4,IF('Data Mentah'!T31="B",3,IF('Data Mentah'!T31="C",2,1)))</f>
        <v>2</v>
      </c>
      <c r="U30" s="52">
        <f>IF('Data Mentah'!U31="A",4,IF('Data Mentah'!U31="B",3,IF('Data Mentah'!U31="C",2,1)))</f>
        <v>4</v>
      </c>
      <c r="V30" s="52">
        <f>IF('Data Mentah'!V31="A",4,IF('Data Mentah'!V31="B",3,IF('Data Mentah'!V31="C",2,1)))</f>
        <v>3</v>
      </c>
      <c r="W30" s="52">
        <f>IF('Data Mentah'!W31="A",4,IF('Data Mentah'!W31="B",3,IF('Data Mentah'!W31="C",2,1)))</f>
        <v>4</v>
      </c>
      <c r="X30" s="52">
        <f>IF('Data Mentah'!X31="A",4,IF('Data Mentah'!X31="B",3,IF('Data Mentah'!X31="C",2,1)))</f>
        <v>2</v>
      </c>
      <c r="Y30" s="52">
        <f>IF('Data Mentah'!Y31="A",4,IF('Data Mentah'!Y31="B",3,IF('Data Mentah'!Y31="C",2,1)))</f>
        <v>3</v>
      </c>
      <c r="Z30" s="52">
        <f>IF('Data Mentah'!Z31="A",4,IF('Data Mentah'!Z31="B",3,IF('Data Mentah'!Z31="C",2,1)))</f>
        <v>2</v>
      </c>
      <c r="AA30" s="52">
        <f>IF('Data Mentah'!AA31="A",4,IF('Data Mentah'!AA31="B",3,IF('Data Mentah'!AA31="C",2,1)))</f>
        <v>2</v>
      </c>
      <c r="AB30" s="52">
        <f>IF('Data Mentah'!AB31="A",4,IF('Data Mentah'!AB31="B",3,IF('Data Mentah'!AB31="C",2,1)))</f>
        <v>3</v>
      </c>
      <c r="AC30" s="52">
        <f>IF('Data Mentah'!AC31="A",4,IF('Data Mentah'!AC31="B",3,IF('Data Mentah'!AC31="C",2,1)))</f>
        <v>3</v>
      </c>
      <c r="AD30" s="52">
        <f>IF('Data Mentah'!AD31="A",4,IF('Data Mentah'!AD31="B",3,IF('Data Mentah'!AD31="C",2,1)))</f>
        <v>3</v>
      </c>
      <c r="AE30" s="52">
        <f>IF('Data Mentah'!AE31="A",4,IF('Data Mentah'!AE31="B",3,IF('Data Mentah'!AE31="C",2,1)))</f>
        <v>2</v>
      </c>
      <c r="AF30" s="52">
        <f>IF('Data Mentah'!AF31="A",4,IF('Data Mentah'!AF31="B",3,IF('Data Mentah'!AF31="C",2,1)))</f>
        <v>3</v>
      </c>
      <c r="AG30" s="52">
        <f>IF('Data Mentah'!AG31="A",4,IF('Data Mentah'!AG31="B",3,IF('Data Mentah'!AG31="C",2,1)))</f>
        <v>3</v>
      </c>
      <c r="AH30" s="53" t="s">
        <v>101</v>
      </c>
    </row>
    <row r="31" spans="1:34" x14ac:dyDescent="0.25">
      <c r="A31" s="52">
        <f>IF('Data Mentah'!A32 = "A",4,IF('Data Mentah'!A32 = "B",3,2))</f>
        <v>2</v>
      </c>
      <c r="B31" s="52">
        <f>IF('Data Mentah'!B32 = "A",4,IF('Data Mentah'!B32 = "B",3,2))</f>
        <v>3</v>
      </c>
      <c r="C31" s="52">
        <f>IF('Data Mentah'!C32 = "A",4,IF('Data Mentah'!C32 = "B",3,2))</f>
        <v>3</v>
      </c>
      <c r="D31" s="52">
        <f>IF('Data Mentah'!D32 = "A",4,IF('Data Mentah'!D32 = "B",3,2))</f>
        <v>2</v>
      </c>
      <c r="E31" s="52">
        <f>IF('Data Mentah'!E32 = "A",4,IF('Data Mentah'!E32 = "B",3,2))</f>
        <v>2</v>
      </c>
      <c r="F31" s="52">
        <f>IF('Data Mentah'!F32 = "A",4,IF('Data Mentah'!F32 = "B",3,2))</f>
        <v>3</v>
      </c>
      <c r="G31" s="52">
        <f>IF('Data Mentah'!G32 = "A",4,IF('Data Mentah'!G32 = "B",3,2))</f>
        <v>4</v>
      </c>
      <c r="H31" s="52">
        <f>IF('Data Mentah'!H32 = "A",4,IF('Data Mentah'!H32 = "B",3,2))</f>
        <v>4</v>
      </c>
      <c r="I31" s="52">
        <f>IF('Data Mentah'!I32 = "A",4,IF('Data Mentah'!I32 = "B",3,2))</f>
        <v>4</v>
      </c>
      <c r="J31" s="52">
        <f>IF('Data Mentah'!J32 = "A",4,IF('Data Mentah'!J32 = "B",3,2))</f>
        <v>3</v>
      </c>
      <c r="K31" s="52">
        <f>IF('Data Mentah'!K32 = "A",4,IF('Data Mentah'!K32 = "B",3,2))</f>
        <v>4</v>
      </c>
      <c r="L31" s="52">
        <f>IF('Data Mentah'!L32 = "A",4,IF('Data Mentah'!L32 = "B",3,2))</f>
        <v>4</v>
      </c>
      <c r="M31" s="52">
        <f>IF('Data Mentah'!M32 = "A",4,IF('Data Mentah'!M32 = "B",3,2))</f>
        <v>3</v>
      </c>
      <c r="N31" s="52">
        <f>IF('Data Mentah'!N32 = "A",4,IF('Data Mentah'!N32 = "B",3,2))</f>
        <v>4</v>
      </c>
      <c r="O31" s="52">
        <f>IF('Data Mentah'!O32 = "A",4,IF('Data Mentah'!O32 = "B",3,2))</f>
        <v>3</v>
      </c>
      <c r="P31" s="52">
        <f>IF('Data Mentah'!P32 = "A",4,IF('Data Mentah'!P32 = "B",3,2))</f>
        <v>2</v>
      </c>
      <c r="Q31" s="52">
        <f>IF('Data Mentah'!Q32 = "A",4,IF('Data Mentah'!Q32 = "B",3,2))</f>
        <v>3</v>
      </c>
      <c r="R31" s="52">
        <f>IF('Data Mentah'!R32 = "A",4,IF('Data Mentah'!R32 = "B",3,2))</f>
        <v>4</v>
      </c>
      <c r="S31" s="52">
        <f>IF('Data Mentah'!S32 = "A",4,IF('Data Mentah'!S32 = "B",3,2))</f>
        <v>2</v>
      </c>
      <c r="T31" s="52">
        <f>IF('Data Mentah'!T32="A",4,IF('Data Mentah'!T32="B",3,IF('Data Mentah'!T32="C",2,1)))</f>
        <v>2</v>
      </c>
      <c r="U31" s="52">
        <f>IF('Data Mentah'!U32="A",4,IF('Data Mentah'!U32="B",3,IF('Data Mentah'!U32="C",2,1)))</f>
        <v>4</v>
      </c>
      <c r="V31" s="52">
        <f>IF('Data Mentah'!V32="A",4,IF('Data Mentah'!V32="B",3,IF('Data Mentah'!V32="C",2,1)))</f>
        <v>4</v>
      </c>
      <c r="W31" s="52">
        <f>IF('Data Mentah'!W32="A",4,IF('Data Mentah'!W32="B",3,IF('Data Mentah'!W32="C",2,1)))</f>
        <v>4</v>
      </c>
      <c r="X31" s="52">
        <f>IF('Data Mentah'!X32="A",4,IF('Data Mentah'!X32="B",3,IF('Data Mentah'!X32="C",2,1)))</f>
        <v>3</v>
      </c>
      <c r="Y31" s="52">
        <f>IF('Data Mentah'!Y32="A",4,IF('Data Mentah'!Y32="B",3,IF('Data Mentah'!Y32="C",2,1)))</f>
        <v>4</v>
      </c>
      <c r="Z31" s="52">
        <f>IF('Data Mentah'!Z32="A",4,IF('Data Mentah'!Z32="B",3,IF('Data Mentah'!Z32="C",2,1)))</f>
        <v>4</v>
      </c>
      <c r="AA31" s="52">
        <f>IF('Data Mentah'!AA32="A",4,IF('Data Mentah'!AA32="B",3,IF('Data Mentah'!AA32="C",2,1)))</f>
        <v>4</v>
      </c>
      <c r="AB31" s="52">
        <f>IF('Data Mentah'!AB32="A",4,IF('Data Mentah'!AB32="B",3,IF('Data Mentah'!AB32="C",2,1)))</f>
        <v>4</v>
      </c>
      <c r="AC31" s="52">
        <f>IF('Data Mentah'!AC32="A",4,IF('Data Mentah'!AC32="B",3,IF('Data Mentah'!AC32="C",2,1)))</f>
        <v>4</v>
      </c>
      <c r="AD31" s="52">
        <f>IF('Data Mentah'!AD32="A",4,IF('Data Mentah'!AD32="B",3,IF('Data Mentah'!AD32="C",2,1)))</f>
        <v>3</v>
      </c>
      <c r="AE31" s="52">
        <f>IF('Data Mentah'!AE32="A",4,IF('Data Mentah'!AE32="B",3,IF('Data Mentah'!AE32="C",2,1)))</f>
        <v>2</v>
      </c>
      <c r="AF31" s="52">
        <f>IF('Data Mentah'!AF32="A",4,IF('Data Mentah'!AF32="B",3,IF('Data Mentah'!AF32="C",2,1)))</f>
        <v>4</v>
      </c>
      <c r="AG31" s="52">
        <f>IF('Data Mentah'!AG32="A",4,IF('Data Mentah'!AG32="B",3,IF('Data Mentah'!AG32="C",2,1)))</f>
        <v>3</v>
      </c>
      <c r="AH31" s="53" t="s">
        <v>102</v>
      </c>
    </row>
    <row r="32" spans="1:34" x14ac:dyDescent="0.25">
      <c r="A32" s="52">
        <f>IF('Data Mentah'!A33 = "A",4,IF('Data Mentah'!A33 = "B",3,2))</f>
        <v>2</v>
      </c>
      <c r="B32" s="52">
        <f>IF('Data Mentah'!B33 = "A",4,IF('Data Mentah'!B33 = "B",3,2))</f>
        <v>3</v>
      </c>
      <c r="C32" s="52">
        <f>IF('Data Mentah'!C33 = "A",4,IF('Data Mentah'!C33 = "B",3,2))</f>
        <v>3</v>
      </c>
      <c r="D32" s="52">
        <f>IF('Data Mentah'!D33 = "A",4,IF('Data Mentah'!D33 = "B",3,2))</f>
        <v>3</v>
      </c>
      <c r="E32" s="52">
        <f>IF('Data Mentah'!E33 = "A",4,IF('Data Mentah'!E33 = "B",3,2))</f>
        <v>3</v>
      </c>
      <c r="F32" s="52">
        <f>IF('Data Mentah'!F33 = "A",4,IF('Data Mentah'!F33 = "B",3,2))</f>
        <v>4</v>
      </c>
      <c r="G32" s="52">
        <f>IF('Data Mentah'!G33 = "A",4,IF('Data Mentah'!G33 = "B",3,2))</f>
        <v>3</v>
      </c>
      <c r="H32" s="52">
        <f>IF('Data Mentah'!H33 = "A",4,IF('Data Mentah'!H33 = "B",3,2))</f>
        <v>4</v>
      </c>
      <c r="I32" s="52">
        <f>IF('Data Mentah'!I33 = "A",4,IF('Data Mentah'!I33 = "B",3,2))</f>
        <v>4</v>
      </c>
      <c r="J32" s="52">
        <f>IF('Data Mentah'!J33 = "A",4,IF('Data Mentah'!J33 = "B",3,2))</f>
        <v>3</v>
      </c>
      <c r="K32" s="52">
        <f>IF('Data Mentah'!K33 = "A",4,IF('Data Mentah'!K33 = "B",3,2))</f>
        <v>2</v>
      </c>
      <c r="L32" s="52">
        <f>IF('Data Mentah'!L33 = "A",4,IF('Data Mentah'!L33 = "B",3,2))</f>
        <v>3</v>
      </c>
      <c r="M32" s="52">
        <f>IF('Data Mentah'!M33 = "A",4,IF('Data Mentah'!M33 = "B",3,2))</f>
        <v>3</v>
      </c>
      <c r="N32" s="52">
        <f>IF('Data Mentah'!N33 = "A",4,IF('Data Mentah'!N33 = "B",3,2))</f>
        <v>3</v>
      </c>
      <c r="O32" s="52">
        <f>IF('Data Mentah'!O33 = "A",4,IF('Data Mentah'!O33 = "B",3,2))</f>
        <v>3</v>
      </c>
      <c r="P32" s="52">
        <f>IF('Data Mentah'!P33 = "A",4,IF('Data Mentah'!P33 = "B",3,2))</f>
        <v>2</v>
      </c>
      <c r="Q32" s="52">
        <f>IF('Data Mentah'!Q33 = "A",4,IF('Data Mentah'!Q33 = "B",3,2))</f>
        <v>3</v>
      </c>
      <c r="R32" s="52">
        <f>IF('Data Mentah'!R33 = "A",4,IF('Data Mentah'!R33 = "B",3,2))</f>
        <v>3</v>
      </c>
      <c r="S32" s="52">
        <f>IF('Data Mentah'!S33 = "A",4,IF('Data Mentah'!S33 = "B",3,2))</f>
        <v>2</v>
      </c>
      <c r="T32" s="52">
        <f>IF('Data Mentah'!T33="A",4,IF('Data Mentah'!T33="B",3,IF('Data Mentah'!T33="C",2,1)))</f>
        <v>3</v>
      </c>
      <c r="U32" s="52">
        <f>IF('Data Mentah'!U33="A",4,IF('Data Mentah'!U33="B",3,IF('Data Mentah'!U33="C",2,1)))</f>
        <v>4</v>
      </c>
      <c r="V32" s="52">
        <f>IF('Data Mentah'!V33="A",4,IF('Data Mentah'!V33="B",3,IF('Data Mentah'!V33="C",2,1)))</f>
        <v>3</v>
      </c>
      <c r="W32" s="52">
        <f>IF('Data Mentah'!W33="A",4,IF('Data Mentah'!W33="B",3,IF('Data Mentah'!W33="C",2,1)))</f>
        <v>4</v>
      </c>
      <c r="X32" s="52">
        <f>IF('Data Mentah'!X33="A",4,IF('Data Mentah'!X33="B",3,IF('Data Mentah'!X33="C",2,1)))</f>
        <v>3</v>
      </c>
      <c r="Y32" s="52">
        <f>IF('Data Mentah'!Y33="A",4,IF('Data Mentah'!Y33="B",3,IF('Data Mentah'!Y33="C",2,1)))</f>
        <v>2</v>
      </c>
      <c r="Z32" s="52">
        <f>IF('Data Mentah'!Z33="A",4,IF('Data Mentah'!Z33="B",3,IF('Data Mentah'!Z33="C",2,1)))</f>
        <v>4</v>
      </c>
      <c r="AA32" s="52">
        <f>IF('Data Mentah'!AA33="A",4,IF('Data Mentah'!AA33="B",3,IF('Data Mentah'!AA33="C",2,1)))</f>
        <v>3</v>
      </c>
      <c r="AB32" s="52">
        <f>IF('Data Mentah'!AB33="A",4,IF('Data Mentah'!AB33="B",3,IF('Data Mentah'!AB33="C",2,1)))</f>
        <v>4</v>
      </c>
      <c r="AC32" s="52">
        <f>IF('Data Mentah'!AC33="A",4,IF('Data Mentah'!AC33="B",3,IF('Data Mentah'!AC33="C",2,1)))</f>
        <v>4</v>
      </c>
      <c r="AD32" s="52">
        <f>IF('Data Mentah'!AD33="A",4,IF('Data Mentah'!AD33="B",3,IF('Data Mentah'!AD33="C",2,1)))</f>
        <v>3</v>
      </c>
      <c r="AE32" s="52">
        <f>IF('Data Mentah'!AE33="A",4,IF('Data Mentah'!AE33="B",3,IF('Data Mentah'!AE33="C",2,1)))</f>
        <v>2</v>
      </c>
      <c r="AF32" s="52">
        <f>IF('Data Mentah'!AF33="A",4,IF('Data Mentah'!AF33="B",3,IF('Data Mentah'!AF33="C",2,1)))</f>
        <v>3</v>
      </c>
      <c r="AG32" s="52">
        <f>IF('Data Mentah'!AG33="A",4,IF('Data Mentah'!AG33="B",3,IF('Data Mentah'!AG33="C",2,1)))</f>
        <v>3</v>
      </c>
      <c r="AH32" s="53" t="s">
        <v>103</v>
      </c>
    </row>
    <row r="33" spans="1:34" x14ac:dyDescent="0.25">
      <c r="A33" s="52">
        <f>IF('Data Mentah'!A34 = "A",4,IF('Data Mentah'!A34 = "B",3,2))</f>
        <v>3</v>
      </c>
      <c r="B33" s="52">
        <f>IF('Data Mentah'!B34 = "A",4,IF('Data Mentah'!B34 = "B",3,2))</f>
        <v>2</v>
      </c>
      <c r="C33" s="52">
        <f>IF('Data Mentah'!C34 = "A",4,IF('Data Mentah'!C34 = "B",3,2))</f>
        <v>2</v>
      </c>
      <c r="D33" s="52">
        <f>IF('Data Mentah'!D34 = "A",4,IF('Data Mentah'!D34 = "B",3,2))</f>
        <v>2</v>
      </c>
      <c r="E33" s="52">
        <f>IF('Data Mentah'!E34 = "A",4,IF('Data Mentah'!E34 = "B",3,2))</f>
        <v>2</v>
      </c>
      <c r="F33" s="52">
        <f>IF('Data Mentah'!F34 = "A",4,IF('Data Mentah'!F34 = "B",3,2))</f>
        <v>3</v>
      </c>
      <c r="G33" s="52">
        <f>IF('Data Mentah'!G34 = "A",4,IF('Data Mentah'!G34 = "B",3,2))</f>
        <v>3</v>
      </c>
      <c r="H33" s="52">
        <f>IF('Data Mentah'!H34 = "A",4,IF('Data Mentah'!H34 = "B",3,2))</f>
        <v>2</v>
      </c>
      <c r="I33" s="52">
        <f>IF('Data Mentah'!I34 = "A",4,IF('Data Mentah'!I34 = "B",3,2))</f>
        <v>3</v>
      </c>
      <c r="J33" s="52">
        <f>IF('Data Mentah'!J34 = "A",4,IF('Data Mentah'!J34 = "B",3,2))</f>
        <v>3</v>
      </c>
      <c r="K33" s="52">
        <f>IF('Data Mentah'!K34 = "A",4,IF('Data Mentah'!K34 = "B",3,2))</f>
        <v>3</v>
      </c>
      <c r="L33" s="52">
        <f>IF('Data Mentah'!L34 = "A",4,IF('Data Mentah'!L34 = "B",3,2))</f>
        <v>3</v>
      </c>
      <c r="M33" s="52">
        <f>IF('Data Mentah'!M34 = "A",4,IF('Data Mentah'!M34 = "B",3,2))</f>
        <v>2</v>
      </c>
      <c r="N33" s="52">
        <f>IF('Data Mentah'!N34 = "A",4,IF('Data Mentah'!N34 = "B",3,2))</f>
        <v>2</v>
      </c>
      <c r="O33" s="52">
        <f>IF('Data Mentah'!O34 = "A",4,IF('Data Mentah'!O34 = "B",3,2))</f>
        <v>2</v>
      </c>
      <c r="P33" s="52">
        <f>IF('Data Mentah'!P34 = "A",4,IF('Data Mentah'!P34 = "B",3,2))</f>
        <v>2</v>
      </c>
      <c r="Q33" s="52">
        <f>IF('Data Mentah'!Q34 = "A",4,IF('Data Mentah'!Q34 = "B",3,2))</f>
        <v>3</v>
      </c>
      <c r="R33" s="52">
        <f>IF('Data Mentah'!R34 = "A",4,IF('Data Mentah'!R34 = "B",3,2))</f>
        <v>4</v>
      </c>
      <c r="S33" s="52">
        <f>IF('Data Mentah'!S34 = "A",4,IF('Data Mentah'!S34 = "B",3,2))</f>
        <v>2</v>
      </c>
      <c r="T33" s="52">
        <f>IF('Data Mentah'!T34="A",4,IF('Data Mentah'!T34="B",3,IF('Data Mentah'!T34="C",2,1)))</f>
        <v>3</v>
      </c>
      <c r="U33" s="52">
        <f>IF('Data Mentah'!U34="A",4,IF('Data Mentah'!U34="B",3,IF('Data Mentah'!U34="C",2,1)))</f>
        <v>3</v>
      </c>
      <c r="V33" s="52">
        <f>IF('Data Mentah'!V34="A",4,IF('Data Mentah'!V34="B",3,IF('Data Mentah'!V34="C",2,1)))</f>
        <v>3</v>
      </c>
      <c r="W33" s="52">
        <f>IF('Data Mentah'!W34="A",4,IF('Data Mentah'!W34="B",3,IF('Data Mentah'!W34="C",2,1)))</f>
        <v>3</v>
      </c>
      <c r="X33" s="52">
        <f>IF('Data Mentah'!X34="A",4,IF('Data Mentah'!X34="B",3,IF('Data Mentah'!X34="C",2,1)))</f>
        <v>4</v>
      </c>
      <c r="Y33" s="52">
        <f>IF('Data Mentah'!Y34="A",4,IF('Data Mentah'!Y34="B",3,IF('Data Mentah'!Y34="C",2,1)))</f>
        <v>3</v>
      </c>
      <c r="Z33" s="52">
        <f>IF('Data Mentah'!Z34="A",4,IF('Data Mentah'!Z34="B",3,IF('Data Mentah'!Z34="C",2,1)))</f>
        <v>3</v>
      </c>
      <c r="AA33" s="52">
        <f>IF('Data Mentah'!AA34="A",4,IF('Data Mentah'!AA34="B",3,IF('Data Mentah'!AA34="C",2,1)))</f>
        <v>2</v>
      </c>
      <c r="AB33" s="52">
        <f>IF('Data Mentah'!AB34="A",4,IF('Data Mentah'!AB34="B",3,IF('Data Mentah'!AB34="C",2,1)))</f>
        <v>3</v>
      </c>
      <c r="AC33" s="52">
        <f>IF('Data Mentah'!AC34="A",4,IF('Data Mentah'!AC34="B",3,IF('Data Mentah'!AC34="C",2,1)))</f>
        <v>2</v>
      </c>
      <c r="AD33" s="52">
        <f>IF('Data Mentah'!AD34="A",4,IF('Data Mentah'!AD34="B",3,IF('Data Mentah'!AD34="C",2,1)))</f>
        <v>2</v>
      </c>
      <c r="AE33" s="52">
        <f>IF('Data Mentah'!AE34="A",4,IF('Data Mentah'!AE34="B",3,IF('Data Mentah'!AE34="C",2,1)))</f>
        <v>2</v>
      </c>
      <c r="AF33" s="52">
        <f>IF('Data Mentah'!AF34="A",4,IF('Data Mentah'!AF34="B",3,IF('Data Mentah'!AF34="C",2,1)))</f>
        <v>3</v>
      </c>
      <c r="AG33" s="52">
        <f>IF('Data Mentah'!AG34="A",4,IF('Data Mentah'!AG34="B",3,IF('Data Mentah'!AG34="C",2,1)))</f>
        <v>2</v>
      </c>
      <c r="AH33" s="53" t="s">
        <v>104</v>
      </c>
    </row>
    <row r="34" spans="1:34" ht="30" customHeight="1" x14ac:dyDescent="0.25">
      <c r="A34" s="52">
        <f>IF('Data Mentah'!A35 = "A",4,IF('Data Mentah'!A35 = "B",3,2))</f>
        <v>2</v>
      </c>
      <c r="B34" s="52">
        <f>IF('Data Mentah'!B35 = "A",4,IF('Data Mentah'!B35 = "B",3,2))</f>
        <v>3</v>
      </c>
      <c r="C34" s="52">
        <f>IF('Data Mentah'!C35 = "A",4,IF('Data Mentah'!C35 = "B",3,2))</f>
        <v>4</v>
      </c>
      <c r="D34" s="52">
        <f>IF('Data Mentah'!D35 = "A",4,IF('Data Mentah'!D35 = "B",3,2))</f>
        <v>3</v>
      </c>
      <c r="E34" s="52">
        <f>IF('Data Mentah'!E35 = "A",4,IF('Data Mentah'!E35 = "B",3,2))</f>
        <v>3</v>
      </c>
      <c r="F34" s="52">
        <f>IF('Data Mentah'!F35 = "A",4,IF('Data Mentah'!F35 = "B",3,2))</f>
        <v>3</v>
      </c>
      <c r="G34" s="52">
        <f>IF('Data Mentah'!G35 = "A",4,IF('Data Mentah'!G35 = "B",3,2))</f>
        <v>4</v>
      </c>
      <c r="H34" s="52">
        <f>IF('Data Mentah'!H35 = "A",4,IF('Data Mentah'!H35 = "B",3,2))</f>
        <v>3</v>
      </c>
      <c r="I34" s="52">
        <f>IF('Data Mentah'!I35 = "A",4,IF('Data Mentah'!I35 = "B",3,2))</f>
        <v>4</v>
      </c>
      <c r="J34" s="52">
        <f>IF('Data Mentah'!J35 = "A",4,IF('Data Mentah'!J35 = "B",3,2))</f>
        <v>3</v>
      </c>
      <c r="K34" s="52">
        <f>IF('Data Mentah'!K35 = "A",4,IF('Data Mentah'!K35 = "B",3,2))</f>
        <v>2</v>
      </c>
      <c r="L34" s="52">
        <f>IF('Data Mentah'!L35 = "A",4,IF('Data Mentah'!L35 = "B",3,2))</f>
        <v>3</v>
      </c>
      <c r="M34" s="52">
        <f>IF('Data Mentah'!M35 = "A",4,IF('Data Mentah'!M35 = "B",3,2))</f>
        <v>3</v>
      </c>
      <c r="N34" s="52">
        <f>IF('Data Mentah'!N35 = "A",4,IF('Data Mentah'!N35 = "B",3,2))</f>
        <v>3</v>
      </c>
      <c r="O34" s="52">
        <f>IF('Data Mentah'!O35 = "A",4,IF('Data Mentah'!O35 = "B",3,2))</f>
        <v>4</v>
      </c>
      <c r="P34" s="52">
        <f>IF('Data Mentah'!P35 = "A",4,IF('Data Mentah'!P35 = "B",3,2))</f>
        <v>2</v>
      </c>
      <c r="Q34" s="52">
        <f>IF('Data Mentah'!Q35 = "A",4,IF('Data Mentah'!Q35 = "B",3,2))</f>
        <v>3</v>
      </c>
      <c r="R34" s="52">
        <f>IF('Data Mentah'!R35 = "A",4,IF('Data Mentah'!R35 = "B",3,2))</f>
        <v>4</v>
      </c>
      <c r="S34" s="52">
        <f>IF('Data Mentah'!S35 = "A",4,IF('Data Mentah'!S35 = "B",3,2))</f>
        <v>3</v>
      </c>
      <c r="T34" s="52">
        <f>IF('Data Mentah'!T35="A",4,IF('Data Mentah'!T35="B",3,IF('Data Mentah'!T35="C",2,1)))</f>
        <v>3</v>
      </c>
      <c r="U34" s="52">
        <f>IF('Data Mentah'!U35="A",4,IF('Data Mentah'!U35="B",3,IF('Data Mentah'!U35="C",2,1)))</f>
        <v>4</v>
      </c>
      <c r="V34" s="52">
        <f>IF('Data Mentah'!V35="A",4,IF('Data Mentah'!V35="B",3,IF('Data Mentah'!V35="C",2,1)))</f>
        <v>4</v>
      </c>
      <c r="W34" s="52">
        <f>IF('Data Mentah'!W35="A",4,IF('Data Mentah'!W35="B",3,IF('Data Mentah'!W35="C",2,1)))</f>
        <v>4</v>
      </c>
      <c r="X34" s="52">
        <f>IF('Data Mentah'!X35="A",4,IF('Data Mentah'!X35="B",3,IF('Data Mentah'!X35="C",2,1)))</f>
        <v>3</v>
      </c>
      <c r="Y34" s="52">
        <f>IF('Data Mentah'!Y35="A",4,IF('Data Mentah'!Y35="B",3,IF('Data Mentah'!Y35="C",2,1)))</f>
        <v>2</v>
      </c>
      <c r="Z34" s="52">
        <f>IF('Data Mentah'!Z35="A",4,IF('Data Mentah'!Z35="B",3,IF('Data Mentah'!Z35="C",2,1)))</f>
        <v>4</v>
      </c>
      <c r="AA34" s="52">
        <f>IF('Data Mentah'!AA35="A",4,IF('Data Mentah'!AA35="B",3,IF('Data Mentah'!AA35="C",2,1)))</f>
        <v>3</v>
      </c>
      <c r="AB34" s="52">
        <f>IF('Data Mentah'!AB35="A",4,IF('Data Mentah'!AB35="B",3,IF('Data Mentah'!AB35="C",2,1)))</f>
        <v>4</v>
      </c>
      <c r="AC34" s="52">
        <f>IF('Data Mentah'!AC35="A",4,IF('Data Mentah'!AC35="B",3,IF('Data Mentah'!AC35="C",2,1)))</f>
        <v>4</v>
      </c>
      <c r="AD34" s="52">
        <f>IF('Data Mentah'!AD35="A",4,IF('Data Mentah'!AD35="B",3,IF('Data Mentah'!AD35="C",2,1)))</f>
        <v>4</v>
      </c>
      <c r="AE34" s="52">
        <f>IF('Data Mentah'!AE35="A",4,IF('Data Mentah'!AE35="B",3,IF('Data Mentah'!AE35="C",2,1)))</f>
        <v>3</v>
      </c>
      <c r="AF34" s="52">
        <f>IF('Data Mentah'!AF35="A",4,IF('Data Mentah'!AF35="B",3,IF('Data Mentah'!AF35="C",2,1)))</f>
        <v>2</v>
      </c>
      <c r="AG34" s="52">
        <f>IF('Data Mentah'!AG35="A",4,IF('Data Mentah'!AG35="B",3,IF('Data Mentah'!AG35="C",2,1)))</f>
        <v>3</v>
      </c>
      <c r="AH34" s="53" t="s">
        <v>105</v>
      </c>
    </row>
    <row r="35" spans="1:34" ht="30" customHeight="1" x14ac:dyDescent="0.25">
      <c r="A35" s="52">
        <f>IF('Data Mentah'!A36 = "A",4,IF('Data Mentah'!A36 = "B",3,2))</f>
        <v>2</v>
      </c>
      <c r="B35" s="52">
        <f>IF('Data Mentah'!B36 = "A",4,IF('Data Mentah'!B36 = "B",3,2))</f>
        <v>3</v>
      </c>
      <c r="C35" s="52">
        <f>IF('Data Mentah'!C36 = "A",4,IF('Data Mentah'!C36 = "B",3,2))</f>
        <v>4</v>
      </c>
      <c r="D35" s="52">
        <f>IF('Data Mentah'!D36 = "A",4,IF('Data Mentah'!D36 = "B",3,2))</f>
        <v>3</v>
      </c>
      <c r="E35" s="52">
        <f>IF('Data Mentah'!E36 = "A",4,IF('Data Mentah'!E36 = "B",3,2))</f>
        <v>4</v>
      </c>
      <c r="F35" s="52">
        <f>IF('Data Mentah'!F36 = "A",4,IF('Data Mentah'!F36 = "B",3,2))</f>
        <v>4</v>
      </c>
      <c r="G35" s="52">
        <f>IF('Data Mentah'!G36 = "A",4,IF('Data Mentah'!G36 = "B",3,2))</f>
        <v>4</v>
      </c>
      <c r="H35" s="52">
        <f>IF('Data Mentah'!H36 = "A",4,IF('Data Mentah'!H36 = "B",3,2))</f>
        <v>4</v>
      </c>
      <c r="I35" s="52">
        <f>IF('Data Mentah'!I36 = "A",4,IF('Data Mentah'!I36 = "B",3,2))</f>
        <v>4</v>
      </c>
      <c r="J35" s="52">
        <f>IF('Data Mentah'!J36 = "A",4,IF('Data Mentah'!J36 = "B",3,2))</f>
        <v>3</v>
      </c>
      <c r="K35" s="52">
        <f>IF('Data Mentah'!K36 = "A",4,IF('Data Mentah'!K36 = "B",3,2))</f>
        <v>3</v>
      </c>
      <c r="L35" s="52">
        <f>IF('Data Mentah'!L36 = "A",4,IF('Data Mentah'!L36 = "B",3,2))</f>
        <v>4</v>
      </c>
      <c r="M35" s="52">
        <f>IF('Data Mentah'!M36 = "A",4,IF('Data Mentah'!M36 = "B",3,2))</f>
        <v>3</v>
      </c>
      <c r="N35" s="52">
        <f>IF('Data Mentah'!N36 = "A",4,IF('Data Mentah'!N36 = "B",3,2))</f>
        <v>3</v>
      </c>
      <c r="O35" s="52">
        <f>IF('Data Mentah'!O36 = "A",4,IF('Data Mentah'!O36 = "B",3,2))</f>
        <v>3</v>
      </c>
      <c r="P35" s="52">
        <f>IF('Data Mentah'!P36 = "A",4,IF('Data Mentah'!P36 = "B",3,2))</f>
        <v>4</v>
      </c>
      <c r="Q35" s="52">
        <f>IF('Data Mentah'!Q36 = "A",4,IF('Data Mentah'!Q36 = "B",3,2))</f>
        <v>4</v>
      </c>
      <c r="R35" s="52">
        <f>IF('Data Mentah'!R36 = "A",4,IF('Data Mentah'!R36 = "B",3,2))</f>
        <v>4</v>
      </c>
      <c r="S35" s="52">
        <f>IF('Data Mentah'!S36 = "A",4,IF('Data Mentah'!S36 = "B",3,2))</f>
        <v>4</v>
      </c>
      <c r="T35" s="52">
        <f>IF('Data Mentah'!T36="A",4,IF('Data Mentah'!T36="B",3,IF('Data Mentah'!T36="C",2,1)))</f>
        <v>4</v>
      </c>
      <c r="U35" s="52">
        <f>IF('Data Mentah'!U36="A",4,IF('Data Mentah'!U36="B",3,IF('Data Mentah'!U36="C",2,1)))</f>
        <v>3</v>
      </c>
      <c r="V35" s="52">
        <f>IF('Data Mentah'!V36="A",4,IF('Data Mentah'!V36="B",3,IF('Data Mentah'!V36="C",2,1)))</f>
        <v>4</v>
      </c>
      <c r="W35" s="52">
        <f>IF('Data Mentah'!W36="A",4,IF('Data Mentah'!W36="B",3,IF('Data Mentah'!W36="C",2,1)))</f>
        <v>4</v>
      </c>
      <c r="X35" s="52">
        <f>IF('Data Mentah'!X36="A",4,IF('Data Mentah'!X36="B",3,IF('Data Mentah'!X36="C",2,1)))</f>
        <v>4</v>
      </c>
      <c r="Y35" s="52">
        <f>IF('Data Mentah'!Y36="A",4,IF('Data Mentah'!Y36="B",3,IF('Data Mentah'!Y36="C",2,1)))</f>
        <v>3</v>
      </c>
      <c r="Z35" s="52">
        <f>IF('Data Mentah'!Z36="A",4,IF('Data Mentah'!Z36="B",3,IF('Data Mentah'!Z36="C",2,1)))</f>
        <v>4</v>
      </c>
      <c r="AA35" s="52">
        <f>IF('Data Mentah'!AA36="A",4,IF('Data Mentah'!AA36="B",3,IF('Data Mentah'!AA36="C",2,1)))</f>
        <v>4</v>
      </c>
      <c r="AB35" s="52">
        <f>IF('Data Mentah'!AB36="A",4,IF('Data Mentah'!AB36="B",3,IF('Data Mentah'!AB36="C",2,1)))</f>
        <v>4</v>
      </c>
      <c r="AC35" s="52">
        <f>IF('Data Mentah'!AC36="A",4,IF('Data Mentah'!AC36="B",3,IF('Data Mentah'!AC36="C",2,1)))</f>
        <v>3</v>
      </c>
      <c r="AD35" s="52">
        <f>IF('Data Mentah'!AD36="A",4,IF('Data Mentah'!AD36="B",3,IF('Data Mentah'!AD36="C",2,1)))</f>
        <v>3</v>
      </c>
      <c r="AE35" s="52">
        <f>IF('Data Mentah'!AE36="A",4,IF('Data Mentah'!AE36="B",3,IF('Data Mentah'!AE36="C",2,1)))</f>
        <v>3</v>
      </c>
      <c r="AF35" s="52">
        <f>IF('Data Mentah'!AF36="A",4,IF('Data Mentah'!AF36="B",3,IF('Data Mentah'!AF36="C",2,1)))</f>
        <v>3</v>
      </c>
      <c r="AG35" s="52">
        <f>IF('Data Mentah'!AG36="A",4,IF('Data Mentah'!AG36="B",3,IF('Data Mentah'!AG36="C",2,1)))</f>
        <v>3</v>
      </c>
      <c r="AH35" s="53" t="s">
        <v>106</v>
      </c>
    </row>
    <row r="36" spans="1:34" x14ac:dyDescent="0.25">
      <c r="A36" s="52">
        <f>IF('Data Mentah'!A37 = "A",4,IF('Data Mentah'!A37 = "B",3,2))</f>
        <v>3</v>
      </c>
      <c r="B36" s="52">
        <f>IF('Data Mentah'!B37 = "A",4,IF('Data Mentah'!B37 = "B",3,2))</f>
        <v>3</v>
      </c>
      <c r="C36" s="52">
        <f>IF('Data Mentah'!C37 = "A",4,IF('Data Mentah'!C37 = "B",3,2))</f>
        <v>3</v>
      </c>
      <c r="D36" s="52">
        <f>IF('Data Mentah'!D37 = "A",4,IF('Data Mentah'!D37 = "B",3,2))</f>
        <v>4</v>
      </c>
      <c r="E36" s="52">
        <f>IF('Data Mentah'!E37 = "A",4,IF('Data Mentah'!E37 = "B",3,2))</f>
        <v>2</v>
      </c>
      <c r="F36" s="52">
        <f>IF('Data Mentah'!F37 = "A",4,IF('Data Mentah'!F37 = "B",3,2))</f>
        <v>3</v>
      </c>
      <c r="G36" s="52">
        <f>IF('Data Mentah'!G37 = "A",4,IF('Data Mentah'!G37 = "B",3,2))</f>
        <v>3</v>
      </c>
      <c r="H36" s="52">
        <f>IF('Data Mentah'!H37 = "A",4,IF('Data Mentah'!H37 = "B",3,2))</f>
        <v>3</v>
      </c>
      <c r="I36" s="52">
        <f>IF('Data Mentah'!I37 = "A",4,IF('Data Mentah'!I37 = "B",3,2))</f>
        <v>4</v>
      </c>
      <c r="J36" s="52">
        <f>IF('Data Mentah'!J37 = "A",4,IF('Data Mentah'!J37 = "B",3,2))</f>
        <v>3</v>
      </c>
      <c r="K36" s="52">
        <f>IF('Data Mentah'!K37 = "A",4,IF('Data Mentah'!K37 = "B",3,2))</f>
        <v>3</v>
      </c>
      <c r="L36" s="52">
        <f>IF('Data Mentah'!L37 = "A",4,IF('Data Mentah'!L37 = "B",3,2))</f>
        <v>3</v>
      </c>
      <c r="M36" s="52">
        <f>IF('Data Mentah'!M37 = "A",4,IF('Data Mentah'!M37 = "B",3,2))</f>
        <v>3</v>
      </c>
      <c r="N36" s="52">
        <f>IF('Data Mentah'!N37 = "A",4,IF('Data Mentah'!N37 = "B",3,2))</f>
        <v>3</v>
      </c>
      <c r="O36" s="52">
        <f>IF('Data Mentah'!O37 = "A",4,IF('Data Mentah'!O37 = "B",3,2))</f>
        <v>2</v>
      </c>
      <c r="P36" s="52">
        <f>IF('Data Mentah'!P37 = "A",4,IF('Data Mentah'!P37 = "B",3,2))</f>
        <v>2</v>
      </c>
      <c r="Q36" s="52">
        <f>IF('Data Mentah'!Q37 = "A",4,IF('Data Mentah'!Q37 = "B",3,2))</f>
        <v>4</v>
      </c>
      <c r="R36" s="52">
        <f>IF('Data Mentah'!R37 = "A",4,IF('Data Mentah'!R37 = "B",3,2))</f>
        <v>3</v>
      </c>
      <c r="S36" s="52">
        <f>IF('Data Mentah'!S37 = "A",4,IF('Data Mentah'!S37 = "B",3,2))</f>
        <v>2</v>
      </c>
      <c r="T36" s="52">
        <f>IF('Data Mentah'!T37="A",4,IF('Data Mentah'!T37="B",3,IF('Data Mentah'!T37="C",2,1)))</f>
        <v>3</v>
      </c>
      <c r="U36" s="52">
        <f>IF('Data Mentah'!U37="A",4,IF('Data Mentah'!U37="B",3,IF('Data Mentah'!U37="C",2,1)))</f>
        <v>4</v>
      </c>
      <c r="V36" s="52">
        <f>IF('Data Mentah'!V37="A",4,IF('Data Mentah'!V37="B",3,IF('Data Mentah'!V37="C",2,1)))</f>
        <v>3</v>
      </c>
      <c r="W36" s="52">
        <f>IF('Data Mentah'!W37="A",4,IF('Data Mentah'!W37="B",3,IF('Data Mentah'!W37="C",2,1)))</f>
        <v>3</v>
      </c>
      <c r="X36" s="52">
        <f>IF('Data Mentah'!X37="A",4,IF('Data Mentah'!X37="B",3,IF('Data Mentah'!X37="C",2,1)))</f>
        <v>3</v>
      </c>
      <c r="Y36" s="52">
        <f>IF('Data Mentah'!Y37="A",4,IF('Data Mentah'!Y37="B",3,IF('Data Mentah'!Y37="C",2,1)))</f>
        <v>2</v>
      </c>
      <c r="Z36" s="52">
        <f>IF('Data Mentah'!Z37="A",4,IF('Data Mentah'!Z37="B",3,IF('Data Mentah'!Z37="C",2,1)))</f>
        <v>4</v>
      </c>
      <c r="AA36" s="52">
        <f>IF('Data Mentah'!AA37="A",4,IF('Data Mentah'!AA37="B",3,IF('Data Mentah'!AA37="C",2,1)))</f>
        <v>2</v>
      </c>
      <c r="AB36" s="52">
        <f>IF('Data Mentah'!AB37="A",4,IF('Data Mentah'!AB37="B",3,IF('Data Mentah'!AB37="C",2,1)))</f>
        <v>4</v>
      </c>
      <c r="AC36" s="52">
        <f>IF('Data Mentah'!AC37="A",4,IF('Data Mentah'!AC37="B",3,IF('Data Mentah'!AC37="C",2,1)))</f>
        <v>4</v>
      </c>
      <c r="AD36" s="52">
        <f>IF('Data Mentah'!AD37="A",4,IF('Data Mentah'!AD37="B",3,IF('Data Mentah'!AD37="C",2,1)))</f>
        <v>3</v>
      </c>
      <c r="AE36" s="52">
        <f>IF('Data Mentah'!AE37="A",4,IF('Data Mentah'!AE37="B",3,IF('Data Mentah'!AE37="C",2,1)))</f>
        <v>2</v>
      </c>
      <c r="AF36" s="52">
        <f>IF('Data Mentah'!AF37="A",4,IF('Data Mentah'!AF37="B",3,IF('Data Mentah'!AF37="C",2,1)))</f>
        <v>2</v>
      </c>
      <c r="AG36" s="52">
        <f>IF('Data Mentah'!AG37="A",4,IF('Data Mentah'!AG37="B",3,IF('Data Mentah'!AG37="C",2,1)))</f>
        <v>2</v>
      </c>
      <c r="AH36" s="53" t="s">
        <v>107</v>
      </c>
    </row>
    <row r="37" spans="1:34" ht="30" customHeight="1" x14ac:dyDescent="0.25">
      <c r="A37" s="52">
        <f>IF('Data Mentah'!A38 = "A",4,IF('Data Mentah'!A38 = "B",3,2))</f>
        <v>2</v>
      </c>
      <c r="B37" s="52">
        <f>IF('Data Mentah'!B38 = "A",4,IF('Data Mentah'!B38 = "B",3,2))</f>
        <v>3</v>
      </c>
      <c r="C37" s="52">
        <f>IF('Data Mentah'!C38 = "A",4,IF('Data Mentah'!C38 = "B",3,2))</f>
        <v>3</v>
      </c>
      <c r="D37" s="52">
        <f>IF('Data Mentah'!D38 = "A",4,IF('Data Mentah'!D38 = "B",3,2))</f>
        <v>3</v>
      </c>
      <c r="E37" s="52">
        <f>IF('Data Mentah'!E38 = "A",4,IF('Data Mentah'!E38 = "B",3,2))</f>
        <v>2</v>
      </c>
      <c r="F37" s="52">
        <f>IF('Data Mentah'!F38 = "A",4,IF('Data Mentah'!F38 = "B",3,2))</f>
        <v>3</v>
      </c>
      <c r="G37" s="52">
        <f>IF('Data Mentah'!G38 = "A",4,IF('Data Mentah'!G38 = "B",3,2))</f>
        <v>4</v>
      </c>
      <c r="H37" s="52">
        <f>IF('Data Mentah'!H38 = "A",4,IF('Data Mentah'!H38 = "B",3,2))</f>
        <v>4</v>
      </c>
      <c r="I37" s="52">
        <f>IF('Data Mentah'!I38 = "A",4,IF('Data Mentah'!I38 = "B",3,2))</f>
        <v>4</v>
      </c>
      <c r="J37" s="52">
        <f>IF('Data Mentah'!J38 = "A",4,IF('Data Mentah'!J38 = "B",3,2))</f>
        <v>4</v>
      </c>
      <c r="K37" s="52">
        <f>IF('Data Mentah'!K38 = "A",4,IF('Data Mentah'!K38 = "B",3,2))</f>
        <v>3</v>
      </c>
      <c r="L37" s="52">
        <f>IF('Data Mentah'!L38 = "A",4,IF('Data Mentah'!L38 = "B",3,2))</f>
        <v>3</v>
      </c>
      <c r="M37" s="52">
        <f>IF('Data Mentah'!M38 = "A",4,IF('Data Mentah'!M38 = "B",3,2))</f>
        <v>2</v>
      </c>
      <c r="N37" s="52">
        <f>IF('Data Mentah'!N38 = "A",4,IF('Data Mentah'!N38 = "B",3,2))</f>
        <v>3</v>
      </c>
      <c r="O37" s="52">
        <f>IF('Data Mentah'!O38 = "A",4,IF('Data Mentah'!O38 = "B",3,2))</f>
        <v>2</v>
      </c>
      <c r="P37" s="52">
        <f>IF('Data Mentah'!P38 = "A",4,IF('Data Mentah'!P38 = "B",3,2))</f>
        <v>2</v>
      </c>
      <c r="Q37" s="52">
        <f>IF('Data Mentah'!Q38 = "A",4,IF('Data Mentah'!Q38 = "B",3,2))</f>
        <v>2</v>
      </c>
      <c r="R37" s="52">
        <f>IF('Data Mentah'!R38 = "A",4,IF('Data Mentah'!R38 = "B",3,2))</f>
        <v>3</v>
      </c>
      <c r="S37" s="52">
        <f>IF('Data Mentah'!S38 = "A",4,IF('Data Mentah'!S38 = "B",3,2))</f>
        <v>2</v>
      </c>
      <c r="T37" s="52">
        <f>IF('Data Mentah'!T38="A",4,IF('Data Mentah'!T38="B",3,IF('Data Mentah'!T38="C",2,1)))</f>
        <v>2</v>
      </c>
      <c r="U37" s="52">
        <f>IF('Data Mentah'!U38="A",4,IF('Data Mentah'!U38="B",3,IF('Data Mentah'!U38="C",2,1)))</f>
        <v>4</v>
      </c>
      <c r="V37" s="52">
        <f>IF('Data Mentah'!V38="A",4,IF('Data Mentah'!V38="B",3,IF('Data Mentah'!V38="C",2,1)))</f>
        <v>3</v>
      </c>
      <c r="W37" s="52">
        <f>IF('Data Mentah'!W38="A",4,IF('Data Mentah'!W38="B",3,IF('Data Mentah'!W38="C",2,1)))</f>
        <v>4</v>
      </c>
      <c r="X37" s="52">
        <f>IF('Data Mentah'!X38="A",4,IF('Data Mentah'!X38="B",3,IF('Data Mentah'!X38="C",2,1)))</f>
        <v>2</v>
      </c>
      <c r="Y37" s="52">
        <f>IF('Data Mentah'!Y38="A",4,IF('Data Mentah'!Y38="B",3,IF('Data Mentah'!Y38="C",2,1)))</f>
        <v>4</v>
      </c>
      <c r="Z37" s="52">
        <f>IF('Data Mentah'!Z38="A",4,IF('Data Mentah'!Z38="B",3,IF('Data Mentah'!Z38="C",2,1)))</f>
        <v>3</v>
      </c>
      <c r="AA37" s="52">
        <f>IF('Data Mentah'!AA38="A",4,IF('Data Mentah'!AA38="B",3,IF('Data Mentah'!AA38="C",2,1)))</f>
        <v>4</v>
      </c>
      <c r="AB37" s="52">
        <f>IF('Data Mentah'!AB38="A",4,IF('Data Mentah'!AB38="B",3,IF('Data Mentah'!AB38="C",2,1)))</f>
        <v>3</v>
      </c>
      <c r="AC37" s="52">
        <f>IF('Data Mentah'!AC38="A",4,IF('Data Mentah'!AC38="B",3,IF('Data Mentah'!AC38="C",2,1)))</f>
        <v>4</v>
      </c>
      <c r="AD37" s="52">
        <f>IF('Data Mentah'!AD38="A",4,IF('Data Mentah'!AD38="B",3,IF('Data Mentah'!AD38="C",2,1)))</f>
        <v>3</v>
      </c>
      <c r="AE37" s="52">
        <f>IF('Data Mentah'!AE38="A",4,IF('Data Mentah'!AE38="B",3,IF('Data Mentah'!AE38="C",2,1)))</f>
        <v>2</v>
      </c>
      <c r="AF37" s="52">
        <f>IF('Data Mentah'!AF38="A",4,IF('Data Mentah'!AF38="B",3,IF('Data Mentah'!AF38="C",2,1)))</f>
        <v>3</v>
      </c>
      <c r="AG37" s="52">
        <f>IF('Data Mentah'!AG38="A",4,IF('Data Mentah'!AG38="B",3,IF('Data Mentah'!AG38="C",2,1)))</f>
        <v>3</v>
      </c>
      <c r="AH37" s="53" t="s">
        <v>108</v>
      </c>
    </row>
    <row r="38" spans="1:34" ht="30" customHeight="1" x14ac:dyDescent="0.25">
      <c r="A38" s="52">
        <f>IF('Data Mentah'!A39 = "A",4,IF('Data Mentah'!A39 = "B",3,2))</f>
        <v>3</v>
      </c>
      <c r="B38" s="52">
        <f>IF('Data Mentah'!B39 = "A",4,IF('Data Mentah'!B39 = "B",3,2))</f>
        <v>3</v>
      </c>
      <c r="C38" s="52">
        <f>IF('Data Mentah'!C39 = "A",4,IF('Data Mentah'!C39 = "B",3,2))</f>
        <v>3</v>
      </c>
      <c r="D38" s="52">
        <f>IF('Data Mentah'!D39 = "A",4,IF('Data Mentah'!D39 = "B",3,2))</f>
        <v>2</v>
      </c>
      <c r="E38" s="52">
        <f>IF('Data Mentah'!E39 = "A",4,IF('Data Mentah'!E39 = "B",3,2))</f>
        <v>4</v>
      </c>
      <c r="F38" s="52">
        <f>IF('Data Mentah'!F39 = "A",4,IF('Data Mentah'!F39 = "B",3,2))</f>
        <v>3</v>
      </c>
      <c r="G38" s="52">
        <f>IF('Data Mentah'!G39 = "A",4,IF('Data Mentah'!G39 = "B",3,2))</f>
        <v>4</v>
      </c>
      <c r="H38" s="52">
        <f>IF('Data Mentah'!H39 = "A",4,IF('Data Mentah'!H39 = "B",3,2))</f>
        <v>4</v>
      </c>
      <c r="I38" s="52">
        <f>IF('Data Mentah'!I39 = "A",4,IF('Data Mentah'!I39 = "B",3,2))</f>
        <v>4</v>
      </c>
      <c r="J38" s="52">
        <f>IF('Data Mentah'!J39 = "A",4,IF('Data Mentah'!J39 = "B",3,2))</f>
        <v>3</v>
      </c>
      <c r="K38" s="52">
        <f>IF('Data Mentah'!K39 = "A",4,IF('Data Mentah'!K39 = "B",3,2))</f>
        <v>4</v>
      </c>
      <c r="L38" s="52">
        <f>IF('Data Mentah'!L39 = "A",4,IF('Data Mentah'!L39 = "B",3,2))</f>
        <v>3</v>
      </c>
      <c r="M38" s="52">
        <f>IF('Data Mentah'!M39 = "A",4,IF('Data Mentah'!M39 = "B",3,2))</f>
        <v>3</v>
      </c>
      <c r="N38" s="52">
        <f>IF('Data Mentah'!N39 = "A",4,IF('Data Mentah'!N39 = "B",3,2))</f>
        <v>4</v>
      </c>
      <c r="O38" s="52">
        <f>IF('Data Mentah'!O39 = "A",4,IF('Data Mentah'!O39 = "B",3,2))</f>
        <v>2</v>
      </c>
      <c r="P38" s="52">
        <f>IF('Data Mentah'!P39 = "A",4,IF('Data Mentah'!P39 = "B",3,2))</f>
        <v>2</v>
      </c>
      <c r="Q38" s="52">
        <f>IF('Data Mentah'!Q39 = "A",4,IF('Data Mentah'!Q39 = "B",3,2))</f>
        <v>2</v>
      </c>
      <c r="R38" s="52">
        <f>IF('Data Mentah'!R39 = "A",4,IF('Data Mentah'!R39 = "B",3,2))</f>
        <v>4</v>
      </c>
      <c r="S38" s="52">
        <f>IF('Data Mentah'!S39 = "A",4,IF('Data Mentah'!S39 = "B",3,2))</f>
        <v>3</v>
      </c>
      <c r="T38" s="52">
        <f>IF('Data Mentah'!T39="A",4,IF('Data Mentah'!T39="B",3,IF('Data Mentah'!T39="C",2,1)))</f>
        <v>3</v>
      </c>
      <c r="U38" s="52">
        <f>IF('Data Mentah'!U39="A",4,IF('Data Mentah'!U39="B",3,IF('Data Mentah'!U39="C",2,1)))</f>
        <v>4</v>
      </c>
      <c r="V38" s="52">
        <f>IF('Data Mentah'!V39="A",4,IF('Data Mentah'!V39="B",3,IF('Data Mentah'!V39="C",2,1)))</f>
        <v>3</v>
      </c>
      <c r="W38" s="52">
        <f>IF('Data Mentah'!W39="A",4,IF('Data Mentah'!W39="B",3,IF('Data Mentah'!W39="C",2,1)))</f>
        <v>4</v>
      </c>
      <c r="X38" s="52">
        <f>IF('Data Mentah'!X39="A",4,IF('Data Mentah'!X39="B",3,IF('Data Mentah'!X39="C",2,1)))</f>
        <v>4</v>
      </c>
      <c r="Y38" s="52">
        <f>IF('Data Mentah'!Y39="A",4,IF('Data Mentah'!Y39="B",3,IF('Data Mentah'!Y39="C",2,1)))</f>
        <v>2</v>
      </c>
      <c r="Z38" s="52">
        <f>IF('Data Mentah'!Z39="A",4,IF('Data Mentah'!Z39="B",3,IF('Data Mentah'!Z39="C",2,1)))</f>
        <v>4</v>
      </c>
      <c r="AA38" s="52">
        <f>IF('Data Mentah'!AA39="A",4,IF('Data Mentah'!AA39="B",3,IF('Data Mentah'!AA39="C",2,1)))</f>
        <v>4</v>
      </c>
      <c r="AB38" s="52">
        <f>IF('Data Mentah'!AB39="A",4,IF('Data Mentah'!AB39="B",3,IF('Data Mentah'!AB39="C",2,1)))</f>
        <v>4</v>
      </c>
      <c r="AC38" s="52">
        <f>IF('Data Mentah'!AC39="A",4,IF('Data Mentah'!AC39="B",3,IF('Data Mentah'!AC39="C",2,1)))</f>
        <v>4</v>
      </c>
      <c r="AD38" s="52">
        <f>IF('Data Mentah'!AD39="A",4,IF('Data Mentah'!AD39="B",3,IF('Data Mentah'!AD39="C",2,1)))</f>
        <v>4</v>
      </c>
      <c r="AE38" s="52">
        <f>IF('Data Mentah'!AE39="A",4,IF('Data Mentah'!AE39="B",3,IF('Data Mentah'!AE39="C",2,1)))</f>
        <v>2</v>
      </c>
      <c r="AF38" s="52">
        <f>IF('Data Mentah'!AF39="A",4,IF('Data Mentah'!AF39="B",3,IF('Data Mentah'!AF39="C",2,1)))</f>
        <v>4</v>
      </c>
      <c r="AG38" s="52">
        <f>IF('Data Mentah'!AG39="A",4,IF('Data Mentah'!AG39="B",3,IF('Data Mentah'!AG39="C",2,1)))</f>
        <v>3</v>
      </c>
      <c r="AH38" s="53" t="s">
        <v>109</v>
      </c>
    </row>
    <row r="39" spans="1:34" ht="30" customHeight="1" x14ac:dyDescent="0.25">
      <c r="A39" s="52">
        <f>IF('Data Mentah'!A40 = "A",4,IF('Data Mentah'!A40 = "B",3,2))</f>
        <v>2</v>
      </c>
      <c r="B39" s="52">
        <f>IF('Data Mentah'!B40 = "A",4,IF('Data Mentah'!B40 = "B",3,2))</f>
        <v>4</v>
      </c>
      <c r="C39" s="52">
        <f>IF('Data Mentah'!C40 = "A",4,IF('Data Mentah'!C40 = "B",3,2))</f>
        <v>4</v>
      </c>
      <c r="D39" s="52">
        <f>IF('Data Mentah'!D40 = "A",4,IF('Data Mentah'!D40 = "B",3,2))</f>
        <v>3</v>
      </c>
      <c r="E39" s="52">
        <f>IF('Data Mentah'!E40 = "A",4,IF('Data Mentah'!E40 = "B",3,2))</f>
        <v>4</v>
      </c>
      <c r="F39" s="52">
        <f>IF('Data Mentah'!F40 = "A",4,IF('Data Mentah'!F40 = "B",3,2))</f>
        <v>4</v>
      </c>
      <c r="G39" s="52">
        <f>IF('Data Mentah'!G40 = "A",4,IF('Data Mentah'!G40 = "B",3,2))</f>
        <v>4</v>
      </c>
      <c r="H39" s="52">
        <f>IF('Data Mentah'!H40 = "A",4,IF('Data Mentah'!H40 = "B",3,2))</f>
        <v>3</v>
      </c>
      <c r="I39" s="52">
        <f>IF('Data Mentah'!I40 = "A",4,IF('Data Mentah'!I40 = "B",3,2))</f>
        <v>3</v>
      </c>
      <c r="J39" s="52">
        <f>IF('Data Mentah'!J40 = "A",4,IF('Data Mentah'!J40 = "B",3,2))</f>
        <v>3</v>
      </c>
      <c r="K39" s="52">
        <f>IF('Data Mentah'!K40 = "A",4,IF('Data Mentah'!K40 = "B",3,2))</f>
        <v>3</v>
      </c>
      <c r="L39" s="52">
        <f>IF('Data Mentah'!L40 = "A",4,IF('Data Mentah'!L40 = "B",3,2))</f>
        <v>4</v>
      </c>
      <c r="M39" s="52">
        <f>IF('Data Mentah'!M40 = "A",4,IF('Data Mentah'!M40 = "B",3,2))</f>
        <v>3</v>
      </c>
      <c r="N39" s="52">
        <f>IF('Data Mentah'!N40 = "A",4,IF('Data Mentah'!N40 = "B",3,2))</f>
        <v>2</v>
      </c>
      <c r="O39" s="52">
        <f>IF('Data Mentah'!O40 = "A",4,IF('Data Mentah'!O40 = "B",3,2))</f>
        <v>4</v>
      </c>
      <c r="P39" s="52">
        <f>IF('Data Mentah'!P40 = "A",4,IF('Data Mentah'!P40 = "B",3,2))</f>
        <v>3</v>
      </c>
      <c r="Q39" s="52">
        <f>IF('Data Mentah'!Q40 = "A",4,IF('Data Mentah'!Q40 = "B",3,2))</f>
        <v>4</v>
      </c>
      <c r="R39" s="52">
        <f>IF('Data Mentah'!R40 = "A",4,IF('Data Mentah'!R40 = "B",3,2))</f>
        <v>4</v>
      </c>
      <c r="S39" s="52">
        <f>IF('Data Mentah'!S40 = "A",4,IF('Data Mentah'!S40 = "B",3,2))</f>
        <v>4</v>
      </c>
      <c r="T39" s="52">
        <f>IF('Data Mentah'!T40="A",4,IF('Data Mentah'!T40="B",3,IF('Data Mentah'!T40="C",2,1)))</f>
        <v>3</v>
      </c>
      <c r="U39" s="52">
        <f>IF('Data Mentah'!U40="A",4,IF('Data Mentah'!U40="B",3,IF('Data Mentah'!U40="C",2,1)))</f>
        <v>3</v>
      </c>
      <c r="V39" s="52">
        <f>IF('Data Mentah'!V40="A",4,IF('Data Mentah'!V40="B",3,IF('Data Mentah'!V40="C",2,1)))</f>
        <v>4</v>
      </c>
      <c r="W39" s="52">
        <f>IF('Data Mentah'!W40="A",4,IF('Data Mentah'!W40="B",3,IF('Data Mentah'!W40="C",2,1)))</f>
        <v>3</v>
      </c>
      <c r="X39" s="52">
        <f>IF('Data Mentah'!X40="A",4,IF('Data Mentah'!X40="B",3,IF('Data Mentah'!X40="C",2,1)))</f>
        <v>4</v>
      </c>
      <c r="Y39" s="52">
        <f>IF('Data Mentah'!Y40="A",4,IF('Data Mentah'!Y40="B",3,IF('Data Mentah'!Y40="C",2,1)))</f>
        <v>3</v>
      </c>
      <c r="Z39" s="52">
        <f>IF('Data Mentah'!Z40="A",4,IF('Data Mentah'!Z40="B",3,IF('Data Mentah'!Z40="C",2,1)))</f>
        <v>4</v>
      </c>
      <c r="AA39" s="52">
        <f>IF('Data Mentah'!AA40="A",4,IF('Data Mentah'!AA40="B",3,IF('Data Mentah'!AA40="C",2,1)))</f>
        <v>4</v>
      </c>
      <c r="AB39" s="52">
        <f>IF('Data Mentah'!AB40="A",4,IF('Data Mentah'!AB40="B",3,IF('Data Mentah'!AB40="C",2,1)))</f>
        <v>3</v>
      </c>
      <c r="AC39" s="52">
        <f>IF('Data Mentah'!AC40="A",4,IF('Data Mentah'!AC40="B",3,IF('Data Mentah'!AC40="C",2,1)))</f>
        <v>3</v>
      </c>
      <c r="AD39" s="52">
        <f>IF('Data Mentah'!AD40="A",4,IF('Data Mentah'!AD40="B",3,IF('Data Mentah'!AD40="C",2,1)))</f>
        <v>3</v>
      </c>
      <c r="AE39" s="52">
        <f>IF('Data Mentah'!AE40="A",4,IF('Data Mentah'!AE40="B",3,IF('Data Mentah'!AE40="C",2,1)))</f>
        <v>3</v>
      </c>
      <c r="AF39" s="52">
        <f>IF('Data Mentah'!AF40="A",4,IF('Data Mentah'!AF40="B",3,IF('Data Mentah'!AF40="C",2,1)))</f>
        <v>2</v>
      </c>
      <c r="AG39" s="52">
        <f>IF('Data Mentah'!AG40="A",4,IF('Data Mentah'!AG40="B",3,IF('Data Mentah'!AG40="C",2,1)))</f>
        <v>3</v>
      </c>
      <c r="AH39" s="53" t="s">
        <v>110</v>
      </c>
    </row>
    <row r="40" spans="1:34" x14ac:dyDescent="0.25">
      <c r="A40" s="52">
        <f>IF('Data Mentah'!A41 = "A",4,IF('Data Mentah'!A41 = "B",3,2))</f>
        <v>3</v>
      </c>
      <c r="B40" s="52">
        <f>IF('Data Mentah'!B41 = "A",4,IF('Data Mentah'!B41 = "B",3,2))</f>
        <v>3</v>
      </c>
      <c r="C40" s="52">
        <f>IF('Data Mentah'!C41 = "A",4,IF('Data Mentah'!C41 = "B",3,2))</f>
        <v>3</v>
      </c>
      <c r="D40" s="52">
        <f>IF('Data Mentah'!D41 = "A",4,IF('Data Mentah'!D41 = "B",3,2))</f>
        <v>3</v>
      </c>
      <c r="E40" s="52">
        <f>IF('Data Mentah'!E41 = "A",4,IF('Data Mentah'!E41 = "B",3,2))</f>
        <v>4</v>
      </c>
      <c r="F40" s="52">
        <f>IF('Data Mentah'!F41 = "A",4,IF('Data Mentah'!F41 = "B",3,2))</f>
        <v>3</v>
      </c>
      <c r="G40" s="52">
        <f>IF('Data Mentah'!G41 = "A",4,IF('Data Mentah'!G41 = "B",3,2))</f>
        <v>4</v>
      </c>
      <c r="H40" s="52">
        <f>IF('Data Mentah'!H41 = "A",4,IF('Data Mentah'!H41 = "B",3,2))</f>
        <v>3</v>
      </c>
      <c r="I40" s="52">
        <f>IF('Data Mentah'!I41 = "A",4,IF('Data Mentah'!I41 = "B",3,2))</f>
        <v>3</v>
      </c>
      <c r="J40" s="52">
        <f>IF('Data Mentah'!J41 = "A",4,IF('Data Mentah'!J41 = "B",3,2))</f>
        <v>2</v>
      </c>
      <c r="K40" s="52">
        <f>IF('Data Mentah'!K41 = "A",4,IF('Data Mentah'!K41 = "B",3,2))</f>
        <v>3</v>
      </c>
      <c r="L40" s="52">
        <f>IF('Data Mentah'!L41 = "A",4,IF('Data Mentah'!L41 = "B",3,2))</f>
        <v>3</v>
      </c>
      <c r="M40" s="52">
        <f>IF('Data Mentah'!M41 = "A",4,IF('Data Mentah'!M41 = "B",3,2))</f>
        <v>4</v>
      </c>
      <c r="N40" s="52">
        <f>IF('Data Mentah'!N41 = "A",4,IF('Data Mentah'!N41 = "B",3,2))</f>
        <v>2</v>
      </c>
      <c r="O40" s="52">
        <f>IF('Data Mentah'!O41 = "A",4,IF('Data Mentah'!O41 = "B",3,2))</f>
        <v>4</v>
      </c>
      <c r="P40" s="52">
        <f>IF('Data Mentah'!P41 = "A",4,IF('Data Mentah'!P41 = "B",3,2))</f>
        <v>3</v>
      </c>
      <c r="Q40" s="52">
        <f>IF('Data Mentah'!Q41 = "A",4,IF('Data Mentah'!Q41 = "B",3,2))</f>
        <v>2</v>
      </c>
      <c r="R40" s="52">
        <f>IF('Data Mentah'!R41 = "A",4,IF('Data Mentah'!R41 = "B",3,2))</f>
        <v>3</v>
      </c>
      <c r="S40" s="52">
        <f>IF('Data Mentah'!S41 = "A",4,IF('Data Mentah'!S41 = "B",3,2))</f>
        <v>4</v>
      </c>
      <c r="T40" s="52">
        <f>IF('Data Mentah'!T41="A",4,IF('Data Mentah'!T41="B",3,IF('Data Mentah'!T41="C",2,1)))</f>
        <v>3</v>
      </c>
      <c r="U40" s="52">
        <f>IF('Data Mentah'!U41="A",4,IF('Data Mentah'!U41="B",3,IF('Data Mentah'!U41="C",2,1)))</f>
        <v>3</v>
      </c>
      <c r="V40" s="52">
        <f>IF('Data Mentah'!V41="A",4,IF('Data Mentah'!V41="B",3,IF('Data Mentah'!V41="C",2,1)))</f>
        <v>4</v>
      </c>
      <c r="W40" s="52">
        <f>IF('Data Mentah'!W41="A",4,IF('Data Mentah'!W41="B",3,IF('Data Mentah'!W41="C",2,1)))</f>
        <v>3</v>
      </c>
      <c r="X40" s="52">
        <f>IF('Data Mentah'!X41="A",4,IF('Data Mentah'!X41="B",3,IF('Data Mentah'!X41="C",2,1)))</f>
        <v>3</v>
      </c>
      <c r="Y40" s="52">
        <f>IF('Data Mentah'!Y41="A",4,IF('Data Mentah'!Y41="B",3,IF('Data Mentah'!Y41="C",2,1)))</f>
        <v>3</v>
      </c>
      <c r="Z40" s="52">
        <f>IF('Data Mentah'!Z41="A",4,IF('Data Mentah'!Z41="B",3,IF('Data Mentah'!Z41="C",2,1)))</f>
        <v>3</v>
      </c>
      <c r="AA40" s="52">
        <f>IF('Data Mentah'!AA41="A",4,IF('Data Mentah'!AA41="B",3,IF('Data Mentah'!AA41="C",2,1)))</f>
        <v>4</v>
      </c>
      <c r="AB40" s="52">
        <f>IF('Data Mentah'!AB41="A",4,IF('Data Mentah'!AB41="B",3,IF('Data Mentah'!AB41="C",2,1)))</f>
        <v>4</v>
      </c>
      <c r="AC40" s="52">
        <f>IF('Data Mentah'!AC41="A",4,IF('Data Mentah'!AC41="B",3,IF('Data Mentah'!AC41="C",2,1)))</f>
        <v>4</v>
      </c>
      <c r="AD40" s="52">
        <f>IF('Data Mentah'!AD41="A",4,IF('Data Mentah'!AD41="B",3,IF('Data Mentah'!AD41="C",2,1)))</f>
        <v>4</v>
      </c>
      <c r="AE40" s="52">
        <f>IF('Data Mentah'!AE41="A",4,IF('Data Mentah'!AE41="B",3,IF('Data Mentah'!AE41="C",2,1)))</f>
        <v>4</v>
      </c>
      <c r="AF40" s="52">
        <f>IF('Data Mentah'!AF41="A",4,IF('Data Mentah'!AF41="B",3,IF('Data Mentah'!AF41="C",2,1)))</f>
        <v>3</v>
      </c>
      <c r="AG40" s="52">
        <f>IF('Data Mentah'!AG41="A",4,IF('Data Mentah'!AG41="B",3,IF('Data Mentah'!AG41="C",2,1)))</f>
        <v>3</v>
      </c>
      <c r="AH40" s="53" t="s">
        <v>111</v>
      </c>
    </row>
    <row r="41" spans="1:34" ht="30" customHeight="1" x14ac:dyDescent="0.25">
      <c r="A41" s="52">
        <f>IF('Data Mentah'!A42 = "A",4,IF('Data Mentah'!A42 = "B",3,2))</f>
        <v>3</v>
      </c>
      <c r="B41" s="52">
        <f>IF('Data Mentah'!B42 = "A",4,IF('Data Mentah'!B42 = "B",3,2))</f>
        <v>3</v>
      </c>
      <c r="C41" s="52">
        <f>IF('Data Mentah'!C42 = "A",4,IF('Data Mentah'!C42 = "B",3,2))</f>
        <v>4</v>
      </c>
      <c r="D41" s="52">
        <f>IF('Data Mentah'!D42 = "A",4,IF('Data Mentah'!D42 = "B",3,2))</f>
        <v>4</v>
      </c>
      <c r="E41" s="52">
        <f>IF('Data Mentah'!E42 = "A",4,IF('Data Mentah'!E42 = "B",3,2))</f>
        <v>4</v>
      </c>
      <c r="F41" s="52">
        <f>IF('Data Mentah'!F42 = "A",4,IF('Data Mentah'!F42 = "B",3,2))</f>
        <v>4</v>
      </c>
      <c r="G41" s="52">
        <f>IF('Data Mentah'!G42 = "A",4,IF('Data Mentah'!G42 = "B",3,2))</f>
        <v>4</v>
      </c>
      <c r="H41" s="52">
        <f>IF('Data Mentah'!H42 = "A",4,IF('Data Mentah'!H42 = "B",3,2))</f>
        <v>4</v>
      </c>
      <c r="I41" s="52">
        <f>IF('Data Mentah'!I42 = "A",4,IF('Data Mentah'!I42 = "B",3,2))</f>
        <v>3</v>
      </c>
      <c r="J41" s="52">
        <f>IF('Data Mentah'!J42 = "A",4,IF('Data Mentah'!J42 = "B",3,2))</f>
        <v>3</v>
      </c>
      <c r="K41" s="52">
        <f>IF('Data Mentah'!K42 = "A",4,IF('Data Mentah'!K42 = "B",3,2))</f>
        <v>2</v>
      </c>
      <c r="L41" s="52">
        <f>IF('Data Mentah'!L42 = "A",4,IF('Data Mentah'!L42 = "B",3,2))</f>
        <v>4</v>
      </c>
      <c r="M41" s="52">
        <f>IF('Data Mentah'!M42 = "A",4,IF('Data Mentah'!M42 = "B",3,2))</f>
        <v>3</v>
      </c>
      <c r="N41" s="52">
        <f>IF('Data Mentah'!N42 = "A",4,IF('Data Mentah'!N42 = "B",3,2))</f>
        <v>2</v>
      </c>
      <c r="O41" s="52">
        <f>IF('Data Mentah'!O42 = "A",4,IF('Data Mentah'!O42 = "B",3,2))</f>
        <v>4</v>
      </c>
      <c r="P41" s="52">
        <f>IF('Data Mentah'!P42 = "A",4,IF('Data Mentah'!P42 = "B",3,2))</f>
        <v>4</v>
      </c>
      <c r="Q41" s="52">
        <f>IF('Data Mentah'!Q42 = "A",4,IF('Data Mentah'!Q42 = "B",3,2))</f>
        <v>2</v>
      </c>
      <c r="R41" s="52">
        <f>IF('Data Mentah'!R42 = "A",4,IF('Data Mentah'!R42 = "B",3,2))</f>
        <v>4</v>
      </c>
      <c r="S41" s="52">
        <f>IF('Data Mentah'!S42 = "A",4,IF('Data Mentah'!S42 = "B",3,2))</f>
        <v>4</v>
      </c>
      <c r="T41" s="52">
        <f>IF('Data Mentah'!T42="A",4,IF('Data Mentah'!T42="B",3,IF('Data Mentah'!T42="C",2,1)))</f>
        <v>3</v>
      </c>
      <c r="U41" s="52">
        <f>IF('Data Mentah'!U42="A",4,IF('Data Mentah'!U42="B",3,IF('Data Mentah'!U42="C",2,1)))</f>
        <v>4</v>
      </c>
      <c r="V41" s="52">
        <f>IF('Data Mentah'!V42="A",4,IF('Data Mentah'!V42="B",3,IF('Data Mentah'!V42="C",2,1)))</f>
        <v>4</v>
      </c>
      <c r="W41" s="52">
        <f>IF('Data Mentah'!W42="A",4,IF('Data Mentah'!W42="B",3,IF('Data Mentah'!W42="C",2,1)))</f>
        <v>3</v>
      </c>
      <c r="X41" s="52">
        <f>IF('Data Mentah'!X42="A",4,IF('Data Mentah'!X42="B",3,IF('Data Mentah'!X42="C",2,1)))</f>
        <v>3</v>
      </c>
      <c r="Y41" s="52">
        <f>IF('Data Mentah'!Y42="A",4,IF('Data Mentah'!Y42="B",3,IF('Data Mentah'!Y42="C",2,1)))</f>
        <v>3</v>
      </c>
      <c r="Z41" s="52">
        <f>IF('Data Mentah'!Z42="A",4,IF('Data Mentah'!Z42="B",3,IF('Data Mentah'!Z42="C",2,1)))</f>
        <v>4</v>
      </c>
      <c r="AA41" s="52">
        <f>IF('Data Mentah'!AA42="A",4,IF('Data Mentah'!AA42="B",3,IF('Data Mentah'!AA42="C",2,1)))</f>
        <v>3</v>
      </c>
      <c r="AB41" s="52">
        <f>IF('Data Mentah'!AB42="A",4,IF('Data Mentah'!AB42="B",3,IF('Data Mentah'!AB42="C",2,1)))</f>
        <v>4</v>
      </c>
      <c r="AC41" s="52">
        <f>IF('Data Mentah'!AC42="A",4,IF('Data Mentah'!AC42="B",3,IF('Data Mentah'!AC42="C",2,1)))</f>
        <v>4</v>
      </c>
      <c r="AD41" s="52">
        <f>IF('Data Mentah'!AD42="A",4,IF('Data Mentah'!AD42="B",3,IF('Data Mentah'!AD42="C",2,1)))</f>
        <v>4</v>
      </c>
      <c r="AE41" s="52">
        <f>IF('Data Mentah'!AE42="A",4,IF('Data Mentah'!AE42="B",3,IF('Data Mentah'!AE42="C",2,1)))</f>
        <v>4</v>
      </c>
      <c r="AF41" s="52">
        <f>IF('Data Mentah'!AF42="A",4,IF('Data Mentah'!AF42="B",3,IF('Data Mentah'!AF42="C",2,1)))</f>
        <v>4</v>
      </c>
      <c r="AG41" s="52">
        <f>IF('Data Mentah'!AG42="A",4,IF('Data Mentah'!AG42="B",3,IF('Data Mentah'!AG42="C",2,1)))</f>
        <v>3</v>
      </c>
      <c r="AH41" s="53" t="s">
        <v>112</v>
      </c>
    </row>
    <row r="42" spans="1:34" x14ac:dyDescent="0.25">
      <c r="A42" s="52">
        <f>IF('Data Mentah'!A43 = "A",4,IF('Data Mentah'!A43 = "B",3,2))</f>
        <v>3</v>
      </c>
      <c r="B42" s="52">
        <f>IF('Data Mentah'!B43 = "A",4,IF('Data Mentah'!B43 = "B",3,2))</f>
        <v>2</v>
      </c>
      <c r="C42" s="52">
        <f>IF('Data Mentah'!C43 = "A",4,IF('Data Mentah'!C43 = "B",3,2))</f>
        <v>2</v>
      </c>
      <c r="D42" s="52">
        <f>IF('Data Mentah'!D43 = "A",4,IF('Data Mentah'!D43 = "B",3,2))</f>
        <v>2</v>
      </c>
      <c r="E42" s="52">
        <f>IF('Data Mentah'!E43 = "A",4,IF('Data Mentah'!E43 = "B",3,2))</f>
        <v>2</v>
      </c>
      <c r="F42" s="52">
        <f>IF('Data Mentah'!F43 = "A",4,IF('Data Mentah'!F43 = "B",3,2))</f>
        <v>2</v>
      </c>
      <c r="G42" s="52">
        <f>IF('Data Mentah'!G43 = "A",4,IF('Data Mentah'!G43 = "B",3,2))</f>
        <v>3</v>
      </c>
      <c r="H42" s="52">
        <f>IF('Data Mentah'!H43 = "A",4,IF('Data Mentah'!H43 = "B",3,2))</f>
        <v>3</v>
      </c>
      <c r="I42" s="52">
        <f>IF('Data Mentah'!I43 = "A",4,IF('Data Mentah'!I43 = "B",3,2))</f>
        <v>3</v>
      </c>
      <c r="J42" s="52">
        <f>IF('Data Mentah'!J43 = "A",4,IF('Data Mentah'!J43 = "B",3,2))</f>
        <v>3</v>
      </c>
      <c r="K42" s="52">
        <f>IF('Data Mentah'!K43 = "A",4,IF('Data Mentah'!K43 = "B",3,2))</f>
        <v>4</v>
      </c>
      <c r="L42" s="52">
        <f>IF('Data Mentah'!L43 = "A",4,IF('Data Mentah'!L43 = "B",3,2))</f>
        <v>3</v>
      </c>
      <c r="M42" s="52">
        <f>IF('Data Mentah'!M43 = "A",4,IF('Data Mentah'!M43 = "B",3,2))</f>
        <v>3</v>
      </c>
      <c r="N42" s="52">
        <f>IF('Data Mentah'!N43 = "A",4,IF('Data Mentah'!N43 = "B",3,2))</f>
        <v>3</v>
      </c>
      <c r="O42" s="52">
        <f>IF('Data Mentah'!O43 = "A",4,IF('Data Mentah'!O43 = "B",3,2))</f>
        <v>2</v>
      </c>
      <c r="P42" s="52">
        <f>IF('Data Mentah'!P43 = "A",4,IF('Data Mentah'!P43 = "B",3,2))</f>
        <v>3</v>
      </c>
      <c r="Q42" s="52">
        <f>IF('Data Mentah'!Q43 = "A",4,IF('Data Mentah'!Q43 = "B",3,2))</f>
        <v>2</v>
      </c>
      <c r="R42" s="52">
        <f>IF('Data Mentah'!R43 = "A",4,IF('Data Mentah'!R43 = "B",3,2))</f>
        <v>4</v>
      </c>
      <c r="S42" s="52">
        <f>IF('Data Mentah'!S43 = "A",4,IF('Data Mentah'!S43 = "B",3,2))</f>
        <v>2</v>
      </c>
      <c r="T42" s="52">
        <f>IF('Data Mentah'!T43="A",4,IF('Data Mentah'!T43="B",3,IF('Data Mentah'!T43="C",2,1)))</f>
        <v>2</v>
      </c>
      <c r="U42" s="52">
        <f>IF('Data Mentah'!U43="A",4,IF('Data Mentah'!U43="B",3,IF('Data Mentah'!U43="C",2,1)))</f>
        <v>3</v>
      </c>
      <c r="V42" s="52">
        <f>IF('Data Mentah'!V43="A",4,IF('Data Mentah'!V43="B",3,IF('Data Mentah'!V43="C",2,1)))</f>
        <v>3</v>
      </c>
      <c r="W42" s="52">
        <f>IF('Data Mentah'!W43="A",4,IF('Data Mentah'!W43="B",3,IF('Data Mentah'!W43="C",2,1)))</f>
        <v>4</v>
      </c>
      <c r="X42" s="52">
        <f>IF('Data Mentah'!X43="A",4,IF('Data Mentah'!X43="B",3,IF('Data Mentah'!X43="C",2,1)))</f>
        <v>4</v>
      </c>
      <c r="Y42" s="52">
        <f>IF('Data Mentah'!Y43="A",4,IF('Data Mentah'!Y43="B",3,IF('Data Mentah'!Y43="C",2,1)))</f>
        <v>3</v>
      </c>
      <c r="Z42" s="52">
        <f>IF('Data Mentah'!Z43="A",4,IF('Data Mentah'!Z43="B",3,IF('Data Mentah'!Z43="C",2,1)))</f>
        <v>3</v>
      </c>
      <c r="AA42" s="52">
        <f>IF('Data Mentah'!AA43="A",4,IF('Data Mentah'!AA43="B",3,IF('Data Mentah'!AA43="C",2,1)))</f>
        <v>3</v>
      </c>
      <c r="AB42" s="52">
        <f>IF('Data Mentah'!AB43="A",4,IF('Data Mentah'!AB43="B",3,IF('Data Mentah'!AB43="C",2,1)))</f>
        <v>2</v>
      </c>
      <c r="AC42" s="52">
        <f>IF('Data Mentah'!AC43="A",4,IF('Data Mentah'!AC43="B",3,IF('Data Mentah'!AC43="C",2,1)))</f>
        <v>2</v>
      </c>
      <c r="AD42" s="52">
        <f>IF('Data Mentah'!AD43="A",4,IF('Data Mentah'!AD43="B",3,IF('Data Mentah'!AD43="C",2,1)))</f>
        <v>2</v>
      </c>
      <c r="AE42" s="52">
        <f>IF('Data Mentah'!AE43="A",4,IF('Data Mentah'!AE43="B",3,IF('Data Mentah'!AE43="C",2,1)))</f>
        <v>3</v>
      </c>
      <c r="AF42" s="52">
        <f>IF('Data Mentah'!AF43="A",4,IF('Data Mentah'!AF43="B",3,IF('Data Mentah'!AF43="C",2,1)))</f>
        <v>3</v>
      </c>
      <c r="AG42" s="52">
        <f>IF('Data Mentah'!AG43="A",4,IF('Data Mentah'!AG43="B",3,IF('Data Mentah'!AG43="C",2,1)))</f>
        <v>4</v>
      </c>
      <c r="AH42" s="53" t="s">
        <v>113</v>
      </c>
    </row>
    <row r="43" spans="1:34" ht="30" customHeight="1" x14ac:dyDescent="0.25">
      <c r="A43" s="52">
        <f>IF('Data Mentah'!A44 = "A",4,IF('Data Mentah'!A44 = "B",3,2))</f>
        <v>2</v>
      </c>
      <c r="B43" s="52">
        <f>IF('Data Mentah'!B44 = "A",4,IF('Data Mentah'!B44 = "B",3,2))</f>
        <v>3</v>
      </c>
      <c r="C43" s="52">
        <f>IF('Data Mentah'!C44 = "A",4,IF('Data Mentah'!C44 = "B",3,2))</f>
        <v>4</v>
      </c>
      <c r="D43" s="52">
        <f>IF('Data Mentah'!D44 = "A",4,IF('Data Mentah'!D44 = "B",3,2))</f>
        <v>2</v>
      </c>
      <c r="E43" s="52">
        <f>IF('Data Mentah'!E44 = "A",4,IF('Data Mentah'!E44 = "B",3,2))</f>
        <v>2</v>
      </c>
      <c r="F43" s="52">
        <f>IF('Data Mentah'!F44 = "A",4,IF('Data Mentah'!F44 = "B",3,2))</f>
        <v>3</v>
      </c>
      <c r="G43" s="52">
        <f>IF('Data Mentah'!G44 = "A",4,IF('Data Mentah'!G44 = "B",3,2))</f>
        <v>4</v>
      </c>
      <c r="H43" s="52">
        <f>IF('Data Mentah'!H44 = "A",4,IF('Data Mentah'!H44 = "B",3,2))</f>
        <v>3</v>
      </c>
      <c r="I43" s="52">
        <f>IF('Data Mentah'!I44 = "A",4,IF('Data Mentah'!I44 = "B",3,2))</f>
        <v>3</v>
      </c>
      <c r="J43" s="52">
        <f>IF('Data Mentah'!J44 = "A",4,IF('Data Mentah'!J44 = "B",3,2))</f>
        <v>3</v>
      </c>
      <c r="K43" s="52">
        <f>IF('Data Mentah'!K44 = "A",4,IF('Data Mentah'!K44 = "B",3,2))</f>
        <v>3</v>
      </c>
      <c r="L43" s="52">
        <f>IF('Data Mentah'!L44 = "A",4,IF('Data Mentah'!L44 = "B",3,2))</f>
        <v>3</v>
      </c>
      <c r="M43" s="52">
        <f>IF('Data Mentah'!M44 = "A",4,IF('Data Mentah'!M44 = "B",3,2))</f>
        <v>3</v>
      </c>
      <c r="N43" s="52">
        <f>IF('Data Mentah'!N44 = "A",4,IF('Data Mentah'!N44 = "B",3,2))</f>
        <v>3</v>
      </c>
      <c r="O43" s="52">
        <f>IF('Data Mentah'!O44 = "A",4,IF('Data Mentah'!O44 = "B",3,2))</f>
        <v>2</v>
      </c>
      <c r="P43" s="52">
        <f>IF('Data Mentah'!P44 = "A",4,IF('Data Mentah'!P44 = "B",3,2))</f>
        <v>2</v>
      </c>
      <c r="Q43" s="52">
        <f>IF('Data Mentah'!Q44 = "A",4,IF('Data Mentah'!Q44 = "B",3,2))</f>
        <v>2</v>
      </c>
      <c r="R43" s="52">
        <f>IF('Data Mentah'!R44 = "A",4,IF('Data Mentah'!R44 = "B",3,2))</f>
        <v>3</v>
      </c>
      <c r="S43" s="52">
        <f>IF('Data Mentah'!S44 = "A",4,IF('Data Mentah'!S44 = "B",3,2))</f>
        <v>2</v>
      </c>
      <c r="T43" s="52">
        <f>IF('Data Mentah'!T44="A",4,IF('Data Mentah'!T44="B",3,IF('Data Mentah'!T44="C",2,1)))</f>
        <v>3</v>
      </c>
      <c r="U43" s="52">
        <f>IF('Data Mentah'!U44="A",4,IF('Data Mentah'!U44="B",3,IF('Data Mentah'!U44="C",2,1)))</f>
        <v>3</v>
      </c>
      <c r="V43" s="52">
        <f>IF('Data Mentah'!V44="A",4,IF('Data Mentah'!V44="B",3,IF('Data Mentah'!V44="C",2,1)))</f>
        <v>3</v>
      </c>
      <c r="W43" s="52">
        <f>IF('Data Mentah'!W44="A",4,IF('Data Mentah'!W44="B",3,IF('Data Mentah'!W44="C",2,1)))</f>
        <v>3</v>
      </c>
      <c r="X43" s="52">
        <f>IF('Data Mentah'!X44="A",4,IF('Data Mentah'!X44="B",3,IF('Data Mentah'!X44="C",2,1)))</f>
        <v>4</v>
      </c>
      <c r="Y43" s="52">
        <f>IF('Data Mentah'!Y44="A",4,IF('Data Mentah'!Y44="B",3,IF('Data Mentah'!Y44="C",2,1)))</f>
        <v>3</v>
      </c>
      <c r="Z43" s="52">
        <f>IF('Data Mentah'!Z44="A",4,IF('Data Mentah'!Z44="B",3,IF('Data Mentah'!Z44="C",2,1)))</f>
        <v>3</v>
      </c>
      <c r="AA43" s="52">
        <f>IF('Data Mentah'!AA44="A",4,IF('Data Mentah'!AA44="B",3,IF('Data Mentah'!AA44="C",2,1)))</f>
        <v>3</v>
      </c>
      <c r="AB43" s="52">
        <f>IF('Data Mentah'!AB44="A",4,IF('Data Mentah'!AB44="B",3,IF('Data Mentah'!AB44="C",2,1)))</f>
        <v>2</v>
      </c>
      <c r="AC43" s="52">
        <f>IF('Data Mentah'!AC44="A",4,IF('Data Mentah'!AC44="B",3,IF('Data Mentah'!AC44="C",2,1)))</f>
        <v>3</v>
      </c>
      <c r="AD43" s="52">
        <f>IF('Data Mentah'!AD44="A",4,IF('Data Mentah'!AD44="B",3,IF('Data Mentah'!AD44="C",2,1)))</f>
        <v>2</v>
      </c>
      <c r="AE43" s="52">
        <f>IF('Data Mentah'!AE44="A",4,IF('Data Mentah'!AE44="B",3,IF('Data Mentah'!AE44="C",2,1)))</f>
        <v>3</v>
      </c>
      <c r="AF43" s="52">
        <f>IF('Data Mentah'!AF44="A",4,IF('Data Mentah'!AF44="B",3,IF('Data Mentah'!AF44="C",2,1)))</f>
        <v>3</v>
      </c>
      <c r="AG43" s="52">
        <f>IF('Data Mentah'!AG44="A",4,IF('Data Mentah'!AG44="B",3,IF('Data Mentah'!AG44="C",2,1)))</f>
        <v>4</v>
      </c>
      <c r="AH43" s="53" t="s">
        <v>114</v>
      </c>
    </row>
    <row r="44" spans="1:34" ht="30" customHeight="1" x14ac:dyDescent="0.25">
      <c r="A44" s="52">
        <f>IF('Data Mentah'!A45 = "A",4,IF('Data Mentah'!A45 = "B",3,2))</f>
        <v>3</v>
      </c>
      <c r="B44" s="52">
        <f>IF('Data Mentah'!B45 = "A",4,IF('Data Mentah'!B45 = "B",3,2))</f>
        <v>3</v>
      </c>
      <c r="C44" s="52">
        <f>IF('Data Mentah'!C45 = "A",4,IF('Data Mentah'!C45 = "B",3,2))</f>
        <v>4</v>
      </c>
      <c r="D44" s="52">
        <f>IF('Data Mentah'!D45 = "A",4,IF('Data Mentah'!D45 = "B",3,2))</f>
        <v>4</v>
      </c>
      <c r="E44" s="52">
        <f>IF('Data Mentah'!E45 = "A",4,IF('Data Mentah'!E45 = "B",3,2))</f>
        <v>4</v>
      </c>
      <c r="F44" s="52">
        <f>IF('Data Mentah'!F45 = "A",4,IF('Data Mentah'!F45 = "B",3,2))</f>
        <v>4</v>
      </c>
      <c r="G44" s="52">
        <f>IF('Data Mentah'!G45 = "A",4,IF('Data Mentah'!G45 = "B",3,2))</f>
        <v>4</v>
      </c>
      <c r="H44" s="52">
        <f>IF('Data Mentah'!H45 = "A",4,IF('Data Mentah'!H45 = "B",3,2))</f>
        <v>4</v>
      </c>
      <c r="I44" s="52">
        <f>IF('Data Mentah'!I45 = "A",4,IF('Data Mentah'!I45 = "B",3,2))</f>
        <v>4</v>
      </c>
      <c r="J44" s="52">
        <f>IF('Data Mentah'!J45 = "A",4,IF('Data Mentah'!J45 = "B",3,2))</f>
        <v>3</v>
      </c>
      <c r="K44" s="52">
        <f>IF('Data Mentah'!K45 = "A",4,IF('Data Mentah'!K45 = "B",3,2))</f>
        <v>4</v>
      </c>
      <c r="L44" s="52">
        <f>IF('Data Mentah'!L45 = "A",4,IF('Data Mentah'!L45 = "B",3,2))</f>
        <v>4</v>
      </c>
      <c r="M44" s="52">
        <f>IF('Data Mentah'!M45 = "A",4,IF('Data Mentah'!M45 = "B",3,2))</f>
        <v>4</v>
      </c>
      <c r="N44" s="52">
        <f>IF('Data Mentah'!N45 = "A",4,IF('Data Mentah'!N45 = "B",3,2))</f>
        <v>4</v>
      </c>
      <c r="O44" s="52">
        <f>IF('Data Mentah'!O45 = "A",4,IF('Data Mentah'!O45 = "B",3,2))</f>
        <v>4</v>
      </c>
      <c r="P44" s="52">
        <f>IF('Data Mentah'!P45 = "A",4,IF('Data Mentah'!P45 = "B",3,2))</f>
        <v>4</v>
      </c>
      <c r="Q44" s="52">
        <f>IF('Data Mentah'!Q45 = "A",4,IF('Data Mentah'!Q45 = "B",3,2))</f>
        <v>4</v>
      </c>
      <c r="R44" s="52">
        <f>IF('Data Mentah'!R45 = "A",4,IF('Data Mentah'!R45 = "B",3,2))</f>
        <v>4</v>
      </c>
      <c r="S44" s="52">
        <f>IF('Data Mentah'!S45 = "A",4,IF('Data Mentah'!S45 = "B",3,2))</f>
        <v>4</v>
      </c>
      <c r="T44" s="52">
        <f>IF('Data Mentah'!T45="A",4,IF('Data Mentah'!T45="B",3,IF('Data Mentah'!T45="C",2,1)))</f>
        <v>3</v>
      </c>
      <c r="U44" s="52">
        <f>IF('Data Mentah'!U45="A",4,IF('Data Mentah'!U45="B",3,IF('Data Mentah'!U45="C",2,1)))</f>
        <v>3</v>
      </c>
      <c r="V44" s="52">
        <f>IF('Data Mentah'!V45="A",4,IF('Data Mentah'!V45="B",3,IF('Data Mentah'!V45="C",2,1)))</f>
        <v>4</v>
      </c>
      <c r="W44" s="52">
        <f>IF('Data Mentah'!W45="A",4,IF('Data Mentah'!W45="B",3,IF('Data Mentah'!W45="C",2,1)))</f>
        <v>4</v>
      </c>
      <c r="X44" s="52">
        <f>IF('Data Mentah'!X45="A",4,IF('Data Mentah'!X45="B",3,IF('Data Mentah'!X45="C",2,1)))</f>
        <v>3</v>
      </c>
      <c r="Y44" s="52">
        <f>IF('Data Mentah'!Y45="A",4,IF('Data Mentah'!Y45="B",3,IF('Data Mentah'!Y45="C",2,1)))</f>
        <v>3</v>
      </c>
      <c r="Z44" s="52">
        <f>IF('Data Mentah'!Z45="A",4,IF('Data Mentah'!Z45="B",3,IF('Data Mentah'!Z45="C",2,1)))</f>
        <v>3</v>
      </c>
      <c r="AA44" s="52">
        <f>IF('Data Mentah'!AA45="A",4,IF('Data Mentah'!AA45="B",3,IF('Data Mentah'!AA45="C",2,1)))</f>
        <v>4</v>
      </c>
      <c r="AB44" s="52">
        <f>IF('Data Mentah'!AB45="A",4,IF('Data Mentah'!AB45="B",3,IF('Data Mentah'!AB45="C",2,1)))</f>
        <v>4</v>
      </c>
      <c r="AC44" s="52">
        <f>IF('Data Mentah'!AC45="A",4,IF('Data Mentah'!AC45="B",3,IF('Data Mentah'!AC45="C",2,1)))</f>
        <v>4</v>
      </c>
      <c r="AD44" s="52">
        <f>IF('Data Mentah'!AD45="A",4,IF('Data Mentah'!AD45="B",3,IF('Data Mentah'!AD45="C",2,1)))</f>
        <v>4</v>
      </c>
      <c r="AE44" s="52">
        <f>IF('Data Mentah'!AE45="A",4,IF('Data Mentah'!AE45="B",3,IF('Data Mentah'!AE45="C",2,1)))</f>
        <v>4</v>
      </c>
      <c r="AF44" s="52">
        <f>IF('Data Mentah'!AF45="A",4,IF('Data Mentah'!AF45="B",3,IF('Data Mentah'!AF45="C",2,1)))</f>
        <v>4</v>
      </c>
      <c r="AG44" s="52">
        <f>IF('Data Mentah'!AG45="A",4,IF('Data Mentah'!AG45="B",3,IF('Data Mentah'!AG45="C",2,1)))</f>
        <v>3</v>
      </c>
      <c r="AH44" s="53" t="s">
        <v>115</v>
      </c>
    </row>
    <row r="45" spans="1:34" ht="30" customHeight="1" x14ac:dyDescent="0.25">
      <c r="A45" s="52">
        <f>IF('Data Mentah'!A46 = "A",4,IF('Data Mentah'!A46 = "B",3,2))</f>
        <v>3</v>
      </c>
      <c r="B45" s="52">
        <f>IF('Data Mentah'!B46 = "A",4,IF('Data Mentah'!B46 = "B",3,2))</f>
        <v>3</v>
      </c>
      <c r="C45" s="52">
        <f>IF('Data Mentah'!C46 = "A",4,IF('Data Mentah'!C46 = "B",3,2))</f>
        <v>4</v>
      </c>
      <c r="D45" s="52">
        <f>IF('Data Mentah'!D46 = "A",4,IF('Data Mentah'!D46 = "B",3,2))</f>
        <v>3</v>
      </c>
      <c r="E45" s="52">
        <f>IF('Data Mentah'!E46 = "A",4,IF('Data Mentah'!E46 = "B",3,2))</f>
        <v>3</v>
      </c>
      <c r="F45" s="52">
        <f>IF('Data Mentah'!F46 = "A",4,IF('Data Mentah'!F46 = "B",3,2))</f>
        <v>3</v>
      </c>
      <c r="G45" s="52">
        <f>IF('Data Mentah'!G46 = "A",4,IF('Data Mentah'!G46 = "B",3,2))</f>
        <v>4</v>
      </c>
      <c r="H45" s="52">
        <f>IF('Data Mentah'!H46 = "A",4,IF('Data Mentah'!H46 = "B",3,2))</f>
        <v>3</v>
      </c>
      <c r="I45" s="52">
        <f>IF('Data Mentah'!I46 = "A",4,IF('Data Mentah'!I46 = "B",3,2))</f>
        <v>4</v>
      </c>
      <c r="J45" s="52">
        <f>IF('Data Mentah'!J46 = "A",4,IF('Data Mentah'!J46 = "B",3,2))</f>
        <v>3</v>
      </c>
      <c r="K45" s="52">
        <f>IF('Data Mentah'!K46 = "A",4,IF('Data Mentah'!K46 = "B",3,2))</f>
        <v>3</v>
      </c>
      <c r="L45" s="52">
        <f>IF('Data Mentah'!L46 = "A",4,IF('Data Mentah'!L46 = "B",3,2))</f>
        <v>3</v>
      </c>
      <c r="M45" s="52">
        <f>IF('Data Mentah'!M46 = "A",4,IF('Data Mentah'!M46 = "B",3,2))</f>
        <v>4</v>
      </c>
      <c r="N45" s="52">
        <f>IF('Data Mentah'!N46 = "A",4,IF('Data Mentah'!N46 = "B",3,2))</f>
        <v>3</v>
      </c>
      <c r="O45" s="52">
        <f>IF('Data Mentah'!O46 = "A",4,IF('Data Mentah'!O46 = "B",3,2))</f>
        <v>4</v>
      </c>
      <c r="P45" s="52">
        <f>IF('Data Mentah'!P46 = "A",4,IF('Data Mentah'!P46 = "B",3,2))</f>
        <v>3</v>
      </c>
      <c r="Q45" s="52">
        <f>IF('Data Mentah'!Q46 = "A",4,IF('Data Mentah'!Q46 = "B",3,2))</f>
        <v>3</v>
      </c>
      <c r="R45" s="52">
        <f>IF('Data Mentah'!R46 = "A",4,IF('Data Mentah'!R46 = "B",3,2))</f>
        <v>3</v>
      </c>
      <c r="S45" s="52">
        <f>IF('Data Mentah'!S46 = "A",4,IF('Data Mentah'!S46 = "B",3,2))</f>
        <v>3</v>
      </c>
      <c r="T45" s="52">
        <f>IF('Data Mentah'!T46="A",4,IF('Data Mentah'!T46="B",3,IF('Data Mentah'!T46="C",2,1)))</f>
        <v>3</v>
      </c>
      <c r="U45" s="52">
        <f>IF('Data Mentah'!U46="A",4,IF('Data Mentah'!U46="B",3,IF('Data Mentah'!U46="C",2,1)))</f>
        <v>3</v>
      </c>
      <c r="V45" s="52">
        <f>IF('Data Mentah'!V46="A",4,IF('Data Mentah'!V46="B",3,IF('Data Mentah'!V46="C",2,1)))</f>
        <v>4</v>
      </c>
      <c r="W45" s="52">
        <f>IF('Data Mentah'!W46="A",4,IF('Data Mentah'!W46="B",3,IF('Data Mentah'!W46="C",2,1)))</f>
        <v>3</v>
      </c>
      <c r="X45" s="52">
        <f>IF('Data Mentah'!X46="A",4,IF('Data Mentah'!X46="B",3,IF('Data Mentah'!X46="C",2,1)))</f>
        <v>3</v>
      </c>
      <c r="Y45" s="52">
        <f>IF('Data Mentah'!Y46="A",4,IF('Data Mentah'!Y46="B",3,IF('Data Mentah'!Y46="C",2,1)))</f>
        <v>4</v>
      </c>
      <c r="Z45" s="52">
        <f>IF('Data Mentah'!Z46="A",4,IF('Data Mentah'!Z46="B",3,IF('Data Mentah'!Z46="C",2,1)))</f>
        <v>3</v>
      </c>
      <c r="AA45" s="52">
        <f>IF('Data Mentah'!AA46="A",4,IF('Data Mentah'!AA46="B",3,IF('Data Mentah'!AA46="C",2,1)))</f>
        <v>4</v>
      </c>
      <c r="AB45" s="52">
        <f>IF('Data Mentah'!AB46="A",4,IF('Data Mentah'!AB46="B",3,IF('Data Mentah'!AB46="C",2,1)))</f>
        <v>3</v>
      </c>
      <c r="AC45" s="52">
        <f>IF('Data Mentah'!AC46="A",4,IF('Data Mentah'!AC46="B",3,IF('Data Mentah'!AC46="C",2,1)))</f>
        <v>3</v>
      </c>
      <c r="AD45" s="52">
        <f>IF('Data Mentah'!AD46="A",4,IF('Data Mentah'!AD46="B",3,IF('Data Mentah'!AD46="C",2,1)))</f>
        <v>3</v>
      </c>
      <c r="AE45" s="52">
        <f>IF('Data Mentah'!AE46="A",4,IF('Data Mentah'!AE46="B",3,IF('Data Mentah'!AE46="C",2,1)))</f>
        <v>3</v>
      </c>
      <c r="AF45" s="52">
        <f>IF('Data Mentah'!AF46="A",4,IF('Data Mentah'!AF46="B",3,IF('Data Mentah'!AF46="C",2,1)))</f>
        <v>3</v>
      </c>
      <c r="AG45" s="52">
        <f>IF('Data Mentah'!AG46="A",4,IF('Data Mentah'!AG46="B",3,IF('Data Mentah'!AG46="C",2,1)))</f>
        <v>4</v>
      </c>
      <c r="AH45" s="53" t="s">
        <v>116</v>
      </c>
    </row>
    <row r="46" spans="1:34" ht="30" customHeight="1" x14ac:dyDescent="0.25">
      <c r="A46" s="52">
        <f>IF('Data Mentah'!A47 = "A",4,IF('Data Mentah'!A47 = "B",3,2))</f>
        <v>4</v>
      </c>
      <c r="B46" s="52">
        <f>IF('Data Mentah'!B47 = "A",4,IF('Data Mentah'!B47 = "B",3,2))</f>
        <v>2</v>
      </c>
      <c r="C46" s="52">
        <f>IF('Data Mentah'!C47 = "A",4,IF('Data Mentah'!C47 = "B",3,2))</f>
        <v>4</v>
      </c>
      <c r="D46" s="52">
        <f>IF('Data Mentah'!D47 = "A",4,IF('Data Mentah'!D47 = "B",3,2))</f>
        <v>3</v>
      </c>
      <c r="E46" s="52">
        <f>IF('Data Mentah'!E47 = "A",4,IF('Data Mentah'!E47 = "B",3,2))</f>
        <v>3</v>
      </c>
      <c r="F46" s="52">
        <f>IF('Data Mentah'!F47 = "A",4,IF('Data Mentah'!F47 = "B",3,2))</f>
        <v>4</v>
      </c>
      <c r="G46" s="52">
        <f>IF('Data Mentah'!G47 = "A",4,IF('Data Mentah'!G47 = "B",3,2))</f>
        <v>4</v>
      </c>
      <c r="H46" s="52">
        <f>IF('Data Mentah'!H47 = "A",4,IF('Data Mentah'!H47 = "B",3,2))</f>
        <v>3</v>
      </c>
      <c r="I46" s="52">
        <f>IF('Data Mentah'!I47 = "A",4,IF('Data Mentah'!I47 = "B",3,2))</f>
        <v>3</v>
      </c>
      <c r="J46" s="52">
        <f>IF('Data Mentah'!J47 = "A",4,IF('Data Mentah'!J47 = "B",3,2))</f>
        <v>3</v>
      </c>
      <c r="K46" s="52">
        <f>IF('Data Mentah'!K47 = "A",4,IF('Data Mentah'!K47 = "B",3,2))</f>
        <v>3</v>
      </c>
      <c r="L46" s="52">
        <f>IF('Data Mentah'!L47 = "A",4,IF('Data Mentah'!L47 = "B",3,2))</f>
        <v>3</v>
      </c>
      <c r="M46" s="52">
        <f>IF('Data Mentah'!M47 = "A",4,IF('Data Mentah'!M47 = "B",3,2))</f>
        <v>4</v>
      </c>
      <c r="N46" s="52">
        <f>IF('Data Mentah'!N47 = "A",4,IF('Data Mentah'!N47 = "B",3,2))</f>
        <v>2</v>
      </c>
      <c r="O46" s="52">
        <f>IF('Data Mentah'!O47 = "A",4,IF('Data Mentah'!O47 = "B",3,2))</f>
        <v>4</v>
      </c>
      <c r="P46" s="52">
        <f>IF('Data Mentah'!P47 = "A",4,IF('Data Mentah'!P47 = "B",3,2))</f>
        <v>2</v>
      </c>
      <c r="Q46" s="52">
        <f>IF('Data Mentah'!Q47 = "A",4,IF('Data Mentah'!Q47 = "B",3,2))</f>
        <v>2</v>
      </c>
      <c r="R46" s="52">
        <f>IF('Data Mentah'!R47 = "A",4,IF('Data Mentah'!R47 = "B",3,2))</f>
        <v>3</v>
      </c>
      <c r="S46" s="52">
        <f>IF('Data Mentah'!S47 = "A",4,IF('Data Mentah'!S47 = "B",3,2))</f>
        <v>3</v>
      </c>
      <c r="T46" s="52">
        <f>IF('Data Mentah'!T47="A",4,IF('Data Mentah'!T47="B",3,IF('Data Mentah'!T47="C",2,1)))</f>
        <v>3</v>
      </c>
      <c r="U46" s="52">
        <f>IF('Data Mentah'!U47="A",4,IF('Data Mentah'!U47="B",3,IF('Data Mentah'!U47="C",2,1)))</f>
        <v>3</v>
      </c>
      <c r="V46" s="52">
        <f>IF('Data Mentah'!V47="A",4,IF('Data Mentah'!V47="B",3,IF('Data Mentah'!V47="C",2,1)))</f>
        <v>3</v>
      </c>
      <c r="W46" s="52">
        <f>IF('Data Mentah'!W47="A",4,IF('Data Mentah'!W47="B",3,IF('Data Mentah'!W47="C",2,1)))</f>
        <v>3</v>
      </c>
      <c r="X46" s="52">
        <f>IF('Data Mentah'!X47="A",4,IF('Data Mentah'!X47="B",3,IF('Data Mentah'!X47="C",2,1)))</f>
        <v>4</v>
      </c>
      <c r="Y46" s="52">
        <f>IF('Data Mentah'!Y47="A",4,IF('Data Mentah'!Y47="B",3,IF('Data Mentah'!Y47="C",2,1)))</f>
        <v>2</v>
      </c>
      <c r="Z46" s="52">
        <f>IF('Data Mentah'!Z47="A",4,IF('Data Mentah'!Z47="B",3,IF('Data Mentah'!Z47="C",2,1)))</f>
        <v>3</v>
      </c>
      <c r="AA46" s="52">
        <f>IF('Data Mentah'!AA47="A",4,IF('Data Mentah'!AA47="B",3,IF('Data Mentah'!AA47="C",2,1)))</f>
        <v>3</v>
      </c>
      <c r="AB46" s="52">
        <f>IF('Data Mentah'!AB47="A",4,IF('Data Mentah'!AB47="B",3,IF('Data Mentah'!AB47="C",2,1)))</f>
        <v>4</v>
      </c>
      <c r="AC46" s="52">
        <f>IF('Data Mentah'!AC47="A",4,IF('Data Mentah'!AC47="B",3,IF('Data Mentah'!AC47="C",2,1)))</f>
        <v>3</v>
      </c>
      <c r="AD46" s="52">
        <f>IF('Data Mentah'!AD47="A",4,IF('Data Mentah'!AD47="B",3,IF('Data Mentah'!AD47="C",2,1)))</f>
        <v>3</v>
      </c>
      <c r="AE46" s="52">
        <f>IF('Data Mentah'!AE47="A",4,IF('Data Mentah'!AE47="B",3,IF('Data Mentah'!AE47="C",2,1)))</f>
        <v>2</v>
      </c>
      <c r="AF46" s="52">
        <f>IF('Data Mentah'!AF47="A",4,IF('Data Mentah'!AF47="B",3,IF('Data Mentah'!AF47="C",2,1)))</f>
        <v>3</v>
      </c>
      <c r="AG46" s="52">
        <f>IF('Data Mentah'!AG47="A",4,IF('Data Mentah'!AG47="B",3,IF('Data Mentah'!AG47="C",2,1)))</f>
        <v>3</v>
      </c>
      <c r="AH46" s="53" t="s">
        <v>117</v>
      </c>
    </row>
    <row r="47" spans="1:34" x14ac:dyDescent="0.25">
      <c r="A47" s="52">
        <f>IF('Data Mentah'!A48 = "A",4,IF('Data Mentah'!A48 = "B",3,2))</f>
        <v>2</v>
      </c>
      <c r="B47" s="52">
        <f>IF('Data Mentah'!B48 = "A",4,IF('Data Mentah'!B48 = "B",3,2))</f>
        <v>3</v>
      </c>
      <c r="C47" s="52">
        <f>IF('Data Mentah'!C48 = "A",4,IF('Data Mentah'!C48 = "B",3,2))</f>
        <v>3</v>
      </c>
      <c r="D47" s="52">
        <f>IF('Data Mentah'!D48 = "A",4,IF('Data Mentah'!D48 = "B",3,2))</f>
        <v>3</v>
      </c>
      <c r="E47" s="52">
        <f>IF('Data Mentah'!E48 = "A",4,IF('Data Mentah'!E48 = "B",3,2))</f>
        <v>4</v>
      </c>
      <c r="F47" s="52">
        <f>IF('Data Mentah'!F48 = "A",4,IF('Data Mentah'!F48 = "B",3,2))</f>
        <v>3</v>
      </c>
      <c r="G47" s="52">
        <f>IF('Data Mentah'!G48 = "A",4,IF('Data Mentah'!G48 = "B",3,2))</f>
        <v>4</v>
      </c>
      <c r="H47" s="52">
        <f>IF('Data Mentah'!H48 = "A",4,IF('Data Mentah'!H48 = "B",3,2))</f>
        <v>4</v>
      </c>
      <c r="I47" s="52">
        <f>IF('Data Mentah'!I48 = "A",4,IF('Data Mentah'!I48 = "B",3,2))</f>
        <v>3</v>
      </c>
      <c r="J47" s="52">
        <f>IF('Data Mentah'!J48 = "A",4,IF('Data Mentah'!J48 = "B",3,2))</f>
        <v>4</v>
      </c>
      <c r="K47" s="52">
        <f>IF('Data Mentah'!K48 = "A",4,IF('Data Mentah'!K48 = "B",3,2))</f>
        <v>4</v>
      </c>
      <c r="L47" s="52">
        <f>IF('Data Mentah'!L48 = "A",4,IF('Data Mentah'!L48 = "B",3,2))</f>
        <v>3</v>
      </c>
      <c r="M47" s="52">
        <f>IF('Data Mentah'!M48 = "A",4,IF('Data Mentah'!M48 = "B",3,2))</f>
        <v>4</v>
      </c>
      <c r="N47" s="52">
        <f>IF('Data Mentah'!N48 = "A",4,IF('Data Mentah'!N48 = "B",3,2))</f>
        <v>3</v>
      </c>
      <c r="O47" s="52">
        <f>IF('Data Mentah'!O48 = "A",4,IF('Data Mentah'!O48 = "B",3,2))</f>
        <v>3</v>
      </c>
      <c r="P47" s="52">
        <f>IF('Data Mentah'!P48 = "A",4,IF('Data Mentah'!P48 = "B",3,2))</f>
        <v>3</v>
      </c>
      <c r="Q47" s="52">
        <f>IF('Data Mentah'!Q48 = "A",4,IF('Data Mentah'!Q48 = "B",3,2))</f>
        <v>3</v>
      </c>
      <c r="R47" s="52">
        <f>IF('Data Mentah'!R48 = "A",4,IF('Data Mentah'!R48 = "B",3,2))</f>
        <v>3</v>
      </c>
      <c r="S47" s="52">
        <f>IF('Data Mentah'!S48 = "A",4,IF('Data Mentah'!S48 = "B",3,2))</f>
        <v>4</v>
      </c>
      <c r="T47" s="52">
        <f>IF('Data Mentah'!T48="A",4,IF('Data Mentah'!T48="B",3,IF('Data Mentah'!T48="C",2,1)))</f>
        <v>4</v>
      </c>
      <c r="U47" s="52">
        <f>IF('Data Mentah'!U48="A",4,IF('Data Mentah'!U48="B",3,IF('Data Mentah'!U48="C",2,1)))</f>
        <v>3</v>
      </c>
      <c r="V47" s="52">
        <f>IF('Data Mentah'!V48="A",4,IF('Data Mentah'!V48="B",3,IF('Data Mentah'!V48="C",2,1)))</f>
        <v>4</v>
      </c>
      <c r="W47" s="52">
        <f>IF('Data Mentah'!W48="A",4,IF('Data Mentah'!W48="B",3,IF('Data Mentah'!W48="C",2,1)))</f>
        <v>3</v>
      </c>
      <c r="X47" s="52">
        <f>IF('Data Mentah'!X48="A",4,IF('Data Mentah'!X48="B",3,IF('Data Mentah'!X48="C",2,1)))</f>
        <v>4</v>
      </c>
      <c r="Y47" s="52">
        <f>IF('Data Mentah'!Y48="A",4,IF('Data Mentah'!Y48="B",3,IF('Data Mentah'!Y48="C",2,1)))</f>
        <v>3</v>
      </c>
      <c r="Z47" s="52">
        <f>IF('Data Mentah'!Z48="A",4,IF('Data Mentah'!Z48="B",3,IF('Data Mentah'!Z48="C",2,1)))</f>
        <v>3</v>
      </c>
      <c r="AA47" s="52">
        <f>IF('Data Mentah'!AA48="A",4,IF('Data Mentah'!AA48="B",3,IF('Data Mentah'!AA48="C",2,1)))</f>
        <v>4</v>
      </c>
      <c r="AB47" s="52">
        <f>IF('Data Mentah'!AB48="A",4,IF('Data Mentah'!AB48="B",3,IF('Data Mentah'!AB48="C",2,1)))</f>
        <v>4</v>
      </c>
      <c r="AC47" s="52">
        <f>IF('Data Mentah'!AC48="A",4,IF('Data Mentah'!AC48="B",3,IF('Data Mentah'!AC48="C",2,1)))</f>
        <v>3</v>
      </c>
      <c r="AD47" s="52">
        <f>IF('Data Mentah'!AD48="A",4,IF('Data Mentah'!AD48="B",3,IF('Data Mentah'!AD48="C",2,1)))</f>
        <v>3</v>
      </c>
      <c r="AE47" s="52">
        <f>IF('Data Mentah'!AE48="A",4,IF('Data Mentah'!AE48="B",3,IF('Data Mentah'!AE48="C",2,1)))</f>
        <v>2</v>
      </c>
      <c r="AF47" s="52">
        <f>IF('Data Mentah'!AF48="A",4,IF('Data Mentah'!AF48="B",3,IF('Data Mentah'!AF48="C",2,1)))</f>
        <v>3</v>
      </c>
      <c r="AG47" s="52">
        <f>IF('Data Mentah'!AG48="A",4,IF('Data Mentah'!AG48="B",3,IF('Data Mentah'!AG48="C",2,1)))</f>
        <v>3</v>
      </c>
      <c r="AH47" s="53" t="s">
        <v>118</v>
      </c>
    </row>
    <row r="48" spans="1:34" x14ac:dyDescent="0.25">
      <c r="A48" s="52">
        <f>IF('Data Mentah'!A49 = "A",4,IF('Data Mentah'!A49 = "B",3,2))</f>
        <v>3</v>
      </c>
      <c r="B48" s="52">
        <f>IF('Data Mentah'!B49 = "A",4,IF('Data Mentah'!B49 = "B",3,2))</f>
        <v>3</v>
      </c>
      <c r="C48" s="52">
        <f>IF('Data Mentah'!C49 = "A",4,IF('Data Mentah'!C49 = "B",3,2))</f>
        <v>3</v>
      </c>
      <c r="D48" s="52">
        <f>IF('Data Mentah'!D49 = "A",4,IF('Data Mentah'!D49 = "B",3,2))</f>
        <v>4</v>
      </c>
      <c r="E48" s="52">
        <f>IF('Data Mentah'!E49 = "A",4,IF('Data Mentah'!E49 = "B",3,2))</f>
        <v>3</v>
      </c>
      <c r="F48" s="52">
        <f>IF('Data Mentah'!F49 = "A",4,IF('Data Mentah'!F49 = "B",3,2))</f>
        <v>3</v>
      </c>
      <c r="G48" s="52">
        <f>IF('Data Mentah'!G49 = "A",4,IF('Data Mentah'!G49 = "B",3,2))</f>
        <v>4</v>
      </c>
      <c r="H48" s="52">
        <f>IF('Data Mentah'!H49 = "A",4,IF('Data Mentah'!H49 = "B",3,2))</f>
        <v>3</v>
      </c>
      <c r="I48" s="52">
        <f>IF('Data Mentah'!I49 = "A",4,IF('Data Mentah'!I49 = "B",3,2))</f>
        <v>3</v>
      </c>
      <c r="J48" s="52">
        <f>IF('Data Mentah'!J49 = "A",4,IF('Data Mentah'!J49 = "B",3,2))</f>
        <v>3</v>
      </c>
      <c r="K48" s="52">
        <f>IF('Data Mentah'!K49 = "A",4,IF('Data Mentah'!K49 = "B",3,2))</f>
        <v>2</v>
      </c>
      <c r="L48" s="52">
        <f>IF('Data Mentah'!L49 = "A",4,IF('Data Mentah'!L49 = "B",3,2))</f>
        <v>3</v>
      </c>
      <c r="M48" s="52">
        <f>IF('Data Mentah'!M49 = "A",4,IF('Data Mentah'!M49 = "B",3,2))</f>
        <v>4</v>
      </c>
      <c r="N48" s="52">
        <f>IF('Data Mentah'!N49 = "A",4,IF('Data Mentah'!N49 = "B",3,2))</f>
        <v>2</v>
      </c>
      <c r="O48" s="52">
        <f>IF('Data Mentah'!O49 = "A",4,IF('Data Mentah'!O49 = "B",3,2))</f>
        <v>4</v>
      </c>
      <c r="P48" s="52">
        <f>IF('Data Mentah'!P49 = "A",4,IF('Data Mentah'!P49 = "B",3,2))</f>
        <v>4</v>
      </c>
      <c r="Q48" s="52">
        <f>IF('Data Mentah'!Q49 = "A",4,IF('Data Mentah'!Q49 = "B",3,2))</f>
        <v>2</v>
      </c>
      <c r="R48" s="52">
        <f>IF('Data Mentah'!R49 = "A",4,IF('Data Mentah'!R49 = "B",3,2))</f>
        <v>3</v>
      </c>
      <c r="S48" s="52">
        <f>IF('Data Mentah'!S49 = "A",4,IF('Data Mentah'!S49 = "B",3,2))</f>
        <v>4</v>
      </c>
      <c r="T48" s="52">
        <f>IF('Data Mentah'!T49="A",4,IF('Data Mentah'!T49="B",3,IF('Data Mentah'!T49="C",2,1)))</f>
        <v>2</v>
      </c>
      <c r="U48" s="52">
        <f>IF('Data Mentah'!U49="A",4,IF('Data Mentah'!U49="B",3,IF('Data Mentah'!U49="C",2,1)))</f>
        <v>3</v>
      </c>
      <c r="V48" s="52">
        <f>IF('Data Mentah'!V49="A",4,IF('Data Mentah'!V49="B",3,IF('Data Mentah'!V49="C",2,1)))</f>
        <v>3</v>
      </c>
      <c r="W48" s="52">
        <f>IF('Data Mentah'!W49="A",4,IF('Data Mentah'!W49="B",3,IF('Data Mentah'!W49="C",2,1)))</f>
        <v>3</v>
      </c>
      <c r="X48" s="52">
        <f>IF('Data Mentah'!X49="A",4,IF('Data Mentah'!X49="B",3,IF('Data Mentah'!X49="C",2,1)))</f>
        <v>3</v>
      </c>
      <c r="Y48" s="52">
        <f>IF('Data Mentah'!Y49="A",4,IF('Data Mentah'!Y49="B",3,IF('Data Mentah'!Y49="C",2,1)))</f>
        <v>3</v>
      </c>
      <c r="Z48" s="52">
        <f>IF('Data Mentah'!Z49="A",4,IF('Data Mentah'!Z49="B",3,IF('Data Mentah'!Z49="C",2,1)))</f>
        <v>3</v>
      </c>
      <c r="AA48" s="52">
        <f>IF('Data Mentah'!AA49="A",4,IF('Data Mentah'!AA49="B",3,IF('Data Mentah'!AA49="C",2,1)))</f>
        <v>3</v>
      </c>
      <c r="AB48" s="52">
        <f>IF('Data Mentah'!AB49="A",4,IF('Data Mentah'!AB49="B",3,IF('Data Mentah'!AB49="C",2,1)))</f>
        <v>4</v>
      </c>
      <c r="AC48" s="52">
        <f>IF('Data Mentah'!AC49="A",4,IF('Data Mentah'!AC49="B",3,IF('Data Mentah'!AC49="C",2,1)))</f>
        <v>4</v>
      </c>
      <c r="AD48" s="52">
        <f>IF('Data Mentah'!AD49="A",4,IF('Data Mentah'!AD49="B",3,IF('Data Mentah'!AD49="C",2,1)))</f>
        <v>4</v>
      </c>
      <c r="AE48" s="52">
        <f>IF('Data Mentah'!AE49="A",4,IF('Data Mentah'!AE49="B",3,IF('Data Mentah'!AE49="C",2,1)))</f>
        <v>4</v>
      </c>
      <c r="AF48" s="52">
        <f>IF('Data Mentah'!AF49="A",4,IF('Data Mentah'!AF49="B",3,IF('Data Mentah'!AF49="C",2,1)))</f>
        <v>3</v>
      </c>
      <c r="AG48" s="52">
        <f>IF('Data Mentah'!AG49="A",4,IF('Data Mentah'!AG49="B",3,IF('Data Mentah'!AG49="C",2,1)))</f>
        <v>3</v>
      </c>
      <c r="AH48" s="53" t="s">
        <v>119</v>
      </c>
    </row>
    <row r="49" spans="1:34" x14ac:dyDescent="0.25">
      <c r="A49" s="52">
        <f>IF('Data Mentah'!A50 = "A",4,IF('Data Mentah'!A50 = "B",3,2))</f>
        <v>3</v>
      </c>
      <c r="B49" s="52">
        <f>IF('Data Mentah'!B50 = "A",4,IF('Data Mentah'!B50 = "B",3,2))</f>
        <v>3</v>
      </c>
      <c r="C49" s="52">
        <f>IF('Data Mentah'!C50 = "A",4,IF('Data Mentah'!C50 = "B",3,2))</f>
        <v>3</v>
      </c>
      <c r="D49" s="52">
        <f>IF('Data Mentah'!D50 = "A",4,IF('Data Mentah'!D50 = "B",3,2))</f>
        <v>3</v>
      </c>
      <c r="E49" s="52">
        <f>IF('Data Mentah'!E50 = "A",4,IF('Data Mentah'!E50 = "B",3,2))</f>
        <v>3</v>
      </c>
      <c r="F49" s="52">
        <f>IF('Data Mentah'!F50 = "A",4,IF('Data Mentah'!F50 = "B",3,2))</f>
        <v>3</v>
      </c>
      <c r="G49" s="52">
        <f>IF('Data Mentah'!G50 = "A",4,IF('Data Mentah'!G50 = "B",3,2))</f>
        <v>4</v>
      </c>
      <c r="H49" s="52">
        <f>IF('Data Mentah'!H50 = "A",4,IF('Data Mentah'!H50 = "B",3,2))</f>
        <v>3</v>
      </c>
      <c r="I49" s="52">
        <f>IF('Data Mentah'!I50 = "A",4,IF('Data Mentah'!I50 = "B",3,2))</f>
        <v>3</v>
      </c>
      <c r="J49" s="52">
        <f>IF('Data Mentah'!J50 = "A",4,IF('Data Mentah'!J50 = "B",3,2))</f>
        <v>3</v>
      </c>
      <c r="K49" s="52">
        <f>IF('Data Mentah'!K50 = "A",4,IF('Data Mentah'!K50 = "B",3,2))</f>
        <v>3</v>
      </c>
      <c r="L49" s="52">
        <f>IF('Data Mentah'!L50 = "A",4,IF('Data Mentah'!L50 = "B",3,2))</f>
        <v>3</v>
      </c>
      <c r="M49" s="52">
        <f>IF('Data Mentah'!M50 = "A",4,IF('Data Mentah'!M50 = "B",3,2))</f>
        <v>4</v>
      </c>
      <c r="N49" s="52">
        <f>IF('Data Mentah'!N50 = "A",4,IF('Data Mentah'!N50 = "B",3,2))</f>
        <v>2</v>
      </c>
      <c r="O49" s="52">
        <f>IF('Data Mentah'!O50 = "A",4,IF('Data Mentah'!O50 = "B",3,2))</f>
        <v>4</v>
      </c>
      <c r="P49" s="52">
        <f>IF('Data Mentah'!P50 = "A",4,IF('Data Mentah'!P50 = "B",3,2))</f>
        <v>3</v>
      </c>
      <c r="Q49" s="52">
        <f>IF('Data Mentah'!Q50 = "A",4,IF('Data Mentah'!Q50 = "B",3,2))</f>
        <v>3</v>
      </c>
      <c r="R49" s="52">
        <f>IF('Data Mentah'!R50 = "A",4,IF('Data Mentah'!R50 = "B",3,2))</f>
        <v>3</v>
      </c>
      <c r="S49" s="52">
        <f>IF('Data Mentah'!S50 = "A",4,IF('Data Mentah'!S50 = "B",3,2))</f>
        <v>3</v>
      </c>
      <c r="T49" s="52">
        <f>IF('Data Mentah'!T50="A",4,IF('Data Mentah'!T50="B",3,IF('Data Mentah'!T50="C",2,1)))</f>
        <v>3</v>
      </c>
      <c r="U49" s="52">
        <f>IF('Data Mentah'!U50="A",4,IF('Data Mentah'!U50="B",3,IF('Data Mentah'!U50="C",2,1)))</f>
        <v>2</v>
      </c>
      <c r="V49" s="52">
        <f>IF('Data Mentah'!V50="A",4,IF('Data Mentah'!V50="B",3,IF('Data Mentah'!V50="C",2,1)))</f>
        <v>4</v>
      </c>
      <c r="W49" s="52">
        <f>IF('Data Mentah'!W50="A",4,IF('Data Mentah'!W50="B",3,IF('Data Mentah'!W50="C",2,1)))</f>
        <v>3</v>
      </c>
      <c r="X49" s="52">
        <f>IF('Data Mentah'!X50="A",4,IF('Data Mentah'!X50="B",3,IF('Data Mentah'!X50="C",2,1)))</f>
        <v>4</v>
      </c>
      <c r="Y49" s="52">
        <f>IF('Data Mentah'!Y50="A",4,IF('Data Mentah'!Y50="B",3,IF('Data Mentah'!Y50="C",2,1)))</f>
        <v>3</v>
      </c>
      <c r="Z49" s="52">
        <f>IF('Data Mentah'!Z50="A",4,IF('Data Mentah'!Z50="B",3,IF('Data Mentah'!Z50="C",2,1)))</f>
        <v>3</v>
      </c>
      <c r="AA49" s="52">
        <f>IF('Data Mentah'!AA50="A",4,IF('Data Mentah'!AA50="B",3,IF('Data Mentah'!AA50="C",2,1)))</f>
        <v>3</v>
      </c>
      <c r="AB49" s="52">
        <f>IF('Data Mentah'!AB50="A",4,IF('Data Mentah'!AB50="B",3,IF('Data Mentah'!AB50="C",2,1)))</f>
        <v>3</v>
      </c>
      <c r="AC49" s="52">
        <f>IF('Data Mentah'!AC50="A",4,IF('Data Mentah'!AC50="B",3,IF('Data Mentah'!AC50="C",2,1)))</f>
        <v>4</v>
      </c>
      <c r="AD49" s="52">
        <f>IF('Data Mentah'!AD50="A",4,IF('Data Mentah'!AD50="B",3,IF('Data Mentah'!AD50="C",2,1)))</f>
        <v>4</v>
      </c>
      <c r="AE49" s="52">
        <f>IF('Data Mentah'!AE50="A",4,IF('Data Mentah'!AE50="B",3,IF('Data Mentah'!AE50="C",2,1)))</f>
        <v>3</v>
      </c>
      <c r="AF49" s="52">
        <f>IF('Data Mentah'!AF50="A",4,IF('Data Mentah'!AF50="B",3,IF('Data Mentah'!AF50="C",2,1)))</f>
        <v>4</v>
      </c>
      <c r="AG49" s="52">
        <f>IF('Data Mentah'!AG50="A",4,IF('Data Mentah'!AG50="B",3,IF('Data Mentah'!AG50="C",2,1)))</f>
        <v>3</v>
      </c>
      <c r="AH49" s="53" t="s">
        <v>120</v>
      </c>
    </row>
    <row r="50" spans="1:34" ht="30" customHeight="1" x14ac:dyDescent="0.25">
      <c r="A50" s="52">
        <f>IF('Data Mentah'!A51 = "A",4,IF('Data Mentah'!A51 = "B",3,2))</f>
        <v>3</v>
      </c>
      <c r="B50" s="52">
        <f>IF('Data Mentah'!B51 = "A",4,IF('Data Mentah'!B51 = "B",3,2))</f>
        <v>2</v>
      </c>
      <c r="C50" s="52">
        <f>IF('Data Mentah'!C51 = "A",4,IF('Data Mentah'!C51 = "B",3,2))</f>
        <v>3</v>
      </c>
      <c r="D50" s="52">
        <f>IF('Data Mentah'!D51 = "A",4,IF('Data Mentah'!D51 = "B",3,2))</f>
        <v>3</v>
      </c>
      <c r="E50" s="52">
        <f>IF('Data Mentah'!E51 = "A",4,IF('Data Mentah'!E51 = "B",3,2))</f>
        <v>4</v>
      </c>
      <c r="F50" s="52">
        <f>IF('Data Mentah'!F51 = "A",4,IF('Data Mentah'!F51 = "B",3,2))</f>
        <v>3</v>
      </c>
      <c r="G50" s="52">
        <f>IF('Data Mentah'!G51 = "A",4,IF('Data Mentah'!G51 = "B",3,2))</f>
        <v>4</v>
      </c>
      <c r="H50" s="52">
        <f>IF('Data Mentah'!H51 = "A",4,IF('Data Mentah'!H51 = "B",3,2))</f>
        <v>4</v>
      </c>
      <c r="I50" s="52">
        <f>IF('Data Mentah'!I51 = "A",4,IF('Data Mentah'!I51 = "B",3,2))</f>
        <v>4</v>
      </c>
      <c r="J50" s="52">
        <f>IF('Data Mentah'!J51 = "A",4,IF('Data Mentah'!J51 = "B",3,2))</f>
        <v>3</v>
      </c>
      <c r="K50" s="52">
        <f>IF('Data Mentah'!K51 = "A",4,IF('Data Mentah'!K51 = "B",3,2))</f>
        <v>3</v>
      </c>
      <c r="L50" s="52">
        <f>IF('Data Mentah'!L51 = "A",4,IF('Data Mentah'!L51 = "B",3,2))</f>
        <v>3</v>
      </c>
      <c r="M50" s="52">
        <f>IF('Data Mentah'!M51 = "A",4,IF('Data Mentah'!M51 = "B",3,2))</f>
        <v>3</v>
      </c>
      <c r="N50" s="52">
        <f>IF('Data Mentah'!N51 = "A",4,IF('Data Mentah'!N51 = "B",3,2))</f>
        <v>3</v>
      </c>
      <c r="O50" s="52">
        <f>IF('Data Mentah'!O51 = "A",4,IF('Data Mentah'!O51 = "B",3,2))</f>
        <v>2</v>
      </c>
      <c r="P50" s="52">
        <f>IF('Data Mentah'!P51 = "A",4,IF('Data Mentah'!P51 = "B",3,2))</f>
        <v>3</v>
      </c>
      <c r="Q50" s="52">
        <f>IF('Data Mentah'!Q51 = "A",4,IF('Data Mentah'!Q51 = "B",3,2))</f>
        <v>3</v>
      </c>
      <c r="R50" s="52">
        <f>IF('Data Mentah'!R51 = "A",4,IF('Data Mentah'!R51 = "B",3,2))</f>
        <v>3</v>
      </c>
      <c r="S50" s="52">
        <f>IF('Data Mentah'!S51 = "A",4,IF('Data Mentah'!S51 = "B",3,2))</f>
        <v>2</v>
      </c>
      <c r="T50" s="52">
        <f>IF('Data Mentah'!T51="A",4,IF('Data Mentah'!T51="B",3,IF('Data Mentah'!T51="C",2,1)))</f>
        <v>2</v>
      </c>
      <c r="U50" s="52">
        <f>IF('Data Mentah'!U51="A",4,IF('Data Mentah'!U51="B",3,IF('Data Mentah'!U51="C",2,1)))</f>
        <v>4</v>
      </c>
      <c r="V50" s="52">
        <f>IF('Data Mentah'!V51="A",4,IF('Data Mentah'!V51="B",3,IF('Data Mentah'!V51="C",2,1)))</f>
        <v>3</v>
      </c>
      <c r="W50" s="52">
        <f>IF('Data Mentah'!W51="A",4,IF('Data Mentah'!W51="B",3,IF('Data Mentah'!W51="C",2,1)))</f>
        <v>3</v>
      </c>
      <c r="X50" s="52">
        <f>IF('Data Mentah'!X51="A",4,IF('Data Mentah'!X51="B",3,IF('Data Mentah'!X51="C",2,1)))</f>
        <v>4</v>
      </c>
      <c r="Y50" s="52">
        <f>IF('Data Mentah'!Y51="A",4,IF('Data Mentah'!Y51="B",3,IF('Data Mentah'!Y51="C",2,1)))</f>
        <v>4</v>
      </c>
      <c r="Z50" s="52">
        <f>IF('Data Mentah'!Z51="A",4,IF('Data Mentah'!Z51="B",3,IF('Data Mentah'!Z51="C",2,1)))</f>
        <v>4</v>
      </c>
      <c r="AA50" s="52">
        <f>IF('Data Mentah'!AA51="A",4,IF('Data Mentah'!AA51="B",3,IF('Data Mentah'!AA51="C",2,1)))</f>
        <v>3</v>
      </c>
      <c r="AB50" s="52">
        <f>IF('Data Mentah'!AB51="A",4,IF('Data Mentah'!AB51="B",3,IF('Data Mentah'!AB51="C",2,1)))</f>
        <v>3</v>
      </c>
      <c r="AC50" s="52">
        <f>IF('Data Mentah'!AC51="A",4,IF('Data Mentah'!AC51="B",3,IF('Data Mentah'!AC51="C",2,1)))</f>
        <v>3</v>
      </c>
      <c r="AD50" s="52">
        <f>IF('Data Mentah'!AD51="A",4,IF('Data Mentah'!AD51="B",3,IF('Data Mentah'!AD51="C",2,1)))</f>
        <v>2</v>
      </c>
      <c r="AE50" s="52">
        <f>IF('Data Mentah'!AE51="A",4,IF('Data Mentah'!AE51="B",3,IF('Data Mentah'!AE51="C",2,1)))</f>
        <v>2</v>
      </c>
      <c r="AF50" s="52">
        <f>IF('Data Mentah'!AF51="A",4,IF('Data Mentah'!AF51="B",3,IF('Data Mentah'!AF51="C",2,1)))</f>
        <v>3</v>
      </c>
      <c r="AG50" s="52">
        <f>IF('Data Mentah'!AG51="A",4,IF('Data Mentah'!AG51="B",3,IF('Data Mentah'!AG51="C",2,1)))</f>
        <v>4</v>
      </c>
      <c r="AH50" s="53" t="s">
        <v>121</v>
      </c>
    </row>
    <row r="51" spans="1:34" ht="30" customHeight="1" x14ac:dyDescent="0.25">
      <c r="A51" s="52">
        <f>IF('Data Mentah'!A52 = "A",4,IF('Data Mentah'!A52 = "B",3,2))</f>
        <v>3</v>
      </c>
      <c r="B51" s="52">
        <f>IF('Data Mentah'!B52 = "A",4,IF('Data Mentah'!B52 = "B",3,2))</f>
        <v>3</v>
      </c>
      <c r="C51" s="52">
        <f>IF('Data Mentah'!C52 = "A",4,IF('Data Mentah'!C52 = "B",3,2))</f>
        <v>2</v>
      </c>
      <c r="D51" s="52">
        <f>IF('Data Mentah'!D52 = "A",4,IF('Data Mentah'!D52 = "B",3,2))</f>
        <v>2</v>
      </c>
      <c r="E51" s="52">
        <f>IF('Data Mentah'!E52 = "A",4,IF('Data Mentah'!E52 = "B",3,2))</f>
        <v>3</v>
      </c>
      <c r="F51" s="52">
        <f>IF('Data Mentah'!F52 = "A",4,IF('Data Mentah'!F52 = "B",3,2))</f>
        <v>3</v>
      </c>
      <c r="G51" s="52">
        <f>IF('Data Mentah'!G52 = "A",4,IF('Data Mentah'!G52 = "B",3,2))</f>
        <v>4</v>
      </c>
      <c r="H51" s="52">
        <f>IF('Data Mentah'!H52 = "A",4,IF('Data Mentah'!H52 = "B",3,2))</f>
        <v>3</v>
      </c>
      <c r="I51" s="52">
        <f>IF('Data Mentah'!I52 = "A",4,IF('Data Mentah'!I52 = "B",3,2))</f>
        <v>2</v>
      </c>
      <c r="J51" s="52">
        <f>IF('Data Mentah'!J52 = "A",4,IF('Data Mentah'!J52 = "B",3,2))</f>
        <v>3</v>
      </c>
      <c r="K51" s="52">
        <f>IF('Data Mentah'!K52 = "A",4,IF('Data Mentah'!K52 = "B",3,2))</f>
        <v>2</v>
      </c>
      <c r="L51" s="52">
        <f>IF('Data Mentah'!L52 = "A",4,IF('Data Mentah'!L52 = "B",3,2))</f>
        <v>2</v>
      </c>
      <c r="M51" s="52">
        <f>IF('Data Mentah'!M52 = "A",4,IF('Data Mentah'!M52 = "B",3,2))</f>
        <v>3</v>
      </c>
      <c r="N51" s="52">
        <f>IF('Data Mentah'!N52 = "A",4,IF('Data Mentah'!N52 = "B",3,2))</f>
        <v>2</v>
      </c>
      <c r="O51" s="52">
        <f>IF('Data Mentah'!O52 = "A",4,IF('Data Mentah'!O52 = "B",3,2))</f>
        <v>4</v>
      </c>
      <c r="P51" s="52">
        <f>IF('Data Mentah'!P52 = "A",4,IF('Data Mentah'!P52 = "B",3,2))</f>
        <v>3</v>
      </c>
      <c r="Q51" s="52">
        <f>IF('Data Mentah'!Q52 = "A",4,IF('Data Mentah'!Q52 = "B",3,2))</f>
        <v>3</v>
      </c>
      <c r="R51" s="52">
        <f>IF('Data Mentah'!R52 = "A",4,IF('Data Mentah'!R52 = "B",3,2))</f>
        <v>3</v>
      </c>
      <c r="S51" s="52">
        <f>IF('Data Mentah'!S52 = "A",4,IF('Data Mentah'!S52 = "B",3,2))</f>
        <v>3</v>
      </c>
      <c r="T51" s="52">
        <f>IF('Data Mentah'!T52="A",4,IF('Data Mentah'!T52="B",3,IF('Data Mentah'!T52="C",2,1)))</f>
        <v>3</v>
      </c>
      <c r="U51" s="52">
        <f>IF('Data Mentah'!U52="A",4,IF('Data Mentah'!U52="B",3,IF('Data Mentah'!U52="C",2,1)))</f>
        <v>4</v>
      </c>
      <c r="V51" s="52">
        <f>IF('Data Mentah'!V52="A",4,IF('Data Mentah'!V52="B",3,IF('Data Mentah'!V52="C",2,1)))</f>
        <v>3</v>
      </c>
      <c r="W51" s="52">
        <f>IF('Data Mentah'!W52="A",4,IF('Data Mentah'!W52="B",3,IF('Data Mentah'!W52="C",2,1)))</f>
        <v>4</v>
      </c>
      <c r="X51" s="52">
        <f>IF('Data Mentah'!X52="A",4,IF('Data Mentah'!X52="B",3,IF('Data Mentah'!X52="C",2,1)))</f>
        <v>3</v>
      </c>
      <c r="Y51" s="52">
        <f>IF('Data Mentah'!Y52="A",4,IF('Data Mentah'!Y52="B",3,IF('Data Mentah'!Y52="C",2,1)))</f>
        <v>2</v>
      </c>
      <c r="Z51" s="52">
        <f>IF('Data Mentah'!Z52="A",4,IF('Data Mentah'!Z52="B",3,IF('Data Mentah'!Z52="C",2,1)))</f>
        <v>2</v>
      </c>
      <c r="AA51" s="52">
        <f>IF('Data Mentah'!AA52="A",4,IF('Data Mentah'!AA52="B",3,IF('Data Mentah'!AA52="C",2,1)))</f>
        <v>3</v>
      </c>
      <c r="AB51" s="52">
        <f>IF('Data Mentah'!AB52="A",4,IF('Data Mentah'!AB52="B",3,IF('Data Mentah'!AB52="C",2,1)))</f>
        <v>4</v>
      </c>
      <c r="AC51" s="52">
        <f>IF('Data Mentah'!AC52="A",4,IF('Data Mentah'!AC52="B",3,IF('Data Mentah'!AC52="C",2,1)))</f>
        <v>2</v>
      </c>
      <c r="AD51" s="52">
        <f>IF('Data Mentah'!AD52="A",4,IF('Data Mentah'!AD52="B",3,IF('Data Mentah'!AD52="C",2,1)))</f>
        <v>3</v>
      </c>
      <c r="AE51" s="52">
        <f>IF('Data Mentah'!AE52="A",4,IF('Data Mentah'!AE52="B",3,IF('Data Mentah'!AE52="C",2,1)))</f>
        <v>2</v>
      </c>
      <c r="AF51" s="52">
        <f>IF('Data Mentah'!AF52="A",4,IF('Data Mentah'!AF52="B",3,IF('Data Mentah'!AF52="C",2,1)))</f>
        <v>3</v>
      </c>
      <c r="AG51" s="52">
        <f>IF('Data Mentah'!AG52="A",4,IF('Data Mentah'!AG52="B",3,IF('Data Mentah'!AG52="C",2,1)))</f>
        <v>3</v>
      </c>
      <c r="AH51" s="53" t="s">
        <v>122</v>
      </c>
    </row>
    <row r="52" spans="1:34" x14ac:dyDescent="0.25">
      <c r="A52" s="52">
        <f>IF('Data Mentah'!A53 = "A",4,IF('Data Mentah'!A53 = "B",3,2))</f>
        <v>3</v>
      </c>
      <c r="B52" s="52">
        <f>IF('Data Mentah'!B53 = "A",4,IF('Data Mentah'!B53 = "B",3,2))</f>
        <v>3</v>
      </c>
      <c r="C52" s="52">
        <f>IF('Data Mentah'!C53 = "A",4,IF('Data Mentah'!C53 = "B",3,2))</f>
        <v>2</v>
      </c>
      <c r="D52" s="52">
        <f>IF('Data Mentah'!D53 = "A",4,IF('Data Mentah'!D53 = "B",3,2))</f>
        <v>2</v>
      </c>
      <c r="E52" s="52">
        <f>IF('Data Mentah'!E53 = "A",4,IF('Data Mentah'!E53 = "B",3,2))</f>
        <v>3</v>
      </c>
      <c r="F52" s="52">
        <f>IF('Data Mentah'!F53 = "A",4,IF('Data Mentah'!F53 = "B",3,2))</f>
        <v>3</v>
      </c>
      <c r="G52" s="52">
        <f>IF('Data Mentah'!G53 = "A",4,IF('Data Mentah'!G53 = "B",3,2))</f>
        <v>4</v>
      </c>
      <c r="H52" s="52">
        <f>IF('Data Mentah'!H53 = "A",4,IF('Data Mentah'!H53 = "B",3,2))</f>
        <v>3</v>
      </c>
      <c r="I52" s="52">
        <f>IF('Data Mentah'!I53 = "A",4,IF('Data Mentah'!I53 = "B",3,2))</f>
        <v>2</v>
      </c>
      <c r="J52" s="52">
        <f>IF('Data Mentah'!J53 = "A",4,IF('Data Mentah'!J53 = "B",3,2))</f>
        <v>3</v>
      </c>
      <c r="K52" s="52">
        <f>IF('Data Mentah'!K53 = "A",4,IF('Data Mentah'!K53 = "B",3,2))</f>
        <v>3</v>
      </c>
      <c r="L52" s="52">
        <f>IF('Data Mentah'!L53 = "A",4,IF('Data Mentah'!L53 = "B",3,2))</f>
        <v>3</v>
      </c>
      <c r="M52" s="52">
        <f>IF('Data Mentah'!M53 = "A",4,IF('Data Mentah'!M53 = "B",3,2))</f>
        <v>3</v>
      </c>
      <c r="N52" s="52">
        <f>IF('Data Mentah'!N53 = "A",4,IF('Data Mentah'!N53 = "B",3,2))</f>
        <v>2</v>
      </c>
      <c r="O52" s="52">
        <f>IF('Data Mentah'!O53 = "A",4,IF('Data Mentah'!O53 = "B",3,2))</f>
        <v>3</v>
      </c>
      <c r="P52" s="52">
        <f>IF('Data Mentah'!P53 = "A",4,IF('Data Mentah'!P53 = "B",3,2))</f>
        <v>3</v>
      </c>
      <c r="Q52" s="52">
        <f>IF('Data Mentah'!Q53 = "A",4,IF('Data Mentah'!Q53 = "B",3,2))</f>
        <v>3</v>
      </c>
      <c r="R52" s="52">
        <f>IF('Data Mentah'!R53 = "A",4,IF('Data Mentah'!R53 = "B",3,2))</f>
        <v>3</v>
      </c>
      <c r="S52" s="52">
        <f>IF('Data Mentah'!S53 = "A",4,IF('Data Mentah'!S53 = "B",3,2))</f>
        <v>3</v>
      </c>
      <c r="T52" s="52">
        <f>IF('Data Mentah'!T53="A",4,IF('Data Mentah'!T53="B",3,IF('Data Mentah'!T53="C",2,1)))</f>
        <v>3</v>
      </c>
      <c r="U52" s="52">
        <f>IF('Data Mentah'!U53="A",4,IF('Data Mentah'!U53="B",3,IF('Data Mentah'!U53="C",2,1)))</f>
        <v>2</v>
      </c>
      <c r="V52" s="52">
        <f>IF('Data Mentah'!V53="A",4,IF('Data Mentah'!V53="B",3,IF('Data Mentah'!V53="C",2,1)))</f>
        <v>4</v>
      </c>
      <c r="W52" s="52">
        <f>IF('Data Mentah'!W53="A",4,IF('Data Mentah'!W53="B",3,IF('Data Mentah'!W53="C",2,1)))</f>
        <v>3</v>
      </c>
      <c r="X52" s="52">
        <f>IF('Data Mentah'!X53="A",4,IF('Data Mentah'!X53="B",3,IF('Data Mentah'!X53="C",2,1)))</f>
        <v>3</v>
      </c>
      <c r="Y52" s="52">
        <f>IF('Data Mentah'!Y53="A",4,IF('Data Mentah'!Y53="B",3,IF('Data Mentah'!Y53="C",2,1)))</f>
        <v>4</v>
      </c>
      <c r="Z52" s="52">
        <f>IF('Data Mentah'!Z53="A",4,IF('Data Mentah'!Z53="B",3,IF('Data Mentah'!Z53="C",2,1)))</f>
        <v>2</v>
      </c>
      <c r="AA52" s="52">
        <f>IF('Data Mentah'!AA53="A",4,IF('Data Mentah'!AA53="B",3,IF('Data Mentah'!AA53="C",2,1)))</f>
        <v>3</v>
      </c>
      <c r="AB52" s="52">
        <f>IF('Data Mentah'!AB53="A",4,IF('Data Mentah'!AB53="B",3,IF('Data Mentah'!AB53="C",2,1)))</f>
        <v>3</v>
      </c>
      <c r="AC52" s="52">
        <f>IF('Data Mentah'!AC53="A",4,IF('Data Mentah'!AC53="B",3,IF('Data Mentah'!AC53="C",2,1)))</f>
        <v>2</v>
      </c>
      <c r="AD52" s="52">
        <f>IF('Data Mentah'!AD53="A",4,IF('Data Mentah'!AD53="B",3,IF('Data Mentah'!AD53="C",2,1)))</f>
        <v>2</v>
      </c>
      <c r="AE52" s="52">
        <f>IF('Data Mentah'!AE53="A",4,IF('Data Mentah'!AE53="B",3,IF('Data Mentah'!AE53="C",2,1)))</f>
        <v>2</v>
      </c>
      <c r="AF52" s="52">
        <f>IF('Data Mentah'!AF53="A",4,IF('Data Mentah'!AF53="B",3,IF('Data Mentah'!AF53="C",2,1)))</f>
        <v>3</v>
      </c>
      <c r="AG52" s="52">
        <f>IF('Data Mentah'!AG53="A",4,IF('Data Mentah'!AG53="B",3,IF('Data Mentah'!AG53="C",2,1)))</f>
        <v>2</v>
      </c>
      <c r="AH52" s="53" t="s">
        <v>123</v>
      </c>
    </row>
    <row r="53" spans="1:34" x14ac:dyDescent="0.25">
      <c r="A53" s="52">
        <f>IF('Data Mentah'!A54 = "A",4,IF('Data Mentah'!A54 = "B",3,2))</f>
        <v>2</v>
      </c>
      <c r="B53" s="52">
        <f>IF('Data Mentah'!B54 = "A",4,IF('Data Mentah'!B54 = "B",3,2))</f>
        <v>3</v>
      </c>
      <c r="C53" s="52">
        <f>IF('Data Mentah'!C54 = "A",4,IF('Data Mentah'!C54 = "B",3,2))</f>
        <v>4</v>
      </c>
      <c r="D53" s="52">
        <f>IF('Data Mentah'!D54 = "A",4,IF('Data Mentah'!D54 = "B",3,2))</f>
        <v>2</v>
      </c>
      <c r="E53" s="52">
        <f>IF('Data Mentah'!E54 = "A",4,IF('Data Mentah'!E54 = "B",3,2))</f>
        <v>3</v>
      </c>
      <c r="F53" s="52">
        <f>IF('Data Mentah'!F54 = "A",4,IF('Data Mentah'!F54 = "B",3,2))</f>
        <v>3</v>
      </c>
      <c r="G53" s="52">
        <f>IF('Data Mentah'!G54 = "A",4,IF('Data Mentah'!G54 = "B",3,2))</f>
        <v>4</v>
      </c>
      <c r="H53" s="52">
        <f>IF('Data Mentah'!H54 = "A",4,IF('Data Mentah'!H54 = "B",3,2))</f>
        <v>4</v>
      </c>
      <c r="I53" s="52">
        <f>IF('Data Mentah'!I54 = "A",4,IF('Data Mentah'!I54 = "B",3,2))</f>
        <v>4</v>
      </c>
      <c r="J53" s="52">
        <f>IF('Data Mentah'!J54 = "A",4,IF('Data Mentah'!J54 = "B",3,2))</f>
        <v>3</v>
      </c>
      <c r="K53" s="52">
        <f>IF('Data Mentah'!K54 = "A",4,IF('Data Mentah'!K54 = "B",3,2))</f>
        <v>2</v>
      </c>
      <c r="L53" s="52">
        <f>IF('Data Mentah'!L54 = "A",4,IF('Data Mentah'!L54 = "B",3,2))</f>
        <v>4</v>
      </c>
      <c r="M53" s="52">
        <f>IF('Data Mentah'!M54 = "A",4,IF('Data Mentah'!M54 = "B",3,2))</f>
        <v>3</v>
      </c>
      <c r="N53" s="52">
        <f>IF('Data Mentah'!N54 = "A",4,IF('Data Mentah'!N54 = "B",3,2))</f>
        <v>3</v>
      </c>
      <c r="O53" s="52">
        <f>IF('Data Mentah'!O54 = "A",4,IF('Data Mentah'!O54 = "B",3,2))</f>
        <v>4</v>
      </c>
      <c r="P53" s="52">
        <f>IF('Data Mentah'!P54 = "A",4,IF('Data Mentah'!P54 = "B",3,2))</f>
        <v>3</v>
      </c>
      <c r="Q53" s="52">
        <f>IF('Data Mentah'!Q54 = "A",4,IF('Data Mentah'!Q54 = "B",3,2))</f>
        <v>3</v>
      </c>
      <c r="R53" s="52">
        <f>IF('Data Mentah'!R54 = "A",4,IF('Data Mentah'!R54 = "B",3,2))</f>
        <v>4</v>
      </c>
      <c r="S53" s="52">
        <f>IF('Data Mentah'!S54 = "A",4,IF('Data Mentah'!S54 = "B",3,2))</f>
        <v>3</v>
      </c>
      <c r="T53" s="52">
        <f>IF('Data Mentah'!T54="A",4,IF('Data Mentah'!T54="B",3,IF('Data Mentah'!T54="C",2,1)))</f>
        <v>3</v>
      </c>
      <c r="U53" s="52">
        <f>IF('Data Mentah'!U54="A",4,IF('Data Mentah'!U54="B",3,IF('Data Mentah'!U54="C",2,1)))</f>
        <v>3</v>
      </c>
      <c r="V53" s="52">
        <f>IF('Data Mentah'!V54="A",4,IF('Data Mentah'!V54="B",3,IF('Data Mentah'!V54="C",2,1)))</f>
        <v>4</v>
      </c>
      <c r="W53" s="52">
        <f>IF('Data Mentah'!W54="A",4,IF('Data Mentah'!W54="B",3,IF('Data Mentah'!W54="C",2,1)))</f>
        <v>3</v>
      </c>
      <c r="X53" s="52">
        <f>IF('Data Mentah'!X54="A",4,IF('Data Mentah'!X54="B",3,IF('Data Mentah'!X54="C",2,1)))</f>
        <v>4</v>
      </c>
      <c r="Y53" s="52">
        <f>IF('Data Mentah'!Y54="A",4,IF('Data Mentah'!Y54="B",3,IF('Data Mentah'!Y54="C",2,1)))</f>
        <v>4</v>
      </c>
      <c r="Z53" s="52">
        <f>IF('Data Mentah'!Z54="A",4,IF('Data Mentah'!Z54="B",3,IF('Data Mentah'!Z54="C",2,1)))</f>
        <v>3</v>
      </c>
      <c r="AA53" s="52">
        <f>IF('Data Mentah'!AA54="A",4,IF('Data Mentah'!AA54="B",3,IF('Data Mentah'!AA54="C",2,1)))</f>
        <v>3</v>
      </c>
      <c r="AB53" s="52">
        <f>IF('Data Mentah'!AB54="A",4,IF('Data Mentah'!AB54="B",3,IF('Data Mentah'!AB54="C",2,1)))</f>
        <v>3</v>
      </c>
      <c r="AC53" s="52">
        <f>IF('Data Mentah'!AC54="A",4,IF('Data Mentah'!AC54="B",3,IF('Data Mentah'!AC54="C",2,1)))</f>
        <v>4</v>
      </c>
      <c r="AD53" s="52">
        <f>IF('Data Mentah'!AD54="A",4,IF('Data Mentah'!AD54="B",3,IF('Data Mentah'!AD54="C",2,1)))</f>
        <v>3</v>
      </c>
      <c r="AE53" s="52">
        <f>IF('Data Mentah'!AE54="A",4,IF('Data Mentah'!AE54="B",3,IF('Data Mentah'!AE54="C",2,1)))</f>
        <v>3</v>
      </c>
      <c r="AF53" s="52">
        <f>IF('Data Mentah'!AF54="A",4,IF('Data Mentah'!AF54="B",3,IF('Data Mentah'!AF54="C",2,1)))</f>
        <v>3</v>
      </c>
      <c r="AG53" s="52">
        <f>IF('Data Mentah'!AG54="A",4,IF('Data Mentah'!AG54="B",3,IF('Data Mentah'!AG54="C",2,1)))</f>
        <v>3</v>
      </c>
      <c r="AH53" s="53" t="s">
        <v>124</v>
      </c>
    </row>
    <row r="54" spans="1:34" x14ac:dyDescent="0.25">
      <c r="A54" s="52">
        <f>IF('Data Mentah'!A55 = "A",4,IF('Data Mentah'!A55 = "B",3,2))</f>
        <v>3</v>
      </c>
      <c r="B54" s="52">
        <f>IF('Data Mentah'!B55 = "A",4,IF('Data Mentah'!B55 = "B",3,2))</f>
        <v>4</v>
      </c>
      <c r="C54" s="52">
        <f>IF('Data Mentah'!C55 = "A",4,IF('Data Mentah'!C55 = "B",3,2))</f>
        <v>3</v>
      </c>
      <c r="D54" s="52">
        <f>IF('Data Mentah'!D55 = "A",4,IF('Data Mentah'!D55 = "B",3,2))</f>
        <v>3</v>
      </c>
      <c r="E54" s="52">
        <f>IF('Data Mentah'!E55 = "A",4,IF('Data Mentah'!E55 = "B",3,2))</f>
        <v>3</v>
      </c>
      <c r="F54" s="52">
        <f>IF('Data Mentah'!F55 = "A",4,IF('Data Mentah'!F55 = "B",3,2))</f>
        <v>3</v>
      </c>
      <c r="G54" s="52">
        <f>IF('Data Mentah'!G55 = "A",4,IF('Data Mentah'!G55 = "B",3,2))</f>
        <v>4</v>
      </c>
      <c r="H54" s="52">
        <f>IF('Data Mentah'!H55 = "A",4,IF('Data Mentah'!H55 = "B",3,2))</f>
        <v>3</v>
      </c>
      <c r="I54" s="52">
        <f>IF('Data Mentah'!I55 = "A",4,IF('Data Mentah'!I55 = "B",3,2))</f>
        <v>3</v>
      </c>
      <c r="J54" s="52">
        <f>IF('Data Mentah'!J55 = "A",4,IF('Data Mentah'!J55 = "B",3,2))</f>
        <v>3</v>
      </c>
      <c r="K54" s="52">
        <f>IF('Data Mentah'!K55 = "A",4,IF('Data Mentah'!K55 = "B",3,2))</f>
        <v>4</v>
      </c>
      <c r="L54" s="52">
        <f>IF('Data Mentah'!L55 = "A",4,IF('Data Mentah'!L55 = "B",3,2))</f>
        <v>3</v>
      </c>
      <c r="M54" s="52">
        <f>IF('Data Mentah'!M55 = "A",4,IF('Data Mentah'!M55 = "B",3,2))</f>
        <v>4</v>
      </c>
      <c r="N54" s="52">
        <f>IF('Data Mentah'!N55 = "A",4,IF('Data Mentah'!N55 = "B",3,2))</f>
        <v>2</v>
      </c>
      <c r="O54" s="52">
        <f>IF('Data Mentah'!O55 = "A",4,IF('Data Mentah'!O55 = "B",3,2))</f>
        <v>4</v>
      </c>
      <c r="P54" s="52">
        <f>IF('Data Mentah'!P55 = "A",4,IF('Data Mentah'!P55 = "B",3,2))</f>
        <v>3</v>
      </c>
      <c r="Q54" s="52">
        <f>IF('Data Mentah'!Q55 = "A",4,IF('Data Mentah'!Q55 = "B",3,2))</f>
        <v>2</v>
      </c>
      <c r="R54" s="52">
        <f>IF('Data Mentah'!R55 = "A",4,IF('Data Mentah'!R55 = "B",3,2))</f>
        <v>3</v>
      </c>
      <c r="S54" s="52">
        <f>IF('Data Mentah'!S55 = "A",4,IF('Data Mentah'!S55 = "B",3,2))</f>
        <v>2</v>
      </c>
      <c r="T54" s="52">
        <f>IF('Data Mentah'!T55="A",4,IF('Data Mentah'!T55="B",3,IF('Data Mentah'!T55="C",2,1)))</f>
        <v>2</v>
      </c>
      <c r="U54" s="52">
        <f>IF('Data Mentah'!U55="A",4,IF('Data Mentah'!U55="B",3,IF('Data Mentah'!U55="C",2,1)))</f>
        <v>3</v>
      </c>
      <c r="V54" s="52">
        <f>IF('Data Mentah'!V55="A",4,IF('Data Mentah'!V55="B",3,IF('Data Mentah'!V55="C",2,1)))</f>
        <v>3</v>
      </c>
      <c r="W54" s="52">
        <f>IF('Data Mentah'!W55="A",4,IF('Data Mentah'!W55="B",3,IF('Data Mentah'!W55="C",2,1)))</f>
        <v>3</v>
      </c>
      <c r="X54" s="52">
        <f>IF('Data Mentah'!X55="A",4,IF('Data Mentah'!X55="B",3,IF('Data Mentah'!X55="C",2,1)))</f>
        <v>4</v>
      </c>
      <c r="Y54" s="52">
        <f>IF('Data Mentah'!Y55="A",4,IF('Data Mentah'!Y55="B",3,IF('Data Mentah'!Y55="C",2,1)))</f>
        <v>3</v>
      </c>
      <c r="Z54" s="52">
        <f>IF('Data Mentah'!Z55="A",4,IF('Data Mentah'!Z55="B",3,IF('Data Mentah'!Z55="C",2,1)))</f>
        <v>3</v>
      </c>
      <c r="AA54" s="52">
        <f>IF('Data Mentah'!AA55="A",4,IF('Data Mentah'!AA55="B",3,IF('Data Mentah'!AA55="C",2,1)))</f>
        <v>3</v>
      </c>
      <c r="AB54" s="52">
        <f>IF('Data Mentah'!AB55="A",4,IF('Data Mentah'!AB55="B",3,IF('Data Mentah'!AB55="C",2,1)))</f>
        <v>3</v>
      </c>
      <c r="AC54" s="52">
        <f>IF('Data Mentah'!AC55="A",4,IF('Data Mentah'!AC55="B",3,IF('Data Mentah'!AC55="C",2,1)))</f>
        <v>3</v>
      </c>
      <c r="AD54" s="52">
        <f>IF('Data Mentah'!AD55="A",4,IF('Data Mentah'!AD55="B",3,IF('Data Mentah'!AD55="C",2,1)))</f>
        <v>2</v>
      </c>
      <c r="AE54" s="52">
        <f>IF('Data Mentah'!AE55="A",4,IF('Data Mentah'!AE55="B",3,IF('Data Mentah'!AE55="C",2,1)))</f>
        <v>2</v>
      </c>
      <c r="AF54" s="52">
        <f>IF('Data Mentah'!AF55="A",4,IF('Data Mentah'!AF55="B",3,IF('Data Mentah'!AF55="C",2,1)))</f>
        <v>3</v>
      </c>
      <c r="AG54" s="52">
        <f>IF('Data Mentah'!AG55="A",4,IF('Data Mentah'!AG55="B",3,IF('Data Mentah'!AG55="C",2,1)))</f>
        <v>3</v>
      </c>
      <c r="AH54" s="53" t="s">
        <v>125</v>
      </c>
    </row>
    <row r="55" spans="1:34" ht="30" customHeight="1" x14ac:dyDescent="0.25">
      <c r="A55" s="52">
        <f>IF('Data Mentah'!A56 = "A",4,IF('Data Mentah'!A56 = "B",3,2))</f>
        <v>3</v>
      </c>
      <c r="B55" s="52">
        <f>IF('Data Mentah'!B56 = "A",4,IF('Data Mentah'!B56 = "B",3,2))</f>
        <v>4</v>
      </c>
      <c r="C55" s="52">
        <f>IF('Data Mentah'!C56 = "A",4,IF('Data Mentah'!C56 = "B",3,2))</f>
        <v>3</v>
      </c>
      <c r="D55" s="52">
        <f>IF('Data Mentah'!D56 = "A",4,IF('Data Mentah'!D56 = "B",3,2))</f>
        <v>3</v>
      </c>
      <c r="E55" s="52">
        <f>IF('Data Mentah'!E56 = "A",4,IF('Data Mentah'!E56 = "B",3,2))</f>
        <v>3</v>
      </c>
      <c r="F55" s="52">
        <f>IF('Data Mentah'!F56 = "A",4,IF('Data Mentah'!F56 = "B",3,2))</f>
        <v>4</v>
      </c>
      <c r="G55" s="52">
        <f>IF('Data Mentah'!G56 = "A",4,IF('Data Mentah'!G56 = "B",3,2))</f>
        <v>4</v>
      </c>
      <c r="H55" s="52">
        <f>IF('Data Mentah'!H56 = "A",4,IF('Data Mentah'!H56 = "B",3,2))</f>
        <v>3</v>
      </c>
      <c r="I55" s="52">
        <f>IF('Data Mentah'!I56 = "A",4,IF('Data Mentah'!I56 = "B",3,2))</f>
        <v>3</v>
      </c>
      <c r="J55" s="52">
        <f>IF('Data Mentah'!J56 = "A",4,IF('Data Mentah'!J56 = "B",3,2))</f>
        <v>3</v>
      </c>
      <c r="K55" s="52">
        <f>IF('Data Mentah'!K56 = "A",4,IF('Data Mentah'!K56 = "B",3,2))</f>
        <v>3</v>
      </c>
      <c r="L55" s="52">
        <f>IF('Data Mentah'!L56 = "A",4,IF('Data Mentah'!L56 = "B",3,2))</f>
        <v>3</v>
      </c>
      <c r="M55" s="52">
        <f>IF('Data Mentah'!M56 = "A",4,IF('Data Mentah'!M56 = "B",3,2))</f>
        <v>3</v>
      </c>
      <c r="N55" s="52">
        <f>IF('Data Mentah'!N56 = "A",4,IF('Data Mentah'!N56 = "B",3,2))</f>
        <v>3</v>
      </c>
      <c r="O55" s="52">
        <f>IF('Data Mentah'!O56 = "A",4,IF('Data Mentah'!O56 = "B",3,2))</f>
        <v>4</v>
      </c>
      <c r="P55" s="52">
        <f>IF('Data Mentah'!P56 = "A",4,IF('Data Mentah'!P56 = "B",3,2))</f>
        <v>3</v>
      </c>
      <c r="Q55" s="52">
        <f>IF('Data Mentah'!Q56 = "A",4,IF('Data Mentah'!Q56 = "B",3,2))</f>
        <v>3</v>
      </c>
      <c r="R55" s="52">
        <f>IF('Data Mentah'!R56 = "A",4,IF('Data Mentah'!R56 = "B",3,2))</f>
        <v>3</v>
      </c>
      <c r="S55" s="52">
        <f>IF('Data Mentah'!S56 = "A",4,IF('Data Mentah'!S56 = "B",3,2))</f>
        <v>3</v>
      </c>
      <c r="T55" s="52">
        <f>IF('Data Mentah'!T56="A",4,IF('Data Mentah'!T56="B",3,IF('Data Mentah'!T56="C",2,1)))</f>
        <v>3</v>
      </c>
      <c r="U55" s="52">
        <f>IF('Data Mentah'!U56="A",4,IF('Data Mentah'!U56="B",3,IF('Data Mentah'!U56="C",2,1)))</f>
        <v>4</v>
      </c>
      <c r="V55" s="52">
        <f>IF('Data Mentah'!V56="A",4,IF('Data Mentah'!V56="B",3,IF('Data Mentah'!V56="C",2,1)))</f>
        <v>4</v>
      </c>
      <c r="W55" s="52">
        <f>IF('Data Mentah'!W56="A",4,IF('Data Mentah'!W56="B",3,IF('Data Mentah'!W56="C",2,1)))</f>
        <v>3</v>
      </c>
      <c r="X55" s="52">
        <f>IF('Data Mentah'!X56="A",4,IF('Data Mentah'!X56="B",3,IF('Data Mentah'!X56="C",2,1)))</f>
        <v>4</v>
      </c>
      <c r="Y55" s="52">
        <f>IF('Data Mentah'!Y56="A",4,IF('Data Mentah'!Y56="B",3,IF('Data Mentah'!Y56="C",2,1)))</f>
        <v>3</v>
      </c>
      <c r="Z55" s="52">
        <f>IF('Data Mentah'!Z56="A",4,IF('Data Mentah'!Z56="B",3,IF('Data Mentah'!Z56="C",2,1)))</f>
        <v>4</v>
      </c>
      <c r="AA55" s="52">
        <f>IF('Data Mentah'!AA56="A",4,IF('Data Mentah'!AA56="B",3,IF('Data Mentah'!AA56="C",2,1)))</f>
        <v>3</v>
      </c>
      <c r="AB55" s="52">
        <f>IF('Data Mentah'!AB56="A",4,IF('Data Mentah'!AB56="B",3,IF('Data Mentah'!AB56="C",2,1)))</f>
        <v>3</v>
      </c>
      <c r="AC55" s="52">
        <f>IF('Data Mentah'!AC56="A",4,IF('Data Mentah'!AC56="B",3,IF('Data Mentah'!AC56="C",2,1)))</f>
        <v>3</v>
      </c>
      <c r="AD55" s="52">
        <f>IF('Data Mentah'!AD56="A",4,IF('Data Mentah'!AD56="B",3,IF('Data Mentah'!AD56="C",2,1)))</f>
        <v>2</v>
      </c>
      <c r="AE55" s="52">
        <f>IF('Data Mentah'!AE56="A",4,IF('Data Mentah'!AE56="B",3,IF('Data Mentah'!AE56="C",2,1)))</f>
        <v>2</v>
      </c>
      <c r="AF55" s="52">
        <f>IF('Data Mentah'!AF56="A",4,IF('Data Mentah'!AF56="B",3,IF('Data Mentah'!AF56="C",2,1)))</f>
        <v>3</v>
      </c>
      <c r="AG55" s="52">
        <f>IF('Data Mentah'!AG56="A",4,IF('Data Mentah'!AG56="B",3,IF('Data Mentah'!AG56="C",2,1)))</f>
        <v>3</v>
      </c>
      <c r="AH55" s="53" t="s">
        <v>126</v>
      </c>
    </row>
    <row r="56" spans="1:34" ht="30" customHeight="1" x14ac:dyDescent="0.25">
      <c r="A56" s="52">
        <f>IF('Data Mentah'!A57 = "A",4,IF('Data Mentah'!A57 = "B",3,2))</f>
        <v>3</v>
      </c>
      <c r="B56" s="52">
        <f>IF('Data Mentah'!B57 = "A",4,IF('Data Mentah'!B57 = "B",3,2))</f>
        <v>3</v>
      </c>
      <c r="C56" s="52">
        <f>IF('Data Mentah'!C57 = "A",4,IF('Data Mentah'!C57 = "B",3,2))</f>
        <v>2</v>
      </c>
      <c r="D56" s="52">
        <f>IF('Data Mentah'!D57 = "A",4,IF('Data Mentah'!D57 = "B",3,2))</f>
        <v>2</v>
      </c>
      <c r="E56" s="52">
        <f>IF('Data Mentah'!E57 = "A",4,IF('Data Mentah'!E57 = "B",3,2))</f>
        <v>4</v>
      </c>
      <c r="F56" s="52">
        <f>IF('Data Mentah'!F57 = "A",4,IF('Data Mentah'!F57 = "B",3,2))</f>
        <v>3</v>
      </c>
      <c r="G56" s="52">
        <f>IF('Data Mentah'!G57 = "A",4,IF('Data Mentah'!G57 = "B",3,2))</f>
        <v>4</v>
      </c>
      <c r="H56" s="52">
        <f>IF('Data Mentah'!H57 = "A",4,IF('Data Mentah'!H57 = "B",3,2))</f>
        <v>4</v>
      </c>
      <c r="I56" s="52">
        <f>IF('Data Mentah'!I57 = "A",4,IF('Data Mentah'!I57 = "B",3,2))</f>
        <v>3</v>
      </c>
      <c r="J56" s="52">
        <f>IF('Data Mentah'!J57 = "A",4,IF('Data Mentah'!J57 = "B",3,2))</f>
        <v>3</v>
      </c>
      <c r="K56" s="52">
        <f>IF('Data Mentah'!K57 = "A",4,IF('Data Mentah'!K57 = "B",3,2))</f>
        <v>3</v>
      </c>
      <c r="L56" s="52">
        <f>IF('Data Mentah'!L57 = "A",4,IF('Data Mentah'!L57 = "B",3,2))</f>
        <v>4</v>
      </c>
      <c r="M56" s="52">
        <f>IF('Data Mentah'!M57 = "A",4,IF('Data Mentah'!M57 = "B",3,2))</f>
        <v>3</v>
      </c>
      <c r="N56" s="52">
        <f>IF('Data Mentah'!N57 = "A",4,IF('Data Mentah'!N57 = "B",3,2))</f>
        <v>3</v>
      </c>
      <c r="O56" s="52">
        <f>IF('Data Mentah'!O57 = "A",4,IF('Data Mentah'!O57 = "B",3,2))</f>
        <v>4</v>
      </c>
      <c r="P56" s="52">
        <f>IF('Data Mentah'!P57 = "A",4,IF('Data Mentah'!P57 = "B",3,2))</f>
        <v>3</v>
      </c>
      <c r="Q56" s="52">
        <f>IF('Data Mentah'!Q57 = "A",4,IF('Data Mentah'!Q57 = "B",3,2))</f>
        <v>3</v>
      </c>
      <c r="R56" s="52">
        <f>IF('Data Mentah'!R57 = "A",4,IF('Data Mentah'!R57 = "B",3,2))</f>
        <v>3</v>
      </c>
      <c r="S56" s="52">
        <f>IF('Data Mentah'!S57 = "A",4,IF('Data Mentah'!S57 = "B",3,2))</f>
        <v>4</v>
      </c>
      <c r="T56" s="52">
        <f>IF('Data Mentah'!T57="A",4,IF('Data Mentah'!T57="B",3,IF('Data Mentah'!T57="C",2,1)))</f>
        <v>3</v>
      </c>
      <c r="U56" s="52">
        <f>IF('Data Mentah'!U57="A",4,IF('Data Mentah'!U57="B",3,IF('Data Mentah'!U57="C",2,1)))</f>
        <v>3</v>
      </c>
      <c r="V56" s="52">
        <f>IF('Data Mentah'!V57="A",4,IF('Data Mentah'!V57="B",3,IF('Data Mentah'!V57="C",2,1)))</f>
        <v>4</v>
      </c>
      <c r="W56" s="52">
        <f>IF('Data Mentah'!W57="A",4,IF('Data Mentah'!W57="B",3,IF('Data Mentah'!W57="C",2,1)))</f>
        <v>3</v>
      </c>
      <c r="X56" s="52">
        <f>IF('Data Mentah'!X57="A",4,IF('Data Mentah'!X57="B",3,IF('Data Mentah'!X57="C",2,1)))</f>
        <v>3</v>
      </c>
      <c r="Y56" s="52">
        <f>IF('Data Mentah'!Y57="A",4,IF('Data Mentah'!Y57="B",3,IF('Data Mentah'!Y57="C",2,1)))</f>
        <v>2</v>
      </c>
      <c r="Z56" s="52">
        <f>IF('Data Mentah'!Z57="A",4,IF('Data Mentah'!Z57="B",3,IF('Data Mentah'!Z57="C",2,1)))</f>
        <v>4</v>
      </c>
      <c r="AA56" s="52">
        <f>IF('Data Mentah'!AA57="A",4,IF('Data Mentah'!AA57="B",3,IF('Data Mentah'!AA57="C",2,1)))</f>
        <v>4</v>
      </c>
      <c r="AB56" s="52">
        <f>IF('Data Mentah'!AB57="A",4,IF('Data Mentah'!AB57="B",3,IF('Data Mentah'!AB57="C",2,1)))</f>
        <v>3</v>
      </c>
      <c r="AC56" s="52">
        <f>IF('Data Mentah'!AC57="A",4,IF('Data Mentah'!AC57="B",3,IF('Data Mentah'!AC57="C",2,1)))</f>
        <v>4</v>
      </c>
      <c r="AD56" s="52">
        <f>IF('Data Mentah'!AD57="A",4,IF('Data Mentah'!AD57="B",3,IF('Data Mentah'!AD57="C",2,1)))</f>
        <v>3</v>
      </c>
      <c r="AE56" s="52">
        <f>IF('Data Mentah'!AE57="A",4,IF('Data Mentah'!AE57="B",3,IF('Data Mentah'!AE57="C",2,1)))</f>
        <v>3</v>
      </c>
      <c r="AF56" s="52">
        <f>IF('Data Mentah'!AF57="A",4,IF('Data Mentah'!AF57="B",3,IF('Data Mentah'!AF57="C",2,1)))</f>
        <v>3</v>
      </c>
      <c r="AG56" s="52">
        <f>IF('Data Mentah'!AG57="A",4,IF('Data Mentah'!AG57="B",3,IF('Data Mentah'!AG57="C",2,1)))</f>
        <v>3</v>
      </c>
      <c r="AH56" s="53" t="s">
        <v>127</v>
      </c>
    </row>
    <row r="57" spans="1:34" x14ac:dyDescent="0.25">
      <c r="A57" s="52">
        <f>IF('Data Mentah'!A58 = "A",4,IF('Data Mentah'!A58 = "B",3,2))</f>
        <v>2</v>
      </c>
      <c r="B57" s="52">
        <f>IF('Data Mentah'!B58 = "A",4,IF('Data Mentah'!B58 = "B",3,2))</f>
        <v>4</v>
      </c>
      <c r="C57" s="52">
        <f>IF('Data Mentah'!C58 = "A",4,IF('Data Mentah'!C58 = "B",3,2))</f>
        <v>4</v>
      </c>
      <c r="D57" s="52">
        <f>IF('Data Mentah'!D58 = "A",4,IF('Data Mentah'!D58 = "B",3,2))</f>
        <v>2</v>
      </c>
      <c r="E57" s="52">
        <f>IF('Data Mentah'!E58 = "A",4,IF('Data Mentah'!E58 = "B",3,2))</f>
        <v>4</v>
      </c>
      <c r="F57" s="52">
        <f>IF('Data Mentah'!F58 = "A",4,IF('Data Mentah'!F58 = "B",3,2))</f>
        <v>4</v>
      </c>
      <c r="G57" s="52">
        <f>IF('Data Mentah'!G58 = "A",4,IF('Data Mentah'!G58 = "B",3,2))</f>
        <v>4</v>
      </c>
      <c r="H57" s="52">
        <f>IF('Data Mentah'!H58 = "A",4,IF('Data Mentah'!H58 = "B",3,2))</f>
        <v>3</v>
      </c>
      <c r="I57" s="52">
        <f>IF('Data Mentah'!I58 = "A",4,IF('Data Mentah'!I58 = "B",3,2))</f>
        <v>3</v>
      </c>
      <c r="J57" s="52">
        <f>IF('Data Mentah'!J58 = "A",4,IF('Data Mentah'!J58 = "B",3,2))</f>
        <v>3</v>
      </c>
      <c r="K57" s="52">
        <f>IF('Data Mentah'!K58 = "A",4,IF('Data Mentah'!K58 = "B",3,2))</f>
        <v>3</v>
      </c>
      <c r="L57" s="52">
        <f>IF('Data Mentah'!L58 = "A",4,IF('Data Mentah'!L58 = "B",3,2))</f>
        <v>4</v>
      </c>
      <c r="M57" s="52">
        <f>IF('Data Mentah'!M58 = "A",4,IF('Data Mentah'!M58 = "B",3,2))</f>
        <v>3</v>
      </c>
      <c r="N57" s="52">
        <f>IF('Data Mentah'!N58 = "A",4,IF('Data Mentah'!N58 = "B",3,2))</f>
        <v>2</v>
      </c>
      <c r="O57" s="52">
        <f>IF('Data Mentah'!O58 = "A",4,IF('Data Mentah'!O58 = "B",3,2))</f>
        <v>4</v>
      </c>
      <c r="P57" s="52">
        <f>IF('Data Mentah'!P58 = "A",4,IF('Data Mentah'!P58 = "B",3,2))</f>
        <v>4</v>
      </c>
      <c r="Q57" s="52">
        <f>IF('Data Mentah'!Q58 = "A",4,IF('Data Mentah'!Q58 = "B",3,2))</f>
        <v>3</v>
      </c>
      <c r="R57" s="52">
        <f>IF('Data Mentah'!R58 = "A",4,IF('Data Mentah'!R58 = "B",3,2))</f>
        <v>3</v>
      </c>
      <c r="S57" s="52">
        <f>IF('Data Mentah'!S58 = "A",4,IF('Data Mentah'!S58 = "B",3,2))</f>
        <v>3</v>
      </c>
      <c r="T57" s="52">
        <f>IF('Data Mentah'!T58="A",4,IF('Data Mentah'!T58="B",3,IF('Data Mentah'!T58="C",2,1)))</f>
        <v>3</v>
      </c>
      <c r="U57" s="52">
        <f>IF('Data Mentah'!U58="A",4,IF('Data Mentah'!U58="B",3,IF('Data Mentah'!U58="C",2,1)))</f>
        <v>4</v>
      </c>
      <c r="V57" s="52">
        <f>IF('Data Mentah'!V58="A",4,IF('Data Mentah'!V58="B",3,IF('Data Mentah'!V58="C",2,1)))</f>
        <v>3</v>
      </c>
      <c r="W57" s="52">
        <f>IF('Data Mentah'!W58="A",4,IF('Data Mentah'!W58="B",3,IF('Data Mentah'!W58="C",2,1)))</f>
        <v>3</v>
      </c>
      <c r="X57" s="52">
        <f>IF('Data Mentah'!X58="A",4,IF('Data Mentah'!X58="B",3,IF('Data Mentah'!X58="C",2,1)))</f>
        <v>4</v>
      </c>
      <c r="Y57" s="52">
        <f>IF('Data Mentah'!Y58="A",4,IF('Data Mentah'!Y58="B",3,IF('Data Mentah'!Y58="C",2,1)))</f>
        <v>2</v>
      </c>
      <c r="Z57" s="52">
        <f>IF('Data Mentah'!Z58="A",4,IF('Data Mentah'!Z58="B",3,IF('Data Mentah'!Z58="C",2,1)))</f>
        <v>4</v>
      </c>
      <c r="AA57" s="52">
        <f>IF('Data Mentah'!AA58="A",4,IF('Data Mentah'!AA58="B",3,IF('Data Mentah'!AA58="C",2,1)))</f>
        <v>4</v>
      </c>
      <c r="AB57" s="52">
        <f>IF('Data Mentah'!AB58="A",4,IF('Data Mentah'!AB58="B",3,IF('Data Mentah'!AB58="C",2,1)))</f>
        <v>3</v>
      </c>
      <c r="AC57" s="52">
        <f>IF('Data Mentah'!AC58="A",4,IF('Data Mentah'!AC58="B",3,IF('Data Mentah'!AC58="C",2,1)))</f>
        <v>3</v>
      </c>
      <c r="AD57" s="52">
        <f>IF('Data Mentah'!AD58="A",4,IF('Data Mentah'!AD58="B",3,IF('Data Mentah'!AD58="C",2,1)))</f>
        <v>3</v>
      </c>
      <c r="AE57" s="52">
        <f>IF('Data Mentah'!AE58="A",4,IF('Data Mentah'!AE58="B",3,IF('Data Mentah'!AE58="C",2,1)))</f>
        <v>3</v>
      </c>
      <c r="AF57" s="52">
        <f>IF('Data Mentah'!AF58="A",4,IF('Data Mentah'!AF58="B",3,IF('Data Mentah'!AF58="C",2,1)))</f>
        <v>3</v>
      </c>
      <c r="AG57" s="52">
        <f>IF('Data Mentah'!AG58="A",4,IF('Data Mentah'!AG58="B",3,IF('Data Mentah'!AG58="C",2,1)))</f>
        <v>4</v>
      </c>
      <c r="AH57" s="53" t="s">
        <v>128</v>
      </c>
    </row>
    <row r="58" spans="1:34" x14ac:dyDescent="0.25">
      <c r="A58" s="52">
        <f>IF('Data Mentah'!A59 = "A",4,IF('Data Mentah'!A59 = "B",3,2))</f>
        <v>3</v>
      </c>
      <c r="B58" s="52">
        <f>IF('Data Mentah'!B59 = "A",4,IF('Data Mentah'!B59 = "B",3,2))</f>
        <v>3</v>
      </c>
      <c r="C58" s="52">
        <f>IF('Data Mentah'!C59 = "A",4,IF('Data Mentah'!C59 = "B",3,2))</f>
        <v>4</v>
      </c>
      <c r="D58" s="52">
        <f>IF('Data Mentah'!D59 = "A",4,IF('Data Mentah'!D59 = "B",3,2))</f>
        <v>3</v>
      </c>
      <c r="E58" s="52">
        <f>IF('Data Mentah'!E59 = "A",4,IF('Data Mentah'!E59 = "B",3,2))</f>
        <v>3</v>
      </c>
      <c r="F58" s="52">
        <f>IF('Data Mentah'!F59 = "A",4,IF('Data Mentah'!F59 = "B",3,2))</f>
        <v>3</v>
      </c>
      <c r="G58" s="52">
        <f>IF('Data Mentah'!G59 = "A",4,IF('Data Mentah'!G59 = "B",3,2))</f>
        <v>3</v>
      </c>
      <c r="H58" s="52">
        <f>IF('Data Mentah'!H59 = "A",4,IF('Data Mentah'!H59 = "B",3,2))</f>
        <v>3</v>
      </c>
      <c r="I58" s="52">
        <f>IF('Data Mentah'!I59 = "A",4,IF('Data Mentah'!I59 = "B",3,2))</f>
        <v>3</v>
      </c>
      <c r="J58" s="52">
        <f>IF('Data Mentah'!J59 = "A",4,IF('Data Mentah'!J59 = "B",3,2))</f>
        <v>3</v>
      </c>
      <c r="K58" s="52">
        <f>IF('Data Mentah'!K59 = "A",4,IF('Data Mentah'!K59 = "B",3,2))</f>
        <v>4</v>
      </c>
      <c r="L58" s="52">
        <f>IF('Data Mentah'!L59 = "A",4,IF('Data Mentah'!L59 = "B",3,2))</f>
        <v>2</v>
      </c>
      <c r="M58" s="52">
        <f>IF('Data Mentah'!M59 = "A",4,IF('Data Mentah'!M59 = "B",3,2))</f>
        <v>3</v>
      </c>
      <c r="N58" s="52">
        <f>IF('Data Mentah'!N59 = "A",4,IF('Data Mentah'!N59 = "B",3,2))</f>
        <v>2</v>
      </c>
      <c r="O58" s="52">
        <f>IF('Data Mentah'!O59 = "A",4,IF('Data Mentah'!O59 = "B",3,2))</f>
        <v>4</v>
      </c>
      <c r="P58" s="52">
        <f>IF('Data Mentah'!P59 = "A",4,IF('Data Mentah'!P59 = "B",3,2))</f>
        <v>2</v>
      </c>
      <c r="Q58" s="52">
        <f>IF('Data Mentah'!Q59 = "A",4,IF('Data Mentah'!Q59 = "B",3,2))</f>
        <v>4</v>
      </c>
      <c r="R58" s="52">
        <f>IF('Data Mentah'!R59 = "A",4,IF('Data Mentah'!R59 = "B",3,2))</f>
        <v>2</v>
      </c>
      <c r="S58" s="52">
        <f>IF('Data Mentah'!S59 = "A",4,IF('Data Mentah'!S59 = "B",3,2))</f>
        <v>3</v>
      </c>
      <c r="T58" s="52">
        <f>IF('Data Mentah'!T59="A",4,IF('Data Mentah'!T59="B",3,IF('Data Mentah'!T59="C",2,1)))</f>
        <v>3</v>
      </c>
      <c r="U58" s="52">
        <f>IF('Data Mentah'!U59="A",4,IF('Data Mentah'!U59="B",3,IF('Data Mentah'!U59="C",2,1)))</f>
        <v>3</v>
      </c>
      <c r="V58" s="52">
        <f>IF('Data Mentah'!V59="A",4,IF('Data Mentah'!V59="B",3,IF('Data Mentah'!V59="C",2,1)))</f>
        <v>4</v>
      </c>
      <c r="W58" s="52">
        <f>IF('Data Mentah'!W59="A",4,IF('Data Mentah'!W59="B",3,IF('Data Mentah'!W59="C",2,1)))</f>
        <v>3</v>
      </c>
      <c r="X58" s="52">
        <f>IF('Data Mentah'!X59="A",4,IF('Data Mentah'!X59="B",3,IF('Data Mentah'!X59="C",2,1)))</f>
        <v>2</v>
      </c>
      <c r="Y58" s="52">
        <f>IF('Data Mentah'!Y59="A",4,IF('Data Mentah'!Y59="B",3,IF('Data Mentah'!Y59="C",2,1)))</f>
        <v>3</v>
      </c>
      <c r="Z58" s="52">
        <f>IF('Data Mentah'!Z59="A",4,IF('Data Mentah'!Z59="B",3,IF('Data Mentah'!Z59="C",2,1)))</f>
        <v>3</v>
      </c>
      <c r="AA58" s="52">
        <f>IF('Data Mentah'!AA59="A",4,IF('Data Mentah'!AA59="B",3,IF('Data Mentah'!AA59="C",2,1)))</f>
        <v>3</v>
      </c>
      <c r="AB58" s="52">
        <f>IF('Data Mentah'!AB59="A",4,IF('Data Mentah'!AB59="B",3,IF('Data Mentah'!AB59="C",2,1)))</f>
        <v>3</v>
      </c>
      <c r="AC58" s="52">
        <f>IF('Data Mentah'!AC59="A",4,IF('Data Mentah'!AC59="B",3,IF('Data Mentah'!AC59="C",2,1)))</f>
        <v>2</v>
      </c>
      <c r="AD58" s="52">
        <f>IF('Data Mentah'!AD59="A",4,IF('Data Mentah'!AD59="B",3,IF('Data Mentah'!AD59="C",2,1)))</f>
        <v>2</v>
      </c>
      <c r="AE58" s="52">
        <f>IF('Data Mentah'!AE59="A",4,IF('Data Mentah'!AE59="B",3,IF('Data Mentah'!AE59="C",2,1)))</f>
        <v>3</v>
      </c>
      <c r="AF58" s="52">
        <f>IF('Data Mentah'!AF59="A",4,IF('Data Mentah'!AF59="B",3,IF('Data Mentah'!AF59="C",2,1)))</f>
        <v>3</v>
      </c>
      <c r="AG58" s="52">
        <f>IF('Data Mentah'!AG59="A",4,IF('Data Mentah'!AG59="B",3,IF('Data Mentah'!AG59="C",2,1)))</f>
        <v>3</v>
      </c>
      <c r="AH58" s="53" t="s">
        <v>129</v>
      </c>
    </row>
    <row r="59" spans="1:34" ht="30" customHeight="1" x14ac:dyDescent="0.25">
      <c r="A59" s="52">
        <f>IF('Data Mentah'!A60 = "A",4,IF('Data Mentah'!A60 = "B",3,2))</f>
        <v>3</v>
      </c>
      <c r="B59" s="52">
        <f>IF('Data Mentah'!B60 = "A",4,IF('Data Mentah'!B60 = "B",3,2))</f>
        <v>2</v>
      </c>
      <c r="C59" s="52">
        <f>IF('Data Mentah'!C60 = "A",4,IF('Data Mentah'!C60 = "B",3,2))</f>
        <v>3</v>
      </c>
      <c r="D59" s="52">
        <f>IF('Data Mentah'!D60 = "A",4,IF('Data Mentah'!D60 = "B",3,2))</f>
        <v>3</v>
      </c>
      <c r="E59" s="52">
        <f>IF('Data Mentah'!E60 = "A",4,IF('Data Mentah'!E60 = "B",3,2))</f>
        <v>3</v>
      </c>
      <c r="F59" s="52">
        <f>IF('Data Mentah'!F60 = "A",4,IF('Data Mentah'!F60 = "B",3,2))</f>
        <v>3</v>
      </c>
      <c r="G59" s="52">
        <f>IF('Data Mentah'!G60 = "A",4,IF('Data Mentah'!G60 = "B",3,2))</f>
        <v>4</v>
      </c>
      <c r="H59" s="52">
        <f>IF('Data Mentah'!H60 = "A",4,IF('Data Mentah'!H60 = "B",3,2))</f>
        <v>3</v>
      </c>
      <c r="I59" s="52">
        <f>IF('Data Mentah'!I60 = "A",4,IF('Data Mentah'!I60 = "B",3,2))</f>
        <v>3</v>
      </c>
      <c r="J59" s="52">
        <f>IF('Data Mentah'!J60 = "A",4,IF('Data Mentah'!J60 = "B",3,2))</f>
        <v>3</v>
      </c>
      <c r="K59" s="52">
        <f>IF('Data Mentah'!K60 = "A",4,IF('Data Mentah'!K60 = "B",3,2))</f>
        <v>3</v>
      </c>
      <c r="L59" s="52">
        <f>IF('Data Mentah'!L60 = "A",4,IF('Data Mentah'!L60 = "B",3,2))</f>
        <v>3</v>
      </c>
      <c r="M59" s="52">
        <f>IF('Data Mentah'!M60 = "A",4,IF('Data Mentah'!M60 = "B",3,2))</f>
        <v>3</v>
      </c>
      <c r="N59" s="52">
        <f>IF('Data Mentah'!N60 = "A",4,IF('Data Mentah'!N60 = "B",3,2))</f>
        <v>2</v>
      </c>
      <c r="O59" s="52">
        <f>IF('Data Mentah'!O60 = "A",4,IF('Data Mentah'!O60 = "B",3,2))</f>
        <v>4</v>
      </c>
      <c r="P59" s="52">
        <f>IF('Data Mentah'!P60 = "A",4,IF('Data Mentah'!P60 = "B",3,2))</f>
        <v>3</v>
      </c>
      <c r="Q59" s="52">
        <f>IF('Data Mentah'!Q60 = "A",4,IF('Data Mentah'!Q60 = "B",3,2))</f>
        <v>2</v>
      </c>
      <c r="R59" s="52">
        <f>IF('Data Mentah'!R60 = "A",4,IF('Data Mentah'!R60 = "B",3,2))</f>
        <v>3</v>
      </c>
      <c r="S59" s="52">
        <f>IF('Data Mentah'!S60 = "A",4,IF('Data Mentah'!S60 = "B",3,2))</f>
        <v>3</v>
      </c>
      <c r="T59" s="52">
        <f>IF('Data Mentah'!T60="A",4,IF('Data Mentah'!T60="B",3,IF('Data Mentah'!T60="C",2,1)))</f>
        <v>2</v>
      </c>
      <c r="U59" s="52">
        <f>IF('Data Mentah'!U60="A",4,IF('Data Mentah'!U60="B",3,IF('Data Mentah'!U60="C",2,1)))</f>
        <v>3</v>
      </c>
      <c r="V59" s="52">
        <f>IF('Data Mentah'!V60="A",4,IF('Data Mentah'!V60="B",3,IF('Data Mentah'!V60="C",2,1)))</f>
        <v>4</v>
      </c>
      <c r="W59" s="52">
        <f>IF('Data Mentah'!W60="A",4,IF('Data Mentah'!W60="B",3,IF('Data Mentah'!W60="C",2,1)))</f>
        <v>3</v>
      </c>
      <c r="X59" s="52">
        <f>IF('Data Mentah'!X60="A",4,IF('Data Mentah'!X60="B",3,IF('Data Mentah'!X60="C",2,1)))</f>
        <v>3</v>
      </c>
      <c r="Y59" s="52">
        <f>IF('Data Mentah'!Y60="A",4,IF('Data Mentah'!Y60="B",3,IF('Data Mentah'!Y60="C",2,1)))</f>
        <v>3</v>
      </c>
      <c r="Z59" s="52">
        <f>IF('Data Mentah'!Z60="A",4,IF('Data Mentah'!Z60="B",3,IF('Data Mentah'!Z60="C",2,1)))</f>
        <v>3</v>
      </c>
      <c r="AA59" s="52">
        <f>IF('Data Mentah'!AA60="A",4,IF('Data Mentah'!AA60="B",3,IF('Data Mentah'!AA60="C",2,1)))</f>
        <v>3</v>
      </c>
      <c r="AB59" s="52">
        <f>IF('Data Mentah'!AB60="A",4,IF('Data Mentah'!AB60="B",3,IF('Data Mentah'!AB60="C",2,1)))</f>
        <v>3</v>
      </c>
      <c r="AC59" s="52">
        <f>IF('Data Mentah'!AC60="A",4,IF('Data Mentah'!AC60="B",3,IF('Data Mentah'!AC60="C",2,1)))</f>
        <v>4</v>
      </c>
      <c r="AD59" s="52">
        <f>IF('Data Mentah'!AD60="A",4,IF('Data Mentah'!AD60="B",3,IF('Data Mentah'!AD60="C",2,1)))</f>
        <v>3</v>
      </c>
      <c r="AE59" s="52">
        <f>IF('Data Mentah'!AE60="A",4,IF('Data Mentah'!AE60="B",3,IF('Data Mentah'!AE60="C",2,1)))</f>
        <v>3</v>
      </c>
      <c r="AF59" s="52">
        <f>IF('Data Mentah'!AF60="A",4,IF('Data Mentah'!AF60="B",3,IF('Data Mentah'!AF60="C",2,1)))</f>
        <v>3</v>
      </c>
      <c r="AG59" s="52">
        <f>IF('Data Mentah'!AG60="A",4,IF('Data Mentah'!AG60="B",3,IF('Data Mentah'!AG60="C",2,1)))</f>
        <v>3</v>
      </c>
      <c r="AH59" s="53" t="s">
        <v>130</v>
      </c>
    </row>
    <row r="60" spans="1:34" x14ac:dyDescent="0.25">
      <c r="A60" s="52">
        <f>IF('Data Mentah'!A61 = "A",4,IF('Data Mentah'!A61 = "B",3,2))</f>
        <v>3</v>
      </c>
      <c r="B60" s="52">
        <f>IF('Data Mentah'!B61 = "A",4,IF('Data Mentah'!B61 = "B",3,2))</f>
        <v>3</v>
      </c>
      <c r="C60" s="52">
        <f>IF('Data Mentah'!C61 = "A",4,IF('Data Mentah'!C61 = "B",3,2))</f>
        <v>3</v>
      </c>
      <c r="D60" s="52">
        <f>IF('Data Mentah'!D61 = "A",4,IF('Data Mentah'!D61 = "B",3,2))</f>
        <v>2</v>
      </c>
      <c r="E60" s="52">
        <f>IF('Data Mentah'!E61 = "A",4,IF('Data Mentah'!E61 = "B",3,2))</f>
        <v>4</v>
      </c>
      <c r="F60" s="52">
        <f>IF('Data Mentah'!F61 = "A",4,IF('Data Mentah'!F61 = "B",3,2))</f>
        <v>3</v>
      </c>
      <c r="G60" s="52">
        <f>IF('Data Mentah'!G61 = "A",4,IF('Data Mentah'!G61 = "B",3,2))</f>
        <v>4</v>
      </c>
      <c r="H60" s="52">
        <f>IF('Data Mentah'!H61 = "A",4,IF('Data Mentah'!H61 = "B",3,2))</f>
        <v>3</v>
      </c>
      <c r="I60" s="52">
        <f>IF('Data Mentah'!I61 = "A",4,IF('Data Mentah'!I61 = "B",3,2))</f>
        <v>4</v>
      </c>
      <c r="J60" s="52">
        <f>IF('Data Mentah'!J61 = "A",4,IF('Data Mentah'!J61 = "B",3,2))</f>
        <v>3</v>
      </c>
      <c r="K60" s="52">
        <f>IF('Data Mentah'!K61 = "A",4,IF('Data Mentah'!K61 = "B",3,2))</f>
        <v>4</v>
      </c>
      <c r="L60" s="52">
        <f>IF('Data Mentah'!L61 = "A",4,IF('Data Mentah'!L61 = "B",3,2))</f>
        <v>4</v>
      </c>
      <c r="M60" s="52">
        <f>IF('Data Mentah'!M61 = "A",4,IF('Data Mentah'!M61 = "B",3,2))</f>
        <v>3</v>
      </c>
      <c r="N60" s="52">
        <f>IF('Data Mentah'!N61 = "A",4,IF('Data Mentah'!N61 = "B",3,2))</f>
        <v>4</v>
      </c>
      <c r="O60" s="52">
        <f>IF('Data Mentah'!O61 = "A",4,IF('Data Mentah'!O61 = "B",3,2))</f>
        <v>3</v>
      </c>
      <c r="P60" s="52">
        <f>IF('Data Mentah'!P61 = "A",4,IF('Data Mentah'!P61 = "B",3,2))</f>
        <v>3</v>
      </c>
      <c r="Q60" s="52">
        <f>IF('Data Mentah'!Q61 = "A",4,IF('Data Mentah'!Q61 = "B",3,2))</f>
        <v>2</v>
      </c>
      <c r="R60" s="52">
        <f>IF('Data Mentah'!R61 = "A",4,IF('Data Mentah'!R61 = "B",3,2))</f>
        <v>3</v>
      </c>
      <c r="S60" s="52">
        <f>IF('Data Mentah'!S61 = "A",4,IF('Data Mentah'!S61 = "B",3,2))</f>
        <v>4</v>
      </c>
      <c r="T60" s="52">
        <f>IF('Data Mentah'!T61="A",4,IF('Data Mentah'!T61="B",3,IF('Data Mentah'!T61="C",2,1)))</f>
        <v>3</v>
      </c>
      <c r="U60" s="52">
        <f>IF('Data Mentah'!U61="A",4,IF('Data Mentah'!U61="B",3,IF('Data Mentah'!U61="C",2,1)))</f>
        <v>4</v>
      </c>
      <c r="V60" s="52">
        <f>IF('Data Mentah'!V61="A",4,IF('Data Mentah'!V61="B",3,IF('Data Mentah'!V61="C",2,1)))</f>
        <v>4</v>
      </c>
      <c r="W60" s="52">
        <f>IF('Data Mentah'!W61="A",4,IF('Data Mentah'!W61="B",3,IF('Data Mentah'!W61="C",2,1)))</f>
        <v>3</v>
      </c>
      <c r="X60" s="52">
        <f>IF('Data Mentah'!X61="A",4,IF('Data Mentah'!X61="B",3,IF('Data Mentah'!X61="C",2,1)))</f>
        <v>3</v>
      </c>
      <c r="Y60" s="52">
        <f>IF('Data Mentah'!Y61="A",4,IF('Data Mentah'!Y61="B",3,IF('Data Mentah'!Y61="C",2,1)))</f>
        <v>3</v>
      </c>
      <c r="Z60" s="52">
        <f>IF('Data Mentah'!Z61="A",4,IF('Data Mentah'!Z61="B",3,IF('Data Mentah'!Z61="C",2,1)))</f>
        <v>3</v>
      </c>
      <c r="AA60" s="52">
        <f>IF('Data Mentah'!AA61="A",4,IF('Data Mentah'!AA61="B",3,IF('Data Mentah'!AA61="C",2,1)))</f>
        <v>3</v>
      </c>
      <c r="AB60" s="52">
        <f>IF('Data Mentah'!AB61="A",4,IF('Data Mentah'!AB61="B",3,IF('Data Mentah'!AB61="C",2,1)))</f>
        <v>3</v>
      </c>
      <c r="AC60" s="52">
        <f>IF('Data Mentah'!AC61="A",4,IF('Data Mentah'!AC61="B",3,IF('Data Mentah'!AC61="C",2,1)))</f>
        <v>3</v>
      </c>
      <c r="AD60" s="52">
        <f>IF('Data Mentah'!AD61="A",4,IF('Data Mentah'!AD61="B",3,IF('Data Mentah'!AD61="C",2,1)))</f>
        <v>4</v>
      </c>
      <c r="AE60" s="52">
        <f>IF('Data Mentah'!AE61="A",4,IF('Data Mentah'!AE61="B",3,IF('Data Mentah'!AE61="C",2,1)))</f>
        <v>3</v>
      </c>
      <c r="AF60" s="52">
        <f>IF('Data Mentah'!AF61="A",4,IF('Data Mentah'!AF61="B",3,IF('Data Mentah'!AF61="C",2,1)))</f>
        <v>4</v>
      </c>
      <c r="AG60" s="52">
        <f>IF('Data Mentah'!AG61="A",4,IF('Data Mentah'!AG61="B",3,IF('Data Mentah'!AG61="C",2,1)))</f>
        <v>3</v>
      </c>
      <c r="AH60" s="53" t="s">
        <v>131</v>
      </c>
    </row>
    <row r="61" spans="1:34" ht="30" customHeight="1" x14ac:dyDescent="0.25">
      <c r="A61" s="52">
        <f>IF('Data Mentah'!A62 = "A",4,IF('Data Mentah'!A62 = "B",3,2))</f>
        <v>2</v>
      </c>
      <c r="B61" s="52">
        <f>IF('Data Mentah'!B62 = "A",4,IF('Data Mentah'!B62 = "B",3,2))</f>
        <v>3</v>
      </c>
      <c r="C61" s="52">
        <f>IF('Data Mentah'!C62 = "A",4,IF('Data Mentah'!C62 = "B",3,2))</f>
        <v>3</v>
      </c>
      <c r="D61" s="52">
        <f>IF('Data Mentah'!D62 = "A",4,IF('Data Mentah'!D62 = "B",3,2))</f>
        <v>2</v>
      </c>
      <c r="E61" s="52">
        <f>IF('Data Mentah'!E62 = "A",4,IF('Data Mentah'!E62 = "B",3,2))</f>
        <v>2</v>
      </c>
      <c r="F61" s="52">
        <f>IF('Data Mentah'!F62 = "A",4,IF('Data Mentah'!F62 = "B",3,2))</f>
        <v>3</v>
      </c>
      <c r="G61" s="52">
        <f>IF('Data Mentah'!G62 = "A",4,IF('Data Mentah'!G62 = "B",3,2))</f>
        <v>3</v>
      </c>
      <c r="H61" s="52">
        <f>IF('Data Mentah'!H62 = "A",4,IF('Data Mentah'!H62 = "B",3,2))</f>
        <v>3</v>
      </c>
      <c r="I61" s="52">
        <f>IF('Data Mentah'!I62 = "A",4,IF('Data Mentah'!I62 = "B",3,2))</f>
        <v>3</v>
      </c>
      <c r="J61" s="52">
        <f>IF('Data Mentah'!J62 = "A",4,IF('Data Mentah'!J62 = "B",3,2))</f>
        <v>3</v>
      </c>
      <c r="K61" s="52">
        <f>IF('Data Mentah'!K62 = "A",4,IF('Data Mentah'!K62 = "B",3,2))</f>
        <v>3</v>
      </c>
      <c r="L61" s="52">
        <f>IF('Data Mentah'!L62 = "A",4,IF('Data Mentah'!L62 = "B",3,2))</f>
        <v>3</v>
      </c>
      <c r="M61" s="52">
        <f>IF('Data Mentah'!M62 = "A",4,IF('Data Mentah'!M62 = "B",3,2))</f>
        <v>3</v>
      </c>
      <c r="N61" s="52">
        <f>IF('Data Mentah'!N62 = "A",4,IF('Data Mentah'!N62 = "B",3,2))</f>
        <v>3</v>
      </c>
      <c r="O61" s="52">
        <f>IF('Data Mentah'!O62 = "A",4,IF('Data Mentah'!O62 = "B",3,2))</f>
        <v>4</v>
      </c>
      <c r="P61" s="52">
        <f>IF('Data Mentah'!P62 = "A",4,IF('Data Mentah'!P62 = "B",3,2))</f>
        <v>3</v>
      </c>
      <c r="Q61" s="52">
        <f>IF('Data Mentah'!Q62 = "A",4,IF('Data Mentah'!Q62 = "B",3,2))</f>
        <v>3</v>
      </c>
      <c r="R61" s="52">
        <f>IF('Data Mentah'!R62 = "A",4,IF('Data Mentah'!R62 = "B",3,2))</f>
        <v>2</v>
      </c>
      <c r="S61" s="52">
        <f>IF('Data Mentah'!S62 = "A",4,IF('Data Mentah'!S62 = "B",3,2))</f>
        <v>3</v>
      </c>
      <c r="T61" s="52">
        <f>IF('Data Mentah'!T62="A",4,IF('Data Mentah'!T62="B",3,IF('Data Mentah'!T62="C",2,1)))</f>
        <v>3</v>
      </c>
      <c r="U61" s="52">
        <f>IF('Data Mentah'!U62="A",4,IF('Data Mentah'!U62="B",3,IF('Data Mentah'!U62="C",2,1)))</f>
        <v>3</v>
      </c>
      <c r="V61" s="52">
        <f>IF('Data Mentah'!V62="A",4,IF('Data Mentah'!V62="B",3,IF('Data Mentah'!V62="C",2,1)))</f>
        <v>3</v>
      </c>
      <c r="W61" s="52">
        <f>IF('Data Mentah'!W62="A",4,IF('Data Mentah'!W62="B",3,IF('Data Mentah'!W62="C",2,1)))</f>
        <v>3</v>
      </c>
      <c r="X61" s="52">
        <f>IF('Data Mentah'!X62="A",4,IF('Data Mentah'!X62="B",3,IF('Data Mentah'!X62="C",2,1)))</f>
        <v>3</v>
      </c>
      <c r="Y61" s="52">
        <f>IF('Data Mentah'!Y62="A",4,IF('Data Mentah'!Y62="B",3,IF('Data Mentah'!Y62="C",2,1)))</f>
        <v>3</v>
      </c>
      <c r="Z61" s="52">
        <f>IF('Data Mentah'!Z62="A",4,IF('Data Mentah'!Z62="B",3,IF('Data Mentah'!Z62="C",2,1)))</f>
        <v>4</v>
      </c>
      <c r="AA61" s="52">
        <f>IF('Data Mentah'!AA62="A",4,IF('Data Mentah'!AA62="B",3,IF('Data Mentah'!AA62="C",2,1)))</f>
        <v>3</v>
      </c>
      <c r="AB61" s="52">
        <f>IF('Data Mentah'!AB62="A",4,IF('Data Mentah'!AB62="B",3,IF('Data Mentah'!AB62="C",2,1)))</f>
        <v>3</v>
      </c>
      <c r="AC61" s="52">
        <f>IF('Data Mentah'!AC62="A",4,IF('Data Mentah'!AC62="B",3,IF('Data Mentah'!AC62="C",2,1)))</f>
        <v>3</v>
      </c>
      <c r="AD61" s="52">
        <f>IF('Data Mentah'!AD62="A",4,IF('Data Mentah'!AD62="B",3,IF('Data Mentah'!AD62="C",2,1)))</f>
        <v>2</v>
      </c>
      <c r="AE61" s="52">
        <f>IF('Data Mentah'!AE62="A",4,IF('Data Mentah'!AE62="B",3,IF('Data Mentah'!AE62="C",2,1)))</f>
        <v>2</v>
      </c>
      <c r="AF61" s="52">
        <f>IF('Data Mentah'!AF62="A",4,IF('Data Mentah'!AF62="B",3,IF('Data Mentah'!AF62="C",2,1)))</f>
        <v>3</v>
      </c>
      <c r="AG61" s="52">
        <f>IF('Data Mentah'!AG62="A",4,IF('Data Mentah'!AG62="B",3,IF('Data Mentah'!AG62="C",2,1)))</f>
        <v>3</v>
      </c>
      <c r="AH61" s="53" t="s">
        <v>132</v>
      </c>
    </row>
    <row r="62" spans="1:34" ht="30" customHeight="1" x14ac:dyDescent="0.25">
      <c r="A62" s="52">
        <f>IF('Data Mentah'!A63 = "A",4,IF('Data Mentah'!A63 = "B",3,2))</f>
        <v>3</v>
      </c>
      <c r="B62" s="52">
        <f>IF('Data Mentah'!B63 = "A",4,IF('Data Mentah'!B63 = "B",3,2))</f>
        <v>3</v>
      </c>
      <c r="C62" s="52">
        <f>IF('Data Mentah'!C63 = "A",4,IF('Data Mentah'!C63 = "B",3,2))</f>
        <v>4</v>
      </c>
      <c r="D62" s="52">
        <f>IF('Data Mentah'!D63 = "A",4,IF('Data Mentah'!D63 = "B",3,2))</f>
        <v>3</v>
      </c>
      <c r="E62" s="52">
        <f>IF('Data Mentah'!E63 = "A",4,IF('Data Mentah'!E63 = "B",3,2))</f>
        <v>4</v>
      </c>
      <c r="F62" s="52">
        <f>IF('Data Mentah'!F63 = "A",4,IF('Data Mentah'!F63 = "B",3,2))</f>
        <v>3</v>
      </c>
      <c r="G62" s="52">
        <f>IF('Data Mentah'!G63 = "A",4,IF('Data Mentah'!G63 = "B",3,2))</f>
        <v>4</v>
      </c>
      <c r="H62" s="52">
        <f>IF('Data Mentah'!H63 = "A",4,IF('Data Mentah'!H63 = "B",3,2))</f>
        <v>3</v>
      </c>
      <c r="I62" s="52">
        <f>IF('Data Mentah'!I63 = "A",4,IF('Data Mentah'!I63 = "B",3,2))</f>
        <v>3</v>
      </c>
      <c r="J62" s="52">
        <f>IF('Data Mentah'!J63 = "A",4,IF('Data Mentah'!J63 = "B",3,2))</f>
        <v>3</v>
      </c>
      <c r="K62" s="52">
        <f>IF('Data Mentah'!K63 = "A",4,IF('Data Mentah'!K63 = "B",3,2))</f>
        <v>3</v>
      </c>
      <c r="L62" s="52">
        <f>IF('Data Mentah'!L63 = "A",4,IF('Data Mentah'!L63 = "B",3,2))</f>
        <v>2</v>
      </c>
      <c r="M62" s="52">
        <f>IF('Data Mentah'!M63 = "A",4,IF('Data Mentah'!M63 = "B",3,2))</f>
        <v>4</v>
      </c>
      <c r="N62" s="52">
        <f>IF('Data Mentah'!N63 = "A",4,IF('Data Mentah'!N63 = "B",3,2))</f>
        <v>3</v>
      </c>
      <c r="O62" s="52">
        <f>IF('Data Mentah'!O63 = "A",4,IF('Data Mentah'!O63 = "B",3,2))</f>
        <v>4</v>
      </c>
      <c r="P62" s="52">
        <f>IF('Data Mentah'!P63 = "A",4,IF('Data Mentah'!P63 = "B",3,2))</f>
        <v>3</v>
      </c>
      <c r="Q62" s="52">
        <f>IF('Data Mentah'!Q63 = "A",4,IF('Data Mentah'!Q63 = "B",3,2))</f>
        <v>2</v>
      </c>
      <c r="R62" s="52">
        <f>IF('Data Mentah'!R63 = "A",4,IF('Data Mentah'!R63 = "B",3,2))</f>
        <v>3</v>
      </c>
      <c r="S62" s="52">
        <f>IF('Data Mentah'!S63 = "A",4,IF('Data Mentah'!S63 = "B",3,2))</f>
        <v>3</v>
      </c>
      <c r="T62" s="52">
        <f>IF('Data Mentah'!T63="A",4,IF('Data Mentah'!T63="B",3,IF('Data Mentah'!T63="C",2,1)))</f>
        <v>3</v>
      </c>
      <c r="U62" s="52">
        <f>IF('Data Mentah'!U63="A",4,IF('Data Mentah'!U63="B",3,IF('Data Mentah'!U63="C",2,1)))</f>
        <v>3</v>
      </c>
      <c r="V62" s="52">
        <f>IF('Data Mentah'!V63="A",4,IF('Data Mentah'!V63="B",3,IF('Data Mentah'!V63="C",2,1)))</f>
        <v>3</v>
      </c>
      <c r="W62" s="52">
        <f>IF('Data Mentah'!W63="A",4,IF('Data Mentah'!W63="B",3,IF('Data Mentah'!W63="C",2,1)))</f>
        <v>3</v>
      </c>
      <c r="X62" s="52">
        <f>IF('Data Mentah'!X63="A",4,IF('Data Mentah'!X63="B",3,IF('Data Mentah'!X63="C",2,1)))</f>
        <v>3</v>
      </c>
      <c r="Y62" s="52">
        <f>IF('Data Mentah'!Y63="A",4,IF('Data Mentah'!Y63="B",3,IF('Data Mentah'!Y63="C",2,1)))</f>
        <v>3</v>
      </c>
      <c r="Z62" s="52">
        <f>IF('Data Mentah'!Z63="A",4,IF('Data Mentah'!Z63="B",3,IF('Data Mentah'!Z63="C",2,1)))</f>
        <v>4</v>
      </c>
      <c r="AA62" s="52">
        <f>IF('Data Mentah'!AA63="A",4,IF('Data Mentah'!AA63="B",3,IF('Data Mentah'!AA63="C",2,1)))</f>
        <v>3</v>
      </c>
      <c r="AB62" s="52">
        <f>IF('Data Mentah'!AB63="A",4,IF('Data Mentah'!AB63="B",3,IF('Data Mentah'!AB63="C",2,1)))</f>
        <v>2</v>
      </c>
      <c r="AC62" s="52">
        <f>IF('Data Mentah'!AC63="A",4,IF('Data Mentah'!AC63="B",3,IF('Data Mentah'!AC63="C",2,1)))</f>
        <v>3</v>
      </c>
      <c r="AD62" s="52">
        <f>IF('Data Mentah'!AD63="A",4,IF('Data Mentah'!AD63="B",3,IF('Data Mentah'!AD63="C",2,1)))</f>
        <v>2</v>
      </c>
      <c r="AE62" s="52">
        <f>IF('Data Mentah'!AE63="A",4,IF('Data Mentah'!AE63="B",3,IF('Data Mentah'!AE63="C",2,1)))</f>
        <v>2</v>
      </c>
      <c r="AF62" s="52">
        <f>IF('Data Mentah'!AF63="A",4,IF('Data Mentah'!AF63="B",3,IF('Data Mentah'!AF63="C",2,1)))</f>
        <v>3</v>
      </c>
      <c r="AG62" s="52">
        <f>IF('Data Mentah'!AG63="A",4,IF('Data Mentah'!AG63="B",3,IF('Data Mentah'!AG63="C",2,1)))</f>
        <v>3</v>
      </c>
      <c r="AH62" s="53" t="s">
        <v>133</v>
      </c>
    </row>
    <row r="63" spans="1:34" x14ac:dyDescent="0.25">
      <c r="A63" s="52">
        <f>IF('Data Mentah'!A64 = "A",4,IF('Data Mentah'!A64 = "B",3,2))</f>
        <v>3</v>
      </c>
      <c r="B63" s="52">
        <f>IF('Data Mentah'!B64 = "A",4,IF('Data Mentah'!B64 = "B",3,2))</f>
        <v>4</v>
      </c>
      <c r="C63" s="52">
        <f>IF('Data Mentah'!C64 = "A",4,IF('Data Mentah'!C64 = "B",3,2))</f>
        <v>4</v>
      </c>
      <c r="D63" s="52">
        <f>IF('Data Mentah'!D64 = "A",4,IF('Data Mentah'!D64 = "B",3,2))</f>
        <v>4</v>
      </c>
      <c r="E63" s="52">
        <f>IF('Data Mentah'!E64 = "A",4,IF('Data Mentah'!E64 = "B",3,2))</f>
        <v>4</v>
      </c>
      <c r="F63" s="52">
        <f>IF('Data Mentah'!F64 = "A",4,IF('Data Mentah'!F64 = "B",3,2))</f>
        <v>4</v>
      </c>
      <c r="G63" s="52">
        <f>IF('Data Mentah'!G64 = "A",4,IF('Data Mentah'!G64 = "B",3,2))</f>
        <v>4</v>
      </c>
      <c r="H63" s="52">
        <f>IF('Data Mentah'!H64 = "A",4,IF('Data Mentah'!H64 = "B",3,2))</f>
        <v>3</v>
      </c>
      <c r="I63" s="52">
        <f>IF('Data Mentah'!I64 = "A",4,IF('Data Mentah'!I64 = "B",3,2))</f>
        <v>4</v>
      </c>
      <c r="J63" s="52">
        <f>IF('Data Mentah'!J64 = "A",4,IF('Data Mentah'!J64 = "B",3,2))</f>
        <v>3</v>
      </c>
      <c r="K63" s="52">
        <f>IF('Data Mentah'!K64 = "A",4,IF('Data Mentah'!K64 = "B",3,2))</f>
        <v>2</v>
      </c>
      <c r="L63" s="52">
        <f>IF('Data Mentah'!L64 = "A",4,IF('Data Mentah'!L64 = "B",3,2))</f>
        <v>3</v>
      </c>
      <c r="M63" s="52">
        <f>IF('Data Mentah'!M64 = "A",4,IF('Data Mentah'!M64 = "B",3,2))</f>
        <v>3</v>
      </c>
      <c r="N63" s="52">
        <f>IF('Data Mentah'!N64 = "A",4,IF('Data Mentah'!N64 = "B",3,2))</f>
        <v>4</v>
      </c>
      <c r="O63" s="52">
        <f>IF('Data Mentah'!O64 = "A",4,IF('Data Mentah'!O64 = "B",3,2))</f>
        <v>4</v>
      </c>
      <c r="P63" s="52">
        <f>IF('Data Mentah'!P64 = "A",4,IF('Data Mentah'!P64 = "B",3,2))</f>
        <v>4</v>
      </c>
      <c r="Q63" s="52">
        <f>IF('Data Mentah'!Q64 = "A",4,IF('Data Mentah'!Q64 = "B",3,2))</f>
        <v>3</v>
      </c>
      <c r="R63" s="52">
        <f>IF('Data Mentah'!R64 = "A",4,IF('Data Mentah'!R64 = "B",3,2))</f>
        <v>4</v>
      </c>
      <c r="S63" s="52">
        <f>IF('Data Mentah'!S64 = "A",4,IF('Data Mentah'!S64 = "B",3,2))</f>
        <v>4</v>
      </c>
      <c r="T63" s="52">
        <f>IF('Data Mentah'!T64="A",4,IF('Data Mentah'!T64="B",3,IF('Data Mentah'!T64="C",2,1)))</f>
        <v>3</v>
      </c>
      <c r="U63" s="52">
        <f>IF('Data Mentah'!U64="A",4,IF('Data Mentah'!U64="B",3,IF('Data Mentah'!U64="C",2,1)))</f>
        <v>4</v>
      </c>
      <c r="V63" s="52">
        <f>IF('Data Mentah'!V64="A",4,IF('Data Mentah'!V64="B",3,IF('Data Mentah'!V64="C",2,1)))</f>
        <v>4</v>
      </c>
      <c r="W63" s="52">
        <f>IF('Data Mentah'!W64="A",4,IF('Data Mentah'!W64="B",3,IF('Data Mentah'!W64="C",2,1)))</f>
        <v>3</v>
      </c>
      <c r="X63" s="52">
        <f>IF('Data Mentah'!X64="A",4,IF('Data Mentah'!X64="B",3,IF('Data Mentah'!X64="C",2,1)))</f>
        <v>4</v>
      </c>
      <c r="Y63" s="52">
        <f>IF('Data Mentah'!Y64="A",4,IF('Data Mentah'!Y64="B",3,IF('Data Mentah'!Y64="C",2,1)))</f>
        <v>3</v>
      </c>
      <c r="Z63" s="52">
        <f>IF('Data Mentah'!Z64="A",4,IF('Data Mentah'!Z64="B",3,IF('Data Mentah'!Z64="C",2,1)))</f>
        <v>3</v>
      </c>
      <c r="AA63" s="52">
        <f>IF('Data Mentah'!AA64="A",4,IF('Data Mentah'!AA64="B",3,IF('Data Mentah'!AA64="C",2,1)))</f>
        <v>4</v>
      </c>
      <c r="AB63" s="52">
        <f>IF('Data Mentah'!AB64="A",4,IF('Data Mentah'!AB64="B",3,IF('Data Mentah'!AB64="C",2,1)))</f>
        <v>3</v>
      </c>
      <c r="AC63" s="52">
        <f>IF('Data Mentah'!AC64="A",4,IF('Data Mentah'!AC64="B",3,IF('Data Mentah'!AC64="C",2,1)))</f>
        <v>4</v>
      </c>
      <c r="AD63" s="52">
        <f>IF('Data Mentah'!AD64="A",4,IF('Data Mentah'!AD64="B",3,IF('Data Mentah'!AD64="C",2,1)))</f>
        <v>4</v>
      </c>
      <c r="AE63" s="52">
        <f>IF('Data Mentah'!AE64="A",4,IF('Data Mentah'!AE64="B",3,IF('Data Mentah'!AE64="C",2,1)))</f>
        <v>3</v>
      </c>
      <c r="AF63" s="52">
        <f>IF('Data Mentah'!AF64="A",4,IF('Data Mentah'!AF64="B",3,IF('Data Mentah'!AF64="C",2,1)))</f>
        <v>4</v>
      </c>
      <c r="AG63" s="52">
        <f>IF('Data Mentah'!AG64="A",4,IF('Data Mentah'!AG64="B",3,IF('Data Mentah'!AG64="C",2,1)))</f>
        <v>3</v>
      </c>
      <c r="AH63" s="53" t="s">
        <v>134</v>
      </c>
    </row>
    <row r="64" spans="1:34" x14ac:dyDescent="0.25">
      <c r="A64" s="52">
        <f>IF('Data Mentah'!A65 = "A",4,IF('Data Mentah'!A65 = "B",3,2))</f>
        <v>3</v>
      </c>
      <c r="B64" s="52">
        <f>IF('Data Mentah'!B65 = "A",4,IF('Data Mentah'!B65 = "B",3,2))</f>
        <v>4</v>
      </c>
      <c r="C64" s="52">
        <f>IF('Data Mentah'!C65 = "A",4,IF('Data Mentah'!C65 = "B",3,2))</f>
        <v>3</v>
      </c>
      <c r="D64" s="52">
        <f>IF('Data Mentah'!D65 = "A",4,IF('Data Mentah'!D65 = "B",3,2))</f>
        <v>4</v>
      </c>
      <c r="E64" s="52">
        <f>IF('Data Mentah'!E65 = "A",4,IF('Data Mentah'!E65 = "B",3,2))</f>
        <v>4</v>
      </c>
      <c r="F64" s="52">
        <f>IF('Data Mentah'!F65 = "A",4,IF('Data Mentah'!F65 = "B",3,2))</f>
        <v>3</v>
      </c>
      <c r="G64" s="52">
        <f>IF('Data Mentah'!G65 = "A",4,IF('Data Mentah'!G65 = "B",3,2))</f>
        <v>4</v>
      </c>
      <c r="H64" s="52">
        <f>IF('Data Mentah'!H65 = "A",4,IF('Data Mentah'!H65 = "B",3,2))</f>
        <v>4</v>
      </c>
      <c r="I64" s="52">
        <f>IF('Data Mentah'!I65 = "A",4,IF('Data Mentah'!I65 = "B",3,2))</f>
        <v>4</v>
      </c>
      <c r="J64" s="52">
        <f>IF('Data Mentah'!J65 = "A",4,IF('Data Mentah'!J65 = "B",3,2))</f>
        <v>3</v>
      </c>
      <c r="K64" s="52">
        <f>IF('Data Mentah'!K65 = "A",4,IF('Data Mentah'!K65 = "B",3,2))</f>
        <v>2</v>
      </c>
      <c r="L64" s="52">
        <f>IF('Data Mentah'!L65 = "A",4,IF('Data Mentah'!L65 = "B",3,2))</f>
        <v>3</v>
      </c>
      <c r="M64" s="52">
        <f>IF('Data Mentah'!M65 = "A",4,IF('Data Mentah'!M65 = "B",3,2))</f>
        <v>3</v>
      </c>
      <c r="N64" s="52">
        <f>IF('Data Mentah'!N65 = "A",4,IF('Data Mentah'!N65 = "B",3,2))</f>
        <v>4</v>
      </c>
      <c r="O64" s="52">
        <f>IF('Data Mentah'!O65 = "A",4,IF('Data Mentah'!O65 = "B",3,2))</f>
        <v>4</v>
      </c>
      <c r="P64" s="52">
        <f>IF('Data Mentah'!P65 = "A",4,IF('Data Mentah'!P65 = "B",3,2))</f>
        <v>4</v>
      </c>
      <c r="Q64" s="52">
        <f>IF('Data Mentah'!Q65 = "A",4,IF('Data Mentah'!Q65 = "B",3,2))</f>
        <v>4</v>
      </c>
      <c r="R64" s="52">
        <f>IF('Data Mentah'!R65 = "A",4,IF('Data Mentah'!R65 = "B",3,2))</f>
        <v>3</v>
      </c>
      <c r="S64" s="52">
        <f>IF('Data Mentah'!S65 = "A",4,IF('Data Mentah'!S65 = "B",3,2))</f>
        <v>3</v>
      </c>
      <c r="T64" s="52">
        <f>IF('Data Mentah'!T65="A",4,IF('Data Mentah'!T65="B",3,IF('Data Mentah'!T65="C",2,1)))</f>
        <v>3</v>
      </c>
      <c r="U64" s="52">
        <f>IF('Data Mentah'!U65="A",4,IF('Data Mentah'!U65="B",3,IF('Data Mentah'!U65="C",2,1)))</f>
        <v>4</v>
      </c>
      <c r="V64" s="52">
        <f>IF('Data Mentah'!V65="A",4,IF('Data Mentah'!V65="B",3,IF('Data Mentah'!V65="C",2,1)))</f>
        <v>3</v>
      </c>
      <c r="W64" s="52">
        <f>IF('Data Mentah'!W65="A",4,IF('Data Mentah'!W65="B",3,IF('Data Mentah'!W65="C",2,1)))</f>
        <v>3</v>
      </c>
      <c r="X64" s="52">
        <f>IF('Data Mentah'!X65="A",4,IF('Data Mentah'!X65="B",3,IF('Data Mentah'!X65="C",2,1)))</f>
        <v>3</v>
      </c>
      <c r="Y64" s="52">
        <f>IF('Data Mentah'!Y65="A",4,IF('Data Mentah'!Y65="B",3,IF('Data Mentah'!Y65="C",2,1)))</f>
        <v>3</v>
      </c>
      <c r="Z64" s="52">
        <f>IF('Data Mentah'!Z65="A",4,IF('Data Mentah'!Z65="B",3,IF('Data Mentah'!Z65="C",2,1)))</f>
        <v>2</v>
      </c>
      <c r="AA64" s="52">
        <f>IF('Data Mentah'!AA65="A",4,IF('Data Mentah'!AA65="B",3,IF('Data Mentah'!AA65="C",2,1)))</f>
        <v>3</v>
      </c>
      <c r="AB64" s="52">
        <f>IF('Data Mentah'!AB65="A",4,IF('Data Mentah'!AB65="B",3,IF('Data Mentah'!AB65="C",2,1)))</f>
        <v>4</v>
      </c>
      <c r="AC64" s="52">
        <f>IF('Data Mentah'!AC65="A",4,IF('Data Mentah'!AC65="B",3,IF('Data Mentah'!AC65="C",2,1)))</f>
        <v>3</v>
      </c>
      <c r="AD64" s="52">
        <f>IF('Data Mentah'!AD65="A",4,IF('Data Mentah'!AD65="B",3,IF('Data Mentah'!AD65="C",2,1)))</f>
        <v>4</v>
      </c>
      <c r="AE64" s="52">
        <f>IF('Data Mentah'!AE65="A",4,IF('Data Mentah'!AE65="B",3,IF('Data Mentah'!AE65="C",2,1)))</f>
        <v>2</v>
      </c>
      <c r="AF64" s="52">
        <f>IF('Data Mentah'!AF65="A",4,IF('Data Mentah'!AF65="B",3,IF('Data Mentah'!AF65="C",2,1)))</f>
        <v>3</v>
      </c>
      <c r="AG64" s="52">
        <f>IF('Data Mentah'!AG65="A",4,IF('Data Mentah'!AG65="B",3,IF('Data Mentah'!AG65="C",2,1)))</f>
        <v>3</v>
      </c>
      <c r="AH64" s="53" t="s">
        <v>135</v>
      </c>
    </row>
    <row r="65" spans="1:34" x14ac:dyDescent="0.25">
      <c r="A65" s="52">
        <f>IF('Data Mentah'!A66 = "A",4,IF('Data Mentah'!A66 = "B",3,2))</f>
        <v>3</v>
      </c>
      <c r="B65" s="52">
        <f>IF('Data Mentah'!B66 = "A",4,IF('Data Mentah'!B66 = "B",3,2))</f>
        <v>3</v>
      </c>
      <c r="C65" s="52">
        <f>IF('Data Mentah'!C66 = "A",4,IF('Data Mentah'!C66 = "B",3,2))</f>
        <v>4</v>
      </c>
      <c r="D65" s="52">
        <f>IF('Data Mentah'!D66 = "A",4,IF('Data Mentah'!D66 = "B",3,2))</f>
        <v>3</v>
      </c>
      <c r="E65" s="52">
        <f>IF('Data Mentah'!E66 = "A",4,IF('Data Mentah'!E66 = "B",3,2))</f>
        <v>4</v>
      </c>
      <c r="F65" s="52">
        <f>IF('Data Mentah'!F66 = "A",4,IF('Data Mentah'!F66 = "B",3,2))</f>
        <v>3</v>
      </c>
      <c r="G65" s="52">
        <f>IF('Data Mentah'!G66 = "A",4,IF('Data Mentah'!G66 = "B",3,2))</f>
        <v>4</v>
      </c>
      <c r="H65" s="52">
        <f>IF('Data Mentah'!H66 = "A",4,IF('Data Mentah'!H66 = "B",3,2))</f>
        <v>4</v>
      </c>
      <c r="I65" s="52">
        <f>IF('Data Mentah'!I66 = "A",4,IF('Data Mentah'!I66 = "B",3,2))</f>
        <v>4</v>
      </c>
      <c r="J65" s="52">
        <f>IF('Data Mentah'!J66 = "A",4,IF('Data Mentah'!J66 = "B",3,2))</f>
        <v>2</v>
      </c>
      <c r="K65" s="52">
        <f>IF('Data Mentah'!K66 = "A",4,IF('Data Mentah'!K66 = "B",3,2))</f>
        <v>3</v>
      </c>
      <c r="L65" s="52">
        <f>IF('Data Mentah'!L66 = "A",4,IF('Data Mentah'!L66 = "B",3,2))</f>
        <v>3</v>
      </c>
      <c r="M65" s="52">
        <f>IF('Data Mentah'!M66 = "A",4,IF('Data Mentah'!M66 = "B",3,2))</f>
        <v>3</v>
      </c>
      <c r="N65" s="52">
        <f>IF('Data Mentah'!N66 = "A",4,IF('Data Mentah'!N66 = "B",3,2))</f>
        <v>4</v>
      </c>
      <c r="O65" s="52">
        <f>IF('Data Mentah'!O66 = "A",4,IF('Data Mentah'!O66 = "B",3,2))</f>
        <v>4</v>
      </c>
      <c r="P65" s="52">
        <f>IF('Data Mentah'!P66 = "A",4,IF('Data Mentah'!P66 = "B",3,2))</f>
        <v>3</v>
      </c>
      <c r="Q65" s="52">
        <f>IF('Data Mentah'!Q66 = "A",4,IF('Data Mentah'!Q66 = "B",3,2))</f>
        <v>3</v>
      </c>
      <c r="R65" s="52">
        <f>IF('Data Mentah'!R66 = "A",4,IF('Data Mentah'!R66 = "B",3,2))</f>
        <v>3</v>
      </c>
      <c r="S65" s="52">
        <f>IF('Data Mentah'!S66 = "A",4,IF('Data Mentah'!S66 = "B",3,2))</f>
        <v>4</v>
      </c>
      <c r="T65" s="52">
        <f>IF('Data Mentah'!T66="A",4,IF('Data Mentah'!T66="B",3,IF('Data Mentah'!T66="C",2,1)))</f>
        <v>3</v>
      </c>
      <c r="U65" s="52">
        <f>IF('Data Mentah'!U66="A",4,IF('Data Mentah'!U66="B",3,IF('Data Mentah'!U66="C",2,1)))</f>
        <v>3</v>
      </c>
      <c r="V65" s="52">
        <f>IF('Data Mentah'!V66="A",4,IF('Data Mentah'!V66="B",3,IF('Data Mentah'!V66="C",2,1)))</f>
        <v>3</v>
      </c>
      <c r="W65" s="52">
        <f>IF('Data Mentah'!W66="A",4,IF('Data Mentah'!W66="B",3,IF('Data Mentah'!W66="C",2,1)))</f>
        <v>4</v>
      </c>
      <c r="X65" s="52">
        <f>IF('Data Mentah'!X66="A",4,IF('Data Mentah'!X66="B",3,IF('Data Mentah'!X66="C",2,1)))</f>
        <v>2</v>
      </c>
      <c r="Y65" s="52">
        <f>IF('Data Mentah'!Y66="A",4,IF('Data Mentah'!Y66="B",3,IF('Data Mentah'!Y66="C",2,1)))</f>
        <v>4</v>
      </c>
      <c r="Z65" s="52">
        <f>IF('Data Mentah'!Z66="A",4,IF('Data Mentah'!Z66="B",3,IF('Data Mentah'!Z66="C",2,1)))</f>
        <v>2</v>
      </c>
      <c r="AA65" s="52">
        <f>IF('Data Mentah'!AA66="A",4,IF('Data Mentah'!AA66="B",3,IF('Data Mentah'!AA66="C",2,1)))</f>
        <v>4</v>
      </c>
      <c r="AB65" s="52">
        <f>IF('Data Mentah'!AB66="A",4,IF('Data Mentah'!AB66="B",3,IF('Data Mentah'!AB66="C",2,1)))</f>
        <v>4</v>
      </c>
      <c r="AC65" s="52">
        <f>IF('Data Mentah'!AC66="A",4,IF('Data Mentah'!AC66="B",3,IF('Data Mentah'!AC66="C",2,1)))</f>
        <v>4</v>
      </c>
      <c r="AD65" s="52">
        <f>IF('Data Mentah'!AD66="A",4,IF('Data Mentah'!AD66="B",3,IF('Data Mentah'!AD66="C",2,1)))</f>
        <v>4</v>
      </c>
      <c r="AE65" s="52">
        <f>IF('Data Mentah'!AE66="A",4,IF('Data Mentah'!AE66="B",3,IF('Data Mentah'!AE66="C",2,1)))</f>
        <v>3</v>
      </c>
      <c r="AF65" s="52">
        <f>IF('Data Mentah'!AF66="A",4,IF('Data Mentah'!AF66="B",3,IF('Data Mentah'!AF66="C",2,1)))</f>
        <v>4</v>
      </c>
      <c r="AG65" s="52">
        <f>IF('Data Mentah'!AG66="A",4,IF('Data Mentah'!AG66="B",3,IF('Data Mentah'!AG66="C",2,1)))</f>
        <v>3</v>
      </c>
      <c r="AH65" s="53" t="s">
        <v>136</v>
      </c>
    </row>
    <row r="66" spans="1:34" x14ac:dyDescent="0.25">
      <c r="A66" s="52">
        <f>IF('Data Mentah'!A67 = "A",4,IF('Data Mentah'!A67 = "B",3,2))</f>
        <v>4</v>
      </c>
      <c r="B66" s="52">
        <f>IF('Data Mentah'!B67 = "A",4,IF('Data Mentah'!B67 = "B",3,2))</f>
        <v>4</v>
      </c>
      <c r="C66" s="52">
        <f>IF('Data Mentah'!C67 = "A",4,IF('Data Mentah'!C67 = "B",3,2))</f>
        <v>4</v>
      </c>
      <c r="D66" s="52">
        <f>IF('Data Mentah'!D67 = "A",4,IF('Data Mentah'!D67 = "B",3,2))</f>
        <v>2</v>
      </c>
      <c r="E66" s="52">
        <f>IF('Data Mentah'!E67 = "A",4,IF('Data Mentah'!E67 = "B",3,2))</f>
        <v>4</v>
      </c>
      <c r="F66" s="52">
        <f>IF('Data Mentah'!F67 = "A",4,IF('Data Mentah'!F67 = "B",3,2))</f>
        <v>3</v>
      </c>
      <c r="G66" s="52">
        <f>IF('Data Mentah'!G67 = "A",4,IF('Data Mentah'!G67 = "B",3,2))</f>
        <v>4</v>
      </c>
      <c r="H66" s="52">
        <f>IF('Data Mentah'!H67 = "A",4,IF('Data Mentah'!H67 = "B",3,2))</f>
        <v>3</v>
      </c>
      <c r="I66" s="52">
        <f>IF('Data Mentah'!I67 = "A",4,IF('Data Mentah'!I67 = "B",3,2))</f>
        <v>4</v>
      </c>
      <c r="J66" s="52">
        <f>IF('Data Mentah'!J67 = "A",4,IF('Data Mentah'!J67 = "B",3,2))</f>
        <v>3</v>
      </c>
      <c r="K66" s="52">
        <f>IF('Data Mentah'!K67 = "A",4,IF('Data Mentah'!K67 = "B",3,2))</f>
        <v>4</v>
      </c>
      <c r="L66" s="52">
        <f>IF('Data Mentah'!L67 = "A",4,IF('Data Mentah'!L67 = "B",3,2))</f>
        <v>2</v>
      </c>
      <c r="M66" s="52">
        <f>IF('Data Mentah'!M67 = "A",4,IF('Data Mentah'!M67 = "B",3,2))</f>
        <v>2</v>
      </c>
      <c r="N66" s="52">
        <f>IF('Data Mentah'!N67 = "A",4,IF('Data Mentah'!N67 = "B",3,2))</f>
        <v>4</v>
      </c>
      <c r="O66" s="52">
        <f>IF('Data Mentah'!O67 = "A",4,IF('Data Mentah'!O67 = "B",3,2))</f>
        <v>4</v>
      </c>
      <c r="P66" s="52">
        <f>IF('Data Mentah'!P67 = "A",4,IF('Data Mentah'!P67 = "B",3,2))</f>
        <v>3</v>
      </c>
      <c r="Q66" s="52">
        <f>IF('Data Mentah'!Q67 = "A",4,IF('Data Mentah'!Q67 = "B",3,2))</f>
        <v>3</v>
      </c>
      <c r="R66" s="52">
        <f>IF('Data Mentah'!R67 = "A",4,IF('Data Mentah'!R67 = "B",3,2))</f>
        <v>3</v>
      </c>
      <c r="S66" s="52">
        <f>IF('Data Mentah'!S67 = "A",4,IF('Data Mentah'!S67 = "B",3,2))</f>
        <v>3</v>
      </c>
      <c r="T66" s="52">
        <f>IF('Data Mentah'!T67="A",4,IF('Data Mentah'!T67="B",3,IF('Data Mentah'!T67="C",2,1)))</f>
        <v>3</v>
      </c>
      <c r="U66" s="52">
        <f>IF('Data Mentah'!U67="A",4,IF('Data Mentah'!U67="B",3,IF('Data Mentah'!U67="C",2,1)))</f>
        <v>2</v>
      </c>
      <c r="V66" s="52">
        <f>IF('Data Mentah'!V67="A",4,IF('Data Mentah'!V67="B",3,IF('Data Mentah'!V67="C",2,1)))</f>
        <v>3</v>
      </c>
      <c r="W66" s="52">
        <f>IF('Data Mentah'!W67="A",4,IF('Data Mentah'!W67="B",3,IF('Data Mentah'!W67="C",2,1)))</f>
        <v>3</v>
      </c>
      <c r="X66" s="52">
        <f>IF('Data Mentah'!X67="A",4,IF('Data Mentah'!X67="B",3,IF('Data Mentah'!X67="C",2,1)))</f>
        <v>3</v>
      </c>
      <c r="Y66" s="52">
        <f>IF('Data Mentah'!Y67="A",4,IF('Data Mentah'!Y67="B",3,IF('Data Mentah'!Y67="C",2,1)))</f>
        <v>3</v>
      </c>
      <c r="Z66" s="52">
        <f>IF('Data Mentah'!Z67="A",4,IF('Data Mentah'!Z67="B",3,IF('Data Mentah'!Z67="C",2,1)))</f>
        <v>2</v>
      </c>
      <c r="AA66" s="52">
        <f>IF('Data Mentah'!AA67="A",4,IF('Data Mentah'!AA67="B",3,IF('Data Mentah'!AA67="C",2,1)))</f>
        <v>3</v>
      </c>
      <c r="AB66" s="52">
        <f>IF('Data Mentah'!AB67="A",4,IF('Data Mentah'!AB67="B",3,IF('Data Mentah'!AB67="C",2,1)))</f>
        <v>4</v>
      </c>
      <c r="AC66" s="52">
        <f>IF('Data Mentah'!AC67="A",4,IF('Data Mentah'!AC67="B",3,IF('Data Mentah'!AC67="C",2,1)))</f>
        <v>2</v>
      </c>
      <c r="AD66" s="52">
        <f>IF('Data Mentah'!AD67="A",4,IF('Data Mentah'!AD67="B",3,IF('Data Mentah'!AD67="C",2,1)))</f>
        <v>3</v>
      </c>
      <c r="AE66" s="52">
        <f>IF('Data Mentah'!AE67="A",4,IF('Data Mentah'!AE67="B",3,IF('Data Mentah'!AE67="C",2,1)))</f>
        <v>3</v>
      </c>
      <c r="AF66" s="52">
        <f>IF('Data Mentah'!AF67="A",4,IF('Data Mentah'!AF67="B",3,IF('Data Mentah'!AF67="C",2,1)))</f>
        <v>3</v>
      </c>
      <c r="AG66" s="52">
        <f>IF('Data Mentah'!AG67="A",4,IF('Data Mentah'!AG67="B",3,IF('Data Mentah'!AG67="C",2,1)))</f>
        <v>4</v>
      </c>
      <c r="AH66" s="53" t="s">
        <v>137</v>
      </c>
    </row>
    <row r="67" spans="1:34" x14ac:dyDescent="0.25">
      <c r="A67" s="52">
        <f>IF('Data Mentah'!A68 = "A",4,IF('Data Mentah'!A68 = "B",3,2))</f>
        <v>3</v>
      </c>
      <c r="B67" s="52">
        <f>IF('Data Mentah'!B68 = "A",4,IF('Data Mentah'!B68 = "B",3,2))</f>
        <v>3</v>
      </c>
      <c r="C67" s="52">
        <f>IF('Data Mentah'!C68 = "A",4,IF('Data Mentah'!C68 = "B",3,2))</f>
        <v>4</v>
      </c>
      <c r="D67" s="52">
        <f>IF('Data Mentah'!D68 = "A",4,IF('Data Mentah'!D68 = "B",3,2))</f>
        <v>2</v>
      </c>
      <c r="E67" s="52">
        <f>IF('Data Mentah'!E68 = "A",4,IF('Data Mentah'!E68 = "B",3,2))</f>
        <v>4</v>
      </c>
      <c r="F67" s="52">
        <f>IF('Data Mentah'!F68 = "A",4,IF('Data Mentah'!F68 = "B",3,2))</f>
        <v>3</v>
      </c>
      <c r="G67" s="52">
        <f>IF('Data Mentah'!G68 = "A",4,IF('Data Mentah'!G68 = "B",3,2))</f>
        <v>2</v>
      </c>
      <c r="H67" s="52">
        <f>IF('Data Mentah'!H68 = "A",4,IF('Data Mentah'!H68 = "B",3,2))</f>
        <v>3</v>
      </c>
      <c r="I67" s="52">
        <f>IF('Data Mentah'!I68 = "A",4,IF('Data Mentah'!I68 = "B",3,2))</f>
        <v>4</v>
      </c>
      <c r="J67" s="52">
        <f>IF('Data Mentah'!J68 = "A",4,IF('Data Mentah'!J68 = "B",3,2))</f>
        <v>3</v>
      </c>
      <c r="K67" s="52">
        <f>IF('Data Mentah'!K68 = "A",4,IF('Data Mentah'!K68 = "B",3,2))</f>
        <v>4</v>
      </c>
      <c r="L67" s="52">
        <f>IF('Data Mentah'!L68 = "A",4,IF('Data Mentah'!L68 = "B",3,2))</f>
        <v>2</v>
      </c>
      <c r="M67" s="52">
        <f>IF('Data Mentah'!M68 = "A",4,IF('Data Mentah'!M68 = "B",3,2))</f>
        <v>3</v>
      </c>
      <c r="N67" s="52">
        <f>IF('Data Mentah'!N68 = "A",4,IF('Data Mentah'!N68 = "B",3,2))</f>
        <v>3</v>
      </c>
      <c r="O67" s="52">
        <f>IF('Data Mentah'!O68 = "A",4,IF('Data Mentah'!O68 = "B",3,2))</f>
        <v>3</v>
      </c>
      <c r="P67" s="52">
        <f>IF('Data Mentah'!P68 = "A",4,IF('Data Mentah'!P68 = "B",3,2))</f>
        <v>3</v>
      </c>
      <c r="Q67" s="52">
        <f>IF('Data Mentah'!Q68 = "A",4,IF('Data Mentah'!Q68 = "B",3,2))</f>
        <v>3</v>
      </c>
      <c r="R67" s="52">
        <f>IF('Data Mentah'!R68 = "A",4,IF('Data Mentah'!R68 = "B",3,2))</f>
        <v>2</v>
      </c>
      <c r="S67" s="52">
        <f>IF('Data Mentah'!S68 = "A",4,IF('Data Mentah'!S68 = "B",3,2))</f>
        <v>3</v>
      </c>
      <c r="T67" s="52">
        <f>IF('Data Mentah'!T68="A",4,IF('Data Mentah'!T68="B",3,IF('Data Mentah'!T68="C",2,1)))</f>
        <v>3</v>
      </c>
      <c r="U67" s="52">
        <f>IF('Data Mentah'!U68="A",4,IF('Data Mentah'!U68="B",3,IF('Data Mentah'!U68="C",2,1)))</f>
        <v>3</v>
      </c>
      <c r="V67" s="52">
        <f>IF('Data Mentah'!V68="A",4,IF('Data Mentah'!V68="B",3,IF('Data Mentah'!V68="C",2,1)))</f>
        <v>3</v>
      </c>
      <c r="W67" s="52">
        <f>IF('Data Mentah'!W68="A",4,IF('Data Mentah'!W68="B",3,IF('Data Mentah'!W68="C",2,1)))</f>
        <v>3</v>
      </c>
      <c r="X67" s="52">
        <f>IF('Data Mentah'!X68="A",4,IF('Data Mentah'!X68="B",3,IF('Data Mentah'!X68="C",2,1)))</f>
        <v>3</v>
      </c>
      <c r="Y67" s="52">
        <f>IF('Data Mentah'!Y68="A",4,IF('Data Mentah'!Y68="B",3,IF('Data Mentah'!Y68="C",2,1)))</f>
        <v>3</v>
      </c>
      <c r="Z67" s="52">
        <f>IF('Data Mentah'!Z68="A",4,IF('Data Mentah'!Z68="B",3,IF('Data Mentah'!Z68="C",2,1)))</f>
        <v>3</v>
      </c>
      <c r="AA67" s="52">
        <f>IF('Data Mentah'!AA68="A",4,IF('Data Mentah'!AA68="B",3,IF('Data Mentah'!AA68="C",2,1)))</f>
        <v>3</v>
      </c>
      <c r="AB67" s="52">
        <f>IF('Data Mentah'!AB68="A",4,IF('Data Mentah'!AB68="B",3,IF('Data Mentah'!AB68="C",2,1)))</f>
        <v>3</v>
      </c>
      <c r="AC67" s="52">
        <f>IF('Data Mentah'!AC68="A",4,IF('Data Mentah'!AC68="B",3,IF('Data Mentah'!AC68="C",2,1)))</f>
        <v>3</v>
      </c>
      <c r="AD67" s="52">
        <f>IF('Data Mentah'!AD68="A",4,IF('Data Mentah'!AD68="B",3,IF('Data Mentah'!AD68="C",2,1)))</f>
        <v>3</v>
      </c>
      <c r="AE67" s="52">
        <f>IF('Data Mentah'!AE68="A",4,IF('Data Mentah'!AE68="B",3,IF('Data Mentah'!AE68="C",2,1)))</f>
        <v>3</v>
      </c>
      <c r="AF67" s="52">
        <f>IF('Data Mentah'!AF68="A",4,IF('Data Mentah'!AF68="B",3,IF('Data Mentah'!AF68="C",2,1)))</f>
        <v>3</v>
      </c>
      <c r="AG67" s="52">
        <f>IF('Data Mentah'!AG68="A",4,IF('Data Mentah'!AG68="B",3,IF('Data Mentah'!AG68="C",2,1)))</f>
        <v>3</v>
      </c>
      <c r="AH67" s="53" t="s">
        <v>138</v>
      </c>
    </row>
    <row r="68" spans="1:34" x14ac:dyDescent="0.25">
      <c r="A68" s="52">
        <f>IF('Data Mentah'!A69 = "A",4,IF('Data Mentah'!A69 = "B",3,2))</f>
        <v>2</v>
      </c>
      <c r="B68" s="52">
        <f>IF('Data Mentah'!B69 = "A",4,IF('Data Mentah'!B69 = "B",3,2))</f>
        <v>3</v>
      </c>
      <c r="C68" s="52">
        <f>IF('Data Mentah'!C69 = "A",4,IF('Data Mentah'!C69 = "B",3,2))</f>
        <v>4</v>
      </c>
      <c r="D68" s="52">
        <f>IF('Data Mentah'!D69 = "A",4,IF('Data Mentah'!D69 = "B",3,2))</f>
        <v>4</v>
      </c>
      <c r="E68" s="52">
        <f>IF('Data Mentah'!E69 = "A",4,IF('Data Mentah'!E69 = "B",3,2))</f>
        <v>4</v>
      </c>
      <c r="F68" s="52">
        <f>IF('Data Mentah'!F69 = "A",4,IF('Data Mentah'!F69 = "B",3,2))</f>
        <v>3</v>
      </c>
      <c r="G68" s="52">
        <f>IF('Data Mentah'!G69 = "A",4,IF('Data Mentah'!G69 = "B",3,2))</f>
        <v>3</v>
      </c>
      <c r="H68" s="52">
        <f>IF('Data Mentah'!H69 = "A",4,IF('Data Mentah'!H69 = "B",3,2))</f>
        <v>4</v>
      </c>
      <c r="I68" s="52">
        <f>IF('Data Mentah'!I69 = "A",4,IF('Data Mentah'!I69 = "B",3,2))</f>
        <v>4</v>
      </c>
      <c r="J68" s="52">
        <f>IF('Data Mentah'!J69 = "A",4,IF('Data Mentah'!J69 = "B",3,2))</f>
        <v>2</v>
      </c>
      <c r="K68" s="52">
        <f>IF('Data Mentah'!K69 = "A",4,IF('Data Mentah'!K69 = "B",3,2))</f>
        <v>2</v>
      </c>
      <c r="L68" s="52">
        <f>IF('Data Mentah'!L69 = "A",4,IF('Data Mentah'!L69 = "B",3,2))</f>
        <v>2</v>
      </c>
      <c r="M68" s="52">
        <f>IF('Data Mentah'!M69 = "A",4,IF('Data Mentah'!M69 = "B",3,2))</f>
        <v>3</v>
      </c>
      <c r="N68" s="52">
        <f>IF('Data Mentah'!N69 = "A",4,IF('Data Mentah'!N69 = "B",3,2))</f>
        <v>3</v>
      </c>
      <c r="O68" s="52">
        <f>IF('Data Mentah'!O69 = "A",4,IF('Data Mentah'!O69 = "B",3,2))</f>
        <v>4</v>
      </c>
      <c r="P68" s="52">
        <f>IF('Data Mentah'!P69 = "A",4,IF('Data Mentah'!P69 = "B",3,2))</f>
        <v>3</v>
      </c>
      <c r="Q68" s="52">
        <f>IF('Data Mentah'!Q69 = "A",4,IF('Data Mentah'!Q69 = "B",3,2))</f>
        <v>2</v>
      </c>
      <c r="R68" s="52">
        <f>IF('Data Mentah'!R69 = "A",4,IF('Data Mentah'!R69 = "B",3,2))</f>
        <v>3</v>
      </c>
      <c r="S68" s="52">
        <f>IF('Data Mentah'!S69 = "A",4,IF('Data Mentah'!S69 = "B",3,2))</f>
        <v>4</v>
      </c>
      <c r="T68" s="52">
        <f>IF('Data Mentah'!T69="A",4,IF('Data Mentah'!T69="B",3,IF('Data Mentah'!T69="C",2,1)))</f>
        <v>3</v>
      </c>
      <c r="U68" s="52">
        <f>IF('Data Mentah'!U69="A",4,IF('Data Mentah'!U69="B",3,IF('Data Mentah'!U69="C",2,1)))</f>
        <v>3</v>
      </c>
      <c r="V68" s="52">
        <f>IF('Data Mentah'!V69="A",4,IF('Data Mentah'!V69="B",3,IF('Data Mentah'!V69="C",2,1)))</f>
        <v>3</v>
      </c>
      <c r="W68" s="52">
        <f>IF('Data Mentah'!W69="A",4,IF('Data Mentah'!W69="B",3,IF('Data Mentah'!W69="C",2,1)))</f>
        <v>2</v>
      </c>
      <c r="X68" s="52">
        <f>IF('Data Mentah'!X69="A",4,IF('Data Mentah'!X69="B",3,IF('Data Mentah'!X69="C",2,1)))</f>
        <v>3</v>
      </c>
      <c r="Y68" s="52">
        <f>IF('Data Mentah'!Y69="A",4,IF('Data Mentah'!Y69="B",3,IF('Data Mentah'!Y69="C",2,1)))</f>
        <v>3</v>
      </c>
      <c r="Z68" s="52">
        <f>IF('Data Mentah'!Z69="A",4,IF('Data Mentah'!Z69="B",3,IF('Data Mentah'!Z69="C",2,1)))</f>
        <v>3</v>
      </c>
      <c r="AA68" s="52">
        <f>IF('Data Mentah'!AA69="A",4,IF('Data Mentah'!AA69="B",3,IF('Data Mentah'!AA69="C",2,1)))</f>
        <v>3</v>
      </c>
      <c r="AB68" s="52">
        <f>IF('Data Mentah'!AB69="A",4,IF('Data Mentah'!AB69="B",3,IF('Data Mentah'!AB69="C",2,1)))</f>
        <v>2</v>
      </c>
      <c r="AC68" s="52">
        <f>IF('Data Mentah'!AC69="A",4,IF('Data Mentah'!AC69="B",3,IF('Data Mentah'!AC69="C",2,1)))</f>
        <v>4</v>
      </c>
      <c r="AD68" s="52">
        <f>IF('Data Mentah'!AD69="A",4,IF('Data Mentah'!AD69="B",3,IF('Data Mentah'!AD69="C",2,1)))</f>
        <v>2</v>
      </c>
      <c r="AE68" s="52">
        <f>IF('Data Mentah'!AE69="A",4,IF('Data Mentah'!AE69="B",3,IF('Data Mentah'!AE69="C",2,1)))</f>
        <v>2</v>
      </c>
      <c r="AF68" s="52">
        <f>IF('Data Mentah'!AF69="A",4,IF('Data Mentah'!AF69="B",3,IF('Data Mentah'!AF69="C",2,1)))</f>
        <v>3</v>
      </c>
      <c r="AG68" s="52">
        <f>IF('Data Mentah'!AG69="A",4,IF('Data Mentah'!AG69="B",3,IF('Data Mentah'!AG69="C",2,1)))</f>
        <v>3</v>
      </c>
      <c r="AH68" s="53" t="s">
        <v>139</v>
      </c>
    </row>
    <row r="69" spans="1:34" x14ac:dyDescent="0.25">
      <c r="A69" s="52">
        <f>IF('Data Mentah'!A70 = "A",4,IF('Data Mentah'!A70 = "B",3,2))</f>
        <v>3</v>
      </c>
      <c r="B69" s="52">
        <f>IF('Data Mentah'!B70 = "A",4,IF('Data Mentah'!B70 = "B",3,2))</f>
        <v>3</v>
      </c>
      <c r="C69" s="52">
        <f>IF('Data Mentah'!C70 = "A",4,IF('Data Mentah'!C70 = "B",3,2))</f>
        <v>3</v>
      </c>
      <c r="D69" s="52">
        <f>IF('Data Mentah'!D70 = "A",4,IF('Data Mentah'!D70 = "B",3,2))</f>
        <v>3</v>
      </c>
      <c r="E69" s="52">
        <f>IF('Data Mentah'!E70 = "A",4,IF('Data Mentah'!E70 = "B",3,2))</f>
        <v>4</v>
      </c>
      <c r="F69" s="52">
        <f>IF('Data Mentah'!F70 = "A",4,IF('Data Mentah'!F70 = "B",3,2))</f>
        <v>4</v>
      </c>
      <c r="G69" s="52">
        <f>IF('Data Mentah'!G70 = "A",4,IF('Data Mentah'!G70 = "B",3,2))</f>
        <v>3</v>
      </c>
      <c r="H69" s="52">
        <f>IF('Data Mentah'!H70 = "A",4,IF('Data Mentah'!H70 = "B",3,2))</f>
        <v>4</v>
      </c>
      <c r="I69" s="52">
        <f>IF('Data Mentah'!I70 = "A",4,IF('Data Mentah'!I70 = "B",3,2))</f>
        <v>4</v>
      </c>
      <c r="J69" s="52">
        <f>IF('Data Mentah'!J70 = "A",4,IF('Data Mentah'!J70 = "B",3,2))</f>
        <v>4</v>
      </c>
      <c r="K69" s="52">
        <f>IF('Data Mentah'!K70 = "A",4,IF('Data Mentah'!K70 = "B",3,2))</f>
        <v>4</v>
      </c>
      <c r="L69" s="52">
        <f>IF('Data Mentah'!L70 = "A",4,IF('Data Mentah'!L70 = "B",3,2))</f>
        <v>3</v>
      </c>
      <c r="M69" s="52">
        <f>IF('Data Mentah'!M70 = "A",4,IF('Data Mentah'!M70 = "B",3,2))</f>
        <v>4</v>
      </c>
      <c r="N69" s="52">
        <f>IF('Data Mentah'!N70 = "A",4,IF('Data Mentah'!N70 = "B",3,2))</f>
        <v>3</v>
      </c>
      <c r="O69" s="52">
        <f>IF('Data Mentah'!O70 = "A",4,IF('Data Mentah'!O70 = "B",3,2))</f>
        <v>3</v>
      </c>
      <c r="P69" s="52">
        <f>IF('Data Mentah'!P70 = "A",4,IF('Data Mentah'!P70 = "B",3,2))</f>
        <v>4</v>
      </c>
      <c r="Q69" s="52">
        <f>IF('Data Mentah'!Q70 = "A",4,IF('Data Mentah'!Q70 = "B",3,2))</f>
        <v>3</v>
      </c>
      <c r="R69" s="52">
        <f>IF('Data Mentah'!R70 = "A",4,IF('Data Mentah'!R70 = "B",3,2))</f>
        <v>4</v>
      </c>
      <c r="S69" s="52">
        <f>IF('Data Mentah'!S70 = "A",4,IF('Data Mentah'!S70 = "B",3,2))</f>
        <v>4</v>
      </c>
      <c r="T69" s="52">
        <f>IF('Data Mentah'!T70="A",4,IF('Data Mentah'!T70="B",3,IF('Data Mentah'!T70="C",2,1)))</f>
        <v>3</v>
      </c>
      <c r="U69" s="52">
        <f>IF('Data Mentah'!U70="A",4,IF('Data Mentah'!U70="B",3,IF('Data Mentah'!U70="C",2,1)))</f>
        <v>4</v>
      </c>
      <c r="V69" s="52">
        <f>IF('Data Mentah'!V70="A",4,IF('Data Mentah'!V70="B",3,IF('Data Mentah'!V70="C",2,1)))</f>
        <v>3</v>
      </c>
      <c r="W69" s="52">
        <f>IF('Data Mentah'!W70="A",4,IF('Data Mentah'!W70="B",3,IF('Data Mentah'!W70="C",2,1)))</f>
        <v>4</v>
      </c>
      <c r="X69" s="52">
        <f>IF('Data Mentah'!X70="A",4,IF('Data Mentah'!X70="B",3,IF('Data Mentah'!X70="C",2,1)))</f>
        <v>4</v>
      </c>
      <c r="Y69" s="52">
        <f>IF('Data Mentah'!Y70="A",4,IF('Data Mentah'!Y70="B",3,IF('Data Mentah'!Y70="C",2,1)))</f>
        <v>3</v>
      </c>
      <c r="Z69" s="52">
        <f>IF('Data Mentah'!Z70="A",4,IF('Data Mentah'!Z70="B",3,IF('Data Mentah'!Z70="C",2,1)))</f>
        <v>3</v>
      </c>
      <c r="AA69" s="52">
        <f>IF('Data Mentah'!AA70="A",4,IF('Data Mentah'!AA70="B",3,IF('Data Mentah'!AA70="C",2,1)))</f>
        <v>3</v>
      </c>
      <c r="AB69" s="52">
        <f>IF('Data Mentah'!AB70="A",4,IF('Data Mentah'!AB70="B",3,IF('Data Mentah'!AB70="C",2,1)))</f>
        <v>2</v>
      </c>
      <c r="AC69" s="52">
        <f>IF('Data Mentah'!AC70="A",4,IF('Data Mentah'!AC70="B",3,IF('Data Mentah'!AC70="C",2,1)))</f>
        <v>3</v>
      </c>
      <c r="AD69" s="52">
        <f>IF('Data Mentah'!AD70="A",4,IF('Data Mentah'!AD70="B",3,IF('Data Mentah'!AD70="C",2,1)))</f>
        <v>3</v>
      </c>
      <c r="AE69" s="52">
        <f>IF('Data Mentah'!AE70="A",4,IF('Data Mentah'!AE70="B",3,IF('Data Mentah'!AE70="C",2,1)))</f>
        <v>3</v>
      </c>
      <c r="AF69" s="52">
        <f>IF('Data Mentah'!AF70="A",4,IF('Data Mentah'!AF70="B",3,IF('Data Mentah'!AF70="C",2,1)))</f>
        <v>4</v>
      </c>
      <c r="AG69" s="52">
        <f>IF('Data Mentah'!AG70="A",4,IF('Data Mentah'!AG70="B",3,IF('Data Mentah'!AG70="C",2,1)))</f>
        <v>3</v>
      </c>
      <c r="AH69" s="53" t="s">
        <v>140</v>
      </c>
    </row>
    <row r="70" spans="1:34" x14ac:dyDescent="0.25">
      <c r="A70" s="52">
        <f>IF('Data Mentah'!A71 = "A",4,IF('Data Mentah'!A71 = "B",3,2))</f>
        <v>3</v>
      </c>
      <c r="B70" s="52">
        <f>IF('Data Mentah'!B71 = "A",4,IF('Data Mentah'!B71 = "B",3,2))</f>
        <v>3</v>
      </c>
      <c r="C70" s="52">
        <f>IF('Data Mentah'!C71 = "A",4,IF('Data Mentah'!C71 = "B",3,2))</f>
        <v>3</v>
      </c>
      <c r="D70" s="52">
        <f>IF('Data Mentah'!D71 = "A",4,IF('Data Mentah'!D71 = "B",3,2))</f>
        <v>2</v>
      </c>
      <c r="E70" s="52">
        <f>IF('Data Mentah'!E71 = "A",4,IF('Data Mentah'!E71 = "B",3,2))</f>
        <v>4</v>
      </c>
      <c r="F70" s="52">
        <f>IF('Data Mentah'!F71 = "A",4,IF('Data Mentah'!F71 = "B",3,2))</f>
        <v>3</v>
      </c>
      <c r="G70" s="52">
        <f>IF('Data Mentah'!G71 = "A",4,IF('Data Mentah'!G71 = "B",3,2))</f>
        <v>3</v>
      </c>
      <c r="H70" s="52">
        <f>IF('Data Mentah'!H71 = "A",4,IF('Data Mentah'!H71 = "B",3,2))</f>
        <v>3</v>
      </c>
      <c r="I70" s="52">
        <f>IF('Data Mentah'!I71 = "A",4,IF('Data Mentah'!I71 = "B",3,2))</f>
        <v>4</v>
      </c>
      <c r="J70" s="52">
        <f>IF('Data Mentah'!J71 = "A",4,IF('Data Mentah'!J71 = "B",3,2))</f>
        <v>3</v>
      </c>
      <c r="K70" s="52">
        <f>IF('Data Mentah'!K71 = "A",4,IF('Data Mentah'!K71 = "B",3,2))</f>
        <v>4</v>
      </c>
      <c r="L70" s="52">
        <f>IF('Data Mentah'!L71 = "A",4,IF('Data Mentah'!L71 = "B",3,2))</f>
        <v>3</v>
      </c>
      <c r="M70" s="52">
        <f>IF('Data Mentah'!M71 = "A",4,IF('Data Mentah'!M71 = "B",3,2))</f>
        <v>3</v>
      </c>
      <c r="N70" s="52">
        <f>IF('Data Mentah'!N71 = "A",4,IF('Data Mentah'!N71 = "B",3,2))</f>
        <v>3</v>
      </c>
      <c r="O70" s="52">
        <f>IF('Data Mentah'!O71 = "A",4,IF('Data Mentah'!O71 = "B",3,2))</f>
        <v>3</v>
      </c>
      <c r="P70" s="52">
        <f>IF('Data Mentah'!P71 = "A",4,IF('Data Mentah'!P71 = "B",3,2))</f>
        <v>3</v>
      </c>
      <c r="Q70" s="52">
        <f>IF('Data Mentah'!Q71 = "A",4,IF('Data Mentah'!Q71 = "B",3,2))</f>
        <v>2</v>
      </c>
      <c r="R70" s="52">
        <f>IF('Data Mentah'!R71 = "A",4,IF('Data Mentah'!R71 = "B",3,2))</f>
        <v>2</v>
      </c>
      <c r="S70" s="52">
        <f>IF('Data Mentah'!S71 = "A",4,IF('Data Mentah'!S71 = "B",3,2))</f>
        <v>3</v>
      </c>
      <c r="T70" s="52">
        <f>IF('Data Mentah'!T71="A",4,IF('Data Mentah'!T71="B",3,IF('Data Mentah'!T71="C",2,1)))</f>
        <v>3</v>
      </c>
      <c r="U70" s="52">
        <f>IF('Data Mentah'!U71="A",4,IF('Data Mentah'!U71="B",3,IF('Data Mentah'!U71="C",2,1)))</f>
        <v>2</v>
      </c>
      <c r="V70" s="52">
        <f>IF('Data Mentah'!V71="A",4,IF('Data Mentah'!V71="B",3,IF('Data Mentah'!V71="C",2,1)))</f>
        <v>3</v>
      </c>
      <c r="W70" s="52">
        <f>IF('Data Mentah'!W71="A",4,IF('Data Mentah'!W71="B",3,IF('Data Mentah'!W71="C",2,1)))</f>
        <v>3</v>
      </c>
      <c r="X70" s="52">
        <f>IF('Data Mentah'!X71="A",4,IF('Data Mentah'!X71="B",3,IF('Data Mentah'!X71="C",2,1)))</f>
        <v>3</v>
      </c>
      <c r="Y70" s="52">
        <f>IF('Data Mentah'!Y71="A",4,IF('Data Mentah'!Y71="B",3,IF('Data Mentah'!Y71="C",2,1)))</f>
        <v>3</v>
      </c>
      <c r="Z70" s="52">
        <f>IF('Data Mentah'!Z71="A",4,IF('Data Mentah'!Z71="B",3,IF('Data Mentah'!Z71="C",2,1)))</f>
        <v>3</v>
      </c>
      <c r="AA70" s="52">
        <f>IF('Data Mentah'!AA71="A",4,IF('Data Mentah'!AA71="B",3,IF('Data Mentah'!AA71="C",2,1)))</f>
        <v>3</v>
      </c>
      <c r="AB70" s="52">
        <f>IF('Data Mentah'!AB71="A",4,IF('Data Mentah'!AB71="B",3,IF('Data Mentah'!AB71="C",2,1)))</f>
        <v>3</v>
      </c>
      <c r="AC70" s="52">
        <f>IF('Data Mentah'!AC71="A",4,IF('Data Mentah'!AC71="B",3,IF('Data Mentah'!AC71="C",2,1)))</f>
        <v>3</v>
      </c>
      <c r="AD70" s="52">
        <f>IF('Data Mentah'!AD71="A",4,IF('Data Mentah'!AD71="B",3,IF('Data Mentah'!AD71="C",2,1)))</f>
        <v>3</v>
      </c>
      <c r="AE70" s="52">
        <f>IF('Data Mentah'!AE71="A",4,IF('Data Mentah'!AE71="B",3,IF('Data Mentah'!AE71="C",2,1)))</f>
        <v>3</v>
      </c>
      <c r="AF70" s="52">
        <f>IF('Data Mentah'!AF71="A",4,IF('Data Mentah'!AF71="B",3,IF('Data Mentah'!AF71="C",2,1)))</f>
        <v>4</v>
      </c>
      <c r="AG70" s="52">
        <f>IF('Data Mentah'!AG71="A",4,IF('Data Mentah'!AG71="B",3,IF('Data Mentah'!AG71="C",2,1)))</f>
        <v>3</v>
      </c>
      <c r="AH70" s="53" t="s">
        <v>141</v>
      </c>
    </row>
    <row r="71" spans="1:34" ht="30" customHeight="1" x14ac:dyDescent="0.25">
      <c r="A71" s="52">
        <f>IF('Data Mentah'!A72 = "A",4,IF('Data Mentah'!A72 = "B",3,2))</f>
        <v>3</v>
      </c>
      <c r="B71" s="52">
        <f>IF('Data Mentah'!B72 = "A",4,IF('Data Mentah'!B72 = "B",3,2))</f>
        <v>3</v>
      </c>
      <c r="C71" s="52">
        <f>IF('Data Mentah'!C72 = "A",4,IF('Data Mentah'!C72 = "B",3,2))</f>
        <v>2</v>
      </c>
      <c r="D71" s="52">
        <f>IF('Data Mentah'!D72 = "A",4,IF('Data Mentah'!D72 = "B",3,2))</f>
        <v>4</v>
      </c>
      <c r="E71" s="52">
        <f>IF('Data Mentah'!E72 = "A",4,IF('Data Mentah'!E72 = "B",3,2))</f>
        <v>4</v>
      </c>
      <c r="F71" s="52">
        <f>IF('Data Mentah'!F72 = "A",4,IF('Data Mentah'!F72 = "B",3,2))</f>
        <v>3</v>
      </c>
      <c r="G71" s="52">
        <f>IF('Data Mentah'!G72 = "A",4,IF('Data Mentah'!G72 = "B",3,2))</f>
        <v>4</v>
      </c>
      <c r="H71" s="52">
        <f>IF('Data Mentah'!H72 = "A",4,IF('Data Mentah'!H72 = "B",3,2))</f>
        <v>4</v>
      </c>
      <c r="I71" s="52">
        <f>IF('Data Mentah'!I72 = "A",4,IF('Data Mentah'!I72 = "B",3,2))</f>
        <v>4</v>
      </c>
      <c r="J71" s="52">
        <f>IF('Data Mentah'!J72 = "A",4,IF('Data Mentah'!J72 = "B",3,2))</f>
        <v>3</v>
      </c>
      <c r="K71" s="52">
        <f>IF('Data Mentah'!K72 = "A",4,IF('Data Mentah'!K72 = "B",3,2))</f>
        <v>2</v>
      </c>
      <c r="L71" s="52">
        <f>IF('Data Mentah'!L72 = "A",4,IF('Data Mentah'!L72 = "B",3,2))</f>
        <v>4</v>
      </c>
      <c r="M71" s="52">
        <f>IF('Data Mentah'!M72 = "A",4,IF('Data Mentah'!M72 = "B",3,2))</f>
        <v>2</v>
      </c>
      <c r="N71" s="52">
        <f>IF('Data Mentah'!N72 = "A",4,IF('Data Mentah'!N72 = "B",3,2))</f>
        <v>3</v>
      </c>
      <c r="O71" s="52">
        <f>IF('Data Mentah'!O72 = "A",4,IF('Data Mentah'!O72 = "B",3,2))</f>
        <v>3</v>
      </c>
      <c r="P71" s="52">
        <f>IF('Data Mentah'!P72 = "A",4,IF('Data Mentah'!P72 = "B",3,2))</f>
        <v>4</v>
      </c>
      <c r="Q71" s="52">
        <f>IF('Data Mentah'!Q72 = "A",4,IF('Data Mentah'!Q72 = "B",3,2))</f>
        <v>2</v>
      </c>
      <c r="R71" s="52">
        <f>IF('Data Mentah'!R72 = "A",4,IF('Data Mentah'!R72 = "B",3,2))</f>
        <v>2</v>
      </c>
      <c r="S71" s="52">
        <f>IF('Data Mentah'!S72 = "A",4,IF('Data Mentah'!S72 = "B",3,2))</f>
        <v>3</v>
      </c>
      <c r="T71" s="52">
        <f>IF('Data Mentah'!T72="A",4,IF('Data Mentah'!T72="B",3,IF('Data Mentah'!T72="C",2,1)))</f>
        <v>3</v>
      </c>
      <c r="U71" s="52">
        <f>IF('Data Mentah'!U72="A",4,IF('Data Mentah'!U72="B",3,IF('Data Mentah'!U72="C",2,1)))</f>
        <v>4</v>
      </c>
      <c r="V71" s="52">
        <f>IF('Data Mentah'!V72="A",4,IF('Data Mentah'!V72="B",3,IF('Data Mentah'!V72="C",2,1)))</f>
        <v>2</v>
      </c>
      <c r="W71" s="52">
        <f>IF('Data Mentah'!W72="A",4,IF('Data Mentah'!W72="B",3,IF('Data Mentah'!W72="C",2,1)))</f>
        <v>3</v>
      </c>
      <c r="X71" s="52">
        <f>IF('Data Mentah'!X72="A",4,IF('Data Mentah'!X72="B",3,IF('Data Mentah'!X72="C",2,1)))</f>
        <v>4</v>
      </c>
      <c r="Y71" s="52">
        <f>IF('Data Mentah'!Y72="A",4,IF('Data Mentah'!Y72="B",3,IF('Data Mentah'!Y72="C",2,1)))</f>
        <v>3</v>
      </c>
      <c r="Z71" s="52">
        <f>IF('Data Mentah'!Z72="A",4,IF('Data Mentah'!Z72="B",3,IF('Data Mentah'!Z72="C",2,1)))</f>
        <v>3</v>
      </c>
      <c r="AA71" s="52">
        <f>IF('Data Mentah'!AA72="A",4,IF('Data Mentah'!AA72="B",3,IF('Data Mentah'!AA72="C",2,1)))</f>
        <v>4</v>
      </c>
      <c r="AB71" s="52">
        <f>IF('Data Mentah'!AB72="A",4,IF('Data Mentah'!AB72="B",3,IF('Data Mentah'!AB72="C",2,1)))</f>
        <v>2</v>
      </c>
      <c r="AC71" s="52">
        <f>IF('Data Mentah'!AC72="A",4,IF('Data Mentah'!AC72="B",3,IF('Data Mentah'!AC72="C",2,1)))</f>
        <v>4</v>
      </c>
      <c r="AD71" s="52">
        <f>IF('Data Mentah'!AD72="A",4,IF('Data Mentah'!AD72="B",3,IF('Data Mentah'!AD72="C",2,1)))</f>
        <v>3</v>
      </c>
      <c r="AE71" s="52">
        <f>IF('Data Mentah'!AE72="A",4,IF('Data Mentah'!AE72="B",3,IF('Data Mentah'!AE72="C",2,1)))</f>
        <v>3</v>
      </c>
      <c r="AF71" s="52">
        <f>IF('Data Mentah'!AF72="A",4,IF('Data Mentah'!AF72="B",3,IF('Data Mentah'!AF72="C",2,1)))</f>
        <v>3</v>
      </c>
      <c r="AG71" s="52">
        <f>IF('Data Mentah'!AG72="A",4,IF('Data Mentah'!AG72="B",3,IF('Data Mentah'!AG72="C",2,1)))</f>
        <v>3</v>
      </c>
      <c r="AH71" s="53" t="s">
        <v>142</v>
      </c>
    </row>
    <row r="72" spans="1:34" ht="30" customHeight="1" x14ac:dyDescent="0.25">
      <c r="A72" s="52">
        <f>IF('Data Mentah'!A73 = "A",4,IF('Data Mentah'!A73 = "B",3,2))</f>
        <v>2</v>
      </c>
      <c r="B72" s="52">
        <f>IF('Data Mentah'!B73 = "A",4,IF('Data Mentah'!B73 = "B",3,2))</f>
        <v>4</v>
      </c>
      <c r="C72" s="52">
        <f>IF('Data Mentah'!C73 = "A",4,IF('Data Mentah'!C73 = "B",3,2))</f>
        <v>4</v>
      </c>
      <c r="D72" s="52">
        <f>IF('Data Mentah'!D73 = "A",4,IF('Data Mentah'!D73 = "B",3,2))</f>
        <v>3</v>
      </c>
      <c r="E72" s="52">
        <f>IF('Data Mentah'!E73 = "A",4,IF('Data Mentah'!E73 = "B",3,2))</f>
        <v>4</v>
      </c>
      <c r="F72" s="52">
        <f>IF('Data Mentah'!F73 = "A",4,IF('Data Mentah'!F73 = "B",3,2))</f>
        <v>3</v>
      </c>
      <c r="G72" s="52">
        <f>IF('Data Mentah'!G73 = "A",4,IF('Data Mentah'!G73 = "B",3,2))</f>
        <v>3</v>
      </c>
      <c r="H72" s="52">
        <f>IF('Data Mentah'!H73 = "A",4,IF('Data Mentah'!H73 = "B",3,2))</f>
        <v>3</v>
      </c>
      <c r="I72" s="52">
        <f>IF('Data Mentah'!I73 = "A",4,IF('Data Mentah'!I73 = "B",3,2))</f>
        <v>4</v>
      </c>
      <c r="J72" s="52">
        <f>IF('Data Mentah'!J73 = "A",4,IF('Data Mentah'!J73 = "B",3,2))</f>
        <v>3</v>
      </c>
      <c r="K72" s="52">
        <f>IF('Data Mentah'!K73 = "A",4,IF('Data Mentah'!K73 = "B",3,2))</f>
        <v>4</v>
      </c>
      <c r="L72" s="52">
        <f>IF('Data Mentah'!L73 = "A",4,IF('Data Mentah'!L73 = "B",3,2))</f>
        <v>3</v>
      </c>
      <c r="M72" s="52">
        <f>IF('Data Mentah'!M73 = "A",4,IF('Data Mentah'!M73 = "B",3,2))</f>
        <v>3</v>
      </c>
      <c r="N72" s="52">
        <f>IF('Data Mentah'!N73 = "A",4,IF('Data Mentah'!N73 = "B",3,2))</f>
        <v>3</v>
      </c>
      <c r="O72" s="52">
        <f>IF('Data Mentah'!O73 = "A",4,IF('Data Mentah'!O73 = "B",3,2))</f>
        <v>4</v>
      </c>
      <c r="P72" s="52">
        <f>IF('Data Mentah'!P73 = "A",4,IF('Data Mentah'!P73 = "B",3,2))</f>
        <v>3</v>
      </c>
      <c r="Q72" s="52">
        <f>IF('Data Mentah'!Q73 = "A",4,IF('Data Mentah'!Q73 = "B",3,2))</f>
        <v>2</v>
      </c>
      <c r="R72" s="52">
        <f>IF('Data Mentah'!R73 = "A",4,IF('Data Mentah'!R73 = "B",3,2))</f>
        <v>3</v>
      </c>
      <c r="S72" s="52">
        <f>IF('Data Mentah'!S73 = "A",4,IF('Data Mentah'!S73 = "B",3,2))</f>
        <v>3</v>
      </c>
      <c r="T72" s="52">
        <f>IF('Data Mentah'!T73="A",4,IF('Data Mentah'!T73="B",3,IF('Data Mentah'!T73="C",2,1)))</f>
        <v>3</v>
      </c>
      <c r="U72" s="52">
        <f>IF('Data Mentah'!U73="A",4,IF('Data Mentah'!U73="B",3,IF('Data Mentah'!U73="C",2,1)))</f>
        <v>3</v>
      </c>
      <c r="V72" s="52">
        <f>IF('Data Mentah'!V73="A",4,IF('Data Mentah'!V73="B",3,IF('Data Mentah'!V73="C",2,1)))</f>
        <v>4</v>
      </c>
      <c r="W72" s="52">
        <f>IF('Data Mentah'!W73="A",4,IF('Data Mentah'!W73="B",3,IF('Data Mentah'!W73="C",2,1)))</f>
        <v>2</v>
      </c>
      <c r="X72" s="52">
        <f>IF('Data Mentah'!X73="A",4,IF('Data Mentah'!X73="B",3,IF('Data Mentah'!X73="C",2,1)))</f>
        <v>3</v>
      </c>
      <c r="Y72" s="52">
        <f>IF('Data Mentah'!Y73="A",4,IF('Data Mentah'!Y73="B",3,IF('Data Mentah'!Y73="C",2,1)))</f>
        <v>4</v>
      </c>
      <c r="Z72" s="52">
        <f>IF('Data Mentah'!Z73="A",4,IF('Data Mentah'!Z73="B",3,IF('Data Mentah'!Z73="C",2,1)))</f>
        <v>2</v>
      </c>
      <c r="AA72" s="52">
        <f>IF('Data Mentah'!AA73="A",4,IF('Data Mentah'!AA73="B",3,IF('Data Mentah'!AA73="C",2,1)))</f>
        <v>3</v>
      </c>
      <c r="AB72" s="52">
        <f>IF('Data Mentah'!AB73="A",4,IF('Data Mentah'!AB73="B",3,IF('Data Mentah'!AB73="C",2,1)))</f>
        <v>2</v>
      </c>
      <c r="AC72" s="52">
        <f>IF('Data Mentah'!AC73="A",4,IF('Data Mentah'!AC73="B",3,IF('Data Mentah'!AC73="C",2,1)))</f>
        <v>3</v>
      </c>
      <c r="AD72" s="52">
        <f>IF('Data Mentah'!AD73="A",4,IF('Data Mentah'!AD73="B",3,IF('Data Mentah'!AD73="C",2,1)))</f>
        <v>4</v>
      </c>
      <c r="AE72" s="52">
        <f>IF('Data Mentah'!AE73="A",4,IF('Data Mentah'!AE73="B",3,IF('Data Mentah'!AE73="C",2,1)))</f>
        <v>3</v>
      </c>
      <c r="AF72" s="52">
        <f>IF('Data Mentah'!AF73="A",4,IF('Data Mentah'!AF73="B",3,IF('Data Mentah'!AF73="C",2,1)))</f>
        <v>4</v>
      </c>
      <c r="AG72" s="52">
        <f>IF('Data Mentah'!AG73="A",4,IF('Data Mentah'!AG73="B",3,IF('Data Mentah'!AG73="C",2,1)))</f>
        <v>3</v>
      </c>
      <c r="AH72" s="53" t="s">
        <v>143</v>
      </c>
    </row>
    <row r="73" spans="1:34" x14ac:dyDescent="0.25">
      <c r="A73" s="52">
        <f>IF('Data Mentah'!A74 = "A",4,IF('Data Mentah'!A74 = "B",3,2))</f>
        <v>3</v>
      </c>
      <c r="B73" s="52">
        <f>IF('Data Mentah'!B74 = "A",4,IF('Data Mentah'!B74 = "B",3,2))</f>
        <v>4</v>
      </c>
      <c r="C73" s="52">
        <f>IF('Data Mentah'!C74 = "A",4,IF('Data Mentah'!C74 = "B",3,2))</f>
        <v>2</v>
      </c>
      <c r="D73" s="52">
        <f>IF('Data Mentah'!D74 = "A",4,IF('Data Mentah'!D74 = "B",3,2))</f>
        <v>4</v>
      </c>
      <c r="E73" s="52">
        <f>IF('Data Mentah'!E74 = "A",4,IF('Data Mentah'!E74 = "B",3,2))</f>
        <v>4</v>
      </c>
      <c r="F73" s="52">
        <f>IF('Data Mentah'!F74 = "A",4,IF('Data Mentah'!F74 = "B",3,2))</f>
        <v>3</v>
      </c>
      <c r="G73" s="52">
        <f>IF('Data Mentah'!G74 = "A",4,IF('Data Mentah'!G74 = "B",3,2))</f>
        <v>4</v>
      </c>
      <c r="H73" s="52">
        <f>IF('Data Mentah'!H74 = "A",4,IF('Data Mentah'!H74 = "B",3,2))</f>
        <v>4</v>
      </c>
      <c r="I73" s="52">
        <f>IF('Data Mentah'!I74 = "A",4,IF('Data Mentah'!I74 = "B",3,2))</f>
        <v>4</v>
      </c>
      <c r="J73" s="52">
        <f>IF('Data Mentah'!J74 = "A",4,IF('Data Mentah'!J74 = "B",3,2))</f>
        <v>4</v>
      </c>
      <c r="K73" s="52">
        <f>IF('Data Mentah'!K74 = "A",4,IF('Data Mentah'!K74 = "B",3,2))</f>
        <v>2</v>
      </c>
      <c r="L73" s="52">
        <f>IF('Data Mentah'!L74 = "A",4,IF('Data Mentah'!L74 = "B",3,2))</f>
        <v>3</v>
      </c>
      <c r="M73" s="52">
        <f>IF('Data Mentah'!M74 = "A",4,IF('Data Mentah'!M74 = "B",3,2))</f>
        <v>3</v>
      </c>
      <c r="N73" s="52">
        <f>IF('Data Mentah'!N74 = "A",4,IF('Data Mentah'!N74 = "B",3,2))</f>
        <v>4</v>
      </c>
      <c r="O73" s="52">
        <f>IF('Data Mentah'!O74 = "A",4,IF('Data Mentah'!O74 = "B",3,2))</f>
        <v>3</v>
      </c>
      <c r="P73" s="52">
        <f>IF('Data Mentah'!P74 = "A",4,IF('Data Mentah'!P74 = "B",3,2))</f>
        <v>4</v>
      </c>
      <c r="Q73" s="52">
        <f>IF('Data Mentah'!Q74 = "A",4,IF('Data Mentah'!Q74 = "B",3,2))</f>
        <v>3</v>
      </c>
      <c r="R73" s="52">
        <f>IF('Data Mentah'!R74 = "A",4,IF('Data Mentah'!R74 = "B",3,2))</f>
        <v>3</v>
      </c>
      <c r="S73" s="52">
        <f>IF('Data Mentah'!S74 = "A",4,IF('Data Mentah'!S74 = "B",3,2))</f>
        <v>3</v>
      </c>
      <c r="T73" s="52">
        <f>IF('Data Mentah'!T74="A",4,IF('Data Mentah'!T74="B",3,IF('Data Mentah'!T74="C",2,1)))</f>
        <v>3</v>
      </c>
      <c r="U73" s="52">
        <f>IF('Data Mentah'!U74="A",4,IF('Data Mentah'!U74="B",3,IF('Data Mentah'!U74="C",2,1)))</f>
        <v>3</v>
      </c>
      <c r="V73" s="52">
        <f>IF('Data Mentah'!V74="A",4,IF('Data Mentah'!V74="B",3,IF('Data Mentah'!V74="C",2,1)))</f>
        <v>2</v>
      </c>
      <c r="W73" s="52">
        <f>IF('Data Mentah'!W74="A",4,IF('Data Mentah'!W74="B",3,IF('Data Mentah'!W74="C",2,1)))</f>
        <v>3</v>
      </c>
      <c r="X73" s="52">
        <f>IF('Data Mentah'!X74="A",4,IF('Data Mentah'!X74="B",3,IF('Data Mentah'!X74="C",2,1)))</f>
        <v>4</v>
      </c>
      <c r="Y73" s="52">
        <f>IF('Data Mentah'!Y74="A",4,IF('Data Mentah'!Y74="B",3,IF('Data Mentah'!Y74="C",2,1)))</f>
        <v>3</v>
      </c>
      <c r="Z73" s="52">
        <f>IF('Data Mentah'!Z74="A",4,IF('Data Mentah'!Z74="B",3,IF('Data Mentah'!Z74="C",2,1)))</f>
        <v>3</v>
      </c>
      <c r="AA73" s="52">
        <f>IF('Data Mentah'!AA74="A",4,IF('Data Mentah'!AA74="B",3,IF('Data Mentah'!AA74="C",2,1)))</f>
        <v>4</v>
      </c>
      <c r="AB73" s="52">
        <f>IF('Data Mentah'!AB74="A",4,IF('Data Mentah'!AB74="B",3,IF('Data Mentah'!AB74="C",2,1)))</f>
        <v>3</v>
      </c>
      <c r="AC73" s="52">
        <f>IF('Data Mentah'!AC74="A",4,IF('Data Mentah'!AC74="B",3,IF('Data Mentah'!AC74="C",2,1)))</f>
        <v>4</v>
      </c>
      <c r="AD73" s="52">
        <f>IF('Data Mentah'!AD74="A",4,IF('Data Mentah'!AD74="B",3,IF('Data Mentah'!AD74="C",2,1)))</f>
        <v>3</v>
      </c>
      <c r="AE73" s="52">
        <f>IF('Data Mentah'!AE74="A",4,IF('Data Mentah'!AE74="B",3,IF('Data Mentah'!AE74="C",2,1)))</f>
        <v>2</v>
      </c>
      <c r="AF73" s="52">
        <f>IF('Data Mentah'!AF74="A",4,IF('Data Mentah'!AF74="B",3,IF('Data Mentah'!AF74="C",2,1)))</f>
        <v>3</v>
      </c>
      <c r="AG73" s="52">
        <f>IF('Data Mentah'!AG74="A",4,IF('Data Mentah'!AG74="B",3,IF('Data Mentah'!AG74="C",2,1)))</f>
        <v>3</v>
      </c>
      <c r="AH73" s="53" t="s">
        <v>144</v>
      </c>
    </row>
    <row r="74" spans="1:34" ht="30" customHeight="1" x14ac:dyDescent="0.25">
      <c r="A74" s="52">
        <f>IF('Data Mentah'!A75 = "A",4,IF('Data Mentah'!A75 = "B",3,2))</f>
        <v>3</v>
      </c>
      <c r="B74" s="52">
        <f>IF('Data Mentah'!B75 = "A",4,IF('Data Mentah'!B75 = "B",3,2))</f>
        <v>2</v>
      </c>
      <c r="C74" s="52">
        <f>IF('Data Mentah'!C75 = "A",4,IF('Data Mentah'!C75 = "B",3,2))</f>
        <v>2</v>
      </c>
      <c r="D74" s="52">
        <f>IF('Data Mentah'!D75 = "A",4,IF('Data Mentah'!D75 = "B",3,2))</f>
        <v>4</v>
      </c>
      <c r="E74" s="52">
        <f>IF('Data Mentah'!E75 = "A",4,IF('Data Mentah'!E75 = "B",3,2))</f>
        <v>3</v>
      </c>
      <c r="F74" s="52">
        <f>IF('Data Mentah'!F75 = "A",4,IF('Data Mentah'!F75 = "B",3,2))</f>
        <v>3</v>
      </c>
      <c r="G74" s="52">
        <f>IF('Data Mentah'!G75 = "A",4,IF('Data Mentah'!G75 = "B",3,2))</f>
        <v>4</v>
      </c>
      <c r="H74" s="52">
        <f>IF('Data Mentah'!H75 = "A",4,IF('Data Mentah'!H75 = "B",3,2))</f>
        <v>3</v>
      </c>
      <c r="I74" s="52">
        <f>IF('Data Mentah'!I75 = "A",4,IF('Data Mentah'!I75 = "B",3,2))</f>
        <v>4</v>
      </c>
      <c r="J74" s="52">
        <f>IF('Data Mentah'!J75 = "A",4,IF('Data Mentah'!J75 = "B",3,2))</f>
        <v>3</v>
      </c>
      <c r="K74" s="52">
        <f>IF('Data Mentah'!K75 = "A",4,IF('Data Mentah'!K75 = "B",3,2))</f>
        <v>3</v>
      </c>
      <c r="L74" s="52">
        <f>IF('Data Mentah'!L75 = "A",4,IF('Data Mentah'!L75 = "B",3,2))</f>
        <v>4</v>
      </c>
      <c r="M74" s="52">
        <f>IF('Data Mentah'!M75 = "A",4,IF('Data Mentah'!M75 = "B",3,2))</f>
        <v>3</v>
      </c>
      <c r="N74" s="52">
        <f>IF('Data Mentah'!N75 = "A",4,IF('Data Mentah'!N75 = "B",3,2))</f>
        <v>4</v>
      </c>
      <c r="O74" s="52">
        <f>IF('Data Mentah'!O75 = "A",4,IF('Data Mentah'!O75 = "B",3,2))</f>
        <v>4</v>
      </c>
      <c r="P74" s="52">
        <f>IF('Data Mentah'!P75 = "A",4,IF('Data Mentah'!P75 = "B",3,2))</f>
        <v>4</v>
      </c>
      <c r="Q74" s="52">
        <f>IF('Data Mentah'!Q75 = "A",4,IF('Data Mentah'!Q75 = "B",3,2))</f>
        <v>3</v>
      </c>
      <c r="R74" s="52">
        <f>IF('Data Mentah'!R75 = "A",4,IF('Data Mentah'!R75 = "B",3,2))</f>
        <v>4</v>
      </c>
      <c r="S74" s="52">
        <f>IF('Data Mentah'!S75 = "A",4,IF('Data Mentah'!S75 = "B",3,2))</f>
        <v>4</v>
      </c>
      <c r="T74" s="52">
        <f>IF('Data Mentah'!T75="A",4,IF('Data Mentah'!T75="B",3,IF('Data Mentah'!T75="C",2,1)))</f>
        <v>2</v>
      </c>
      <c r="U74" s="52">
        <f>IF('Data Mentah'!U75="A",4,IF('Data Mentah'!U75="B",3,IF('Data Mentah'!U75="C",2,1)))</f>
        <v>3</v>
      </c>
      <c r="V74" s="52">
        <f>IF('Data Mentah'!V75="A",4,IF('Data Mentah'!V75="B",3,IF('Data Mentah'!V75="C",2,1)))</f>
        <v>3</v>
      </c>
      <c r="W74" s="52">
        <f>IF('Data Mentah'!W75="A",4,IF('Data Mentah'!W75="B",3,IF('Data Mentah'!W75="C",2,1)))</f>
        <v>4</v>
      </c>
      <c r="X74" s="52">
        <f>IF('Data Mentah'!X75="A",4,IF('Data Mentah'!X75="B",3,IF('Data Mentah'!X75="C",2,1)))</f>
        <v>3</v>
      </c>
      <c r="Y74" s="52">
        <f>IF('Data Mentah'!Y75="A",4,IF('Data Mentah'!Y75="B",3,IF('Data Mentah'!Y75="C",2,1)))</f>
        <v>4</v>
      </c>
      <c r="Z74" s="52">
        <f>IF('Data Mentah'!Z75="A",4,IF('Data Mentah'!Z75="B",3,IF('Data Mentah'!Z75="C",2,1)))</f>
        <v>4</v>
      </c>
      <c r="AA74" s="52">
        <f>IF('Data Mentah'!AA75="A",4,IF('Data Mentah'!AA75="B",3,IF('Data Mentah'!AA75="C",2,1)))</f>
        <v>4</v>
      </c>
      <c r="AB74" s="52">
        <f>IF('Data Mentah'!AB75="A",4,IF('Data Mentah'!AB75="B",3,IF('Data Mentah'!AB75="C",2,1)))</f>
        <v>4</v>
      </c>
      <c r="AC74" s="52">
        <f>IF('Data Mentah'!AC75="A",4,IF('Data Mentah'!AC75="B",3,IF('Data Mentah'!AC75="C",2,1)))</f>
        <v>4</v>
      </c>
      <c r="AD74" s="52">
        <f>IF('Data Mentah'!AD75="A",4,IF('Data Mentah'!AD75="B",3,IF('Data Mentah'!AD75="C",2,1)))</f>
        <v>4</v>
      </c>
      <c r="AE74" s="52">
        <f>IF('Data Mentah'!AE75="A",4,IF('Data Mentah'!AE75="B",3,IF('Data Mentah'!AE75="C",2,1)))</f>
        <v>4</v>
      </c>
      <c r="AF74" s="52">
        <f>IF('Data Mentah'!AF75="A",4,IF('Data Mentah'!AF75="B",3,IF('Data Mentah'!AF75="C",2,1)))</f>
        <v>3</v>
      </c>
      <c r="AG74" s="52">
        <f>IF('Data Mentah'!AG75="A",4,IF('Data Mentah'!AG75="B",3,IF('Data Mentah'!AG75="C",2,1)))</f>
        <v>3</v>
      </c>
      <c r="AH74" s="53" t="s">
        <v>145</v>
      </c>
    </row>
    <row r="75" spans="1:34" x14ac:dyDescent="0.25">
      <c r="A75" s="52">
        <f>IF('Data Mentah'!A76 = "A",4,IF('Data Mentah'!A76 = "B",3,2))</f>
        <v>4</v>
      </c>
      <c r="B75" s="52">
        <f>IF('Data Mentah'!B76 = "A",4,IF('Data Mentah'!B76 = "B",3,2))</f>
        <v>2</v>
      </c>
      <c r="C75" s="52">
        <f>IF('Data Mentah'!C76 = "A",4,IF('Data Mentah'!C76 = "B",3,2))</f>
        <v>3</v>
      </c>
      <c r="D75" s="52">
        <f>IF('Data Mentah'!D76 = "A",4,IF('Data Mentah'!D76 = "B",3,2))</f>
        <v>2</v>
      </c>
      <c r="E75" s="52">
        <f>IF('Data Mentah'!E76 = "A",4,IF('Data Mentah'!E76 = "B",3,2))</f>
        <v>4</v>
      </c>
      <c r="F75" s="52">
        <f>IF('Data Mentah'!F76 = "A",4,IF('Data Mentah'!F76 = "B",3,2))</f>
        <v>4</v>
      </c>
      <c r="G75" s="52">
        <f>IF('Data Mentah'!G76 = "A",4,IF('Data Mentah'!G76 = "B",3,2))</f>
        <v>3</v>
      </c>
      <c r="H75" s="52">
        <f>IF('Data Mentah'!H76 = "A",4,IF('Data Mentah'!H76 = "B",3,2))</f>
        <v>4</v>
      </c>
      <c r="I75" s="52">
        <f>IF('Data Mentah'!I76 = "A",4,IF('Data Mentah'!I76 = "B",3,2))</f>
        <v>4</v>
      </c>
      <c r="J75" s="52">
        <f>IF('Data Mentah'!J76 = "A",4,IF('Data Mentah'!J76 = "B",3,2))</f>
        <v>3</v>
      </c>
      <c r="K75" s="52">
        <f>IF('Data Mentah'!K76 = "A",4,IF('Data Mentah'!K76 = "B",3,2))</f>
        <v>3</v>
      </c>
      <c r="L75" s="52">
        <f>IF('Data Mentah'!L76 = "A",4,IF('Data Mentah'!L76 = "B",3,2))</f>
        <v>3</v>
      </c>
      <c r="M75" s="52">
        <f>IF('Data Mentah'!M76 = "A",4,IF('Data Mentah'!M76 = "B",3,2))</f>
        <v>4</v>
      </c>
      <c r="N75" s="52">
        <f>IF('Data Mentah'!N76 = "A",4,IF('Data Mentah'!N76 = "B",3,2))</f>
        <v>4</v>
      </c>
      <c r="O75" s="52">
        <f>IF('Data Mentah'!O76 = "A",4,IF('Data Mentah'!O76 = "B",3,2))</f>
        <v>4</v>
      </c>
      <c r="P75" s="52">
        <f>IF('Data Mentah'!P76 = "A",4,IF('Data Mentah'!P76 = "B",3,2))</f>
        <v>3</v>
      </c>
      <c r="Q75" s="52">
        <f>IF('Data Mentah'!Q76 = "A",4,IF('Data Mentah'!Q76 = "B",3,2))</f>
        <v>4</v>
      </c>
      <c r="R75" s="52">
        <f>IF('Data Mentah'!R76 = "A",4,IF('Data Mentah'!R76 = "B",3,2))</f>
        <v>3</v>
      </c>
      <c r="S75" s="52">
        <f>IF('Data Mentah'!S76 = "A",4,IF('Data Mentah'!S76 = "B",3,2))</f>
        <v>4</v>
      </c>
      <c r="T75" s="52">
        <f>IF('Data Mentah'!T76="A",4,IF('Data Mentah'!T76="B",3,IF('Data Mentah'!T76="C",2,1)))</f>
        <v>3</v>
      </c>
      <c r="U75" s="52">
        <f>IF('Data Mentah'!U76="A",4,IF('Data Mentah'!U76="B",3,IF('Data Mentah'!U76="C",2,1)))</f>
        <v>4</v>
      </c>
      <c r="V75" s="52">
        <f>IF('Data Mentah'!V76="A",4,IF('Data Mentah'!V76="B",3,IF('Data Mentah'!V76="C",2,1)))</f>
        <v>3</v>
      </c>
      <c r="W75" s="52">
        <f>IF('Data Mentah'!W76="A",4,IF('Data Mentah'!W76="B",3,IF('Data Mentah'!W76="C",2,1)))</f>
        <v>3</v>
      </c>
      <c r="X75" s="52">
        <f>IF('Data Mentah'!X76="A",4,IF('Data Mentah'!X76="B",3,IF('Data Mentah'!X76="C",2,1)))</f>
        <v>3</v>
      </c>
      <c r="Y75" s="52">
        <f>IF('Data Mentah'!Y76="A",4,IF('Data Mentah'!Y76="B",3,IF('Data Mentah'!Y76="C",2,1)))</f>
        <v>4</v>
      </c>
      <c r="Z75" s="52">
        <f>IF('Data Mentah'!Z76="A",4,IF('Data Mentah'!Z76="B",3,IF('Data Mentah'!Z76="C",2,1)))</f>
        <v>3</v>
      </c>
      <c r="AA75" s="52">
        <f>IF('Data Mentah'!AA76="A",4,IF('Data Mentah'!AA76="B",3,IF('Data Mentah'!AA76="C",2,1)))</f>
        <v>3</v>
      </c>
      <c r="AB75" s="52">
        <f>IF('Data Mentah'!AB76="A",4,IF('Data Mentah'!AB76="B",3,IF('Data Mentah'!AB76="C",2,1)))</f>
        <v>3</v>
      </c>
      <c r="AC75" s="52">
        <f>IF('Data Mentah'!AC76="A",4,IF('Data Mentah'!AC76="B",3,IF('Data Mentah'!AC76="C",2,1)))</f>
        <v>3</v>
      </c>
      <c r="AD75" s="52">
        <f>IF('Data Mentah'!AD76="A",4,IF('Data Mentah'!AD76="B",3,IF('Data Mentah'!AD76="C",2,1)))</f>
        <v>4</v>
      </c>
      <c r="AE75" s="52">
        <f>IF('Data Mentah'!AE76="A",4,IF('Data Mentah'!AE76="B",3,IF('Data Mentah'!AE76="C",2,1)))</f>
        <v>4</v>
      </c>
      <c r="AF75" s="52">
        <f>IF('Data Mentah'!AF76="A",4,IF('Data Mentah'!AF76="B",3,IF('Data Mentah'!AF76="C",2,1)))</f>
        <v>3</v>
      </c>
      <c r="AG75" s="52">
        <f>IF('Data Mentah'!AG76="A",4,IF('Data Mentah'!AG76="B",3,IF('Data Mentah'!AG76="C",2,1)))</f>
        <v>3</v>
      </c>
      <c r="AH75" s="53" t="s">
        <v>146</v>
      </c>
    </row>
    <row r="76" spans="1:34" ht="30" customHeight="1" x14ac:dyDescent="0.25">
      <c r="A76" s="52">
        <f>IF('Data Mentah'!A77 = "A",4,IF('Data Mentah'!A77 = "B",3,2))</f>
        <v>3</v>
      </c>
      <c r="B76" s="52">
        <f>IF('Data Mentah'!B77 = "A",4,IF('Data Mentah'!B77 = "B",3,2))</f>
        <v>3</v>
      </c>
      <c r="C76" s="52">
        <f>IF('Data Mentah'!C77 = "A",4,IF('Data Mentah'!C77 = "B",3,2))</f>
        <v>4</v>
      </c>
      <c r="D76" s="52">
        <f>IF('Data Mentah'!D77 = "A",4,IF('Data Mentah'!D77 = "B",3,2))</f>
        <v>2</v>
      </c>
      <c r="E76" s="52">
        <f>IF('Data Mentah'!E77 = "A",4,IF('Data Mentah'!E77 = "B",3,2))</f>
        <v>4</v>
      </c>
      <c r="F76" s="52">
        <f>IF('Data Mentah'!F77 = "A",4,IF('Data Mentah'!F77 = "B",3,2))</f>
        <v>2</v>
      </c>
      <c r="G76" s="52">
        <f>IF('Data Mentah'!G77 = "A",4,IF('Data Mentah'!G77 = "B",3,2))</f>
        <v>3</v>
      </c>
      <c r="H76" s="52">
        <f>IF('Data Mentah'!H77 = "A",4,IF('Data Mentah'!H77 = "B",3,2))</f>
        <v>3</v>
      </c>
      <c r="I76" s="52">
        <f>IF('Data Mentah'!I77 = "A",4,IF('Data Mentah'!I77 = "B",3,2))</f>
        <v>4</v>
      </c>
      <c r="J76" s="52">
        <f>IF('Data Mentah'!J77 = "A",4,IF('Data Mentah'!J77 = "B",3,2))</f>
        <v>3</v>
      </c>
      <c r="K76" s="52">
        <f>IF('Data Mentah'!K77 = "A",4,IF('Data Mentah'!K77 = "B",3,2))</f>
        <v>3</v>
      </c>
      <c r="L76" s="52">
        <f>IF('Data Mentah'!L77 = "A",4,IF('Data Mentah'!L77 = "B",3,2))</f>
        <v>2</v>
      </c>
      <c r="M76" s="52">
        <f>IF('Data Mentah'!M77 = "A",4,IF('Data Mentah'!M77 = "B",3,2))</f>
        <v>3</v>
      </c>
      <c r="N76" s="52">
        <f>IF('Data Mentah'!N77 = "A",4,IF('Data Mentah'!N77 = "B",3,2))</f>
        <v>3</v>
      </c>
      <c r="O76" s="52">
        <f>IF('Data Mentah'!O77 = "A",4,IF('Data Mentah'!O77 = "B",3,2))</f>
        <v>4</v>
      </c>
      <c r="P76" s="52">
        <f>IF('Data Mentah'!P77 = "A",4,IF('Data Mentah'!P77 = "B",3,2))</f>
        <v>3</v>
      </c>
      <c r="Q76" s="52">
        <f>IF('Data Mentah'!Q77 = "A",4,IF('Data Mentah'!Q77 = "B",3,2))</f>
        <v>3</v>
      </c>
      <c r="R76" s="52">
        <f>IF('Data Mentah'!R77 = "A",4,IF('Data Mentah'!R77 = "B",3,2))</f>
        <v>2</v>
      </c>
      <c r="S76" s="52">
        <f>IF('Data Mentah'!S77 = "A",4,IF('Data Mentah'!S77 = "B",3,2))</f>
        <v>3</v>
      </c>
      <c r="T76" s="52">
        <f>IF('Data Mentah'!T77="A",4,IF('Data Mentah'!T77="B",3,IF('Data Mentah'!T77="C",2,1)))</f>
        <v>3</v>
      </c>
      <c r="U76" s="52">
        <f>IF('Data Mentah'!U77="A",4,IF('Data Mentah'!U77="B",3,IF('Data Mentah'!U77="C",2,1)))</f>
        <v>2</v>
      </c>
      <c r="V76" s="52">
        <f>IF('Data Mentah'!V77="A",4,IF('Data Mentah'!V77="B",3,IF('Data Mentah'!V77="C",2,1)))</f>
        <v>2</v>
      </c>
      <c r="W76" s="52">
        <f>IF('Data Mentah'!W77="A",4,IF('Data Mentah'!W77="B",3,IF('Data Mentah'!W77="C",2,1)))</f>
        <v>3</v>
      </c>
      <c r="X76" s="52">
        <f>IF('Data Mentah'!X77="A",4,IF('Data Mentah'!X77="B",3,IF('Data Mentah'!X77="C",2,1)))</f>
        <v>2</v>
      </c>
      <c r="Y76" s="52">
        <f>IF('Data Mentah'!Y77="A",4,IF('Data Mentah'!Y77="B",3,IF('Data Mentah'!Y77="C",2,1)))</f>
        <v>3</v>
      </c>
      <c r="Z76" s="52">
        <f>IF('Data Mentah'!Z77="A",4,IF('Data Mentah'!Z77="B",3,IF('Data Mentah'!Z77="C",2,1)))</f>
        <v>3</v>
      </c>
      <c r="AA76" s="52">
        <f>IF('Data Mentah'!AA77="A",4,IF('Data Mentah'!AA77="B",3,IF('Data Mentah'!AA77="C",2,1)))</f>
        <v>2</v>
      </c>
      <c r="AB76" s="52">
        <f>IF('Data Mentah'!AB77="A",4,IF('Data Mentah'!AB77="B",3,IF('Data Mentah'!AB77="C",2,1)))</f>
        <v>3</v>
      </c>
      <c r="AC76" s="52">
        <f>IF('Data Mentah'!AC77="A",4,IF('Data Mentah'!AC77="B",3,IF('Data Mentah'!AC77="C",2,1)))</f>
        <v>3</v>
      </c>
      <c r="AD76" s="52">
        <f>IF('Data Mentah'!AD77="A",4,IF('Data Mentah'!AD77="B",3,IF('Data Mentah'!AD77="C",2,1)))</f>
        <v>3</v>
      </c>
      <c r="AE76" s="52">
        <f>IF('Data Mentah'!AE77="A",4,IF('Data Mentah'!AE77="B",3,IF('Data Mentah'!AE77="C",2,1)))</f>
        <v>3</v>
      </c>
      <c r="AF76" s="52">
        <f>IF('Data Mentah'!AF77="A",4,IF('Data Mentah'!AF77="B",3,IF('Data Mentah'!AF77="C",2,1)))</f>
        <v>3</v>
      </c>
      <c r="AG76" s="52">
        <f>IF('Data Mentah'!AG77="A",4,IF('Data Mentah'!AG77="B",3,IF('Data Mentah'!AG77="C",2,1)))</f>
        <v>3</v>
      </c>
      <c r="AH76" s="53" t="s">
        <v>147</v>
      </c>
    </row>
    <row r="77" spans="1:34" ht="30" customHeight="1" x14ac:dyDescent="0.25">
      <c r="A77" s="52">
        <f>IF('Data Mentah'!A78 = "A",4,IF('Data Mentah'!A78 = "B",3,2))</f>
        <v>4</v>
      </c>
      <c r="B77" s="52">
        <f>IF('Data Mentah'!B78 = "A",4,IF('Data Mentah'!B78 = "B",3,2))</f>
        <v>4</v>
      </c>
      <c r="C77" s="52">
        <f>IF('Data Mentah'!C78 = "A",4,IF('Data Mentah'!C78 = "B",3,2))</f>
        <v>3</v>
      </c>
      <c r="D77" s="52">
        <f>IF('Data Mentah'!D78 = "A",4,IF('Data Mentah'!D78 = "B",3,2))</f>
        <v>4</v>
      </c>
      <c r="E77" s="52">
        <f>IF('Data Mentah'!E78 = "A",4,IF('Data Mentah'!E78 = "B",3,2))</f>
        <v>4</v>
      </c>
      <c r="F77" s="52">
        <f>IF('Data Mentah'!F78 = "A",4,IF('Data Mentah'!F78 = "B",3,2))</f>
        <v>3</v>
      </c>
      <c r="G77" s="52">
        <f>IF('Data Mentah'!G78 = "A",4,IF('Data Mentah'!G78 = "B",3,2))</f>
        <v>3</v>
      </c>
      <c r="H77" s="52">
        <f>IF('Data Mentah'!H78 = "A",4,IF('Data Mentah'!H78 = "B",3,2))</f>
        <v>3</v>
      </c>
      <c r="I77" s="52">
        <f>IF('Data Mentah'!I78 = "A",4,IF('Data Mentah'!I78 = "B",3,2))</f>
        <v>4</v>
      </c>
      <c r="J77" s="52">
        <f>IF('Data Mentah'!J78 = "A",4,IF('Data Mentah'!J78 = "B",3,2))</f>
        <v>4</v>
      </c>
      <c r="K77" s="52">
        <f>IF('Data Mentah'!K78 = "A",4,IF('Data Mentah'!K78 = "B",3,2))</f>
        <v>2</v>
      </c>
      <c r="L77" s="52">
        <f>IF('Data Mentah'!L78 = "A",4,IF('Data Mentah'!L78 = "B",3,2))</f>
        <v>3</v>
      </c>
      <c r="M77" s="52">
        <f>IF('Data Mentah'!M78 = "A",4,IF('Data Mentah'!M78 = "B",3,2))</f>
        <v>3</v>
      </c>
      <c r="N77" s="52">
        <f>IF('Data Mentah'!N78 = "A",4,IF('Data Mentah'!N78 = "B",3,2))</f>
        <v>3</v>
      </c>
      <c r="O77" s="52">
        <f>IF('Data Mentah'!O78 = "A",4,IF('Data Mentah'!O78 = "B",3,2))</f>
        <v>3</v>
      </c>
      <c r="P77" s="52">
        <f>IF('Data Mentah'!P78 = "A",4,IF('Data Mentah'!P78 = "B",3,2))</f>
        <v>3</v>
      </c>
      <c r="Q77" s="52">
        <f>IF('Data Mentah'!Q78 = "A",4,IF('Data Mentah'!Q78 = "B",3,2))</f>
        <v>3</v>
      </c>
      <c r="R77" s="52">
        <f>IF('Data Mentah'!R78 = "A",4,IF('Data Mentah'!R78 = "B",3,2))</f>
        <v>3</v>
      </c>
      <c r="S77" s="52">
        <f>IF('Data Mentah'!S78 = "A",4,IF('Data Mentah'!S78 = "B",3,2))</f>
        <v>4</v>
      </c>
      <c r="T77" s="52">
        <f>IF('Data Mentah'!T78="A",4,IF('Data Mentah'!T78="B",3,IF('Data Mentah'!T78="C",2,1)))</f>
        <v>3</v>
      </c>
      <c r="U77" s="52">
        <f>IF('Data Mentah'!U78="A",4,IF('Data Mentah'!U78="B",3,IF('Data Mentah'!U78="C",2,1)))</f>
        <v>3</v>
      </c>
      <c r="V77" s="52">
        <f>IF('Data Mentah'!V78="A",4,IF('Data Mentah'!V78="B",3,IF('Data Mentah'!V78="C",2,1)))</f>
        <v>3</v>
      </c>
      <c r="W77" s="52">
        <f>IF('Data Mentah'!W78="A",4,IF('Data Mentah'!W78="B",3,IF('Data Mentah'!W78="C",2,1)))</f>
        <v>3</v>
      </c>
      <c r="X77" s="52">
        <f>IF('Data Mentah'!X78="A",4,IF('Data Mentah'!X78="B",3,IF('Data Mentah'!X78="C",2,1)))</f>
        <v>3</v>
      </c>
      <c r="Y77" s="52">
        <f>IF('Data Mentah'!Y78="A",4,IF('Data Mentah'!Y78="B",3,IF('Data Mentah'!Y78="C",2,1)))</f>
        <v>3</v>
      </c>
      <c r="Z77" s="52">
        <f>IF('Data Mentah'!Z78="A",4,IF('Data Mentah'!Z78="B",3,IF('Data Mentah'!Z78="C",2,1)))</f>
        <v>2</v>
      </c>
      <c r="AA77" s="52">
        <f>IF('Data Mentah'!AA78="A",4,IF('Data Mentah'!AA78="B",3,IF('Data Mentah'!AA78="C",2,1)))</f>
        <v>4</v>
      </c>
      <c r="AB77" s="52">
        <f>IF('Data Mentah'!AB78="A",4,IF('Data Mentah'!AB78="B",3,IF('Data Mentah'!AB78="C",2,1)))</f>
        <v>2</v>
      </c>
      <c r="AC77" s="52">
        <f>IF('Data Mentah'!AC78="A",4,IF('Data Mentah'!AC78="B",3,IF('Data Mentah'!AC78="C",2,1)))</f>
        <v>3</v>
      </c>
      <c r="AD77" s="52">
        <f>IF('Data Mentah'!AD78="A",4,IF('Data Mentah'!AD78="B",3,IF('Data Mentah'!AD78="C",2,1)))</f>
        <v>3</v>
      </c>
      <c r="AE77" s="52">
        <f>IF('Data Mentah'!AE78="A",4,IF('Data Mentah'!AE78="B",3,IF('Data Mentah'!AE78="C",2,1)))</f>
        <v>2</v>
      </c>
      <c r="AF77" s="52">
        <f>IF('Data Mentah'!AF78="A",4,IF('Data Mentah'!AF78="B",3,IF('Data Mentah'!AF78="C",2,1)))</f>
        <v>3</v>
      </c>
      <c r="AG77" s="52">
        <f>IF('Data Mentah'!AG78="A",4,IF('Data Mentah'!AG78="B",3,IF('Data Mentah'!AG78="C",2,1)))</f>
        <v>2</v>
      </c>
      <c r="AH77" s="53" t="s">
        <v>148</v>
      </c>
    </row>
    <row r="78" spans="1:34" x14ac:dyDescent="0.25">
      <c r="A78" s="52">
        <f>IF('Data Mentah'!A79 = "A",4,IF('Data Mentah'!A79 = "B",3,2))</f>
        <v>3</v>
      </c>
      <c r="B78" s="52">
        <f>IF('Data Mentah'!B79 = "A",4,IF('Data Mentah'!B79 = "B",3,2))</f>
        <v>4</v>
      </c>
      <c r="C78" s="52">
        <f>IF('Data Mentah'!C79 = "A",4,IF('Data Mentah'!C79 = "B",3,2))</f>
        <v>2</v>
      </c>
      <c r="D78" s="52">
        <f>IF('Data Mentah'!D79 = "A",4,IF('Data Mentah'!D79 = "B",3,2))</f>
        <v>4</v>
      </c>
      <c r="E78" s="52">
        <f>IF('Data Mentah'!E79 = "A",4,IF('Data Mentah'!E79 = "B",3,2))</f>
        <v>4</v>
      </c>
      <c r="F78" s="52">
        <f>IF('Data Mentah'!F79 = "A",4,IF('Data Mentah'!F79 = "B",3,2))</f>
        <v>3</v>
      </c>
      <c r="G78" s="52">
        <f>IF('Data Mentah'!G79 = "A",4,IF('Data Mentah'!G79 = "B",3,2))</f>
        <v>3</v>
      </c>
      <c r="H78" s="52">
        <f>IF('Data Mentah'!H79 = "A",4,IF('Data Mentah'!H79 = "B",3,2))</f>
        <v>3</v>
      </c>
      <c r="I78" s="52">
        <f>IF('Data Mentah'!I79 = "A",4,IF('Data Mentah'!I79 = "B",3,2))</f>
        <v>4</v>
      </c>
      <c r="J78" s="52">
        <f>IF('Data Mentah'!J79 = "A",4,IF('Data Mentah'!J79 = "B",3,2))</f>
        <v>2</v>
      </c>
      <c r="K78" s="52">
        <f>IF('Data Mentah'!K79 = "A",4,IF('Data Mentah'!K79 = "B",3,2))</f>
        <v>3</v>
      </c>
      <c r="L78" s="52">
        <f>IF('Data Mentah'!L79 = "A",4,IF('Data Mentah'!L79 = "B",3,2))</f>
        <v>2</v>
      </c>
      <c r="M78" s="52">
        <f>IF('Data Mentah'!M79 = "A",4,IF('Data Mentah'!M79 = "B",3,2))</f>
        <v>3</v>
      </c>
      <c r="N78" s="52">
        <f>IF('Data Mentah'!N79 = "A",4,IF('Data Mentah'!N79 = "B",3,2))</f>
        <v>3</v>
      </c>
      <c r="O78" s="52">
        <f>IF('Data Mentah'!O79 = "A",4,IF('Data Mentah'!O79 = "B",3,2))</f>
        <v>4</v>
      </c>
      <c r="P78" s="52">
        <f>IF('Data Mentah'!P79 = "A",4,IF('Data Mentah'!P79 = "B",3,2))</f>
        <v>3</v>
      </c>
      <c r="Q78" s="52">
        <f>IF('Data Mentah'!Q79 = "A",4,IF('Data Mentah'!Q79 = "B",3,2))</f>
        <v>2</v>
      </c>
      <c r="R78" s="52">
        <f>IF('Data Mentah'!R79 = "A",4,IF('Data Mentah'!R79 = "B",3,2))</f>
        <v>3</v>
      </c>
      <c r="S78" s="52">
        <f>IF('Data Mentah'!S79 = "A",4,IF('Data Mentah'!S79 = "B",3,2))</f>
        <v>4</v>
      </c>
      <c r="T78" s="52">
        <f>IF('Data Mentah'!T79="A",4,IF('Data Mentah'!T79="B",3,IF('Data Mentah'!T79="C",2,1)))</f>
        <v>3</v>
      </c>
      <c r="U78" s="52">
        <f>IF('Data Mentah'!U79="A",4,IF('Data Mentah'!U79="B",3,IF('Data Mentah'!U79="C",2,1)))</f>
        <v>3</v>
      </c>
      <c r="V78" s="52">
        <f>IF('Data Mentah'!V79="A",4,IF('Data Mentah'!V79="B",3,IF('Data Mentah'!V79="C",2,1)))</f>
        <v>3</v>
      </c>
      <c r="W78" s="52">
        <f>IF('Data Mentah'!W79="A",4,IF('Data Mentah'!W79="B",3,IF('Data Mentah'!W79="C",2,1)))</f>
        <v>2</v>
      </c>
      <c r="X78" s="52">
        <f>IF('Data Mentah'!X79="A",4,IF('Data Mentah'!X79="B",3,IF('Data Mentah'!X79="C",2,1)))</f>
        <v>4</v>
      </c>
      <c r="Y78" s="52">
        <f>IF('Data Mentah'!Y79="A",4,IF('Data Mentah'!Y79="B",3,IF('Data Mentah'!Y79="C",2,1)))</f>
        <v>3</v>
      </c>
      <c r="Z78" s="52">
        <f>IF('Data Mentah'!Z79="A",4,IF('Data Mentah'!Z79="B",3,IF('Data Mentah'!Z79="C",2,1)))</f>
        <v>2</v>
      </c>
      <c r="AA78" s="52">
        <f>IF('Data Mentah'!AA79="A",4,IF('Data Mentah'!AA79="B",3,IF('Data Mentah'!AA79="C",2,1)))</f>
        <v>4</v>
      </c>
      <c r="AB78" s="52">
        <f>IF('Data Mentah'!AB79="A",4,IF('Data Mentah'!AB79="B",3,IF('Data Mentah'!AB79="C",2,1)))</f>
        <v>3</v>
      </c>
      <c r="AC78" s="52">
        <f>IF('Data Mentah'!AC79="A",4,IF('Data Mentah'!AC79="B",3,IF('Data Mentah'!AC79="C",2,1)))</f>
        <v>3</v>
      </c>
      <c r="AD78" s="52">
        <f>IF('Data Mentah'!AD79="A",4,IF('Data Mentah'!AD79="B",3,IF('Data Mentah'!AD79="C",2,1)))</f>
        <v>3</v>
      </c>
      <c r="AE78" s="52">
        <f>IF('Data Mentah'!AE79="A",4,IF('Data Mentah'!AE79="B",3,IF('Data Mentah'!AE79="C",2,1)))</f>
        <v>3</v>
      </c>
      <c r="AF78" s="52">
        <f>IF('Data Mentah'!AF79="A",4,IF('Data Mentah'!AF79="B",3,IF('Data Mentah'!AF79="C",2,1)))</f>
        <v>4</v>
      </c>
      <c r="AG78" s="52">
        <f>IF('Data Mentah'!AG79="A",4,IF('Data Mentah'!AG79="B",3,IF('Data Mentah'!AG79="C",2,1)))</f>
        <v>3</v>
      </c>
      <c r="AH78" s="53" t="s">
        <v>149</v>
      </c>
    </row>
    <row r="79" spans="1:34" ht="30" customHeight="1" x14ac:dyDescent="0.25">
      <c r="A79" s="52">
        <f>IF('Data Mentah'!A80 = "A",4,IF('Data Mentah'!A80 = "B",3,2))</f>
        <v>3</v>
      </c>
      <c r="B79" s="52">
        <f>IF('Data Mentah'!B80 = "A",4,IF('Data Mentah'!B80 = "B",3,2))</f>
        <v>3</v>
      </c>
      <c r="C79" s="52">
        <f>IF('Data Mentah'!C80 = "A",4,IF('Data Mentah'!C80 = "B",3,2))</f>
        <v>4</v>
      </c>
      <c r="D79" s="52">
        <f>IF('Data Mentah'!D80 = "A",4,IF('Data Mentah'!D80 = "B",3,2))</f>
        <v>4</v>
      </c>
      <c r="E79" s="52">
        <f>IF('Data Mentah'!E80 = "A",4,IF('Data Mentah'!E80 = "B",3,2))</f>
        <v>4</v>
      </c>
      <c r="F79" s="52">
        <f>IF('Data Mentah'!F80 = "A",4,IF('Data Mentah'!F80 = "B",3,2))</f>
        <v>3</v>
      </c>
      <c r="G79" s="52">
        <f>IF('Data Mentah'!G80 = "A",4,IF('Data Mentah'!G80 = "B",3,2))</f>
        <v>3</v>
      </c>
      <c r="H79" s="52">
        <f>IF('Data Mentah'!H80 = "A",4,IF('Data Mentah'!H80 = "B",3,2))</f>
        <v>3</v>
      </c>
      <c r="I79" s="52">
        <f>IF('Data Mentah'!I80 = "A",4,IF('Data Mentah'!I80 = "B",3,2))</f>
        <v>4</v>
      </c>
      <c r="J79" s="52">
        <f>IF('Data Mentah'!J80 = "A",4,IF('Data Mentah'!J80 = "B",3,2))</f>
        <v>2</v>
      </c>
      <c r="K79" s="52">
        <f>IF('Data Mentah'!K80 = "A",4,IF('Data Mentah'!K80 = "B",3,2))</f>
        <v>2</v>
      </c>
      <c r="L79" s="52">
        <f>IF('Data Mentah'!L80 = "A",4,IF('Data Mentah'!L80 = "B",3,2))</f>
        <v>3</v>
      </c>
      <c r="M79" s="52">
        <f>IF('Data Mentah'!M80 = "A",4,IF('Data Mentah'!M80 = "B",3,2))</f>
        <v>3</v>
      </c>
      <c r="N79" s="52">
        <f>IF('Data Mentah'!N80 = "A",4,IF('Data Mentah'!N80 = "B",3,2))</f>
        <v>3</v>
      </c>
      <c r="O79" s="52">
        <f>IF('Data Mentah'!O80 = "A",4,IF('Data Mentah'!O80 = "B",3,2))</f>
        <v>4</v>
      </c>
      <c r="P79" s="52">
        <f>IF('Data Mentah'!P80 = "A",4,IF('Data Mentah'!P80 = "B",3,2))</f>
        <v>3</v>
      </c>
      <c r="Q79" s="52">
        <f>IF('Data Mentah'!Q80 = "A",4,IF('Data Mentah'!Q80 = "B",3,2))</f>
        <v>2</v>
      </c>
      <c r="R79" s="52">
        <f>IF('Data Mentah'!R80 = "A",4,IF('Data Mentah'!R80 = "B",3,2))</f>
        <v>3</v>
      </c>
      <c r="S79" s="52">
        <f>IF('Data Mentah'!S80 = "A",4,IF('Data Mentah'!S80 = "B",3,2))</f>
        <v>3</v>
      </c>
      <c r="T79" s="52">
        <f>IF('Data Mentah'!T80="A",4,IF('Data Mentah'!T80="B",3,IF('Data Mentah'!T80="C",2,1)))</f>
        <v>3</v>
      </c>
      <c r="U79" s="52">
        <f>IF('Data Mentah'!U80="A",4,IF('Data Mentah'!U80="B",3,IF('Data Mentah'!U80="C",2,1)))</f>
        <v>2</v>
      </c>
      <c r="V79" s="52">
        <f>IF('Data Mentah'!V80="A",4,IF('Data Mentah'!V80="B",3,IF('Data Mentah'!V80="C",2,1)))</f>
        <v>4</v>
      </c>
      <c r="W79" s="52">
        <f>IF('Data Mentah'!W80="A",4,IF('Data Mentah'!W80="B",3,IF('Data Mentah'!W80="C",2,1)))</f>
        <v>3</v>
      </c>
      <c r="X79" s="52">
        <f>IF('Data Mentah'!X80="A",4,IF('Data Mentah'!X80="B",3,IF('Data Mentah'!X80="C",2,1)))</f>
        <v>4</v>
      </c>
      <c r="Y79" s="52">
        <f>IF('Data Mentah'!Y80="A",4,IF('Data Mentah'!Y80="B",3,IF('Data Mentah'!Y80="C",2,1)))</f>
        <v>3</v>
      </c>
      <c r="Z79" s="52">
        <f>IF('Data Mentah'!Z80="A",4,IF('Data Mentah'!Z80="B",3,IF('Data Mentah'!Z80="C",2,1)))</f>
        <v>2</v>
      </c>
      <c r="AA79" s="52">
        <f>IF('Data Mentah'!AA80="A",4,IF('Data Mentah'!AA80="B",3,IF('Data Mentah'!AA80="C",2,1)))</f>
        <v>4</v>
      </c>
      <c r="AB79" s="52">
        <f>IF('Data Mentah'!AB80="A",4,IF('Data Mentah'!AB80="B",3,IF('Data Mentah'!AB80="C",2,1)))</f>
        <v>2</v>
      </c>
      <c r="AC79" s="52">
        <f>IF('Data Mentah'!AC80="A",4,IF('Data Mentah'!AC80="B",3,IF('Data Mentah'!AC80="C",2,1)))</f>
        <v>2</v>
      </c>
      <c r="AD79" s="52">
        <f>IF('Data Mentah'!AD80="A",4,IF('Data Mentah'!AD80="B",3,IF('Data Mentah'!AD80="C",2,1)))</f>
        <v>2</v>
      </c>
      <c r="AE79" s="52">
        <f>IF('Data Mentah'!AE80="A",4,IF('Data Mentah'!AE80="B",3,IF('Data Mentah'!AE80="C",2,1)))</f>
        <v>2</v>
      </c>
      <c r="AF79" s="52">
        <f>IF('Data Mentah'!AF80="A",4,IF('Data Mentah'!AF80="B",3,IF('Data Mentah'!AF80="C",2,1)))</f>
        <v>4</v>
      </c>
      <c r="AG79" s="52">
        <f>IF('Data Mentah'!AG80="A",4,IF('Data Mentah'!AG80="B",3,IF('Data Mentah'!AG80="C",2,1)))</f>
        <v>3</v>
      </c>
      <c r="AH79" s="53" t="s">
        <v>150</v>
      </c>
    </row>
    <row r="80" spans="1:34" x14ac:dyDescent="0.25">
      <c r="A80" s="52">
        <f>IF('Data Mentah'!A81 = "A",4,IF('Data Mentah'!A81 = "B",3,2))</f>
        <v>3</v>
      </c>
      <c r="B80" s="52">
        <f>IF('Data Mentah'!B81 = "A",4,IF('Data Mentah'!B81 = "B",3,2))</f>
        <v>4</v>
      </c>
      <c r="C80" s="52">
        <f>IF('Data Mentah'!C81 = "A",4,IF('Data Mentah'!C81 = "B",3,2))</f>
        <v>3</v>
      </c>
      <c r="D80" s="52">
        <f>IF('Data Mentah'!D81 = "A",4,IF('Data Mentah'!D81 = "B",3,2))</f>
        <v>4</v>
      </c>
      <c r="E80" s="52">
        <f>IF('Data Mentah'!E81 = "A",4,IF('Data Mentah'!E81 = "B",3,2))</f>
        <v>4</v>
      </c>
      <c r="F80" s="52">
        <f>IF('Data Mentah'!F81 = "A",4,IF('Data Mentah'!F81 = "B",3,2))</f>
        <v>4</v>
      </c>
      <c r="G80" s="52">
        <f>IF('Data Mentah'!G81 = "A",4,IF('Data Mentah'!G81 = "B",3,2))</f>
        <v>4</v>
      </c>
      <c r="H80" s="52">
        <f>IF('Data Mentah'!H81 = "A",4,IF('Data Mentah'!H81 = "B",3,2))</f>
        <v>4</v>
      </c>
      <c r="I80" s="52">
        <f>IF('Data Mentah'!I81 = "A",4,IF('Data Mentah'!I81 = "B",3,2))</f>
        <v>4</v>
      </c>
      <c r="J80" s="52">
        <f>IF('Data Mentah'!J81 = "A",4,IF('Data Mentah'!J81 = "B",3,2))</f>
        <v>4</v>
      </c>
      <c r="K80" s="52">
        <f>IF('Data Mentah'!K81 = "A",4,IF('Data Mentah'!K81 = "B",3,2))</f>
        <v>2</v>
      </c>
      <c r="L80" s="52">
        <f>IF('Data Mentah'!L81 = "A",4,IF('Data Mentah'!L81 = "B",3,2))</f>
        <v>3</v>
      </c>
      <c r="M80" s="52">
        <f>IF('Data Mentah'!M81 = "A",4,IF('Data Mentah'!M81 = "B",3,2))</f>
        <v>3</v>
      </c>
      <c r="N80" s="52">
        <f>IF('Data Mentah'!N81 = "A",4,IF('Data Mentah'!N81 = "B",3,2))</f>
        <v>4</v>
      </c>
      <c r="O80" s="52">
        <f>IF('Data Mentah'!O81 = "A",4,IF('Data Mentah'!O81 = "B",3,2))</f>
        <v>4</v>
      </c>
      <c r="P80" s="52">
        <f>IF('Data Mentah'!P81 = "A",4,IF('Data Mentah'!P81 = "B",3,2))</f>
        <v>4</v>
      </c>
      <c r="Q80" s="52">
        <f>IF('Data Mentah'!Q81 = "A",4,IF('Data Mentah'!Q81 = "B",3,2))</f>
        <v>4</v>
      </c>
      <c r="R80" s="52">
        <f>IF('Data Mentah'!R81 = "A",4,IF('Data Mentah'!R81 = "B",3,2))</f>
        <v>4</v>
      </c>
      <c r="S80" s="52">
        <f>IF('Data Mentah'!S81 = "A",4,IF('Data Mentah'!S81 = "B",3,2))</f>
        <v>4</v>
      </c>
      <c r="T80" s="52">
        <f>IF('Data Mentah'!T81="A",4,IF('Data Mentah'!T81="B",3,IF('Data Mentah'!T81="C",2,1)))</f>
        <v>3</v>
      </c>
      <c r="U80" s="52">
        <f>IF('Data Mentah'!U81="A",4,IF('Data Mentah'!U81="B",3,IF('Data Mentah'!U81="C",2,1)))</f>
        <v>4</v>
      </c>
      <c r="V80" s="52">
        <f>IF('Data Mentah'!V81="A",4,IF('Data Mentah'!V81="B",3,IF('Data Mentah'!V81="C",2,1)))</f>
        <v>3</v>
      </c>
      <c r="W80" s="52">
        <f>IF('Data Mentah'!W81="A",4,IF('Data Mentah'!W81="B",3,IF('Data Mentah'!W81="C",2,1)))</f>
        <v>4</v>
      </c>
      <c r="X80" s="52">
        <f>IF('Data Mentah'!X81="A",4,IF('Data Mentah'!X81="B",3,IF('Data Mentah'!X81="C",2,1)))</f>
        <v>4</v>
      </c>
      <c r="Y80" s="52">
        <f>IF('Data Mentah'!Y81="A",4,IF('Data Mentah'!Y81="B",3,IF('Data Mentah'!Y81="C",2,1)))</f>
        <v>3</v>
      </c>
      <c r="Z80" s="52">
        <f>IF('Data Mentah'!Z81="A",4,IF('Data Mentah'!Z81="B",3,IF('Data Mentah'!Z81="C",2,1)))</f>
        <v>3</v>
      </c>
      <c r="AA80" s="52">
        <f>IF('Data Mentah'!AA81="A",4,IF('Data Mentah'!AA81="B",3,IF('Data Mentah'!AA81="C",2,1)))</f>
        <v>4</v>
      </c>
      <c r="AB80" s="52">
        <f>IF('Data Mentah'!AB81="A",4,IF('Data Mentah'!AB81="B",3,IF('Data Mentah'!AB81="C",2,1)))</f>
        <v>4</v>
      </c>
      <c r="AC80" s="52">
        <f>IF('Data Mentah'!AC81="A",4,IF('Data Mentah'!AC81="B",3,IF('Data Mentah'!AC81="C",2,1)))</f>
        <v>4</v>
      </c>
      <c r="AD80" s="52">
        <f>IF('Data Mentah'!AD81="A",4,IF('Data Mentah'!AD81="B",3,IF('Data Mentah'!AD81="C",2,1)))</f>
        <v>4</v>
      </c>
      <c r="AE80" s="52">
        <f>IF('Data Mentah'!AE81="A",4,IF('Data Mentah'!AE81="B",3,IF('Data Mentah'!AE81="C",2,1)))</f>
        <v>3</v>
      </c>
      <c r="AF80" s="52">
        <f>IF('Data Mentah'!AF81="A",4,IF('Data Mentah'!AF81="B",3,IF('Data Mentah'!AF81="C",2,1)))</f>
        <v>3</v>
      </c>
      <c r="AG80" s="52">
        <f>IF('Data Mentah'!AG81="A",4,IF('Data Mentah'!AG81="B",3,IF('Data Mentah'!AG81="C",2,1)))</f>
        <v>4</v>
      </c>
      <c r="AH80" s="53" t="s">
        <v>151</v>
      </c>
    </row>
    <row r="81" spans="1:34" ht="30" customHeight="1" x14ac:dyDescent="0.25">
      <c r="A81" s="52">
        <f>IF('Data Mentah'!A82 = "A",4,IF('Data Mentah'!A82 = "B",3,2))</f>
        <v>3</v>
      </c>
      <c r="B81" s="52">
        <f>IF('Data Mentah'!B82 = "A",4,IF('Data Mentah'!B82 = "B",3,2))</f>
        <v>3</v>
      </c>
      <c r="C81" s="52">
        <f>IF('Data Mentah'!C82 = "A",4,IF('Data Mentah'!C82 = "B",3,2))</f>
        <v>3</v>
      </c>
      <c r="D81" s="52">
        <f>IF('Data Mentah'!D82 = "A",4,IF('Data Mentah'!D82 = "B",3,2))</f>
        <v>3</v>
      </c>
      <c r="E81" s="52">
        <f>IF('Data Mentah'!E82 = "A",4,IF('Data Mentah'!E82 = "B",3,2))</f>
        <v>3</v>
      </c>
      <c r="F81" s="52">
        <f>IF('Data Mentah'!F82 = "A",4,IF('Data Mentah'!F82 = "B",3,2))</f>
        <v>4</v>
      </c>
      <c r="G81" s="52">
        <f>IF('Data Mentah'!G82 = "A",4,IF('Data Mentah'!G82 = "B",3,2))</f>
        <v>4</v>
      </c>
      <c r="H81" s="52">
        <f>IF('Data Mentah'!H82 = "A",4,IF('Data Mentah'!H82 = "B",3,2))</f>
        <v>3</v>
      </c>
      <c r="I81" s="52">
        <f>IF('Data Mentah'!I82 = "A",4,IF('Data Mentah'!I82 = "B",3,2))</f>
        <v>3</v>
      </c>
      <c r="J81" s="52">
        <f>IF('Data Mentah'!J82 = "A",4,IF('Data Mentah'!J82 = "B",3,2))</f>
        <v>3</v>
      </c>
      <c r="K81" s="52">
        <f>IF('Data Mentah'!K82 = "A",4,IF('Data Mentah'!K82 = "B",3,2))</f>
        <v>4</v>
      </c>
      <c r="L81" s="52">
        <f>IF('Data Mentah'!L82 = "A",4,IF('Data Mentah'!L82 = "B",3,2))</f>
        <v>3</v>
      </c>
      <c r="M81" s="52">
        <f>IF('Data Mentah'!M82 = "A",4,IF('Data Mentah'!M82 = "B",3,2))</f>
        <v>3</v>
      </c>
      <c r="N81" s="52">
        <f>IF('Data Mentah'!N82 = "A",4,IF('Data Mentah'!N82 = "B",3,2))</f>
        <v>4</v>
      </c>
      <c r="O81" s="52">
        <f>IF('Data Mentah'!O82 = "A",4,IF('Data Mentah'!O82 = "B",3,2))</f>
        <v>3</v>
      </c>
      <c r="P81" s="52">
        <f>IF('Data Mentah'!P82 = "A",4,IF('Data Mentah'!P82 = "B",3,2))</f>
        <v>4</v>
      </c>
      <c r="Q81" s="52">
        <f>IF('Data Mentah'!Q82 = "A",4,IF('Data Mentah'!Q82 = "B",3,2))</f>
        <v>3</v>
      </c>
      <c r="R81" s="52">
        <f>IF('Data Mentah'!R82 = "A",4,IF('Data Mentah'!R82 = "B",3,2))</f>
        <v>4</v>
      </c>
      <c r="S81" s="52">
        <f>IF('Data Mentah'!S82 = "A",4,IF('Data Mentah'!S82 = "B",3,2))</f>
        <v>4</v>
      </c>
      <c r="T81" s="52">
        <f>IF('Data Mentah'!T82="A",4,IF('Data Mentah'!T82="B",3,IF('Data Mentah'!T82="C",2,1)))</f>
        <v>3</v>
      </c>
      <c r="U81" s="52">
        <f>IF('Data Mentah'!U82="A",4,IF('Data Mentah'!U82="B",3,IF('Data Mentah'!U82="C",2,1)))</f>
        <v>4</v>
      </c>
      <c r="V81" s="52">
        <f>IF('Data Mentah'!V82="A",4,IF('Data Mentah'!V82="B",3,IF('Data Mentah'!V82="C",2,1)))</f>
        <v>4</v>
      </c>
      <c r="W81" s="52">
        <f>IF('Data Mentah'!W82="A",4,IF('Data Mentah'!W82="B",3,IF('Data Mentah'!W82="C",2,1)))</f>
        <v>4</v>
      </c>
      <c r="X81" s="52">
        <f>IF('Data Mentah'!X82="A",4,IF('Data Mentah'!X82="B",3,IF('Data Mentah'!X82="C",2,1)))</f>
        <v>4</v>
      </c>
      <c r="Y81" s="52">
        <f>IF('Data Mentah'!Y82="A",4,IF('Data Mentah'!Y82="B",3,IF('Data Mentah'!Y82="C",2,1)))</f>
        <v>3</v>
      </c>
      <c r="Z81" s="52">
        <f>IF('Data Mentah'!Z82="A",4,IF('Data Mentah'!Z82="B",3,IF('Data Mentah'!Z82="C",2,1)))</f>
        <v>3</v>
      </c>
      <c r="AA81" s="52">
        <f>IF('Data Mentah'!AA82="A",4,IF('Data Mentah'!AA82="B",3,IF('Data Mentah'!AA82="C",2,1)))</f>
        <v>3</v>
      </c>
      <c r="AB81" s="52">
        <f>IF('Data Mentah'!AB82="A",4,IF('Data Mentah'!AB82="B",3,IF('Data Mentah'!AB82="C",2,1)))</f>
        <v>4</v>
      </c>
      <c r="AC81" s="52">
        <f>IF('Data Mentah'!AC82="A",4,IF('Data Mentah'!AC82="B",3,IF('Data Mentah'!AC82="C",2,1)))</f>
        <v>4</v>
      </c>
      <c r="AD81" s="52">
        <f>IF('Data Mentah'!AD82="A",4,IF('Data Mentah'!AD82="B",3,IF('Data Mentah'!AD82="C",2,1)))</f>
        <v>4</v>
      </c>
      <c r="AE81" s="52">
        <f>IF('Data Mentah'!AE82="A",4,IF('Data Mentah'!AE82="B",3,IF('Data Mentah'!AE82="C",2,1)))</f>
        <v>4</v>
      </c>
      <c r="AF81" s="52">
        <f>IF('Data Mentah'!AF82="A",4,IF('Data Mentah'!AF82="B",3,IF('Data Mentah'!AF82="C",2,1)))</f>
        <v>3</v>
      </c>
      <c r="AG81" s="52">
        <f>IF('Data Mentah'!AG82="A",4,IF('Data Mentah'!AG82="B",3,IF('Data Mentah'!AG82="C",2,1)))</f>
        <v>3</v>
      </c>
      <c r="AH81" s="53" t="s">
        <v>152</v>
      </c>
    </row>
    <row r="82" spans="1:34" ht="30" customHeight="1" x14ac:dyDescent="0.25">
      <c r="A82" s="52">
        <f>IF('Data Mentah'!A83 = "A",4,IF('Data Mentah'!A83 = "B",3,2))</f>
        <v>3</v>
      </c>
      <c r="B82" s="52">
        <f>IF('Data Mentah'!B83 = "A",4,IF('Data Mentah'!B83 = "B",3,2))</f>
        <v>4</v>
      </c>
      <c r="C82" s="52">
        <f>IF('Data Mentah'!C83 = "A",4,IF('Data Mentah'!C83 = "B",3,2))</f>
        <v>3</v>
      </c>
      <c r="D82" s="52">
        <f>IF('Data Mentah'!D83 = "A",4,IF('Data Mentah'!D83 = "B",3,2))</f>
        <v>3</v>
      </c>
      <c r="E82" s="52">
        <f>IF('Data Mentah'!E83 = "A",4,IF('Data Mentah'!E83 = "B",3,2))</f>
        <v>4</v>
      </c>
      <c r="F82" s="52">
        <f>IF('Data Mentah'!F83 = "A",4,IF('Data Mentah'!F83 = "B",3,2))</f>
        <v>4</v>
      </c>
      <c r="G82" s="52">
        <f>IF('Data Mentah'!G83 = "A",4,IF('Data Mentah'!G83 = "B",3,2))</f>
        <v>4</v>
      </c>
      <c r="H82" s="52">
        <f>IF('Data Mentah'!H83 = "A",4,IF('Data Mentah'!H83 = "B",3,2))</f>
        <v>4</v>
      </c>
      <c r="I82" s="52">
        <f>IF('Data Mentah'!I83 = "A",4,IF('Data Mentah'!I83 = "B",3,2))</f>
        <v>4</v>
      </c>
      <c r="J82" s="52">
        <f>IF('Data Mentah'!J83 = "A",4,IF('Data Mentah'!J83 = "B",3,2))</f>
        <v>3</v>
      </c>
      <c r="K82" s="52">
        <f>IF('Data Mentah'!K83 = "A",4,IF('Data Mentah'!K83 = "B",3,2))</f>
        <v>4</v>
      </c>
      <c r="L82" s="52">
        <f>IF('Data Mentah'!L83 = "A",4,IF('Data Mentah'!L83 = "B",3,2))</f>
        <v>4</v>
      </c>
      <c r="M82" s="52">
        <f>IF('Data Mentah'!M83 = "A",4,IF('Data Mentah'!M83 = "B",3,2))</f>
        <v>4</v>
      </c>
      <c r="N82" s="52">
        <f>IF('Data Mentah'!N83 = "A",4,IF('Data Mentah'!N83 = "B",3,2))</f>
        <v>4</v>
      </c>
      <c r="O82" s="52">
        <f>IF('Data Mentah'!O83 = "A",4,IF('Data Mentah'!O83 = "B",3,2))</f>
        <v>4</v>
      </c>
      <c r="P82" s="52">
        <f>IF('Data Mentah'!P83 = "A",4,IF('Data Mentah'!P83 = "B",3,2))</f>
        <v>4</v>
      </c>
      <c r="Q82" s="52">
        <f>IF('Data Mentah'!Q83 = "A",4,IF('Data Mentah'!Q83 = "B",3,2))</f>
        <v>3</v>
      </c>
      <c r="R82" s="52">
        <f>IF('Data Mentah'!R83 = "A",4,IF('Data Mentah'!R83 = "B",3,2))</f>
        <v>4</v>
      </c>
      <c r="S82" s="52">
        <f>IF('Data Mentah'!S83 = "A",4,IF('Data Mentah'!S83 = "B",3,2))</f>
        <v>4</v>
      </c>
      <c r="T82" s="52">
        <f>IF('Data Mentah'!T83="A",4,IF('Data Mentah'!T83="B",3,IF('Data Mentah'!T83="C",2,1)))</f>
        <v>3</v>
      </c>
      <c r="U82" s="52">
        <f>IF('Data Mentah'!U83="A",4,IF('Data Mentah'!U83="B",3,IF('Data Mentah'!U83="C",2,1)))</f>
        <v>3</v>
      </c>
      <c r="V82" s="52">
        <f>IF('Data Mentah'!V83="A",4,IF('Data Mentah'!V83="B",3,IF('Data Mentah'!V83="C",2,1)))</f>
        <v>4</v>
      </c>
      <c r="W82" s="52">
        <f>IF('Data Mentah'!W83="A",4,IF('Data Mentah'!W83="B",3,IF('Data Mentah'!W83="C",2,1)))</f>
        <v>3</v>
      </c>
      <c r="X82" s="52">
        <f>IF('Data Mentah'!X83="A",4,IF('Data Mentah'!X83="B",3,IF('Data Mentah'!X83="C",2,1)))</f>
        <v>3</v>
      </c>
      <c r="Y82" s="52">
        <f>IF('Data Mentah'!Y83="A",4,IF('Data Mentah'!Y83="B",3,IF('Data Mentah'!Y83="C",2,1)))</f>
        <v>3</v>
      </c>
      <c r="Z82" s="52">
        <f>IF('Data Mentah'!Z83="A",4,IF('Data Mentah'!Z83="B",3,IF('Data Mentah'!Z83="C",2,1)))</f>
        <v>4</v>
      </c>
      <c r="AA82" s="52">
        <f>IF('Data Mentah'!AA83="A",4,IF('Data Mentah'!AA83="B",3,IF('Data Mentah'!AA83="C",2,1)))</f>
        <v>4</v>
      </c>
      <c r="AB82" s="52">
        <f>IF('Data Mentah'!AB83="A",4,IF('Data Mentah'!AB83="B",3,IF('Data Mentah'!AB83="C",2,1)))</f>
        <v>4</v>
      </c>
      <c r="AC82" s="52">
        <f>IF('Data Mentah'!AC83="A",4,IF('Data Mentah'!AC83="B",3,IF('Data Mentah'!AC83="C",2,1)))</f>
        <v>3</v>
      </c>
      <c r="AD82" s="52">
        <f>IF('Data Mentah'!AD83="A",4,IF('Data Mentah'!AD83="B",3,IF('Data Mentah'!AD83="C",2,1)))</f>
        <v>4</v>
      </c>
      <c r="AE82" s="52">
        <f>IF('Data Mentah'!AE83="A",4,IF('Data Mentah'!AE83="B",3,IF('Data Mentah'!AE83="C",2,1)))</f>
        <v>4</v>
      </c>
      <c r="AF82" s="52">
        <f>IF('Data Mentah'!AF83="A",4,IF('Data Mentah'!AF83="B",3,IF('Data Mentah'!AF83="C",2,1)))</f>
        <v>4</v>
      </c>
      <c r="AG82" s="52">
        <f>IF('Data Mentah'!AG83="A",4,IF('Data Mentah'!AG83="B",3,IF('Data Mentah'!AG83="C",2,1)))</f>
        <v>3</v>
      </c>
      <c r="AH82" s="53" t="s">
        <v>153</v>
      </c>
    </row>
    <row r="83" spans="1:34" ht="30" customHeight="1" x14ac:dyDescent="0.25">
      <c r="A83" s="52">
        <f>IF('Data Mentah'!A84 = "A",4,IF('Data Mentah'!A84 = "B",3,2))</f>
        <v>2</v>
      </c>
      <c r="B83" s="52">
        <f>IF('Data Mentah'!B84 = "A",4,IF('Data Mentah'!B84 = "B",3,2))</f>
        <v>2</v>
      </c>
      <c r="C83" s="52">
        <f>IF('Data Mentah'!C84 = "A",4,IF('Data Mentah'!C84 = "B",3,2))</f>
        <v>4</v>
      </c>
      <c r="D83" s="52">
        <f>IF('Data Mentah'!D84 = "A",4,IF('Data Mentah'!D84 = "B",3,2))</f>
        <v>2</v>
      </c>
      <c r="E83" s="52">
        <f>IF('Data Mentah'!E84 = "A",4,IF('Data Mentah'!E84 = "B",3,2))</f>
        <v>4</v>
      </c>
      <c r="F83" s="52">
        <f>IF('Data Mentah'!F84 = "A",4,IF('Data Mentah'!F84 = "B",3,2))</f>
        <v>3</v>
      </c>
      <c r="G83" s="52">
        <f>IF('Data Mentah'!G84 = "A",4,IF('Data Mentah'!G84 = "B",3,2))</f>
        <v>3</v>
      </c>
      <c r="H83" s="52">
        <f>IF('Data Mentah'!H84 = "A",4,IF('Data Mentah'!H84 = "B",3,2))</f>
        <v>3</v>
      </c>
      <c r="I83" s="52">
        <f>IF('Data Mentah'!I84 = "A",4,IF('Data Mentah'!I84 = "B",3,2))</f>
        <v>4</v>
      </c>
      <c r="J83" s="52">
        <f>IF('Data Mentah'!J84 = "A",4,IF('Data Mentah'!J84 = "B",3,2))</f>
        <v>3</v>
      </c>
      <c r="K83" s="52">
        <f>IF('Data Mentah'!K84 = "A",4,IF('Data Mentah'!K84 = "B",3,2))</f>
        <v>4</v>
      </c>
      <c r="L83" s="52">
        <f>IF('Data Mentah'!L84 = "A",4,IF('Data Mentah'!L84 = "B",3,2))</f>
        <v>2</v>
      </c>
      <c r="M83" s="52">
        <f>IF('Data Mentah'!M84 = "A",4,IF('Data Mentah'!M84 = "B",3,2))</f>
        <v>4</v>
      </c>
      <c r="N83" s="52">
        <f>IF('Data Mentah'!N84 = "A",4,IF('Data Mentah'!N84 = "B",3,2))</f>
        <v>4</v>
      </c>
      <c r="O83" s="52">
        <f>IF('Data Mentah'!O84 = "A",4,IF('Data Mentah'!O84 = "B",3,2))</f>
        <v>3</v>
      </c>
      <c r="P83" s="52">
        <f>IF('Data Mentah'!P84 = "A",4,IF('Data Mentah'!P84 = "B",3,2))</f>
        <v>3</v>
      </c>
      <c r="Q83" s="52">
        <f>IF('Data Mentah'!Q84 = "A",4,IF('Data Mentah'!Q84 = "B",3,2))</f>
        <v>2</v>
      </c>
      <c r="R83" s="52">
        <f>IF('Data Mentah'!R84 = "A",4,IF('Data Mentah'!R84 = "B",3,2))</f>
        <v>3</v>
      </c>
      <c r="S83" s="52">
        <f>IF('Data Mentah'!S84 = "A",4,IF('Data Mentah'!S84 = "B",3,2))</f>
        <v>3</v>
      </c>
      <c r="T83" s="52">
        <f>IF('Data Mentah'!T84="A",4,IF('Data Mentah'!T84="B",3,IF('Data Mentah'!T84="C",2,1)))</f>
        <v>3</v>
      </c>
      <c r="U83" s="52">
        <f>IF('Data Mentah'!U84="A",4,IF('Data Mentah'!U84="B",3,IF('Data Mentah'!U84="C",2,1)))</f>
        <v>3</v>
      </c>
      <c r="V83" s="52">
        <f>IF('Data Mentah'!V84="A",4,IF('Data Mentah'!V84="B",3,IF('Data Mentah'!V84="C",2,1)))</f>
        <v>4</v>
      </c>
      <c r="W83" s="52">
        <f>IF('Data Mentah'!W84="A",4,IF('Data Mentah'!W84="B",3,IF('Data Mentah'!W84="C",2,1)))</f>
        <v>3</v>
      </c>
      <c r="X83" s="52">
        <f>IF('Data Mentah'!X84="A",4,IF('Data Mentah'!X84="B",3,IF('Data Mentah'!X84="C",2,1)))</f>
        <v>3</v>
      </c>
      <c r="Y83" s="52">
        <f>IF('Data Mentah'!Y84="A",4,IF('Data Mentah'!Y84="B",3,IF('Data Mentah'!Y84="C",2,1)))</f>
        <v>3</v>
      </c>
      <c r="Z83" s="52">
        <f>IF('Data Mentah'!Z84="A",4,IF('Data Mentah'!Z84="B",3,IF('Data Mentah'!Z84="C",2,1)))</f>
        <v>3</v>
      </c>
      <c r="AA83" s="52">
        <f>IF('Data Mentah'!AA84="A",4,IF('Data Mentah'!AA84="B",3,IF('Data Mentah'!AA84="C",2,1)))</f>
        <v>2</v>
      </c>
      <c r="AB83" s="52">
        <f>IF('Data Mentah'!AB84="A",4,IF('Data Mentah'!AB84="B",3,IF('Data Mentah'!AB84="C",2,1)))</f>
        <v>3</v>
      </c>
      <c r="AC83" s="52">
        <f>IF('Data Mentah'!AC84="A",4,IF('Data Mentah'!AC84="B",3,IF('Data Mentah'!AC84="C",2,1)))</f>
        <v>3</v>
      </c>
      <c r="AD83" s="52">
        <f>IF('Data Mentah'!AD84="A",4,IF('Data Mentah'!AD84="B",3,IF('Data Mentah'!AD84="C",2,1)))</f>
        <v>3</v>
      </c>
      <c r="AE83" s="52">
        <f>IF('Data Mentah'!AE84="A",4,IF('Data Mentah'!AE84="B",3,IF('Data Mentah'!AE84="C",2,1)))</f>
        <v>3</v>
      </c>
      <c r="AF83" s="52">
        <f>IF('Data Mentah'!AF84="A",4,IF('Data Mentah'!AF84="B",3,IF('Data Mentah'!AF84="C",2,1)))</f>
        <v>3</v>
      </c>
      <c r="AG83" s="52">
        <f>IF('Data Mentah'!AG84="A",4,IF('Data Mentah'!AG84="B",3,IF('Data Mentah'!AG84="C",2,1)))</f>
        <v>3</v>
      </c>
      <c r="AH83" s="53" t="s">
        <v>154</v>
      </c>
    </row>
    <row r="84" spans="1:34" ht="30" customHeight="1" x14ac:dyDescent="0.25">
      <c r="A84" s="52">
        <f>IF('Data Mentah'!A85 = "A",4,IF('Data Mentah'!A85 = "B",3,2))</f>
        <v>3</v>
      </c>
      <c r="B84" s="52">
        <f>IF('Data Mentah'!B85 = "A",4,IF('Data Mentah'!B85 = "B",3,2))</f>
        <v>4</v>
      </c>
      <c r="C84" s="52">
        <f>IF('Data Mentah'!C85 = "A",4,IF('Data Mentah'!C85 = "B",3,2))</f>
        <v>3</v>
      </c>
      <c r="D84" s="52">
        <f>IF('Data Mentah'!D85 = "A",4,IF('Data Mentah'!D85 = "B",3,2))</f>
        <v>4</v>
      </c>
      <c r="E84" s="52">
        <f>IF('Data Mentah'!E85 = "A",4,IF('Data Mentah'!E85 = "B",3,2))</f>
        <v>4</v>
      </c>
      <c r="F84" s="52">
        <f>IF('Data Mentah'!F85 = "A",4,IF('Data Mentah'!F85 = "B",3,2))</f>
        <v>3</v>
      </c>
      <c r="G84" s="52">
        <f>IF('Data Mentah'!G85 = "A",4,IF('Data Mentah'!G85 = "B",3,2))</f>
        <v>3</v>
      </c>
      <c r="H84" s="52">
        <f>IF('Data Mentah'!H85 = "A",4,IF('Data Mentah'!H85 = "B",3,2))</f>
        <v>3</v>
      </c>
      <c r="I84" s="52">
        <f>IF('Data Mentah'!I85 = "A",4,IF('Data Mentah'!I85 = "B",3,2))</f>
        <v>4</v>
      </c>
      <c r="J84" s="52">
        <f>IF('Data Mentah'!J85 = "A",4,IF('Data Mentah'!J85 = "B",3,2))</f>
        <v>3</v>
      </c>
      <c r="K84" s="52">
        <f>IF('Data Mentah'!K85 = "A",4,IF('Data Mentah'!K85 = "B",3,2))</f>
        <v>2</v>
      </c>
      <c r="L84" s="52">
        <f>IF('Data Mentah'!L85 = "A",4,IF('Data Mentah'!L85 = "B",3,2))</f>
        <v>3</v>
      </c>
      <c r="M84" s="52">
        <f>IF('Data Mentah'!M85 = "A",4,IF('Data Mentah'!M85 = "B",3,2))</f>
        <v>4</v>
      </c>
      <c r="N84" s="52">
        <f>IF('Data Mentah'!N85 = "A",4,IF('Data Mentah'!N85 = "B",3,2))</f>
        <v>4</v>
      </c>
      <c r="O84" s="52">
        <f>IF('Data Mentah'!O85 = "A",4,IF('Data Mentah'!O85 = "B",3,2))</f>
        <v>4</v>
      </c>
      <c r="P84" s="52">
        <f>IF('Data Mentah'!P85 = "A",4,IF('Data Mentah'!P85 = "B",3,2))</f>
        <v>4</v>
      </c>
      <c r="Q84" s="52">
        <f>IF('Data Mentah'!Q85 = "A",4,IF('Data Mentah'!Q85 = "B",3,2))</f>
        <v>4</v>
      </c>
      <c r="R84" s="52">
        <f>IF('Data Mentah'!R85 = "A",4,IF('Data Mentah'!R85 = "B",3,2))</f>
        <v>4</v>
      </c>
      <c r="S84" s="52">
        <f>IF('Data Mentah'!S85 = "A",4,IF('Data Mentah'!S85 = "B",3,2))</f>
        <v>4</v>
      </c>
      <c r="T84" s="52">
        <f>IF('Data Mentah'!T85="A",4,IF('Data Mentah'!T85="B",3,IF('Data Mentah'!T85="C",2,1)))</f>
        <v>3</v>
      </c>
      <c r="U84" s="52">
        <f>IF('Data Mentah'!U85="A",4,IF('Data Mentah'!U85="B",3,IF('Data Mentah'!U85="C",2,1)))</f>
        <v>3</v>
      </c>
      <c r="V84" s="52">
        <f>IF('Data Mentah'!V85="A",4,IF('Data Mentah'!V85="B",3,IF('Data Mentah'!V85="C",2,1)))</f>
        <v>4</v>
      </c>
      <c r="W84" s="52">
        <f>IF('Data Mentah'!W85="A",4,IF('Data Mentah'!W85="B",3,IF('Data Mentah'!W85="C",2,1)))</f>
        <v>3</v>
      </c>
      <c r="X84" s="52">
        <f>IF('Data Mentah'!X85="A",4,IF('Data Mentah'!X85="B",3,IF('Data Mentah'!X85="C",2,1)))</f>
        <v>3</v>
      </c>
      <c r="Y84" s="52">
        <f>IF('Data Mentah'!Y85="A",4,IF('Data Mentah'!Y85="B",3,IF('Data Mentah'!Y85="C",2,1)))</f>
        <v>3</v>
      </c>
      <c r="Z84" s="52">
        <f>IF('Data Mentah'!Z85="A",4,IF('Data Mentah'!Z85="B",3,IF('Data Mentah'!Z85="C",2,1)))</f>
        <v>3</v>
      </c>
      <c r="AA84" s="52">
        <f>IF('Data Mentah'!AA85="A",4,IF('Data Mentah'!AA85="B",3,IF('Data Mentah'!AA85="C",2,1)))</f>
        <v>4</v>
      </c>
      <c r="AB84" s="52">
        <f>IF('Data Mentah'!AB85="A",4,IF('Data Mentah'!AB85="B",3,IF('Data Mentah'!AB85="C",2,1)))</f>
        <v>4</v>
      </c>
      <c r="AC84" s="52">
        <f>IF('Data Mentah'!AC85="A",4,IF('Data Mentah'!AC85="B",3,IF('Data Mentah'!AC85="C",2,1)))</f>
        <v>3</v>
      </c>
      <c r="AD84" s="52">
        <f>IF('Data Mentah'!AD85="A",4,IF('Data Mentah'!AD85="B",3,IF('Data Mentah'!AD85="C",2,1)))</f>
        <v>3</v>
      </c>
      <c r="AE84" s="52">
        <f>IF('Data Mentah'!AE85="A",4,IF('Data Mentah'!AE85="B",3,IF('Data Mentah'!AE85="C",2,1)))</f>
        <v>3</v>
      </c>
      <c r="AF84" s="52">
        <f>IF('Data Mentah'!AF85="A",4,IF('Data Mentah'!AF85="B",3,IF('Data Mentah'!AF85="C",2,1)))</f>
        <v>3</v>
      </c>
      <c r="AG84" s="52">
        <f>IF('Data Mentah'!AG85="A",4,IF('Data Mentah'!AG85="B",3,IF('Data Mentah'!AG85="C",2,1)))</f>
        <v>4</v>
      </c>
      <c r="AH84" s="53" t="s">
        <v>155</v>
      </c>
    </row>
    <row r="85" spans="1:34" x14ac:dyDescent="0.25">
      <c r="A85" s="52">
        <f>IF('Data Mentah'!A86 = "A",4,IF('Data Mentah'!A86 = "B",3,2))</f>
        <v>4</v>
      </c>
      <c r="B85" s="52">
        <f>IF('Data Mentah'!B86 = "A",4,IF('Data Mentah'!B86 = "B",3,2))</f>
        <v>4</v>
      </c>
      <c r="C85" s="52">
        <f>IF('Data Mentah'!C86 = "A",4,IF('Data Mentah'!C86 = "B",3,2))</f>
        <v>3</v>
      </c>
      <c r="D85" s="52">
        <f>IF('Data Mentah'!D86 = "A",4,IF('Data Mentah'!D86 = "B",3,2))</f>
        <v>4</v>
      </c>
      <c r="E85" s="52">
        <f>IF('Data Mentah'!E86 = "A",4,IF('Data Mentah'!E86 = "B",3,2))</f>
        <v>4</v>
      </c>
      <c r="F85" s="52">
        <f>IF('Data Mentah'!F86 = "A",4,IF('Data Mentah'!F86 = "B",3,2))</f>
        <v>3</v>
      </c>
      <c r="G85" s="52">
        <f>IF('Data Mentah'!G86 = "A",4,IF('Data Mentah'!G86 = "B",3,2))</f>
        <v>3</v>
      </c>
      <c r="H85" s="52">
        <f>IF('Data Mentah'!H86 = "A",4,IF('Data Mentah'!H86 = "B",3,2))</f>
        <v>4</v>
      </c>
      <c r="I85" s="52">
        <f>IF('Data Mentah'!I86 = "A",4,IF('Data Mentah'!I86 = "B",3,2))</f>
        <v>4</v>
      </c>
      <c r="J85" s="52">
        <f>IF('Data Mentah'!J86 = "A",4,IF('Data Mentah'!J86 = "B",3,2))</f>
        <v>3</v>
      </c>
      <c r="K85" s="52">
        <f>IF('Data Mentah'!K86 = "A",4,IF('Data Mentah'!K86 = "B",3,2))</f>
        <v>2</v>
      </c>
      <c r="L85" s="52">
        <f>IF('Data Mentah'!L86 = "A",4,IF('Data Mentah'!L86 = "B",3,2))</f>
        <v>3</v>
      </c>
      <c r="M85" s="52">
        <f>IF('Data Mentah'!M86 = "A",4,IF('Data Mentah'!M86 = "B",3,2))</f>
        <v>3</v>
      </c>
      <c r="N85" s="52">
        <f>IF('Data Mentah'!N86 = "A",4,IF('Data Mentah'!N86 = "B",3,2))</f>
        <v>4</v>
      </c>
      <c r="O85" s="52">
        <f>IF('Data Mentah'!O86 = "A",4,IF('Data Mentah'!O86 = "B",3,2))</f>
        <v>3</v>
      </c>
      <c r="P85" s="52">
        <f>IF('Data Mentah'!P86 = "A",4,IF('Data Mentah'!P86 = "B",3,2))</f>
        <v>4</v>
      </c>
      <c r="Q85" s="52">
        <f>IF('Data Mentah'!Q86 = "A",4,IF('Data Mentah'!Q86 = "B",3,2))</f>
        <v>3</v>
      </c>
      <c r="R85" s="52">
        <f>IF('Data Mentah'!R86 = "A",4,IF('Data Mentah'!R86 = "B",3,2))</f>
        <v>2</v>
      </c>
      <c r="S85" s="52">
        <f>IF('Data Mentah'!S86 = "A",4,IF('Data Mentah'!S86 = "B",3,2))</f>
        <v>4</v>
      </c>
      <c r="T85" s="52">
        <f>IF('Data Mentah'!T86="A",4,IF('Data Mentah'!T86="B",3,IF('Data Mentah'!T86="C",2,1)))</f>
        <v>3</v>
      </c>
      <c r="U85" s="52">
        <f>IF('Data Mentah'!U86="A",4,IF('Data Mentah'!U86="B",3,IF('Data Mentah'!U86="C",2,1)))</f>
        <v>3</v>
      </c>
      <c r="V85" s="52">
        <f>IF('Data Mentah'!V86="A",4,IF('Data Mentah'!V86="B",3,IF('Data Mentah'!V86="C",2,1)))</f>
        <v>3</v>
      </c>
      <c r="W85" s="52">
        <f>IF('Data Mentah'!W86="A",4,IF('Data Mentah'!W86="B",3,IF('Data Mentah'!W86="C",2,1)))</f>
        <v>3</v>
      </c>
      <c r="X85" s="52">
        <f>IF('Data Mentah'!X86="A",4,IF('Data Mentah'!X86="B",3,IF('Data Mentah'!X86="C",2,1)))</f>
        <v>4</v>
      </c>
      <c r="Y85" s="52">
        <f>IF('Data Mentah'!Y86="A",4,IF('Data Mentah'!Y86="B",3,IF('Data Mentah'!Y86="C",2,1)))</f>
        <v>3</v>
      </c>
      <c r="Z85" s="52">
        <f>IF('Data Mentah'!Z86="A",4,IF('Data Mentah'!Z86="B",3,IF('Data Mentah'!Z86="C",2,1)))</f>
        <v>3</v>
      </c>
      <c r="AA85" s="52">
        <f>IF('Data Mentah'!AA86="A",4,IF('Data Mentah'!AA86="B",3,IF('Data Mentah'!AA86="C",2,1)))</f>
        <v>4</v>
      </c>
      <c r="AB85" s="52">
        <f>IF('Data Mentah'!AB86="A",4,IF('Data Mentah'!AB86="B",3,IF('Data Mentah'!AB86="C",2,1)))</f>
        <v>3</v>
      </c>
      <c r="AC85" s="52">
        <f>IF('Data Mentah'!AC86="A",4,IF('Data Mentah'!AC86="B",3,IF('Data Mentah'!AC86="C",2,1)))</f>
        <v>4</v>
      </c>
      <c r="AD85" s="52">
        <f>IF('Data Mentah'!AD86="A",4,IF('Data Mentah'!AD86="B",3,IF('Data Mentah'!AD86="C",2,1)))</f>
        <v>4</v>
      </c>
      <c r="AE85" s="52">
        <f>IF('Data Mentah'!AE86="A",4,IF('Data Mentah'!AE86="B",3,IF('Data Mentah'!AE86="C",2,1)))</f>
        <v>4</v>
      </c>
      <c r="AF85" s="52">
        <f>IF('Data Mentah'!AF86="A",4,IF('Data Mentah'!AF86="B",3,IF('Data Mentah'!AF86="C",2,1)))</f>
        <v>3</v>
      </c>
      <c r="AG85" s="52">
        <f>IF('Data Mentah'!AG86="A",4,IF('Data Mentah'!AG86="B",3,IF('Data Mentah'!AG86="C",2,1)))</f>
        <v>3</v>
      </c>
      <c r="AH85" s="53" t="s">
        <v>156</v>
      </c>
    </row>
    <row r="86" spans="1:34" ht="30" customHeight="1" x14ac:dyDescent="0.25">
      <c r="A86" s="52">
        <f>IF('Data Mentah'!A87 = "A",4,IF('Data Mentah'!A87 = "B",3,2))</f>
        <v>4</v>
      </c>
      <c r="B86" s="52">
        <f>IF('Data Mentah'!B87 = "A",4,IF('Data Mentah'!B87 = "B",3,2))</f>
        <v>4</v>
      </c>
      <c r="C86" s="52">
        <f>IF('Data Mentah'!C87 = "A",4,IF('Data Mentah'!C87 = "B",3,2))</f>
        <v>2</v>
      </c>
      <c r="D86" s="52">
        <f>IF('Data Mentah'!D87 = "A",4,IF('Data Mentah'!D87 = "B",3,2))</f>
        <v>4</v>
      </c>
      <c r="E86" s="52">
        <f>IF('Data Mentah'!E87 = "A",4,IF('Data Mentah'!E87 = "B",3,2))</f>
        <v>4</v>
      </c>
      <c r="F86" s="52">
        <f>IF('Data Mentah'!F87 = "A",4,IF('Data Mentah'!F87 = "B",3,2))</f>
        <v>4</v>
      </c>
      <c r="G86" s="52">
        <f>IF('Data Mentah'!G87 = "A",4,IF('Data Mentah'!G87 = "B",3,2))</f>
        <v>4</v>
      </c>
      <c r="H86" s="52">
        <f>IF('Data Mentah'!H87 = "A",4,IF('Data Mentah'!H87 = "B",3,2))</f>
        <v>4</v>
      </c>
      <c r="I86" s="52">
        <f>IF('Data Mentah'!I87 = "A",4,IF('Data Mentah'!I87 = "B",3,2))</f>
        <v>4</v>
      </c>
      <c r="J86" s="52">
        <f>IF('Data Mentah'!J87 = "A",4,IF('Data Mentah'!J87 = "B",3,2))</f>
        <v>3</v>
      </c>
      <c r="K86" s="52">
        <f>IF('Data Mentah'!K87 = "A",4,IF('Data Mentah'!K87 = "B",3,2))</f>
        <v>2</v>
      </c>
      <c r="L86" s="52">
        <f>IF('Data Mentah'!L87 = "A",4,IF('Data Mentah'!L87 = "B",3,2))</f>
        <v>3</v>
      </c>
      <c r="M86" s="52">
        <f>IF('Data Mentah'!M87 = "A",4,IF('Data Mentah'!M87 = "B",3,2))</f>
        <v>3</v>
      </c>
      <c r="N86" s="52">
        <f>IF('Data Mentah'!N87 = "A",4,IF('Data Mentah'!N87 = "B",3,2))</f>
        <v>4</v>
      </c>
      <c r="O86" s="52">
        <f>IF('Data Mentah'!O87 = "A",4,IF('Data Mentah'!O87 = "B",3,2))</f>
        <v>4</v>
      </c>
      <c r="P86" s="52">
        <f>IF('Data Mentah'!P87 = "A",4,IF('Data Mentah'!P87 = "B",3,2))</f>
        <v>4</v>
      </c>
      <c r="Q86" s="52">
        <f>IF('Data Mentah'!Q87 = "A",4,IF('Data Mentah'!Q87 = "B",3,2))</f>
        <v>3</v>
      </c>
      <c r="R86" s="52">
        <f>IF('Data Mentah'!R87 = "A",4,IF('Data Mentah'!R87 = "B",3,2))</f>
        <v>3</v>
      </c>
      <c r="S86" s="52">
        <f>IF('Data Mentah'!S87 = "A",4,IF('Data Mentah'!S87 = "B",3,2))</f>
        <v>4</v>
      </c>
      <c r="T86" s="52">
        <f>IF('Data Mentah'!T87="A",4,IF('Data Mentah'!T87="B",3,IF('Data Mentah'!T87="C",2,1)))</f>
        <v>3</v>
      </c>
      <c r="U86" s="52">
        <f>IF('Data Mentah'!U87="A",4,IF('Data Mentah'!U87="B",3,IF('Data Mentah'!U87="C",2,1)))</f>
        <v>3</v>
      </c>
      <c r="V86" s="52">
        <f>IF('Data Mentah'!V87="A",4,IF('Data Mentah'!V87="B",3,IF('Data Mentah'!V87="C",2,1)))</f>
        <v>3</v>
      </c>
      <c r="W86" s="52">
        <f>IF('Data Mentah'!W87="A",4,IF('Data Mentah'!W87="B",3,IF('Data Mentah'!W87="C",2,1)))</f>
        <v>4</v>
      </c>
      <c r="X86" s="52">
        <f>IF('Data Mentah'!X87="A",4,IF('Data Mentah'!X87="B",3,IF('Data Mentah'!X87="C",2,1)))</f>
        <v>3</v>
      </c>
      <c r="Y86" s="52">
        <f>IF('Data Mentah'!Y87="A",4,IF('Data Mentah'!Y87="B",3,IF('Data Mentah'!Y87="C",2,1)))</f>
        <v>3</v>
      </c>
      <c r="Z86" s="52">
        <f>IF('Data Mentah'!Z87="A",4,IF('Data Mentah'!Z87="B",3,IF('Data Mentah'!Z87="C",2,1)))</f>
        <v>2</v>
      </c>
      <c r="AA86" s="52">
        <f>IF('Data Mentah'!AA87="A",4,IF('Data Mentah'!AA87="B",3,IF('Data Mentah'!AA87="C",2,1)))</f>
        <v>3</v>
      </c>
      <c r="AB86" s="52">
        <f>IF('Data Mentah'!AB87="A",4,IF('Data Mentah'!AB87="B",3,IF('Data Mentah'!AB87="C",2,1)))</f>
        <v>4</v>
      </c>
      <c r="AC86" s="52">
        <f>IF('Data Mentah'!AC87="A",4,IF('Data Mentah'!AC87="B",3,IF('Data Mentah'!AC87="C",2,1)))</f>
        <v>3</v>
      </c>
      <c r="AD86" s="52">
        <f>IF('Data Mentah'!AD87="A",4,IF('Data Mentah'!AD87="B",3,IF('Data Mentah'!AD87="C",2,1)))</f>
        <v>4</v>
      </c>
      <c r="AE86" s="52">
        <f>IF('Data Mentah'!AE87="A",4,IF('Data Mentah'!AE87="B",3,IF('Data Mentah'!AE87="C",2,1)))</f>
        <v>4</v>
      </c>
      <c r="AF86" s="52">
        <f>IF('Data Mentah'!AF87="A",4,IF('Data Mentah'!AF87="B",3,IF('Data Mentah'!AF87="C",2,1)))</f>
        <v>4</v>
      </c>
      <c r="AG86" s="52">
        <f>IF('Data Mentah'!AG87="A",4,IF('Data Mentah'!AG87="B",3,IF('Data Mentah'!AG87="C",2,1)))</f>
        <v>3</v>
      </c>
      <c r="AH86" s="53" t="s">
        <v>157</v>
      </c>
    </row>
    <row r="87" spans="1:34" x14ac:dyDescent="0.25">
      <c r="A87" s="52">
        <f>IF('Data Mentah'!A88 = "A",4,IF('Data Mentah'!A88 = "B",3,2))</f>
        <v>3</v>
      </c>
      <c r="B87" s="52">
        <f>IF('Data Mentah'!B88 = "A",4,IF('Data Mentah'!B88 = "B",3,2))</f>
        <v>3</v>
      </c>
      <c r="C87" s="52">
        <f>IF('Data Mentah'!C88 = "A",4,IF('Data Mentah'!C88 = "B",3,2))</f>
        <v>3</v>
      </c>
      <c r="D87" s="52">
        <f>IF('Data Mentah'!D88 = "A",4,IF('Data Mentah'!D88 = "B",3,2))</f>
        <v>2</v>
      </c>
      <c r="E87" s="52">
        <f>IF('Data Mentah'!E88 = "A",4,IF('Data Mentah'!E88 = "B",3,2))</f>
        <v>4</v>
      </c>
      <c r="F87" s="52">
        <f>IF('Data Mentah'!F88 = "A",4,IF('Data Mentah'!F88 = "B",3,2))</f>
        <v>2</v>
      </c>
      <c r="G87" s="52">
        <f>IF('Data Mentah'!G88 = "A",4,IF('Data Mentah'!G88 = "B",3,2))</f>
        <v>4</v>
      </c>
      <c r="H87" s="52">
        <f>IF('Data Mentah'!H88 = "A",4,IF('Data Mentah'!H88 = "B",3,2))</f>
        <v>4</v>
      </c>
      <c r="I87" s="52">
        <f>IF('Data Mentah'!I88 = "A",4,IF('Data Mentah'!I88 = "B",3,2))</f>
        <v>4</v>
      </c>
      <c r="J87" s="52">
        <f>IF('Data Mentah'!J88 = "A",4,IF('Data Mentah'!J88 = "B",3,2))</f>
        <v>3</v>
      </c>
      <c r="K87" s="52">
        <f>IF('Data Mentah'!K88 = "A",4,IF('Data Mentah'!K88 = "B",3,2))</f>
        <v>4</v>
      </c>
      <c r="L87" s="52">
        <f>IF('Data Mentah'!L88 = "A",4,IF('Data Mentah'!L88 = "B",3,2))</f>
        <v>4</v>
      </c>
      <c r="M87" s="52">
        <f>IF('Data Mentah'!M88 = "A",4,IF('Data Mentah'!M88 = "B",3,2))</f>
        <v>4</v>
      </c>
      <c r="N87" s="52">
        <f>IF('Data Mentah'!N88 = "A",4,IF('Data Mentah'!N88 = "B",3,2))</f>
        <v>4</v>
      </c>
      <c r="O87" s="52">
        <f>IF('Data Mentah'!O88 = "A",4,IF('Data Mentah'!O88 = "B",3,2))</f>
        <v>3</v>
      </c>
      <c r="P87" s="52">
        <f>IF('Data Mentah'!P88 = "A",4,IF('Data Mentah'!P88 = "B",3,2))</f>
        <v>4</v>
      </c>
      <c r="Q87" s="52">
        <f>IF('Data Mentah'!Q88 = "A",4,IF('Data Mentah'!Q88 = "B",3,2))</f>
        <v>4</v>
      </c>
      <c r="R87" s="52">
        <f>IF('Data Mentah'!R88 = "A",4,IF('Data Mentah'!R88 = "B",3,2))</f>
        <v>4</v>
      </c>
      <c r="S87" s="52">
        <f>IF('Data Mentah'!S88 = "A",4,IF('Data Mentah'!S88 = "B",3,2))</f>
        <v>4</v>
      </c>
      <c r="T87" s="52">
        <f>IF('Data Mentah'!T88="A",4,IF('Data Mentah'!T88="B",3,IF('Data Mentah'!T88="C",2,1)))</f>
        <v>3</v>
      </c>
      <c r="U87" s="52">
        <f>IF('Data Mentah'!U88="A",4,IF('Data Mentah'!U88="B",3,IF('Data Mentah'!U88="C",2,1)))</f>
        <v>4</v>
      </c>
      <c r="V87" s="52">
        <f>IF('Data Mentah'!V88="A",4,IF('Data Mentah'!V88="B",3,IF('Data Mentah'!V88="C",2,1)))</f>
        <v>4</v>
      </c>
      <c r="W87" s="52">
        <f>IF('Data Mentah'!W88="A",4,IF('Data Mentah'!W88="B",3,IF('Data Mentah'!W88="C",2,1)))</f>
        <v>4</v>
      </c>
      <c r="X87" s="52">
        <f>IF('Data Mentah'!X88="A",4,IF('Data Mentah'!X88="B",3,IF('Data Mentah'!X88="C",2,1)))</f>
        <v>4</v>
      </c>
      <c r="Y87" s="52">
        <f>IF('Data Mentah'!Y88="A",4,IF('Data Mentah'!Y88="B",3,IF('Data Mentah'!Y88="C",2,1)))</f>
        <v>3</v>
      </c>
      <c r="Z87" s="52">
        <f>IF('Data Mentah'!Z88="A",4,IF('Data Mentah'!Z88="B",3,IF('Data Mentah'!Z88="C",2,1)))</f>
        <v>3</v>
      </c>
      <c r="AA87" s="52">
        <f>IF('Data Mentah'!AA88="A",4,IF('Data Mentah'!AA88="B",3,IF('Data Mentah'!AA88="C",2,1)))</f>
        <v>4</v>
      </c>
      <c r="AB87" s="52">
        <f>IF('Data Mentah'!AB88="A",4,IF('Data Mentah'!AB88="B",3,IF('Data Mentah'!AB88="C",2,1)))</f>
        <v>4</v>
      </c>
      <c r="AC87" s="52">
        <f>IF('Data Mentah'!AC88="A",4,IF('Data Mentah'!AC88="B",3,IF('Data Mentah'!AC88="C",2,1)))</f>
        <v>4</v>
      </c>
      <c r="AD87" s="52">
        <f>IF('Data Mentah'!AD88="A",4,IF('Data Mentah'!AD88="B",3,IF('Data Mentah'!AD88="C",2,1)))</f>
        <v>4</v>
      </c>
      <c r="AE87" s="52">
        <f>IF('Data Mentah'!AE88="A",4,IF('Data Mentah'!AE88="B",3,IF('Data Mentah'!AE88="C",2,1)))</f>
        <v>4</v>
      </c>
      <c r="AF87" s="52">
        <f>IF('Data Mentah'!AF88="A",4,IF('Data Mentah'!AF88="B",3,IF('Data Mentah'!AF88="C",2,1)))</f>
        <v>4</v>
      </c>
      <c r="AG87" s="52">
        <f>IF('Data Mentah'!AG88="A",4,IF('Data Mentah'!AG88="B",3,IF('Data Mentah'!AG88="C",2,1)))</f>
        <v>2</v>
      </c>
      <c r="AH87" s="53" t="s">
        <v>158</v>
      </c>
    </row>
    <row r="88" spans="1:34" x14ac:dyDescent="0.25">
      <c r="A88" s="52">
        <f>IF('Data Mentah'!A89 = "A",4,IF('Data Mentah'!A89 = "B",3,2))</f>
        <v>3</v>
      </c>
      <c r="B88" s="52">
        <f>IF('Data Mentah'!B89 = "A",4,IF('Data Mentah'!B89 = "B",3,2))</f>
        <v>3</v>
      </c>
      <c r="C88" s="52">
        <f>IF('Data Mentah'!C89 = "A",4,IF('Data Mentah'!C89 = "B",3,2))</f>
        <v>4</v>
      </c>
      <c r="D88" s="52">
        <f>IF('Data Mentah'!D89 = "A",4,IF('Data Mentah'!D89 = "B",3,2))</f>
        <v>2</v>
      </c>
      <c r="E88" s="52">
        <f>IF('Data Mentah'!E89 = "A",4,IF('Data Mentah'!E89 = "B",3,2))</f>
        <v>4</v>
      </c>
      <c r="F88" s="52">
        <f>IF('Data Mentah'!F89 = "A",4,IF('Data Mentah'!F89 = "B",3,2))</f>
        <v>3</v>
      </c>
      <c r="G88" s="52">
        <f>IF('Data Mentah'!G89 = "A",4,IF('Data Mentah'!G89 = "B",3,2))</f>
        <v>4</v>
      </c>
      <c r="H88" s="52">
        <f>IF('Data Mentah'!H89 = "A",4,IF('Data Mentah'!H89 = "B",3,2))</f>
        <v>3</v>
      </c>
      <c r="I88" s="52">
        <f>IF('Data Mentah'!I89 = "A",4,IF('Data Mentah'!I89 = "B",3,2))</f>
        <v>4</v>
      </c>
      <c r="J88" s="52">
        <f>IF('Data Mentah'!J89 = "A",4,IF('Data Mentah'!J89 = "B",3,2))</f>
        <v>3</v>
      </c>
      <c r="K88" s="52">
        <f>IF('Data Mentah'!K89 = "A",4,IF('Data Mentah'!K89 = "B",3,2))</f>
        <v>4</v>
      </c>
      <c r="L88" s="52">
        <f>IF('Data Mentah'!L89 = "A",4,IF('Data Mentah'!L89 = "B",3,2))</f>
        <v>3</v>
      </c>
      <c r="M88" s="52">
        <f>IF('Data Mentah'!M89 = "A",4,IF('Data Mentah'!M89 = "B",3,2))</f>
        <v>4</v>
      </c>
      <c r="N88" s="52">
        <f>IF('Data Mentah'!N89 = "A",4,IF('Data Mentah'!N89 = "B",3,2))</f>
        <v>4</v>
      </c>
      <c r="O88" s="52">
        <f>IF('Data Mentah'!O89 = "A",4,IF('Data Mentah'!O89 = "B",3,2))</f>
        <v>4</v>
      </c>
      <c r="P88" s="52">
        <f>IF('Data Mentah'!P89 = "A",4,IF('Data Mentah'!P89 = "B",3,2))</f>
        <v>3</v>
      </c>
      <c r="Q88" s="52">
        <f>IF('Data Mentah'!Q89 = "A",4,IF('Data Mentah'!Q89 = "B",3,2))</f>
        <v>3</v>
      </c>
      <c r="R88" s="52">
        <f>IF('Data Mentah'!R89 = "A",4,IF('Data Mentah'!R89 = "B",3,2))</f>
        <v>3</v>
      </c>
      <c r="S88" s="52">
        <f>IF('Data Mentah'!S89 = "A",4,IF('Data Mentah'!S89 = "B",3,2))</f>
        <v>4</v>
      </c>
      <c r="T88" s="52">
        <f>IF('Data Mentah'!T89="A",4,IF('Data Mentah'!T89="B",3,IF('Data Mentah'!T89="C",2,1)))</f>
        <v>3</v>
      </c>
      <c r="U88" s="52">
        <f>IF('Data Mentah'!U89="A",4,IF('Data Mentah'!U89="B",3,IF('Data Mentah'!U89="C",2,1)))</f>
        <v>3</v>
      </c>
      <c r="V88" s="52">
        <f>IF('Data Mentah'!V89="A",4,IF('Data Mentah'!V89="B",3,IF('Data Mentah'!V89="C",2,1)))</f>
        <v>3</v>
      </c>
      <c r="W88" s="52">
        <f>IF('Data Mentah'!W89="A",4,IF('Data Mentah'!W89="B",3,IF('Data Mentah'!W89="C",2,1)))</f>
        <v>4</v>
      </c>
      <c r="X88" s="52">
        <f>IF('Data Mentah'!X89="A",4,IF('Data Mentah'!X89="B",3,IF('Data Mentah'!X89="C",2,1)))</f>
        <v>3</v>
      </c>
      <c r="Y88" s="52">
        <f>IF('Data Mentah'!Y89="A",4,IF('Data Mentah'!Y89="B",3,IF('Data Mentah'!Y89="C",2,1)))</f>
        <v>3</v>
      </c>
      <c r="Z88" s="52">
        <f>IF('Data Mentah'!Z89="A",4,IF('Data Mentah'!Z89="B",3,IF('Data Mentah'!Z89="C",2,1)))</f>
        <v>3</v>
      </c>
      <c r="AA88" s="52">
        <f>IF('Data Mentah'!AA89="A",4,IF('Data Mentah'!AA89="B",3,IF('Data Mentah'!AA89="C",2,1)))</f>
        <v>4</v>
      </c>
      <c r="AB88" s="52">
        <f>IF('Data Mentah'!AB89="A",4,IF('Data Mentah'!AB89="B",3,IF('Data Mentah'!AB89="C",2,1)))</f>
        <v>3</v>
      </c>
      <c r="AC88" s="52">
        <f>IF('Data Mentah'!AC89="A",4,IF('Data Mentah'!AC89="B",3,IF('Data Mentah'!AC89="C",2,1)))</f>
        <v>3</v>
      </c>
      <c r="AD88" s="52">
        <f>IF('Data Mentah'!AD89="A",4,IF('Data Mentah'!AD89="B",3,IF('Data Mentah'!AD89="C",2,1)))</f>
        <v>4</v>
      </c>
      <c r="AE88" s="52">
        <f>IF('Data Mentah'!AE89="A",4,IF('Data Mentah'!AE89="B",3,IF('Data Mentah'!AE89="C",2,1)))</f>
        <v>3</v>
      </c>
      <c r="AF88" s="52">
        <f>IF('Data Mentah'!AF89="A",4,IF('Data Mentah'!AF89="B",3,IF('Data Mentah'!AF89="C",2,1)))</f>
        <v>4</v>
      </c>
      <c r="AG88" s="52">
        <f>IF('Data Mentah'!AG89="A",4,IF('Data Mentah'!AG89="B",3,IF('Data Mentah'!AG89="C",2,1)))</f>
        <v>2</v>
      </c>
      <c r="AH88" s="53" t="s">
        <v>159</v>
      </c>
    </row>
    <row r="89" spans="1:34" ht="30" customHeight="1" x14ac:dyDescent="0.25">
      <c r="A89" s="52">
        <f>IF('Data Mentah'!A90 = "A",4,IF('Data Mentah'!A90 = "B",3,2))</f>
        <v>4</v>
      </c>
      <c r="B89" s="52">
        <f>IF('Data Mentah'!B90 = "A",4,IF('Data Mentah'!B90 = "B",3,2))</f>
        <v>4</v>
      </c>
      <c r="C89" s="52">
        <f>IF('Data Mentah'!C90 = "A",4,IF('Data Mentah'!C90 = "B",3,2))</f>
        <v>3</v>
      </c>
      <c r="D89" s="52">
        <f>IF('Data Mentah'!D90 = "A",4,IF('Data Mentah'!D90 = "B",3,2))</f>
        <v>4</v>
      </c>
      <c r="E89" s="52">
        <f>IF('Data Mentah'!E90 = "A",4,IF('Data Mentah'!E90 = "B",3,2))</f>
        <v>4</v>
      </c>
      <c r="F89" s="52">
        <f>IF('Data Mentah'!F90 = "A",4,IF('Data Mentah'!F90 = "B",3,2))</f>
        <v>3</v>
      </c>
      <c r="G89" s="52">
        <f>IF('Data Mentah'!G90 = "A",4,IF('Data Mentah'!G90 = "B",3,2))</f>
        <v>4</v>
      </c>
      <c r="H89" s="52">
        <f>IF('Data Mentah'!H90 = "A",4,IF('Data Mentah'!H90 = "B",3,2))</f>
        <v>4</v>
      </c>
      <c r="I89" s="52">
        <f>IF('Data Mentah'!I90 = "A",4,IF('Data Mentah'!I90 = "B",3,2))</f>
        <v>4</v>
      </c>
      <c r="J89" s="52">
        <f>IF('Data Mentah'!J90 = "A",4,IF('Data Mentah'!J90 = "B",3,2))</f>
        <v>4</v>
      </c>
      <c r="K89" s="52">
        <f>IF('Data Mentah'!K90 = "A",4,IF('Data Mentah'!K90 = "B",3,2))</f>
        <v>3</v>
      </c>
      <c r="L89" s="52">
        <f>IF('Data Mentah'!L90 = "A",4,IF('Data Mentah'!L90 = "B",3,2))</f>
        <v>3</v>
      </c>
      <c r="M89" s="52">
        <f>IF('Data Mentah'!M90 = "A",4,IF('Data Mentah'!M90 = "B",3,2))</f>
        <v>3</v>
      </c>
      <c r="N89" s="52">
        <f>IF('Data Mentah'!N90 = "A",4,IF('Data Mentah'!N90 = "B",3,2))</f>
        <v>4</v>
      </c>
      <c r="O89" s="52">
        <f>IF('Data Mentah'!O90 = "A",4,IF('Data Mentah'!O90 = "B",3,2))</f>
        <v>4</v>
      </c>
      <c r="P89" s="52">
        <f>IF('Data Mentah'!P90 = "A",4,IF('Data Mentah'!P90 = "B",3,2))</f>
        <v>4</v>
      </c>
      <c r="Q89" s="52">
        <f>IF('Data Mentah'!Q90 = "A",4,IF('Data Mentah'!Q90 = "B",3,2))</f>
        <v>3</v>
      </c>
      <c r="R89" s="52">
        <f>IF('Data Mentah'!R90 = "A",4,IF('Data Mentah'!R90 = "B",3,2))</f>
        <v>3</v>
      </c>
      <c r="S89" s="52">
        <f>IF('Data Mentah'!S90 = "A",4,IF('Data Mentah'!S90 = "B",3,2))</f>
        <v>4</v>
      </c>
      <c r="T89" s="52">
        <f>IF('Data Mentah'!T90="A",4,IF('Data Mentah'!T90="B",3,IF('Data Mentah'!T90="C",2,1)))</f>
        <v>3</v>
      </c>
      <c r="U89" s="52">
        <f>IF('Data Mentah'!U90="A",4,IF('Data Mentah'!U90="B",3,IF('Data Mentah'!U90="C",2,1)))</f>
        <v>3</v>
      </c>
      <c r="V89" s="52">
        <f>IF('Data Mentah'!V90="A",4,IF('Data Mentah'!V90="B",3,IF('Data Mentah'!V90="C",2,1)))</f>
        <v>2</v>
      </c>
      <c r="W89" s="52">
        <f>IF('Data Mentah'!W90="A",4,IF('Data Mentah'!W90="B",3,IF('Data Mentah'!W90="C",2,1)))</f>
        <v>3</v>
      </c>
      <c r="X89" s="52">
        <f>IF('Data Mentah'!X90="A",4,IF('Data Mentah'!X90="B",3,IF('Data Mentah'!X90="C",2,1)))</f>
        <v>4</v>
      </c>
      <c r="Y89" s="52">
        <f>IF('Data Mentah'!Y90="A",4,IF('Data Mentah'!Y90="B",3,IF('Data Mentah'!Y90="C",2,1)))</f>
        <v>3</v>
      </c>
      <c r="Z89" s="52">
        <f>IF('Data Mentah'!Z90="A",4,IF('Data Mentah'!Z90="B",3,IF('Data Mentah'!Z90="C",2,1)))</f>
        <v>2</v>
      </c>
      <c r="AA89" s="52">
        <f>IF('Data Mentah'!AA90="A",4,IF('Data Mentah'!AA90="B",3,IF('Data Mentah'!AA90="C",2,1)))</f>
        <v>4</v>
      </c>
      <c r="AB89" s="52">
        <f>IF('Data Mentah'!AB90="A",4,IF('Data Mentah'!AB90="B",3,IF('Data Mentah'!AB90="C",2,1)))</f>
        <v>4</v>
      </c>
      <c r="AC89" s="52">
        <f>IF('Data Mentah'!AC90="A",4,IF('Data Mentah'!AC90="B",3,IF('Data Mentah'!AC90="C",2,1)))</f>
        <v>3</v>
      </c>
      <c r="AD89" s="52">
        <f>IF('Data Mentah'!AD90="A",4,IF('Data Mentah'!AD90="B",3,IF('Data Mentah'!AD90="C",2,1)))</f>
        <v>4</v>
      </c>
      <c r="AE89" s="52">
        <f>IF('Data Mentah'!AE90="A",4,IF('Data Mentah'!AE90="B",3,IF('Data Mentah'!AE90="C",2,1)))</f>
        <v>3</v>
      </c>
      <c r="AF89" s="52">
        <f>IF('Data Mentah'!AF90="A",4,IF('Data Mentah'!AF90="B",3,IF('Data Mentah'!AF90="C",2,1)))</f>
        <v>3</v>
      </c>
      <c r="AG89" s="52">
        <f>IF('Data Mentah'!AG90="A",4,IF('Data Mentah'!AG90="B",3,IF('Data Mentah'!AG90="C",2,1)))</f>
        <v>4</v>
      </c>
      <c r="AH89" s="53" t="s">
        <v>160</v>
      </c>
    </row>
    <row r="90" spans="1:34" ht="30" customHeight="1" x14ac:dyDescent="0.25">
      <c r="A90" s="52">
        <f>IF('Data Mentah'!A91 = "A",4,IF('Data Mentah'!A91 = "B",3,2))</f>
        <v>3</v>
      </c>
      <c r="B90" s="52">
        <f>IF('Data Mentah'!B91 = "A",4,IF('Data Mentah'!B91 = "B",3,2))</f>
        <v>2</v>
      </c>
      <c r="C90" s="52">
        <f>IF('Data Mentah'!C91 = "A",4,IF('Data Mentah'!C91 = "B",3,2))</f>
        <v>4</v>
      </c>
      <c r="D90" s="52">
        <f>IF('Data Mentah'!D91 = "A",4,IF('Data Mentah'!D91 = "B",3,2))</f>
        <v>2</v>
      </c>
      <c r="E90" s="52">
        <f>IF('Data Mentah'!E91 = "A",4,IF('Data Mentah'!E91 = "B",3,2))</f>
        <v>3</v>
      </c>
      <c r="F90" s="52">
        <f>IF('Data Mentah'!F91 = "A",4,IF('Data Mentah'!F91 = "B",3,2))</f>
        <v>4</v>
      </c>
      <c r="G90" s="52">
        <f>IF('Data Mentah'!G91 = "A",4,IF('Data Mentah'!G91 = "B",3,2))</f>
        <v>4</v>
      </c>
      <c r="H90" s="52">
        <f>IF('Data Mentah'!H91 = "A",4,IF('Data Mentah'!H91 = "B",3,2))</f>
        <v>3</v>
      </c>
      <c r="I90" s="52">
        <f>IF('Data Mentah'!I91 = "A",4,IF('Data Mentah'!I91 = "B",3,2))</f>
        <v>3</v>
      </c>
      <c r="J90" s="52">
        <f>IF('Data Mentah'!J91 = "A",4,IF('Data Mentah'!J91 = "B",3,2))</f>
        <v>3</v>
      </c>
      <c r="K90" s="52">
        <f>IF('Data Mentah'!K91 = "A",4,IF('Data Mentah'!K91 = "B",3,2))</f>
        <v>3</v>
      </c>
      <c r="L90" s="52">
        <f>IF('Data Mentah'!L91 = "A",4,IF('Data Mentah'!L91 = "B",3,2))</f>
        <v>3</v>
      </c>
      <c r="M90" s="52">
        <f>IF('Data Mentah'!M91 = "A",4,IF('Data Mentah'!M91 = "B",3,2))</f>
        <v>3</v>
      </c>
      <c r="N90" s="52">
        <f>IF('Data Mentah'!N91 = "A",4,IF('Data Mentah'!N91 = "B",3,2))</f>
        <v>4</v>
      </c>
      <c r="O90" s="52">
        <f>IF('Data Mentah'!O91 = "A",4,IF('Data Mentah'!O91 = "B",3,2))</f>
        <v>2</v>
      </c>
      <c r="P90" s="52">
        <f>IF('Data Mentah'!P91 = "A",4,IF('Data Mentah'!P91 = "B",3,2))</f>
        <v>3</v>
      </c>
      <c r="Q90" s="52">
        <f>IF('Data Mentah'!Q91 = "A",4,IF('Data Mentah'!Q91 = "B",3,2))</f>
        <v>2</v>
      </c>
      <c r="R90" s="52">
        <f>IF('Data Mentah'!R91 = "A",4,IF('Data Mentah'!R91 = "B",3,2))</f>
        <v>2</v>
      </c>
      <c r="S90" s="52">
        <f>IF('Data Mentah'!S91 = "A",4,IF('Data Mentah'!S91 = "B",3,2))</f>
        <v>3</v>
      </c>
      <c r="T90" s="52">
        <f>IF('Data Mentah'!T91="A",4,IF('Data Mentah'!T91="B",3,IF('Data Mentah'!T91="C",2,1)))</f>
        <v>3</v>
      </c>
      <c r="U90" s="52">
        <f>IF('Data Mentah'!U91="A",4,IF('Data Mentah'!U91="B",3,IF('Data Mentah'!U91="C",2,1)))</f>
        <v>2</v>
      </c>
      <c r="V90" s="52">
        <f>IF('Data Mentah'!V91="A",4,IF('Data Mentah'!V91="B",3,IF('Data Mentah'!V91="C",2,1)))</f>
        <v>4</v>
      </c>
      <c r="W90" s="52">
        <f>IF('Data Mentah'!W91="A",4,IF('Data Mentah'!W91="B",3,IF('Data Mentah'!W91="C",2,1)))</f>
        <v>3</v>
      </c>
      <c r="X90" s="52">
        <f>IF('Data Mentah'!X91="A",4,IF('Data Mentah'!X91="B",3,IF('Data Mentah'!X91="C",2,1)))</f>
        <v>3</v>
      </c>
      <c r="Y90" s="52">
        <f>IF('Data Mentah'!Y91="A",4,IF('Data Mentah'!Y91="B",3,IF('Data Mentah'!Y91="C",2,1)))</f>
        <v>3</v>
      </c>
      <c r="Z90" s="52">
        <f>IF('Data Mentah'!Z91="A",4,IF('Data Mentah'!Z91="B",3,IF('Data Mentah'!Z91="C",2,1)))</f>
        <v>2</v>
      </c>
      <c r="AA90" s="52">
        <f>IF('Data Mentah'!AA91="A",4,IF('Data Mentah'!AA91="B",3,IF('Data Mentah'!AA91="C",2,1)))</f>
        <v>3</v>
      </c>
      <c r="AB90" s="52">
        <f>IF('Data Mentah'!AB91="A",4,IF('Data Mentah'!AB91="B",3,IF('Data Mentah'!AB91="C",2,1)))</f>
        <v>4</v>
      </c>
      <c r="AC90" s="52">
        <f>IF('Data Mentah'!AC91="A",4,IF('Data Mentah'!AC91="B",3,IF('Data Mentah'!AC91="C",2,1)))</f>
        <v>3</v>
      </c>
      <c r="AD90" s="52">
        <f>IF('Data Mentah'!AD91="A",4,IF('Data Mentah'!AD91="B",3,IF('Data Mentah'!AD91="C",2,1)))</f>
        <v>4</v>
      </c>
      <c r="AE90" s="52">
        <f>IF('Data Mentah'!AE91="A",4,IF('Data Mentah'!AE91="B",3,IF('Data Mentah'!AE91="C",2,1)))</f>
        <v>3</v>
      </c>
      <c r="AF90" s="52">
        <f>IF('Data Mentah'!AF91="A",4,IF('Data Mentah'!AF91="B",3,IF('Data Mentah'!AF91="C",2,1)))</f>
        <v>4</v>
      </c>
      <c r="AG90" s="52">
        <f>IF('Data Mentah'!AG91="A",4,IF('Data Mentah'!AG91="B",3,IF('Data Mentah'!AG91="C",2,1)))</f>
        <v>3</v>
      </c>
      <c r="AH90" s="53" t="s">
        <v>161</v>
      </c>
    </row>
    <row r="91" spans="1:34" x14ac:dyDescent="0.25">
      <c r="A91" s="52">
        <f>IF('Data Mentah'!A92 = "A",4,IF('Data Mentah'!A92 = "B",3,2))</f>
        <v>4</v>
      </c>
      <c r="B91" s="52">
        <f>IF('Data Mentah'!B92 = "A",4,IF('Data Mentah'!B92 = "B",3,2))</f>
        <v>3</v>
      </c>
      <c r="C91" s="52">
        <f>IF('Data Mentah'!C92 = "A",4,IF('Data Mentah'!C92 = "B",3,2))</f>
        <v>3</v>
      </c>
      <c r="D91" s="52">
        <f>IF('Data Mentah'!D92 = "A",4,IF('Data Mentah'!D92 = "B",3,2))</f>
        <v>3</v>
      </c>
      <c r="E91" s="52">
        <f>IF('Data Mentah'!E92 = "A",4,IF('Data Mentah'!E92 = "B",3,2))</f>
        <v>4</v>
      </c>
      <c r="F91" s="52">
        <f>IF('Data Mentah'!F92 = "A",4,IF('Data Mentah'!F92 = "B",3,2))</f>
        <v>3</v>
      </c>
      <c r="G91" s="52">
        <f>IF('Data Mentah'!G92 = "A",4,IF('Data Mentah'!G92 = "B",3,2))</f>
        <v>4</v>
      </c>
      <c r="H91" s="52">
        <f>IF('Data Mentah'!H92 = "A",4,IF('Data Mentah'!H92 = "B",3,2))</f>
        <v>3</v>
      </c>
      <c r="I91" s="52">
        <f>IF('Data Mentah'!I92 = "A",4,IF('Data Mentah'!I92 = "B",3,2))</f>
        <v>4</v>
      </c>
      <c r="J91" s="52">
        <f>IF('Data Mentah'!J92 = "A",4,IF('Data Mentah'!J92 = "B",3,2))</f>
        <v>3</v>
      </c>
      <c r="K91" s="52">
        <f>IF('Data Mentah'!K92 = "A",4,IF('Data Mentah'!K92 = "B",3,2))</f>
        <v>2</v>
      </c>
      <c r="L91" s="52">
        <f>IF('Data Mentah'!L92 = "A",4,IF('Data Mentah'!L92 = "B",3,2))</f>
        <v>4</v>
      </c>
      <c r="M91" s="52">
        <f>IF('Data Mentah'!M92 = "A",4,IF('Data Mentah'!M92 = "B",3,2))</f>
        <v>2</v>
      </c>
      <c r="N91" s="52">
        <f>IF('Data Mentah'!N92 = "A",4,IF('Data Mentah'!N92 = "B",3,2))</f>
        <v>3</v>
      </c>
      <c r="O91" s="52">
        <f>IF('Data Mentah'!O92 = "A",4,IF('Data Mentah'!O92 = "B",3,2))</f>
        <v>4</v>
      </c>
      <c r="P91" s="52">
        <f>IF('Data Mentah'!P92 = "A",4,IF('Data Mentah'!P92 = "B",3,2))</f>
        <v>4</v>
      </c>
      <c r="Q91" s="52">
        <f>IF('Data Mentah'!Q92 = "A",4,IF('Data Mentah'!Q92 = "B",3,2))</f>
        <v>3</v>
      </c>
      <c r="R91" s="52">
        <f>IF('Data Mentah'!R92 = "A",4,IF('Data Mentah'!R92 = "B",3,2))</f>
        <v>3</v>
      </c>
      <c r="S91" s="52">
        <f>IF('Data Mentah'!S92 = "A",4,IF('Data Mentah'!S92 = "B",3,2))</f>
        <v>4</v>
      </c>
      <c r="T91" s="52">
        <f>IF('Data Mentah'!T92="A",4,IF('Data Mentah'!T92="B",3,IF('Data Mentah'!T92="C",2,1)))</f>
        <v>3</v>
      </c>
      <c r="U91" s="52">
        <f>IF('Data Mentah'!U92="A",4,IF('Data Mentah'!U92="B",3,IF('Data Mentah'!U92="C",2,1)))</f>
        <v>4</v>
      </c>
      <c r="V91" s="52">
        <f>IF('Data Mentah'!V92="A",4,IF('Data Mentah'!V92="B",3,IF('Data Mentah'!V92="C",2,1)))</f>
        <v>3</v>
      </c>
      <c r="W91" s="52">
        <f>IF('Data Mentah'!W92="A",4,IF('Data Mentah'!W92="B",3,IF('Data Mentah'!W92="C",2,1)))</f>
        <v>4</v>
      </c>
      <c r="X91" s="52">
        <f>IF('Data Mentah'!X92="A",4,IF('Data Mentah'!X92="B",3,IF('Data Mentah'!X92="C",2,1)))</f>
        <v>3</v>
      </c>
      <c r="Y91" s="52">
        <f>IF('Data Mentah'!Y92="A",4,IF('Data Mentah'!Y92="B",3,IF('Data Mentah'!Y92="C",2,1)))</f>
        <v>3</v>
      </c>
      <c r="Z91" s="52">
        <f>IF('Data Mentah'!Z92="A",4,IF('Data Mentah'!Z92="B",3,IF('Data Mentah'!Z92="C",2,1)))</f>
        <v>4</v>
      </c>
      <c r="AA91" s="52">
        <f>IF('Data Mentah'!AA92="A",4,IF('Data Mentah'!AA92="B",3,IF('Data Mentah'!AA92="C",2,1)))</f>
        <v>4</v>
      </c>
      <c r="AB91" s="52">
        <f>IF('Data Mentah'!AB92="A",4,IF('Data Mentah'!AB92="B",3,IF('Data Mentah'!AB92="C",2,1)))</f>
        <v>4</v>
      </c>
      <c r="AC91" s="52">
        <f>IF('Data Mentah'!AC92="A",4,IF('Data Mentah'!AC92="B",3,IF('Data Mentah'!AC92="C",2,1)))</f>
        <v>3</v>
      </c>
      <c r="AD91" s="52">
        <f>IF('Data Mentah'!AD92="A",4,IF('Data Mentah'!AD92="B",3,IF('Data Mentah'!AD92="C",2,1)))</f>
        <v>3</v>
      </c>
      <c r="AE91" s="52">
        <f>IF('Data Mentah'!AE92="A",4,IF('Data Mentah'!AE92="B",3,IF('Data Mentah'!AE92="C",2,1)))</f>
        <v>4</v>
      </c>
      <c r="AF91" s="52">
        <f>IF('Data Mentah'!AF92="A",4,IF('Data Mentah'!AF92="B",3,IF('Data Mentah'!AF92="C",2,1)))</f>
        <v>4</v>
      </c>
      <c r="AG91" s="52">
        <f>IF('Data Mentah'!AG92="A",4,IF('Data Mentah'!AG92="B",3,IF('Data Mentah'!AG92="C",2,1)))</f>
        <v>4</v>
      </c>
      <c r="AH91" s="53" t="s">
        <v>162</v>
      </c>
    </row>
    <row r="92" spans="1:34" x14ac:dyDescent="0.25">
      <c r="A92" s="52">
        <f>IF('Data Mentah'!A93 = "A",4,IF('Data Mentah'!A93 = "B",3,2))</f>
        <v>4</v>
      </c>
      <c r="B92" s="52">
        <f>IF('Data Mentah'!B93 = "A",4,IF('Data Mentah'!B93 = "B",3,2))</f>
        <v>3</v>
      </c>
      <c r="C92" s="52">
        <f>IF('Data Mentah'!C93 = "A",4,IF('Data Mentah'!C93 = "B",3,2))</f>
        <v>3</v>
      </c>
      <c r="D92" s="52">
        <f>IF('Data Mentah'!D93 = "A",4,IF('Data Mentah'!D93 = "B",3,2))</f>
        <v>2</v>
      </c>
      <c r="E92" s="52">
        <f>IF('Data Mentah'!E93 = "A",4,IF('Data Mentah'!E93 = "B",3,2))</f>
        <v>4</v>
      </c>
      <c r="F92" s="52">
        <f>IF('Data Mentah'!F93 = "A",4,IF('Data Mentah'!F93 = "B",3,2))</f>
        <v>3</v>
      </c>
      <c r="G92" s="52">
        <f>IF('Data Mentah'!G93 = "A",4,IF('Data Mentah'!G93 = "B",3,2))</f>
        <v>4</v>
      </c>
      <c r="H92" s="52">
        <f>IF('Data Mentah'!H93 = "A",4,IF('Data Mentah'!H93 = "B",3,2))</f>
        <v>2</v>
      </c>
      <c r="I92" s="52">
        <f>IF('Data Mentah'!I93 = "A",4,IF('Data Mentah'!I93 = "B",3,2))</f>
        <v>4</v>
      </c>
      <c r="J92" s="52">
        <f>IF('Data Mentah'!J93 = "A",4,IF('Data Mentah'!J93 = "B",3,2))</f>
        <v>4</v>
      </c>
      <c r="K92" s="52">
        <f>IF('Data Mentah'!K93 = "A",4,IF('Data Mentah'!K93 = "B",3,2))</f>
        <v>4</v>
      </c>
      <c r="L92" s="52">
        <f>IF('Data Mentah'!L93 = "A",4,IF('Data Mentah'!L93 = "B",3,2))</f>
        <v>3</v>
      </c>
      <c r="M92" s="52">
        <f>IF('Data Mentah'!M93 = "A",4,IF('Data Mentah'!M93 = "B",3,2))</f>
        <v>4</v>
      </c>
      <c r="N92" s="52">
        <f>IF('Data Mentah'!N93 = "A",4,IF('Data Mentah'!N93 = "B",3,2))</f>
        <v>3</v>
      </c>
      <c r="O92" s="52">
        <f>IF('Data Mentah'!O93 = "A",4,IF('Data Mentah'!O93 = "B",3,2))</f>
        <v>4</v>
      </c>
      <c r="P92" s="52">
        <f>IF('Data Mentah'!P93 = "A",4,IF('Data Mentah'!P93 = "B",3,2))</f>
        <v>3</v>
      </c>
      <c r="Q92" s="52">
        <f>IF('Data Mentah'!Q93 = "A",4,IF('Data Mentah'!Q93 = "B",3,2))</f>
        <v>4</v>
      </c>
      <c r="R92" s="52">
        <f>IF('Data Mentah'!R93 = "A",4,IF('Data Mentah'!R93 = "B",3,2))</f>
        <v>3</v>
      </c>
      <c r="S92" s="52">
        <f>IF('Data Mentah'!S93 = "A",4,IF('Data Mentah'!S93 = "B",3,2))</f>
        <v>3</v>
      </c>
      <c r="T92" s="52">
        <f>IF('Data Mentah'!T93="A",4,IF('Data Mentah'!T93="B",3,IF('Data Mentah'!T93="C",2,1)))</f>
        <v>3</v>
      </c>
      <c r="U92" s="52">
        <f>IF('Data Mentah'!U93="A",4,IF('Data Mentah'!U93="B",3,IF('Data Mentah'!U93="C",2,1)))</f>
        <v>3</v>
      </c>
      <c r="V92" s="52">
        <f>IF('Data Mentah'!V93="A",4,IF('Data Mentah'!V93="B",3,IF('Data Mentah'!V93="C",2,1)))</f>
        <v>4</v>
      </c>
      <c r="W92" s="52">
        <f>IF('Data Mentah'!W93="A",4,IF('Data Mentah'!W93="B",3,IF('Data Mentah'!W93="C",2,1)))</f>
        <v>4</v>
      </c>
      <c r="X92" s="52">
        <f>IF('Data Mentah'!X93="A",4,IF('Data Mentah'!X93="B",3,IF('Data Mentah'!X93="C",2,1)))</f>
        <v>3</v>
      </c>
      <c r="Y92" s="52">
        <f>IF('Data Mentah'!Y93="A",4,IF('Data Mentah'!Y93="B",3,IF('Data Mentah'!Y93="C",2,1)))</f>
        <v>3</v>
      </c>
      <c r="Z92" s="52">
        <f>IF('Data Mentah'!Z93="A",4,IF('Data Mentah'!Z93="B",3,IF('Data Mentah'!Z93="C",2,1)))</f>
        <v>3</v>
      </c>
      <c r="AA92" s="52">
        <f>IF('Data Mentah'!AA93="A",4,IF('Data Mentah'!AA93="B",3,IF('Data Mentah'!AA93="C",2,1)))</f>
        <v>4</v>
      </c>
      <c r="AB92" s="52">
        <f>IF('Data Mentah'!AB93="A",4,IF('Data Mentah'!AB93="B",3,IF('Data Mentah'!AB93="C",2,1)))</f>
        <v>4</v>
      </c>
      <c r="AC92" s="52">
        <f>IF('Data Mentah'!AC93="A",4,IF('Data Mentah'!AC93="B",3,IF('Data Mentah'!AC93="C",2,1)))</f>
        <v>3</v>
      </c>
      <c r="AD92" s="52">
        <f>IF('Data Mentah'!AD93="A",4,IF('Data Mentah'!AD93="B",3,IF('Data Mentah'!AD93="C",2,1)))</f>
        <v>3</v>
      </c>
      <c r="AE92" s="52">
        <f>IF('Data Mentah'!AE93="A",4,IF('Data Mentah'!AE93="B",3,IF('Data Mentah'!AE93="C",2,1)))</f>
        <v>3</v>
      </c>
      <c r="AF92" s="52">
        <f>IF('Data Mentah'!AF93="A",4,IF('Data Mentah'!AF93="B",3,IF('Data Mentah'!AF93="C",2,1)))</f>
        <v>2</v>
      </c>
      <c r="AG92" s="52">
        <f>IF('Data Mentah'!AG93="A",4,IF('Data Mentah'!AG93="B",3,IF('Data Mentah'!AG93="C",2,1)))</f>
        <v>4</v>
      </c>
      <c r="AH92" s="53" t="s">
        <v>163</v>
      </c>
    </row>
    <row r="93" spans="1:34" ht="30" customHeight="1" x14ac:dyDescent="0.25">
      <c r="A93" s="52">
        <f>IF('Data Mentah'!A94 = "A",4,IF('Data Mentah'!A94 = "B",3,2))</f>
        <v>3</v>
      </c>
      <c r="B93" s="52">
        <f>IF('Data Mentah'!B94 = "A",4,IF('Data Mentah'!B94 = "B",3,2))</f>
        <v>3</v>
      </c>
      <c r="C93" s="52">
        <f>IF('Data Mentah'!C94 = "A",4,IF('Data Mentah'!C94 = "B",3,2))</f>
        <v>4</v>
      </c>
      <c r="D93" s="52">
        <f>IF('Data Mentah'!D94 = "A",4,IF('Data Mentah'!D94 = "B",3,2))</f>
        <v>3</v>
      </c>
      <c r="E93" s="52">
        <f>IF('Data Mentah'!E94 = "A",4,IF('Data Mentah'!E94 = "B",3,2))</f>
        <v>4</v>
      </c>
      <c r="F93" s="52">
        <f>IF('Data Mentah'!F94 = "A",4,IF('Data Mentah'!F94 = "B",3,2))</f>
        <v>3</v>
      </c>
      <c r="G93" s="52">
        <f>IF('Data Mentah'!G94 = "A",4,IF('Data Mentah'!G94 = "B",3,2))</f>
        <v>4</v>
      </c>
      <c r="H93" s="52">
        <f>IF('Data Mentah'!H94 = "A",4,IF('Data Mentah'!H94 = "B",3,2))</f>
        <v>3</v>
      </c>
      <c r="I93" s="52">
        <f>IF('Data Mentah'!I94 = "A",4,IF('Data Mentah'!I94 = "B",3,2))</f>
        <v>4</v>
      </c>
      <c r="J93" s="52">
        <f>IF('Data Mentah'!J94 = "A",4,IF('Data Mentah'!J94 = "B",3,2))</f>
        <v>2</v>
      </c>
      <c r="K93" s="52">
        <f>IF('Data Mentah'!K94 = "A",4,IF('Data Mentah'!K94 = "B",3,2))</f>
        <v>4</v>
      </c>
      <c r="L93" s="52">
        <f>IF('Data Mentah'!L94 = "A",4,IF('Data Mentah'!L94 = "B",3,2))</f>
        <v>3</v>
      </c>
      <c r="M93" s="52">
        <f>IF('Data Mentah'!M94 = "A",4,IF('Data Mentah'!M94 = "B",3,2))</f>
        <v>3</v>
      </c>
      <c r="N93" s="52">
        <f>IF('Data Mentah'!N94 = "A",4,IF('Data Mentah'!N94 = "B",3,2))</f>
        <v>3</v>
      </c>
      <c r="O93" s="52">
        <f>IF('Data Mentah'!O94 = "A",4,IF('Data Mentah'!O94 = "B",3,2))</f>
        <v>4</v>
      </c>
      <c r="P93" s="52">
        <f>IF('Data Mentah'!P94 = "A",4,IF('Data Mentah'!P94 = "B",3,2))</f>
        <v>3</v>
      </c>
      <c r="Q93" s="52">
        <f>IF('Data Mentah'!Q94 = "A",4,IF('Data Mentah'!Q94 = "B",3,2))</f>
        <v>3</v>
      </c>
      <c r="R93" s="52">
        <f>IF('Data Mentah'!R94 = "A",4,IF('Data Mentah'!R94 = "B",3,2))</f>
        <v>3</v>
      </c>
      <c r="S93" s="52">
        <f>IF('Data Mentah'!S94 = "A",4,IF('Data Mentah'!S94 = "B",3,2))</f>
        <v>4</v>
      </c>
      <c r="T93" s="52">
        <f>IF('Data Mentah'!T94="A",4,IF('Data Mentah'!T94="B",3,IF('Data Mentah'!T94="C",2,1)))</f>
        <v>3</v>
      </c>
      <c r="U93" s="52">
        <f>IF('Data Mentah'!U94="A",4,IF('Data Mentah'!U94="B",3,IF('Data Mentah'!U94="C",2,1)))</f>
        <v>3</v>
      </c>
      <c r="V93" s="52">
        <f>IF('Data Mentah'!V94="A",4,IF('Data Mentah'!V94="B",3,IF('Data Mentah'!V94="C",2,1)))</f>
        <v>4</v>
      </c>
      <c r="W93" s="52">
        <f>IF('Data Mentah'!W94="A",4,IF('Data Mentah'!W94="B",3,IF('Data Mentah'!W94="C",2,1)))</f>
        <v>3</v>
      </c>
      <c r="X93" s="52">
        <f>IF('Data Mentah'!X94="A",4,IF('Data Mentah'!X94="B",3,IF('Data Mentah'!X94="C",2,1)))</f>
        <v>3</v>
      </c>
      <c r="Y93" s="52">
        <f>IF('Data Mentah'!Y94="A",4,IF('Data Mentah'!Y94="B",3,IF('Data Mentah'!Y94="C",2,1)))</f>
        <v>3</v>
      </c>
      <c r="Z93" s="52">
        <f>IF('Data Mentah'!Z94="A",4,IF('Data Mentah'!Z94="B",3,IF('Data Mentah'!Z94="C",2,1)))</f>
        <v>3</v>
      </c>
      <c r="AA93" s="52">
        <f>IF('Data Mentah'!AA94="A",4,IF('Data Mentah'!AA94="B",3,IF('Data Mentah'!AA94="C",2,1)))</f>
        <v>4</v>
      </c>
      <c r="AB93" s="52">
        <f>IF('Data Mentah'!AB94="A",4,IF('Data Mentah'!AB94="B",3,IF('Data Mentah'!AB94="C",2,1)))</f>
        <v>3</v>
      </c>
      <c r="AC93" s="52">
        <f>IF('Data Mentah'!AC94="A",4,IF('Data Mentah'!AC94="B",3,IF('Data Mentah'!AC94="C",2,1)))</f>
        <v>4</v>
      </c>
      <c r="AD93" s="52">
        <f>IF('Data Mentah'!AD94="A",4,IF('Data Mentah'!AD94="B",3,IF('Data Mentah'!AD94="C",2,1)))</f>
        <v>3</v>
      </c>
      <c r="AE93" s="52">
        <f>IF('Data Mentah'!AE94="A",4,IF('Data Mentah'!AE94="B",3,IF('Data Mentah'!AE94="C",2,1)))</f>
        <v>3</v>
      </c>
      <c r="AF93" s="52">
        <f>IF('Data Mentah'!AF94="A",4,IF('Data Mentah'!AF94="B",3,IF('Data Mentah'!AF94="C",2,1)))</f>
        <v>3</v>
      </c>
      <c r="AG93" s="52">
        <f>IF('Data Mentah'!AG94="A",4,IF('Data Mentah'!AG94="B",3,IF('Data Mentah'!AG94="C",2,1)))</f>
        <v>3</v>
      </c>
      <c r="AH93" s="53" t="s">
        <v>164</v>
      </c>
    </row>
    <row r="94" spans="1:34" x14ac:dyDescent="0.25">
      <c r="A94" s="52">
        <f>IF('Data Mentah'!A95 = "A",4,IF('Data Mentah'!A95 = "B",3,2))</f>
        <v>2</v>
      </c>
      <c r="B94" s="52">
        <f>IF('Data Mentah'!B95 = "A",4,IF('Data Mentah'!B95 = "B",3,2))</f>
        <v>3</v>
      </c>
      <c r="C94" s="52">
        <f>IF('Data Mentah'!C95 = "A",4,IF('Data Mentah'!C95 = "B",3,2))</f>
        <v>4</v>
      </c>
      <c r="D94" s="52">
        <f>IF('Data Mentah'!D95 = "A",4,IF('Data Mentah'!D95 = "B",3,2))</f>
        <v>4</v>
      </c>
      <c r="E94" s="52">
        <f>IF('Data Mentah'!E95 = "A",4,IF('Data Mentah'!E95 = "B",3,2))</f>
        <v>3</v>
      </c>
      <c r="F94" s="52">
        <f>IF('Data Mentah'!F95 = "A",4,IF('Data Mentah'!F95 = "B",3,2))</f>
        <v>3</v>
      </c>
      <c r="G94" s="52">
        <f>IF('Data Mentah'!G95 = "A",4,IF('Data Mentah'!G95 = "B",3,2))</f>
        <v>4</v>
      </c>
      <c r="H94" s="52">
        <f>IF('Data Mentah'!H95 = "A",4,IF('Data Mentah'!H95 = "B",3,2))</f>
        <v>3</v>
      </c>
      <c r="I94" s="52">
        <f>IF('Data Mentah'!I95 = "A",4,IF('Data Mentah'!I95 = "B",3,2))</f>
        <v>4</v>
      </c>
      <c r="J94" s="52">
        <f>IF('Data Mentah'!J95 = "A",4,IF('Data Mentah'!J95 = "B",3,2))</f>
        <v>3</v>
      </c>
      <c r="K94" s="52">
        <f>IF('Data Mentah'!K95 = "A",4,IF('Data Mentah'!K95 = "B",3,2))</f>
        <v>3</v>
      </c>
      <c r="L94" s="52">
        <f>IF('Data Mentah'!L95 = "A",4,IF('Data Mentah'!L95 = "B",3,2))</f>
        <v>3</v>
      </c>
      <c r="M94" s="52">
        <f>IF('Data Mentah'!M95 = "A",4,IF('Data Mentah'!M95 = "B",3,2))</f>
        <v>3</v>
      </c>
      <c r="N94" s="52">
        <f>IF('Data Mentah'!N95 = "A",4,IF('Data Mentah'!N95 = "B",3,2))</f>
        <v>3</v>
      </c>
      <c r="O94" s="52">
        <f>IF('Data Mentah'!O95 = "A",4,IF('Data Mentah'!O95 = "B",3,2))</f>
        <v>4</v>
      </c>
      <c r="P94" s="52">
        <f>IF('Data Mentah'!P95 = "A",4,IF('Data Mentah'!P95 = "B",3,2))</f>
        <v>3</v>
      </c>
      <c r="Q94" s="52">
        <f>IF('Data Mentah'!Q95 = "A",4,IF('Data Mentah'!Q95 = "B",3,2))</f>
        <v>2</v>
      </c>
      <c r="R94" s="52">
        <f>IF('Data Mentah'!R95 = "A",4,IF('Data Mentah'!R95 = "B",3,2))</f>
        <v>4</v>
      </c>
      <c r="S94" s="52">
        <f>IF('Data Mentah'!S95 = "A",4,IF('Data Mentah'!S95 = "B",3,2))</f>
        <v>3</v>
      </c>
      <c r="T94" s="52">
        <f>IF('Data Mentah'!T95="A",4,IF('Data Mentah'!T95="B",3,IF('Data Mentah'!T95="C",2,1)))</f>
        <v>3</v>
      </c>
      <c r="U94" s="52">
        <f>IF('Data Mentah'!U95="A",4,IF('Data Mentah'!U95="B",3,IF('Data Mentah'!U95="C",2,1)))</f>
        <v>4</v>
      </c>
      <c r="V94" s="52">
        <f>IF('Data Mentah'!V95="A",4,IF('Data Mentah'!V95="B",3,IF('Data Mentah'!V95="C",2,1)))</f>
        <v>3</v>
      </c>
      <c r="W94" s="52">
        <f>IF('Data Mentah'!W95="A",4,IF('Data Mentah'!W95="B",3,IF('Data Mentah'!W95="C",2,1)))</f>
        <v>3</v>
      </c>
      <c r="X94" s="52">
        <f>IF('Data Mentah'!X95="A",4,IF('Data Mentah'!X95="B",3,IF('Data Mentah'!X95="C",2,1)))</f>
        <v>4</v>
      </c>
      <c r="Y94" s="52">
        <f>IF('Data Mentah'!Y95="A",4,IF('Data Mentah'!Y95="B",3,IF('Data Mentah'!Y95="C",2,1)))</f>
        <v>3</v>
      </c>
      <c r="Z94" s="52">
        <f>IF('Data Mentah'!Z95="A",4,IF('Data Mentah'!Z95="B",3,IF('Data Mentah'!Z95="C",2,1)))</f>
        <v>4</v>
      </c>
      <c r="AA94" s="52">
        <f>IF('Data Mentah'!AA95="A",4,IF('Data Mentah'!AA95="B",3,IF('Data Mentah'!AA95="C",2,1)))</f>
        <v>3</v>
      </c>
      <c r="AB94" s="52">
        <f>IF('Data Mentah'!AB95="A",4,IF('Data Mentah'!AB95="B",3,IF('Data Mentah'!AB95="C",2,1)))</f>
        <v>3</v>
      </c>
      <c r="AC94" s="52">
        <f>IF('Data Mentah'!AC95="A",4,IF('Data Mentah'!AC95="B",3,IF('Data Mentah'!AC95="C",2,1)))</f>
        <v>3</v>
      </c>
      <c r="AD94" s="52">
        <f>IF('Data Mentah'!AD95="A",4,IF('Data Mentah'!AD95="B",3,IF('Data Mentah'!AD95="C",2,1)))</f>
        <v>3</v>
      </c>
      <c r="AE94" s="52">
        <f>IF('Data Mentah'!AE95="A",4,IF('Data Mentah'!AE95="B",3,IF('Data Mentah'!AE95="C",2,1)))</f>
        <v>2</v>
      </c>
      <c r="AF94" s="52">
        <f>IF('Data Mentah'!AF95="A",4,IF('Data Mentah'!AF95="B",3,IF('Data Mentah'!AF95="C",2,1)))</f>
        <v>3</v>
      </c>
      <c r="AG94" s="52">
        <f>IF('Data Mentah'!AG95="A",4,IF('Data Mentah'!AG95="B",3,IF('Data Mentah'!AG95="C",2,1)))</f>
        <v>3</v>
      </c>
      <c r="AH94" s="53" t="s">
        <v>165</v>
      </c>
    </row>
    <row r="95" spans="1:34" x14ac:dyDescent="0.25">
      <c r="A95" s="52">
        <f>IF('Data Mentah'!A96 = "A",4,IF('Data Mentah'!A96 = "B",3,2))</f>
        <v>3</v>
      </c>
      <c r="B95" s="52">
        <f>IF('Data Mentah'!B96 = "A",4,IF('Data Mentah'!B96 = "B",3,2))</f>
        <v>3</v>
      </c>
      <c r="C95" s="52">
        <f>IF('Data Mentah'!C96 = "A",4,IF('Data Mentah'!C96 = "B",3,2))</f>
        <v>3</v>
      </c>
      <c r="D95" s="52">
        <f>IF('Data Mentah'!D96 = "A",4,IF('Data Mentah'!D96 = "B",3,2))</f>
        <v>4</v>
      </c>
      <c r="E95" s="52">
        <f>IF('Data Mentah'!E96 = "A",4,IF('Data Mentah'!E96 = "B",3,2))</f>
        <v>3</v>
      </c>
      <c r="F95" s="52">
        <f>IF('Data Mentah'!F96 = "A",4,IF('Data Mentah'!F96 = "B",3,2))</f>
        <v>3</v>
      </c>
      <c r="G95" s="52">
        <f>IF('Data Mentah'!G96 = "A",4,IF('Data Mentah'!G96 = "B",3,2))</f>
        <v>4</v>
      </c>
      <c r="H95" s="52">
        <f>IF('Data Mentah'!H96 = "A",4,IF('Data Mentah'!H96 = "B",3,2))</f>
        <v>3</v>
      </c>
      <c r="I95" s="52">
        <f>IF('Data Mentah'!I96 = "A",4,IF('Data Mentah'!I96 = "B",3,2))</f>
        <v>3</v>
      </c>
      <c r="J95" s="52">
        <f>IF('Data Mentah'!J96 = "A",4,IF('Data Mentah'!J96 = "B",3,2))</f>
        <v>3</v>
      </c>
      <c r="K95" s="52">
        <f>IF('Data Mentah'!K96 = "A",4,IF('Data Mentah'!K96 = "B",3,2))</f>
        <v>4</v>
      </c>
      <c r="L95" s="52">
        <f>IF('Data Mentah'!L96 = "A",4,IF('Data Mentah'!L96 = "B",3,2))</f>
        <v>3</v>
      </c>
      <c r="M95" s="52">
        <f>IF('Data Mentah'!M96 = "A",4,IF('Data Mentah'!M96 = "B",3,2))</f>
        <v>3</v>
      </c>
      <c r="N95" s="52">
        <f>IF('Data Mentah'!N96 = "A",4,IF('Data Mentah'!N96 = "B",3,2))</f>
        <v>3</v>
      </c>
      <c r="O95" s="52">
        <f>IF('Data Mentah'!O96 = "A",4,IF('Data Mentah'!O96 = "B",3,2))</f>
        <v>4</v>
      </c>
      <c r="P95" s="52">
        <f>IF('Data Mentah'!P96 = "A",4,IF('Data Mentah'!P96 = "B",3,2))</f>
        <v>4</v>
      </c>
      <c r="Q95" s="52">
        <f>IF('Data Mentah'!Q96 = "A",4,IF('Data Mentah'!Q96 = "B",3,2))</f>
        <v>3</v>
      </c>
      <c r="R95" s="52">
        <f>IF('Data Mentah'!R96 = "A",4,IF('Data Mentah'!R96 = "B",3,2))</f>
        <v>3</v>
      </c>
      <c r="S95" s="52">
        <f>IF('Data Mentah'!S96 = "A",4,IF('Data Mentah'!S96 = "B",3,2))</f>
        <v>3</v>
      </c>
      <c r="T95" s="52">
        <f>IF('Data Mentah'!T96="A",4,IF('Data Mentah'!T96="B",3,IF('Data Mentah'!T96="C",2,1)))</f>
        <v>3</v>
      </c>
      <c r="U95" s="52">
        <f>IF('Data Mentah'!U96="A",4,IF('Data Mentah'!U96="B",3,IF('Data Mentah'!U96="C",2,1)))</f>
        <v>2</v>
      </c>
      <c r="V95" s="52">
        <f>IF('Data Mentah'!V96="A",4,IF('Data Mentah'!V96="B",3,IF('Data Mentah'!V96="C",2,1)))</f>
        <v>4</v>
      </c>
      <c r="W95" s="52">
        <f>IF('Data Mentah'!W96="A",4,IF('Data Mentah'!W96="B",3,IF('Data Mentah'!W96="C",2,1)))</f>
        <v>3</v>
      </c>
      <c r="X95" s="52">
        <f>IF('Data Mentah'!X96="A",4,IF('Data Mentah'!X96="B",3,IF('Data Mentah'!X96="C",2,1)))</f>
        <v>3</v>
      </c>
      <c r="Y95" s="52">
        <f>IF('Data Mentah'!Y96="A",4,IF('Data Mentah'!Y96="B",3,IF('Data Mentah'!Y96="C",2,1)))</f>
        <v>3</v>
      </c>
      <c r="Z95" s="52">
        <f>IF('Data Mentah'!Z96="A",4,IF('Data Mentah'!Z96="B",3,IF('Data Mentah'!Z96="C",2,1)))</f>
        <v>3</v>
      </c>
      <c r="AA95" s="52">
        <f>IF('Data Mentah'!AA96="A",4,IF('Data Mentah'!AA96="B",3,IF('Data Mentah'!AA96="C",2,1)))</f>
        <v>3</v>
      </c>
      <c r="AB95" s="52">
        <f>IF('Data Mentah'!AB96="A",4,IF('Data Mentah'!AB96="B",3,IF('Data Mentah'!AB96="C",2,1)))</f>
        <v>3</v>
      </c>
      <c r="AC95" s="52">
        <f>IF('Data Mentah'!AC96="A",4,IF('Data Mentah'!AC96="B",3,IF('Data Mentah'!AC96="C",2,1)))</f>
        <v>3</v>
      </c>
      <c r="AD95" s="52">
        <f>IF('Data Mentah'!AD96="A",4,IF('Data Mentah'!AD96="B",3,IF('Data Mentah'!AD96="C",2,1)))</f>
        <v>3</v>
      </c>
      <c r="AE95" s="52">
        <f>IF('Data Mentah'!AE96="A",4,IF('Data Mentah'!AE96="B",3,IF('Data Mentah'!AE96="C",2,1)))</f>
        <v>2</v>
      </c>
      <c r="AF95" s="52">
        <f>IF('Data Mentah'!AF96="A",4,IF('Data Mentah'!AF96="B",3,IF('Data Mentah'!AF96="C",2,1)))</f>
        <v>3</v>
      </c>
      <c r="AG95" s="52">
        <f>IF('Data Mentah'!AG96="A",4,IF('Data Mentah'!AG96="B",3,IF('Data Mentah'!AG96="C",2,1)))</f>
        <v>3</v>
      </c>
      <c r="AH95" s="53" t="s">
        <v>166</v>
      </c>
    </row>
    <row r="96" spans="1:34" x14ac:dyDescent="0.25">
      <c r="A96" s="52">
        <f>IF('Data Mentah'!A97 = "A",4,IF('Data Mentah'!A97 = "B",3,2))</f>
        <v>2</v>
      </c>
      <c r="B96" s="52">
        <f>IF('Data Mentah'!B97 = "A",4,IF('Data Mentah'!B97 = "B",3,2))</f>
        <v>3</v>
      </c>
      <c r="C96" s="52">
        <f>IF('Data Mentah'!C97 = "A",4,IF('Data Mentah'!C97 = "B",3,2))</f>
        <v>3</v>
      </c>
      <c r="D96" s="52">
        <f>IF('Data Mentah'!D97 = "A",4,IF('Data Mentah'!D97 = "B",3,2))</f>
        <v>2</v>
      </c>
      <c r="E96" s="52">
        <f>IF('Data Mentah'!E97 = "A",4,IF('Data Mentah'!E97 = "B",3,2))</f>
        <v>2</v>
      </c>
      <c r="F96" s="52">
        <f>IF('Data Mentah'!F97 = "A",4,IF('Data Mentah'!F97 = "B",3,2))</f>
        <v>3</v>
      </c>
      <c r="G96" s="52">
        <f>IF('Data Mentah'!G97 = "A",4,IF('Data Mentah'!G97 = "B",3,2))</f>
        <v>3</v>
      </c>
      <c r="H96" s="52">
        <f>IF('Data Mentah'!H97 = "A",4,IF('Data Mentah'!H97 = "B",3,2))</f>
        <v>3</v>
      </c>
      <c r="I96" s="52">
        <f>IF('Data Mentah'!I97 = "A",4,IF('Data Mentah'!I97 = "B",3,2))</f>
        <v>4</v>
      </c>
      <c r="J96" s="52">
        <f>IF('Data Mentah'!J97 = "A",4,IF('Data Mentah'!J97 = "B",3,2))</f>
        <v>3</v>
      </c>
      <c r="K96" s="52">
        <f>IF('Data Mentah'!K97 = "A",4,IF('Data Mentah'!K97 = "B",3,2))</f>
        <v>3</v>
      </c>
      <c r="L96" s="52">
        <f>IF('Data Mentah'!L97 = "A",4,IF('Data Mentah'!L97 = "B",3,2))</f>
        <v>2</v>
      </c>
      <c r="M96" s="52">
        <f>IF('Data Mentah'!M97 = "A",4,IF('Data Mentah'!M97 = "B",3,2))</f>
        <v>2</v>
      </c>
      <c r="N96" s="52">
        <f>IF('Data Mentah'!N97 = "A",4,IF('Data Mentah'!N97 = "B",3,2))</f>
        <v>3</v>
      </c>
      <c r="O96" s="52">
        <f>IF('Data Mentah'!O97 = "A",4,IF('Data Mentah'!O97 = "B",3,2))</f>
        <v>4</v>
      </c>
      <c r="P96" s="52">
        <f>IF('Data Mentah'!P97 = "A",4,IF('Data Mentah'!P97 = "B",3,2))</f>
        <v>3</v>
      </c>
      <c r="Q96" s="52">
        <f>IF('Data Mentah'!Q97 = "A",4,IF('Data Mentah'!Q97 = "B",3,2))</f>
        <v>2</v>
      </c>
      <c r="R96" s="52">
        <f>IF('Data Mentah'!R97 = "A",4,IF('Data Mentah'!R97 = "B",3,2))</f>
        <v>2</v>
      </c>
      <c r="S96" s="52">
        <f>IF('Data Mentah'!S97 = "A",4,IF('Data Mentah'!S97 = "B",3,2))</f>
        <v>2</v>
      </c>
      <c r="T96" s="52">
        <f>IF('Data Mentah'!T97="A",4,IF('Data Mentah'!T97="B",3,IF('Data Mentah'!T97="C",2,1)))</f>
        <v>2</v>
      </c>
      <c r="U96" s="52">
        <f>IF('Data Mentah'!U97="A",4,IF('Data Mentah'!U97="B",3,IF('Data Mentah'!U97="C",2,1)))</f>
        <v>4</v>
      </c>
      <c r="V96" s="52">
        <f>IF('Data Mentah'!V97="A",4,IF('Data Mentah'!V97="B",3,IF('Data Mentah'!V97="C",2,1)))</f>
        <v>2</v>
      </c>
      <c r="W96" s="52">
        <f>IF('Data Mentah'!W97="A",4,IF('Data Mentah'!W97="B",3,IF('Data Mentah'!W97="C",2,1)))</f>
        <v>3</v>
      </c>
      <c r="X96" s="52">
        <f>IF('Data Mentah'!X97="A",4,IF('Data Mentah'!X97="B",3,IF('Data Mentah'!X97="C",2,1)))</f>
        <v>3</v>
      </c>
      <c r="Y96" s="52">
        <f>IF('Data Mentah'!Y97="A",4,IF('Data Mentah'!Y97="B",3,IF('Data Mentah'!Y97="C",2,1)))</f>
        <v>3</v>
      </c>
      <c r="Z96" s="52">
        <f>IF('Data Mentah'!Z97="A",4,IF('Data Mentah'!Z97="B",3,IF('Data Mentah'!Z97="C",2,1)))</f>
        <v>3</v>
      </c>
      <c r="AA96" s="52">
        <f>IF('Data Mentah'!AA97="A",4,IF('Data Mentah'!AA97="B",3,IF('Data Mentah'!AA97="C",2,1)))</f>
        <v>3</v>
      </c>
      <c r="AB96" s="52">
        <f>IF('Data Mentah'!AB97="A",4,IF('Data Mentah'!AB97="B",3,IF('Data Mentah'!AB97="C",2,1)))</f>
        <v>2</v>
      </c>
      <c r="AC96" s="52">
        <f>IF('Data Mentah'!AC97="A",4,IF('Data Mentah'!AC97="B",3,IF('Data Mentah'!AC97="C",2,1)))</f>
        <v>3</v>
      </c>
      <c r="AD96" s="52">
        <f>IF('Data Mentah'!AD97="A",4,IF('Data Mentah'!AD97="B",3,IF('Data Mentah'!AD97="C",2,1)))</f>
        <v>2</v>
      </c>
      <c r="AE96" s="52">
        <f>IF('Data Mentah'!AE97="A",4,IF('Data Mentah'!AE97="B",3,IF('Data Mentah'!AE97="C",2,1)))</f>
        <v>2</v>
      </c>
      <c r="AF96" s="52">
        <f>IF('Data Mentah'!AF97="A",4,IF('Data Mentah'!AF97="B",3,IF('Data Mentah'!AF97="C",2,1)))</f>
        <v>3</v>
      </c>
      <c r="AG96" s="52">
        <f>IF('Data Mentah'!AG97="A",4,IF('Data Mentah'!AG97="B",3,IF('Data Mentah'!AG97="C",2,1)))</f>
        <v>2</v>
      </c>
      <c r="AH96" s="53" t="s">
        <v>167</v>
      </c>
    </row>
    <row r="97" spans="1:34" x14ac:dyDescent="0.25">
      <c r="A97" s="52">
        <f>IF('Data Mentah'!A98 = "A",4,IF('Data Mentah'!A98 = "B",3,2))</f>
        <v>3</v>
      </c>
      <c r="B97" s="52">
        <f>IF('Data Mentah'!B98 = "A",4,IF('Data Mentah'!B98 = "B",3,2))</f>
        <v>3</v>
      </c>
      <c r="C97" s="52">
        <f>IF('Data Mentah'!C98 = "A",4,IF('Data Mentah'!C98 = "B",3,2))</f>
        <v>4</v>
      </c>
      <c r="D97" s="52">
        <f>IF('Data Mentah'!D98 = "A",4,IF('Data Mentah'!D98 = "B",3,2))</f>
        <v>4</v>
      </c>
      <c r="E97" s="52">
        <f>IF('Data Mentah'!E98 = "A",4,IF('Data Mentah'!E98 = "B",3,2))</f>
        <v>3</v>
      </c>
      <c r="F97" s="52">
        <f>IF('Data Mentah'!F98 = "A",4,IF('Data Mentah'!F98 = "B",3,2))</f>
        <v>3</v>
      </c>
      <c r="G97" s="52">
        <f>IF('Data Mentah'!G98 = "A",4,IF('Data Mentah'!G98 = "B",3,2))</f>
        <v>4</v>
      </c>
      <c r="H97" s="52">
        <f>IF('Data Mentah'!H98 = "A",4,IF('Data Mentah'!H98 = "B",3,2))</f>
        <v>3</v>
      </c>
      <c r="I97" s="52">
        <f>IF('Data Mentah'!I98 = "A",4,IF('Data Mentah'!I98 = "B",3,2))</f>
        <v>3</v>
      </c>
      <c r="J97" s="52">
        <f>IF('Data Mentah'!J98 = "A",4,IF('Data Mentah'!J98 = "B",3,2))</f>
        <v>3</v>
      </c>
      <c r="K97" s="52">
        <f>IF('Data Mentah'!K98 = "A",4,IF('Data Mentah'!K98 = "B",3,2))</f>
        <v>2</v>
      </c>
      <c r="L97" s="52">
        <f>IF('Data Mentah'!L98 = "A",4,IF('Data Mentah'!L98 = "B",3,2))</f>
        <v>3</v>
      </c>
      <c r="M97" s="52">
        <f>IF('Data Mentah'!M98 = "A",4,IF('Data Mentah'!M98 = "B",3,2))</f>
        <v>3</v>
      </c>
      <c r="N97" s="52">
        <f>IF('Data Mentah'!N98 = "A",4,IF('Data Mentah'!N98 = "B",3,2))</f>
        <v>4</v>
      </c>
      <c r="O97" s="52">
        <f>IF('Data Mentah'!O98 = "A",4,IF('Data Mentah'!O98 = "B",3,2))</f>
        <v>3</v>
      </c>
      <c r="P97" s="52">
        <f>IF('Data Mentah'!P98 = "A",4,IF('Data Mentah'!P98 = "B",3,2))</f>
        <v>4</v>
      </c>
      <c r="Q97" s="52">
        <f>IF('Data Mentah'!Q98 = "A",4,IF('Data Mentah'!Q98 = "B",3,2))</f>
        <v>4</v>
      </c>
      <c r="R97" s="52">
        <f>IF('Data Mentah'!R98 = "A",4,IF('Data Mentah'!R98 = "B",3,2))</f>
        <v>3</v>
      </c>
      <c r="S97" s="52">
        <f>IF('Data Mentah'!S98 = "A",4,IF('Data Mentah'!S98 = "B",3,2))</f>
        <v>3</v>
      </c>
      <c r="T97" s="52">
        <f>IF('Data Mentah'!T98="A",4,IF('Data Mentah'!T98="B",3,IF('Data Mentah'!T98="C",2,1)))</f>
        <v>3</v>
      </c>
      <c r="U97" s="52">
        <f>IF('Data Mentah'!U98="A",4,IF('Data Mentah'!U98="B",3,IF('Data Mentah'!U98="C",2,1)))</f>
        <v>3</v>
      </c>
      <c r="V97" s="52">
        <f>IF('Data Mentah'!V98="A",4,IF('Data Mentah'!V98="B",3,IF('Data Mentah'!V98="C",2,1)))</f>
        <v>3</v>
      </c>
      <c r="W97" s="52">
        <f>IF('Data Mentah'!W98="A",4,IF('Data Mentah'!W98="B",3,IF('Data Mentah'!W98="C",2,1)))</f>
        <v>2</v>
      </c>
      <c r="X97" s="52">
        <f>IF('Data Mentah'!X98="A",4,IF('Data Mentah'!X98="B",3,IF('Data Mentah'!X98="C",2,1)))</f>
        <v>3</v>
      </c>
      <c r="Y97" s="52">
        <f>IF('Data Mentah'!Y98="A",4,IF('Data Mentah'!Y98="B",3,IF('Data Mentah'!Y98="C",2,1)))</f>
        <v>4</v>
      </c>
      <c r="Z97" s="52">
        <f>IF('Data Mentah'!Z98="A",4,IF('Data Mentah'!Z98="B",3,IF('Data Mentah'!Z98="C",2,1)))</f>
        <v>3</v>
      </c>
      <c r="AA97" s="52">
        <f>IF('Data Mentah'!AA98="A",4,IF('Data Mentah'!AA98="B",3,IF('Data Mentah'!AA98="C",2,1)))</f>
        <v>4</v>
      </c>
      <c r="AB97" s="52">
        <f>IF('Data Mentah'!AB98="A",4,IF('Data Mentah'!AB98="B",3,IF('Data Mentah'!AB98="C",2,1)))</f>
        <v>3</v>
      </c>
      <c r="AC97" s="52">
        <f>IF('Data Mentah'!AC98="A",4,IF('Data Mentah'!AC98="B",3,IF('Data Mentah'!AC98="C",2,1)))</f>
        <v>3</v>
      </c>
      <c r="AD97" s="52">
        <f>IF('Data Mentah'!AD98="A",4,IF('Data Mentah'!AD98="B",3,IF('Data Mentah'!AD98="C",2,1)))</f>
        <v>3</v>
      </c>
      <c r="AE97" s="52">
        <f>IF('Data Mentah'!AE98="A",4,IF('Data Mentah'!AE98="B",3,IF('Data Mentah'!AE98="C",2,1)))</f>
        <v>3</v>
      </c>
      <c r="AF97" s="52">
        <f>IF('Data Mentah'!AF98="A",4,IF('Data Mentah'!AF98="B",3,IF('Data Mentah'!AF98="C",2,1)))</f>
        <v>4</v>
      </c>
      <c r="AG97" s="52">
        <f>IF('Data Mentah'!AG98="A",4,IF('Data Mentah'!AG98="B",3,IF('Data Mentah'!AG98="C",2,1)))</f>
        <v>3</v>
      </c>
      <c r="AH97" s="53" t="s">
        <v>168</v>
      </c>
    </row>
    <row r="98" spans="1:34" ht="30" customHeight="1" x14ac:dyDescent="0.25">
      <c r="A98" s="52">
        <f>IF('Data Mentah'!A99 = "A",4,IF('Data Mentah'!A99 = "B",3,2))</f>
        <v>3</v>
      </c>
      <c r="B98" s="52">
        <f>IF('Data Mentah'!B99 = "A",4,IF('Data Mentah'!B99 = "B",3,2))</f>
        <v>3</v>
      </c>
      <c r="C98" s="52">
        <f>IF('Data Mentah'!C99 = "A",4,IF('Data Mentah'!C99 = "B",3,2))</f>
        <v>3</v>
      </c>
      <c r="D98" s="52">
        <f>IF('Data Mentah'!D99 = "A",4,IF('Data Mentah'!D99 = "B",3,2))</f>
        <v>4</v>
      </c>
      <c r="E98" s="52">
        <f>IF('Data Mentah'!E99 = "A",4,IF('Data Mentah'!E99 = "B",3,2))</f>
        <v>3</v>
      </c>
      <c r="F98" s="52">
        <f>IF('Data Mentah'!F99 = "A",4,IF('Data Mentah'!F99 = "B",3,2))</f>
        <v>4</v>
      </c>
      <c r="G98" s="52">
        <f>IF('Data Mentah'!G99 = "A",4,IF('Data Mentah'!G99 = "B",3,2))</f>
        <v>4</v>
      </c>
      <c r="H98" s="52">
        <f>IF('Data Mentah'!H99 = "A",4,IF('Data Mentah'!H99 = "B",3,2))</f>
        <v>3</v>
      </c>
      <c r="I98" s="52">
        <f>IF('Data Mentah'!I99 = "A",4,IF('Data Mentah'!I99 = "B",3,2))</f>
        <v>3</v>
      </c>
      <c r="J98" s="52">
        <f>IF('Data Mentah'!J99 = "A",4,IF('Data Mentah'!J99 = "B",3,2))</f>
        <v>2</v>
      </c>
      <c r="K98" s="52">
        <f>IF('Data Mentah'!K99 = "A",4,IF('Data Mentah'!K99 = "B",3,2))</f>
        <v>3</v>
      </c>
      <c r="L98" s="52">
        <f>IF('Data Mentah'!L99 = "A",4,IF('Data Mentah'!L99 = "B",3,2))</f>
        <v>4</v>
      </c>
      <c r="M98" s="52">
        <f>IF('Data Mentah'!M99 = "A",4,IF('Data Mentah'!M99 = "B",3,2))</f>
        <v>4</v>
      </c>
      <c r="N98" s="52">
        <f>IF('Data Mentah'!N99 = "A",4,IF('Data Mentah'!N99 = "B",3,2))</f>
        <v>4</v>
      </c>
      <c r="O98" s="52">
        <f>IF('Data Mentah'!O99 = "A",4,IF('Data Mentah'!O99 = "B",3,2))</f>
        <v>3</v>
      </c>
      <c r="P98" s="52">
        <f>IF('Data Mentah'!P99 = "A",4,IF('Data Mentah'!P99 = "B",3,2))</f>
        <v>4</v>
      </c>
      <c r="Q98" s="52">
        <f>IF('Data Mentah'!Q99 = "A",4,IF('Data Mentah'!Q99 = "B",3,2))</f>
        <v>4</v>
      </c>
      <c r="R98" s="52">
        <f>IF('Data Mentah'!R99 = "A",4,IF('Data Mentah'!R99 = "B",3,2))</f>
        <v>4</v>
      </c>
      <c r="S98" s="52">
        <f>IF('Data Mentah'!S99 = "A",4,IF('Data Mentah'!S99 = "B",3,2))</f>
        <v>4</v>
      </c>
      <c r="T98" s="52">
        <f>IF('Data Mentah'!T99="A",4,IF('Data Mentah'!T99="B",3,IF('Data Mentah'!T99="C",2,1)))</f>
        <v>4</v>
      </c>
      <c r="U98" s="52">
        <f>IF('Data Mentah'!U99="A",4,IF('Data Mentah'!U99="B",3,IF('Data Mentah'!U99="C",2,1)))</f>
        <v>2</v>
      </c>
      <c r="V98" s="52">
        <f>IF('Data Mentah'!V99="A",4,IF('Data Mentah'!V99="B",3,IF('Data Mentah'!V99="C",2,1)))</f>
        <v>4</v>
      </c>
      <c r="W98" s="52">
        <f>IF('Data Mentah'!W99="A",4,IF('Data Mentah'!W99="B",3,IF('Data Mentah'!W99="C",2,1)))</f>
        <v>3</v>
      </c>
      <c r="X98" s="52">
        <f>IF('Data Mentah'!X99="A",4,IF('Data Mentah'!X99="B",3,IF('Data Mentah'!X99="C",2,1)))</f>
        <v>4</v>
      </c>
      <c r="Y98" s="52">
        <f>IF('Data Mentah'!Y99="A",4,IF('Data Mentah'!Y99="B",3,IF('Data Mentah'!Y99="C",2,1)))</f>
        <v>3</v>
      </c>
      <c r="Z98" s="52">
        <f>IF('Data Mentah'!Z99="A",4,IF('Data Mentah'!Z99="B",3,IF('Data Mentah'!Z99="C",2,1)))</f>
        <v>4</v>
      </c>
      <c r="AA98" s="52">
        <f>IF('Data Mentah'!AA99="A",4,IF('Data Mentah'!AA99="B",3,IF('Data Mentah'!AA99="C",2,1)))</f>
        <v>4</v>
      </c>
      <c r="AB98" s="52">
        <f>IF('Data Mentah'!AB99="A",4,IF('Data Mentah'!AB99="B",3,IF('Data Mentah'!AB99="C",2,1)))</f>
        <v>4</v>
      </c>
      <c r="AC98" s="52">
        <f>IF('Data Mentah'!AC99="A",4,IF('Data Mentah'!AC99="B",3,IF('Data Mentah'!AC99="C",2,1)))</f>
        <v>4</v>
      </c>
      <c r="AD98" s="52">
        <f>IF('Data Mentah'!AD99="A",4,IF('Data Mentah'!AD99="B",3,IF('Data Mentah'!AD99="C",2,1)))</f>
        <v>4</v>
      </c>
      <c r="AE98" s="52">
        <f>IF('Data Mentah'!AE99="A",4,IF('Data Mentah'!AE99="B",3,IF('Data Mentah'!AE99="C",2,1)))</f>
        <v>4</v>
      </c>
      <c r="AF98" s="52">
        <f>IF('Data Mentah'!AF99="A",4,IF('Data Mentah'!AF99="B",3,IF('Data Mentah'!AF99="C",2,1)))</f>
        <v>4</v>
      </c>
      <c r="AG98" s="52">
        <f>IF('Data Mentah'!AG99="A",4,IF('Data Mentah'!AG99="B",3,IF('Data Mentah'!AG99="C",2,1)))</f>
        <v>3</v>
      </c>
      <c r="AH98" s="53" t="s">
        <v>169</v>
      </c>
    </row>
    <row r="99" spans="1:34" ht="30" customHeight="1" x14ac:dyDescent="0.25">
      <c r="A99" s="52">
        <f>IF('Data Mentah'!A100 = "A",4,IF('Data Mentah'!A100 = "B",3,2))</f>
        <v>3</v>
      </c>
      <c r="B99" s="52">
        <f>IF('Data Mentah'!B100 = "A",4,IF('Data Mentah'!B100 = "B",3,2))</f>
        <v>3</v>
      </c>
      <c r="C99" s="52">
        <f>IF('Data Mentah'!C100 = "A",4,IF('Data Mentah'!C100 = "B",3,2))</f>
        <v>4</v>
      </c>
      <c r="D99" s="52">
        <f>IF('Data Mentah'!D100 = "A",4,IF('Data Mentah'!D100 = "B",3,2))</f>
        <v>4</v>
      </c>
      <c r="E99" s="52">
        <f>IF('Data Mentah'!E100 = "A",4,IF('Data Mentah'!E100 = "B",3,2))</f>
        <v>4</v>
      </c>
      <c r="F99" s="52">
        <f>IF('Data Mentah'!F100 = "A",4,IF('Data Mentah'!F100 = "B",3,2))</f>
        <v>4</v>
      </c>
      <c r="G99" s="52">
        <f>IF('Data Mentah'!G100 = "A",4,IF('Data Mentah'!G100 = "B",3,2))</f>
        <v>4</v>
      </c>
      <c r="H99" s="52">
        <f>IF('Data Mentah'!H100 = "A",4,IF('Data Mentah'!H100 = "B",3,2))</f>
        <v>4</v>
      </c>
      <c r="I99" s="52">
        <f>IF('Data Mentah'!I100 = "A",4,IF('Data Mentah'!I100 = "B",3,2))</f>
        <v>4</v>
      </c>
      <c r="J99" s="52">
        <f>IF('Data Mentah'!J100 = "A",4,IF('Data Mentah'!J100 = "B",3,2))</f>
        <v>3</v>
      </c>
      <c r="K99" s="52">
        <f>IF('Data Mentah'!K100 = "A",4,IF('Data Mentah'!K100 = "B",3,2))</f>
        <v>4</v>
      </c>
      <c r="L99" s="52">
        <f>IF('Data Mentah'!L100 = "A",4,IF('Data Mentah'!L100 = "B",3,2))</f>
        <v>3</v>
      </c>
      <c r="M99" s="52">
        <f>IF('Data Mentah'!M100 = "A",4,IF('Data Mentah'!M100 = "B",3,2))</f>
        <v>4</v>
      </c>
      <c r="N99" s="52">
        <f>IF('Data Mentah'!N100 = "A",4,IF('Data Mentah'!N100 = "B",3,2))</f>
        <v>4</v>
      </c>
      <c r="O99" s="52">
        <f>IF('Data Mentah'!O100 = "A",4,IF('Data Mentah'!O100 = "B",3,2))</f>
        <v>4</v>
      </c>
      <c r="P99" s="52">
        <f>IF('Data Mentah'!P100 = "A",4,IF('Data Mentah'!P100 = "B",3,2))</f>
        <v>2</v>
      </c>
      <c r="Q99" s="52">
        <f>IF('Data Mentah'!Q100 = "A",4,IF('Data Mentah'!Q100 = "B",3,2))</f>
        <v>4</v>
      </c>
      <c r="R99" s="52">
        <f>IF('Data Mentah'!R100 = "A",4,IF('Data Mentah'!R100 = "B",3,2))</f>
        <v>3</v>
      </c>
      <c r="S99" s="52">
        <f>IF('Data Mentah'!S100 = "A",4,IF('Data Mentah'!S100 = "B",3,2))</f>
        <v>2</v>
      </c>
      <c r="T99" s="52">
        <f>IF('Data Mentah'!T100="A",4,IF('Data Mentah'!T100="B",3,IF('Data Mentah'!T100="C",2,1)))</f>
        <v>3</v>
      </c>
      <c r="U99" s="52">
        <f>IF('Data Mentah'!U100="A",4,IF('Data Mentah'!U100="B",3,IF('Data Mentah'!U100="C",2,1)))</f>
        <v>4</v>
      </c>
      <c r="V99" s="52">
        <f>IF('Data Mentah'!V100="A",4,IF('Data Mentah'!V100="B",3,IF('Data Mentah'!V100="C",2,1)))</f>
        <v>4</v>
      </c>
      <c r="W99" s="52">
        <f>IF('Data Mentah'!W100="A",4,IF('Data Mentah'!W100="B",3,IF('Data Mentah'!W100="C",2,1)))</f>
        <v>4</v>
      </c>
      <c r="X99" s="52">
        <f>IF('Data Mentah'!X100="A",4,IF('Data Mentah'!X100="B",3,IF('Data Mentah'!X100="C",2,1)))</f>
        <v>3</v>
      </c>
      <c r="Y99" s="52">
        <f>IF('Data Mentah'!Y100="A",4,IF('Data Mentah'!Y100="B",3,IF('Data Mentah'!Y100="C",2,1)))</f>
        <v>3</v>
      </c>
      <c r="Z99" s="52">
        <f>IF('Data Mentah'!Z100="A",4,IF('Data Mentah'!Z100="B",3,IF('Data Mentah'!Z100="C",2,1)))</f>
        <v>3</v>
      </c>
      <c r="AA99" s="52">
        <f>IF('Data Mentah'!AA100="A",4,IF('Data Mentah'!AA100="B",3,IF('Data Mentah'!AA100="C",2,1)))</f>
        <v>3</v>
      </c>
      <c r="AB99" s="52">
        <f>IF('Data Mentah'!AB100="A",4,IF('Data Mentah'!AB100="B",3,IF('Data Mentah'!AB100="C",2,1)))</f>
        <v>3</v>
      </c>
      <c r="AC99" s="52">
        <f>IF('Data Mentah'!AC100="A",4,IF('Data Mentah'!AC100="B",3,IF('Data Mentah'!AC100="C",2,1)))</f>
        <v>4</v>
      </c>
      <c r="AD99" s="52">
        <f>IF('Data Mentah'!AD100="A",4,IF('Data Mentah'!AD100="B",3,IF('Data Mentah'!AD100="C",2,1)))</f>
        <v>3</v>
      </c>
      <c r="AE99" s="52">
        <f>IF('Data Mentah'!AE100="A",4,IF('Data Mentah'!AE100="B",3,IF('Data Mentah'!AE100="C",2,1)))</f>
        <v>3</v>
      </c>
      <c r="AF99" s="52">
        <f>IF('Data Mentah'!AF100="A",4,IF('Data Mentah'!AF100="B",3,IF('Data Mentah'!AF100="C",2,1)))</f>
        <v>3</v>
      </c>
      <c r="AG99" s="52">
        <f>IF('Data Mentah'!AG100="A",4,IF('Data Mentah'!AG100="B",3,IF('Data Mentah'!AG100="C",2,1)))</f>
        <v>4</v>
      </c>
      <c r="AH99" s="53" t="s">
        <v>170</v>
      </c>
    </row>
    <row r="100" spans="1:34" x14ac:dyDescent="0.25">
      <c r="A100" s="52">
        <f>IF('Data Mentah'!A101 = "A",4,IF('Data Mentah'!A101 = "B",3,2))</f>
        <v>2</v>
      </c>
      <c r="B100" s="52">
        <f>IF('Data Mentah'!B101 = "A",4,IF('Data Mentah'!B101 = "B",3,2))</f>
        <v>3</v>
      </c>
      <c r="C100" s="52">
        <f>IF('Data Mentah'!C101 = "A",4,IF('Data Mentah'!C101 = "B",3,2))</f>
        <v>4</v>
      </c>
      <c r="D100" s="52">
        <f>IF('Data Mentah'!D101 = "A",4,IF('Data Mentah'!D101 = "B",3,2))</f>
        <v>2</v>
      </c>
      <c r="E100" s="52">
        <f>IF('Data Mentah'!E101 = "A",4,IF('Data Mentah'!E101 = "B",3,2))</f>
        <v>4</v>
      </c>
      <c r="F100" s="52">
        <f>IF('Data Mentah'!F101 = "A",4,IF('Data Mentah'!F101 = "B",3,2))</f>
        <v>3</v>
      </c>
      <c r="G100" s="52">
        <f>IF('Data Mentah'!G101 = "A",4,IF('Data Mentah'!G101 = "B",3,2))</f>
        <v>4</v>
      </c>
      <c r="H100" s="52">
        <f>IF('Data Mentah'!H101 = "A",4,IF('Data Mentah'!H101 = "B",3,2))</f>
        <v>4</v>
      </c>
      <c r="I100" s="52">
        <f>IF('Data Mentah'!I101 = "A",4,IF('Data Mentah'!I101 = "B",3,2))</f>
        <v>4</v>
      </c>
      <c r="J100" s="52">
        <f>IF('Data Mentah'!J101 = "A",4,IF('Data Mentah'!J101 = "B",3,2))</f>
        <v>3</v>
      </c>
      <c r="K100" s="52">
        <f>IF('Data Mentah'!K101 = "A",4,IF('Data Mentah'!K101 = "B",3,2))</f>
        <v>4</v>
      </c>
      <c r="L100" s="52">
        <f>IF('Data Mentah'!L101 = "A",4,IF('Data Mentah'!L101 = "B",3,2))</f>
        <v>3</v>
      </c>
      <c r="M100" s="52">
        <f>IF('Data Mentah'!M101 = "A",4,IF('Data Mentah'!M101 = "B",3,2))</f>
        <v>2</v>
      </c>
      <c r="N100" s="52">
        <f>IF('Data Mentah'!N101 = "A",4,IF('Data Mentah'!N101 = "B",3,2))</f>
        <v>4</v>
      </c>
      <c r="O100" s="52">
        <f>IF('Data Mentah'!O101 = "A",4,IF('Data Mentah'!O101 = "B",3,2))</f>
        <v>4</v>
      </c>
      <c r="P100" s="52">
        <f>IF('Data Mentah'!P101 = "A",4,IF('Data Mentah'!P101 = "B",3,2))</f>
        <v>3</v>
      </c>
      <c r="Q100" s="52">
        <f>IF('Data Mentah'!Q101 = "A",4,IF('Data Mentah'!Q101 = "B",3,2))</f>
        <v>2</v>
      </c>
      <c r="R100" s="52">
        <f>IF('Data Mentah'!R101 = "A",4,IF('Data Mentah'!R101 = "B",3,2))</f>
        <v>3</v>
      </c>
      <c r="S100" s="52">
        <f>IF('Data Mentah'!S101 = "A",4,IF('Data Mentah'!S101 = "B",3,2))</f>
        <v>4</v>
      </c>
      <c r="T100" s="52">
        <f>IF('Data Mentah'!T101="A",4,IF('Data Mentah'!T101="B",3,IF('Data Mentah'!T101="C",2,1)))</f>
        <v>3</v>
      </c>
      <c r="U100" s="52">
        <f>IF('Data Mentah'!U101="A",4,IF('Data Mentah'!U101="B",3,IF('Data Mentah'!U101="C",2,1)))</f>
        <v>4</v>
      </c>
      <c r="V100" s="52">
        <f>IF('Data Mentah'!V101="A",4,IF('Data Mentah'!V101="B",3,IF('Data Mentah'!V101="C",2,1)))</f>
        <v>4</v>
      </c>
      <c r="W100" s="52">
        <f>IF('Data Mentah'!W101="A",4,IF('Data Mentah'!W101="B",3,IF('Data Mentah'!W101="C",2,1)))</f>
        <v>4</v>
      </c>
      <c r="X100" s="52">
        <f>IF('Data Mentah'!X101="A",4,IF('Data Mentah'!X101="B",3,IF('Data Mentah'!X101="C",2,1)))</f>
        <v>3</v>
      </c>
      <c r="Y100" s="52">
        <f>IF('Data Mentah'!Y101="A",4,IF('Data Mentah'!Y101="B",3,IF('Data Mentah'!Y101="C",2,1)))</f>
        <v>3</v>
      </c>
      <c r="Z100" s="52">
        <f>IF('Data Mentah'!Z101="A",4,IF('Data Mentah'!Z101="B",3,IF('Data Mentah'!Z101="C",2,1)))</f>
        <v>4</v>
      </c>
      <c r="AA100" s="52">
        <f>IF('Data Mentah'!AA101="A",4,IF('Data Mentah'!AA101="B",3,IF('Data Mentah'!AA101="C",2,1)))</f>
        <v>4</v>
      </c>
      <c r="AB100" s="52">
        <f>IF('Data Mentah'!AB101="A",4,IF('Data Mentah'!AB101="B",3,IF('Data Mentah'!AB101="C",2,1)))</f>
        <v>4</v>
      </c>
      <c r="AC100" s="52">
        <f>IF('Data Mentah'!AC101="A",4,IF('Data Mentah'!AC101="B",3,IF('Data Mentah'!AC101="C",2,1)))</f>
        <v>3</v>
      </c>
      <c r="AD100" s="52">
        <f>IF('Data Mentah'!AD101="A",4,IF('Data Mentah'!AD101="B",3,IF('Data Mentah'!AD101="C",2,1)))</f>
        <v>4</v>
      </c>
      <c r="AE100" s="52">
        <f>IF('Data Mentah'!AE101="A",4,IF('Data Mentah'!AE101="B",3,IF('Data Mentah'!AE101="C",2,1)))</f>
        <v>4</v>
      </c>
      <c r="AF100" s="52">
        <f>IF('Data Mentah'!AF101="A",4,IF('Data Mentah'!AF101="B",3,IF('Data Mentah'!AF101="C",2,1)))</f>
        <v>4</v>
      </c>
      <c r="AG100" s="52">
        <f>IF('Data Mentah'!AG101="A",4,IF('Data Mentah'!AG101="B",3,IF('Data Mentah'!AG101="C",2,1)))</f>
        <v>3</v>
      </c>
      <c r="AH100" s="53" t="s">
        <v>171</v>
      </c>
    </row>
    <row r="101" spans="1:34" x14ac:dyDescent="0.25">
      <c r="A101" s="52">
        <f>IF('Data Mentah'!A102 = "A",4,IF('Data Mentah'!A102 = "B",3,2))</f>
        <v>3</v>
      </c>
      <c r="B101" s="52">
        <f>IF('Data Mentah'!B102 = "A",4,IF('Data Mentah'!B102 = "B",3,2))</f>
        <v>3</v>
      </c>
      <c r="C101" s="52">
        <f>IF('Data Mentah'!C102 = "A",4,IF('Data Mentah'!C102 = "B",3,2))</f>
        <v>4</v>
      </c>
      <c r="D101" s="52">
        <f>IF('Data Mentah'!D102 = "A",4,IF('Data Mentah'!D102 = "B",3,2))</f>
        <v>3</v>
      </c>
      <c r="E101" s="52">
        <f>IF('Data Mentah'!E102 = "A",4,IF('Data Mentah'!E102 = "B",3,2))</f>
        <v>4</v>
      </c>
      <c r="F101" s="52">
        <f>IF('Data Mentah'!F102 = "A",4,IF('Data Mentah'!F102 = "B",3,2))</f>
        <v>3</v>
      </c>
      <c r="G101" s="52">
        <f>IF('Data Mentah'!G102 = "A",4,IF('Data Mentah'!G102 = "B",3,2))</f>
        <v>4</v>
      </c>
      <c r="H101" s="52">
        <f>IF('Data Mentah'!H102 = "A",4,IF('Data Mentah'!H102 = "B",3,2))</f>
        <v>3</v>
      </c>
      <c r="I101" s="52">
        <f>IF('Data Mentah'!I102 = "A",4,IF('Data Mentah'!I102 = "B",3,2))</f>
        <v>4</v>
      </c>
      <c r="J101" s="52">
        <f>IF('Data Mentah'!J102 = "A",4,IF('Data Mentah'!J102 = "B",3,2))</f>
        <v>4</v>
      </c>
      <c r="K101" s="52">
        <f>IF('Data Mentah'!K102 = "A",4,IF('Data Mentah'!K102 = "B",3,2))</f>
        <v>4</v>
      </c>
      <c r="L101" s="52">
        <f>IF('Data Mentah'!L102 = "A",4,IF('Data Mentah'!L102 = "B",3,2))</f>
        <v>4</v>
      </c>
      <c r="M101" s="52">
        <f>IF('Data Mentah'!M102 = "A",4,IF('Data Mentah'!M102 = "B",3,2))</f>
        <v>4</v>
      </c>
      <c r="N101" s="52">
        <f>IF('Data Mentah'!N102 = "A",4,IF('Data Mentah'!N102 = "B",3,2))</f>
        <v>4</v>
      </c>
      <c r="O101" s="52">
        <f>IF('Data Mentah'!O102 = "A",4,IF('Data Mentah'!O102 = "B",3,2))</f>
        <v>3</v>
      </c>
      <c r="P101" s="52">
        <f>IF('Data Mentah'!P102 = "A",4,IF('Data Mentah'!P102 = "B",3,2))</f>
        <v>3</v>
      </c>
      <c r="Q101" s="52">
        <f>IF('Data Mentah'!Q102 = "A",4,IF('Data Mentah'!Q102 = "B",3,2))</f>
        <v>4</v>
      </c>
      <c r="R101" s="52">
        <f>IF('Data Mentah'!R102 = "A",4,IF('Data Mentah'!R102 = "B",3,2))</f>
        <v>4</v>
      </c>
      <c r="S101" s="52">
        <f>IF('Data Mentah'!S102 = "A",4,IF('Data Mentah'!S102 = "B",3,2))</f>
        <v>3</v>
      </c>
      <c r="T101" s="52">
        <f>IF('Data Mentah'!T102="A",4,IF('Data Mentah'!T102="B",3,IF('Data Mentah'!T102="C",2,1)))</f>
        <v>3</v>
      </c>
      <c r="U101" s="52">
        <f>IF('Data Mentah'!U102="A",4,IF('Data Mentah'!U102="B",3,IF('Data Mentah'!U102="C",2,1)))</f>
        <v>4</v>
      </c>
      <c r="V101" s="52">
        <f>IF('Data Mentah'!V102="A",4,IF('Data Mentah'!V102="B",3,IF('Data Mentah'!V102="C",2,1)))</f>
        <v>3</v>
      </c>
      <c r="W101" s="52">
        <f>IF('Data Mentah'!W102="A",4,IF('Data Mentah'!W102="B",3,IF('Data Mentah'!W102="C",2,1)))</f>
        <v>3</v>
      </c>
      <c r="X101" s="52">
        <f>IF('Data Mentah'!X102="A",4,IF('Data Mentah'!X102="B",3,IF('Data Mentah'!X102="C",2,1)))</f>
        <v>3</v>
      </c>
      <c r="Y101" s="52">
        <f>IF('Data Mentah'!Y102="A",4,IF('Data Mentah'!Y102="B",3,IF('Data Mentah'!Y102="C",2,1)))</f>
        <v>4</v>
      </c>
      <c r="Z101" s="52">
        <f>IF('Data Mentah'!Z102="A",4,IF('Data Mentah'!Z102="B",3,IF('Data Mentah'!Z102="C",2,1)))</f>
        <v>4</v>
      </c>
      <c r="AA101" s="52">
        <f>IF('Data Mentah'!AA102="A",4,IF('Data Mentah'!AA102="B",3,IF('Data Mentah'!AA102="C",2,1)))</f>
        <v>4</v>
      </c>
      <c r="AB101" s="52">
        <f>IF('Data Mentah'!AB102="A",4,IF('Data Mentah'!AB102="B",3,IF('Data Mentah'!AB102="C",2,1)))</f>
        <v>4</v>
      </c>
      <c r="AC101" s="52">
        <f>IF('Data Mentah'!AC102="A",4,IF('Data Mentah'!AC102="B",3,IF('Data Mentah'!AC102="C",2,1)))</f>
        <v>4</v>
      </c>
      <c r="AD101" s="52">
        <f>IF('Data Mentah'!AD102="A",4,IF('Data Mentah'!AD102="B",3,IF('Data Mentah'!AD102="C",2,1)))</f>
        <v>4</v>
      </c>
      <c r="AE101" s="52">
        <f>IF('Data Mentah'!AE102="A",4,IF('Data Mentah'!AE102="B",3,IF('Data Mentah'!AE102="C",2,1)))</f>
        <v>3</v>
      </c>
      <c r="AF101" s="52">
        <f>IF('Data Mentah'!AF102="A",4,IF('Data Mentah'!AF102="B",3,IF('Data Mentah'!AF102="C",2,1)))</f>
        <v>3</v>
      </c>
      <c r="AG101" s="52">
        <f>IF('Data Mentah'!AG102="A",4,IF('Data Mentah'!AG102="B",3,IF('Data Mentah'!AG102="C",2,1)))</f>
        <v>4</v>
      </c>
      <c r="AH101" s="53" t="s">
        <v>172</v>
      </c>
    </row>
    <row r="102" spans="1:34" x14ac:dyDescent="0.25">
      <c r="A102" s="52">
        <f>IF('Data Mentah'!A103 = "A",4,IF('Data Mentah'!A103 = "B",3,2))</f>
        <v>3</v>
      </c>
      <c r="B102" s="52">
        <f>IF('Data Mentah'!B103 = "A",4,IF('Data Mentah'!B103 = "B",3,2))</f>
        <v>3</v>
      </c>
      <c r="C102" s="52">
        <f>IF('Data Mentah'!C103 = "A",4,IF('Data Mentah'!C103 = "B",3,2))</f>
        <v>2</v>
      </c>
      <c r="D102" s="52">
        <f>IF('Data Mentah'!D103 = "A",4,IF('Data Mentah'!D103 = "B",3,2))</f>
        <v>3</v>
      </c>
      <c r="E102" s="52">
        <f>IF('Data Mentah'!E103 = "A",4,IF('Data Mentah'!E103 = "B",3,2))</f>
        <v>4</v>
      </c>
      <c r="F102" s="52">
        <f>IF('Data Mentah'!F103 = "A",4,IF('Data Mentah'!F103 = "B",3,2))</f>
        <v>4</v>
      </c>
      <c r="G102" s="52">
        <f>IF('Data Mentah'!G103 = "A",4,IF('Data Mentah'!G103 = "B",3,2))</f>
        <v>4</v>
      </c>
      <c r="H102" s="52">
        <f>IF('Data Mentah'!H103 = "A",4,IF('Data Mentah'!H103 = "B",3,2))</f>
        <v>4</v>
      </c>
      <c r="I102" s="52">
        <f>IF('Data Mentah'!I103 = "A",4,IF('Data Mentah'!I103 = "B",3,2))</f>
        <v>4</v>
      </c>
      <c r="J102" s="52">
        <f>IF('Data Mentah'!J103 = "A",4,IF('Data Mentah'!J103 = "B",3,2))</f>
        <v>3</v>
      </c>
      <c r="K102" s="52">
        <f>IF('Data Mentah'!K103 = "A",4,IF('Data Mentah'!K103 = "B",3,2))</f>
        <v>3</v>
      </c>
      <c r="L102" s="52">
        <f>IF('Data Mentah'!L103 = "A",4,IF('Data Mentah'!L103 = "B",3,2))</f>
        <v>4</v>
      </c>
      <c r="M102" s="52">
        <f>IF('Data Mentah'!M103 = "A",4,IF('Data Mentah'!M103 = "B",3,2))</f>
        <v>3</v>
      </c>
      <c r="N102" s="52">
        <f>IF('Data Mentah'!N103 = "A",4,IF('Data Mentah'!N103 = "B",3,2))</f>
        <v>4</v>
      </c>
      <c r="O102" s="52">
        <f>IF('Data Mentah'!O103 = "A",4,IF('Data Mentah'!O103 = "B",3,2))</f>
        <v>3</v>
      </c>
      <c r="P102" s="52">
        <f>IF('Data Mentah'!P103 = "A",4,IF('Data Mentah'!P103 = "B",3,2))</f>
        <v>4</v>
      </c>
      <c r="Q102" s="52">
        <f>IF('Data Mentah'!Q103 = "A",4,IF('Data Mentah'!Q103 = "B",3,2))</f>
        <v>2</v>
      </c>
      <c r="R102" s="52">
        <f>IF('Data Mentah'!R103 = "A",4,IF('Data Mentah'!R103 = "B",3,2))</f>
        <v>4</v>
      </c>
      <c r="S102" s="52">
        <f>IF('Data Mentah'!S103 = "A",4,IF('Data Mentah'!S103 = "B",3,2))</f>
        <v>4</v>
      </c>
      <c r="T102" s="52">
        <f>IF('Data Mentah'!T103="A",4,IF('Data Mentah'!T103="B",3,IF('Data Mentah'!T103="C",2,1)))</f>
        <v>3</v>
      </c>
      <c r="U102" s="52">
        <f>IF('Data Mentah'!U103="A",4,IF('Data Mentah'!U103="B",3,IF('Data Mentah'!U103="C",2,1)))</f>
        <v>4</v>
      </c>
      <c r="V102" s="52">
        <f>IF('Data Mentah'!V103="A",4,IF('Data Mentah'!V103="B",3,IF('Data Mentah'!V103="C",2,1)))</f>
        <v>4</v>
      </c>
      <c r="W102" s="52">
        <f>IF('Data Mentah'!W103="A",4,IF('Data Mentah'!W103="B",3,IF('Data Mentah'!W103="C",2,1)))</f>
        <v>4</v>
      </c>
      <c r="X102" s="52">
        <f>IF('Data Mentah'!X103="A",4,IF('Data Mentah'!X103="B",3,IF('Data Mentah'!X103="C",2,1)))</f>
        <v>3</v>
      </c>
      <c r="Y102" s="52">
        <f>IF('Data Mentah'!Y103="A",4,IF('Data Mentah'!Y103="B",3,IF('Data Mentah'!Y103="C",2,1)))</f>
        <v>4</v>
      </c>
      <c r="Z102" s="52">
        <f>IF('Data Mentah'!Z103="A",4,IF('Data Mentah'!Z103="B",3,IF('Data Mentah'!Z103="C",2,1)))</f>
        <v>4</v>
      </c>
      <c r="AA102" s="52">
        <f>IF('Data Mentah'!AA103="A",4,IF('Data Mentah'!AA103="B",3,IF('Data Mentah'!AA103="C",2,1)))</f>
        <v>4</v>
      </c>
      <c r="AB102" s="52">
        <f>IF('Data Mentah'!AB103="A",4,IF('Data Mentah'!AB103="B",3,IF('Data Mentah'!AB103="C",2,1)))</f>
        <v>4</v>
      </c>
      <c r="AC102" s="52">
        <f>IF('Data Mentah'!AC103="A",4,IF('Data Mentah'!AC103="B",3,IF('Data Mentah'!AC103="C",2,1)))</f>
        <v>3</v>
      </c>
      <c r="AD102" s="52">
        <f>IF('Data Mentah'!AD103="A",4,IF('Data Mentah'!AD103="B",3,IF('Data Mentah'!AD103="C",2,1)))</f>
        <v>4</v>
      </c>
      <c r="AE102" s="52">
        <f>IF('Data Mentah'!AE103="A",4,IF('Data Mentah'!AE103="B",3,IF('Data Mentah'!AE103="C",2,1)))</f>
        <v>4</v>
      </c>
      <c r="AF102" s="52">
        <f>IF('Data Mentah'!AF103="A",4,IF('Data Mentah'!AF103="B",3,IF('Data Mentah'!AF103="C",2,1)))</f>
        <v>4</v>
      </c>
      <c r="AG102" s="52">
        <f>IF('Data Mentah'!AG103="A",4,IF('Data Mentah'!AG103="B",3,IF('Data Mentah'!AG103="C",2,1)))</f>
        <v>3</v>
      </c>
      <c r="AH102" s="53" t="s">
        <v>173</v>
      </c>
    </row>
    <row r="103" spans="1:34" x14ac:dyDescent="0.25">
      <c r="A103" s="52">
        <f>IF('Data Mentah'!A104 = "A",4,IF('Data Mentah'!A104 = "B",3,2))</f>
        <v>3</v>
      </c>
      <c r="B103" s="52">
        <f>IF('Data Mentah'!B104 = "A",4,IF('Data Mentah'!B104 = "B",3,2))</f>
        <v>2</v>
      </c>
      <c r="C103" s="52">
        <f>IF('Data Mentah'!C104 = "A",4,IF('Data Mentah'!C104 = "B",3,2))</f>
        <v>4</v>
      </c>
      <c r="D103" s="52">
        <f>IF('Data Mentah'!D104 = "A",4,IF('Data Mentah'!D104 = "B",3,2))</f>
        <v>3</v>
      </c>
      <c r="E103" s="52">
        <f>IF('Data Mentah'!E104 = "A",4,IF('Data Mentah'!E104 = "B",3,2))</f>
        <v>4</v>
      </c>
      <c r="F103" s="52">
        <f>IF('Data Mentah'!F104 = "A",4,IF('Data Mentah'!F104 = "B",3,2))</f>
        <v>3</v>
      </c>
      <c r="G103" s="52">
        <f>IF('Data Mentah'!G104 = "A",4,IF('Data Mentah'!G104 = "B",3,2))</f>
        <v>4</v>
      </c>
      <c r="H103" s="52">
        <f>IF('Data Mentah'!H104 = "A",4,IF('Data Mentah'!H104 = "B",3,2))</f>
        <v>4</v>
      </c>
      <c r="I103" s="52">
        <f>IF('Data Mentah'!I104 = "A",4,IF('Data Mentah'!I104 = "B",3,2))</f>
        <v>4</v>
      </c>
      <c r="J103" s="52">
        <f>IF('Data Mentah'!J104 = "A",4,IF('Data Mentah'!J104 = "B",3,2))</f>
        <v>3</v>
      </c>
      <c r="K103" s="52">
        <f>IF('Data Mentah'!K104 = "A",4,IF('Data Mentah'!K104 = "B",3,2))</f>
        <v>3</v>
      </c>
      <c r="L103" s="52">
        <f>IF('Data Mentah'!L104 = "A",4,IF('Data Mentah'!L104 = "B",3,2))</f>
        <v>4</v>
      </c>
      <c r="M103" s="52">
        <f>IF('Data Mentah'!M104 = "A",4,IF('Data Mentah'!M104 = "B",3,2))</f>
        <v>2</v>
      </c>
      <c r="N103" s="52">
        <f>IF('Data Mentah'!N104 = "A",4,IF('Data Mentah'!N104 = "B",3,2))</f>
        <v>3</v>
      </c>
      <c r="O103" s="52">
        <f>IF('Data Mentah'!O104 = "A",4,IF('Data Mentah'!O104 = "B",3,2))</f>
        <v>3</v>
      </c>
      <c r="P103" s="52">
        <f>IF('Data Mentah'!P104 = "A",4,IF('Data Mentah'!P104 = "B",3,2))</f>
        <v>4</v>
      </c>
      <c r="Q103" s="52">
        <f>IF('Data Mentah'!Q104 = "A",4,IF('Data Mentah'!Q104 = "B",3,2))</f>
        <v>2</v>
      </c>
      <c r="R103" s="52">
        <f>IF('Data Mentah'!R104 = "A",4,IF('Data Mentah'!R104 = "B",3,2))</f>
        <v>3</v>
      </c>
      <c r="S103" s="52">
        <f>IF('Data Mentah'!S104 = "A",4,IF('Data Mentah'!S104 = "B",3,2))</f>
        <v>4</v>
      </c>
      <c r="T103" s="52">
        <f>IF('Data Mentah'!T104="A",4,IF('Data Mentah'!T104="B",3,IF('Data Mentah'!T104="C",2,1)))</f>
        <v>3</v>
      </c>
      <c r="U103" s="52">
        <f>IF('Data Mentah'!U104="A",4,IF('Data Mentah'!U104="B",3,IF('Data Mentah'!U104="C",2,1)))</f>
        <v>3</v>
      </c>
      <c r="V103" s="52">
        <f>IF('Data Mentah'!V104="A",4,IF('Data Mentah'!V104="B",3,IF('Data Mentah'!V104="C",2,1)))</f>
        <v>2</v>
      </c>
      <c r="W103" s="52">
        <f>IF('Data Mentah'!W104="A",4,IF('Data Mentah'!W104="B",3,IF('Data Mentah'!W104="C",2,1)))</f>
        <v>4</v>
      </c>
      <c r="X103" s="52">
        <f>IF('Data Mentah'!X104="A",4,IF('Data Mentah'!X104="B",3,IF('Data Mentah'!X104="C",2,1)))</f>
        <v>3</v>
      </c>
      <c r="Y103" s="52">
        <f>IF('Data Mentah'!Y104="A",4,IF('Data Mentah'!Y104="B",3,IF('Data Mentah'!Y104="C",2,1)))</f>
        <v>2</v>
      </c>
      <c r="Z103" s="52">
        <f>IF('Data Mentah'!Z104="A",4,IF('Data Mentah'!Z104="B",3,IF('Data Mentah'!Z104="C",2,1)))</f>
        <v>4</v>
      </c>
      <c r="AA103" s="52">
        <f>IF('Data Mentah'!AA104="A",4,IF('Data Mentah'!AA104="B",3,IF('Data Mentah'!AA104="C",2,1)))</f>
        <v>3</v>
      </c>
      <c r="AB103" s="52">
        <f>IF('Data Mentah'!AB104="A",4,IF('Data Mentah'!AB104="B",3,IF('Data Mentah'!AB104="C",2,1)))</f>
        <v>4</v>
      </c>
      <c r="AC103" s="52">
        <f>IF('Data Mentah'!AC104="A",4,IF('Data Mentah'!AC104="B",3,IF('Data Mentah'!AC104="C",2,1)))</f>
        <v>3</v>
      </c>
      <c r="AD103" s="52">
        <f>IF('Data Mentah'!AD104="A",4,IF('Data Mentah'!AD104="B",3,IF('Data Mentah'!AD104="C",2,1)))</f>
        <v>4</v>
      </c>
      <c r="AE103" s="52">
        <f>IF('Data Mentah'!AE104="A",4,IF('Data Mentah'!AE104="B",3,IF('Data Mentah'!AE104="C",2,1)))</f>
        <v>4</v>
      </c>
      <c r="AF103" s="52">
        <f>IF('Data Mentah'!AF104="A",4,IF('Data Mentah'!AF104="B",3,IF('Data Mentah'!AF104="C",2,1)))</f>
        <v>3</v>
      </c>
      <c r="AG103" s="52">
        <f>IF('Data Mentah'!AG104="A",4,IF('Data Mentah'!AG104="B",3,IF('Data Mentah'!AG104="C",2,1)))</f>
        <v>3</v>
      </c>
      <c r="AH103" s="53" t="s">
        <v>174</v>
      </c>
    </row>
    <row r="104" spans="1:34" ht="30" customHeight="1" x14ac:dyDescent="0.25">
      <c r="A104" s="52">
        <f>IF('Data Mentah'!A105 = "A",4,IF('Data Mentah'!A105 = "B",3,2))</f>
        <v>4</v>
      </c>
      <c r="B104" s="52">
        <f>IF('Data Mentah'!B105 = "A",4,IF('Data Mentah'!B105 = "B",3,2))</f>
        <v>2</v>
      </c>
      <c r="C104" s="52">
        <f>IF('Data Mentah'!C105 = "A",4,IF('Data Mentah'!C105 = "B",3,2))</f>
        <v>3</v>
      </c>
      <c r="D104" s="52">
        <f>IF('Data Mentah'!D105 = "A",4,IF('Data Mentah'!D105 = "B",3,2))</f>
        <v>4</v>
      </c>
      <c r="E104" s="52">
        <f>IF('Data Mentah'!E105 = "A",4,IF('Data Mentah'!E105 = "B",3,2))</f>
        <v>3</v>
      </c>
      <c r="F104" s="52">
        <f>IF('Data Mentah'!F105 = "A",4,IF('Data Mentah'!F105 = "B",3,2))</f>
        <v>3</v>
      </c>
      <c r="G104" s="52">
        <f>IF('Data Mentah'!G105 = "A",4,IF('Data Mentah'!G105 = "B",3,2))</f>
        <v>4</v>
      </c>
      <c r="H104" s="52">
        <f>IF('Data Mentah'!H105 = "A",4,IF('Data Mentah'!H105 = "B",3,2))</f>
        <v>3</v>
      </c>
      <c r="I104" s="52">
        <f>IF('Data Mentah'!I105 = "A",4,IF('Data Mentah'!I105 = "B",3,2))</f>
        <v>4</v>
      </c>
      <c r="J104" s="52">
        <f>IF('Data Mentah'!J105 = "A",4,IF('Data Mentah'!J105 = "B",3,2))</f>
        <v>3</v>
      </c>
      <c r="K104" s="52">
        <f>IF('Data Mentah'!K105 = "A",4,IF('Data Mentah'!K105 = "B",3,2))</f>
        <v>4</v>
      </c>
      <c r="L104" s="52">
        <f>IF('Data Mentah'!L105 = "A",4,IF('Data Mentah'!L105 = "B",3,2))</f>
        <v>3</v>
      </c>
      <c r="M104" s="52">
        <f>IF('Data Mentah'!M105 = "A",4,IF('Data Mentah'!M105 = "B",3,2))</f>
        <v>4</v>
      </c>
      <c r="N104" s="52">
        <f>IF('Data Mentah'!N105 = "A",4,IF('Data Mentah'!N105 = "B",3,2))</f>
        <v>2</v>
      </c>
      <c r="O104" s="52">
        <f>IF('Data Mentah'!O105 = "A",4,IF('Data Mentah'!O105 = "B",3,2))</f>
        <v>4</v>
      </c>
      <c r="P104" s="52">
        <f>IF('Data Mentah'!P105 = "A",4,IF('Data Mentah'!P105 = "B",3,2))</f>
        <v>3</v>
      </c>
      <c r="Q104" s="52">
        <f>IF('Data Mentah'!Q105 = "A",4,IF('Data Mentah'!Q105 = "B",3,2))</f>
        <v>2</v>
      </c>
      <c r="R104" s="52">
        <f>IF('Data Mentah'!R105 = "A",4,IF('Data Mentah'!R105 = "B",3,2))</f>
        <v>3</v>
      </c>
      <c r="S104" s="52">
        <f>IF('Data Mentah'!S105 = "A",4,IF('Data Mentah'!S105 = "B",3,2))</f>
        <v>3</v>
      </c>
      <c r="T104" s="52">
        <f>IF('Data Mentah'!T105="A",4,IF('Data Mentah'!T105="B",3,IF('Data Mentah'!T105="C",2,1)))</f>
        <v>2</v>
      </c>
      <c r="U104" s="52">
        <f>IF('Data Mentah'!U105="A",4,IF('Data Mentah'!U105="B",3,IF('Data Mentah'!U105="C",2,1)))</f>
        <v>2</v>
      </c>
      <c r="V104" s="52">
        <f>IF('Data Mentah'!V105="A",4,IF('Data Mentah'!V105="B",3,IF('Data Mentah'!V105="C",2,1)))</f>
        <v>3</v>
      </c>
      <c r="W104" s="52">
        <f>IF('Data Mentah'!W105="A",4,IF('Data Mentah'!W105="B",3,IF('Data Mentah'!W105="C",2,1)))</f>
        <v>3</v>
      </c>
      <c r="X104" s="52">
        <f>IF('Data Mentah'!X105="A",4,IF('Data Mentah'!X105="B",3,IF('Data Mentah'!X105="C",2,1)))</f>
        <v>3</v>
      </c>
      <c r="Y104" s="52">
        <f>IF('Data Mentah'!Y105="A",4,IF('Data Mentah'!Y105="B",3,IF('Data Mentah'!Y105="C",2,1)))</f>
        <v>4</v>
      </c>
      <c r="Z104" s="52">
        <f>IF('Data Mentah'!Z105="A",4,IF('Data Mentah'!Z105="B",3,IF('Data Mentah'!Z105="C",2,1)))</f>
        <v>3</v>
      </c>
      <c r="AA104" s="52">
        <f>IF('Data Mentah'!AA105="A",4,IF('Data Mentah'!AA105="B",3,IF('Data Mentah'!AA105="C",2,1)))</f>
        <v>3</v>
      </c>
      <c r="AB104" s="52">
        <f>IF('Data Mentah'!AB105="A",4,IF('Data Mentah'!AB105="B",3,IF('Data Mentah'!AB105="C",2,1)))</f>
        <v>3</v>
      </c>
      <c r="AC104" s="52">
        <f>IF('Data Mentah'!AC105="A",4,IF('Data Mentah'!AC105="B",3,IF('Data Mentah'!AC105="C",2,1)))</f>
        <v>4</v>
      </c>
      <c r="AD104" s="52">
        <f>IF('Data Mentah'!AD105="A",4,IF('Data Mentah'!AD105="B",3,IF('Data Mentah'!AD105="C",2,1)))</f>
        <v>3</v>
      </c>
      <c r="AE104" s="52">
        <f>IF('Data Mentah'!AE105="A",4,IF('Data Mentah'!AE105="B",3,IF('Data Mentah'!AE105="C",2,1)))</f>
        <v>3</v>
      </c>
      <c r="AF104" s="52">
        <f>IF('Data Mentah'!AF105="A",4,IF('Data Mentah'!AF105="B",3,IF('Data Mentah'!AF105="C",2,1)))</f>
        <v>3</v>
      </c>
      <c r="AG104" s="52">
        <f>IF('Data Mentah'!AG105="A",4,IF('Data Mentah'!AG105="B",3,IF('Data Mentah'!AG105="C",2,1)))</f>
        <v>3</v>
      </c>
      <c r="AH104" s="53" t="s">
        <v>175</v>
      </c>
    </row>
    <row r="105" spans="1:34" x14ac:dyDescent="0.25">
      <c r="A105" s="52">
        <f>IF('Data Mentah'!A106 = "A",4,IF('Data Mentah'!A106 = "B",3,2))</f>
        <v>3</v>
      </c>
      <c r="B105" s="52">
        <f>IF('Data Mentah'!B106 = "A",4,IF('Data Mentah'!B106 = "B",3,2))</f>
        <v>3</v>
      </c>
      <c r="C105" s="52">
        <f>IF('Data Mentah'!C106 = "A",4,IF('Data Mentah'!C106 = "B",3,2))</f>
        <v>3</v>
      </c>
      <c r="D105" s="52">
        <f>IF('Data Mentah'!D106 = "A",4,IF('Data Mentah'!D106 = "B",3,2))</f>
        <v>2</v>
      </c>
      <c r="E105" s="52">
        <f>IF('Data Mentah'!E106 = "A",4,IF('Data Mentah'!E106 = "B",3,2))</f>
        <v>4</v>
      </c>
      <c r="F105" s="52">
        <f>IF('Data Mentah'!F106 = "A",4,IF('Data Mentah'!F106 = "B",3,2))</f>
        <v>4</v>
      </c>
      <c r="G105" s="52">
        <f>IF('Data Mentah'!G106 = "A",4,IF('Data Mentah'!G106 = "B",3,2))</f>
        <v>4</v>
      </c>
      <c r="H105" s="52">
        <f>IF('Data Mentah'!H106 = "A",4,IF('Data Mentah'!H106 = "B",3,2))</f>
        <v>4</v>
      </c>
      <c r="I105" s="52">
        <f>IF('Data Mentah'!I106 = "A",4,IF('Data Mentah'!I106 = "B",3,2))</f>
        <v>4</v>
      </c>
      <c r="J105" s="52">
        <f>IF('Data Mentah'!J106 = "A",4,IF('Data Mentah'!J106 = "B",3,2))</f>
        <v>3</v>
      </c>
      <c r="K105" s="52">
        <f>IF('Data Mentah'!K106 = "A",4,IF('Data Mentah'!K106 = "B",3,2))</f>
        <v>3</v>
      </c>
      <c r="L105" s="52">
        <f>IF('Data Mentah'!L106 = "A",4,IF('Data Mentah'!L106 = "B",3,2))</f>
        <v>3</v>
      </c>
      <c r="M105" s="52">
        <f>IF('Data Mentah'!M106 = "A",4,IF('Data Mentah'!M106 = "B",3,2))</f>
        <v>2</v>
      </c>
      <c r="N105" s="52">
        <f>IF('Data Mentah'!N106 = "A",4,IF('Data Mentah'!N106 = "B",3,2))</f>
        <v>3</v>
      </c>
      <c r="O105" s="52">
        <f>IF('Data Mentah'!O106 = "A",4,IF('Data Mentah'!O106 = "B",3,2))</f>
        <v>3</v>
      </c>
      <c r="P105" s="52">
        <f>IF('Data Mentah'!P106 = "A",4,IF('Data Mentah'!P106 = "B",3,2))</f>
        <v>4</v>
      </c>
      <c r="Q105" s="52">
        <f>IF('Data Mentah'!Q106 = "A",4,IF('Data Mentah'!Q106 = "B",3,2))</f>
        <v>2</v>
      </c>
      <c r="R105" s="52">
        <f>IF('Data Mentah'!R106 = "A",4,IF('Data Mentah'!R106 = "B",3,2))</f>
        <v>3</v>
      </c>
      <c r="S105" s="52">
        <f>IF('Data Mentah'!S106 = "A",4,IF('Data Mentah'!S106 = "B",3,2))</f>
        <v>3</v>
      </c>
      <c r="T105" s="52">
        <f>IF('Data Mentah'!T106="A",4,IF('Data Mentah'!T106="B",3,IF('Data Mentah'!T106="C",2,1)))</f>
        <v>3</v>
      </c>
      <c r="U105" s="52">
        <f>IF('Data Mentah'!U106="A",4,IF('Data Mentah'!U106="B",3,IF('Data Mentah'!U106="C",2,1)))</f>
        <v>3</v>
      </c>
      <c r="V105" s="52">
        <f>IF('Data Mentah'!V106="A",4,IF('Data Mentah'!V106="B",3,IF('Data Mentah'!V106="C",2,1)))</f>
        <v>3</v>
      </c>
      <c r="W105" s="52">
        <f>IF('Data Mentah'!W106="A",4,IF('Data Mentah'!W106="B",3,IF('Data Mentah'!W106="C",2,1)))</f>
        <v>4</v>
      </c>
      <c r="X105" s="52">
        <f>IF('Data Mentah'!X106="A",4,IF('Data Mentah'!X106="B",3,IF('Data Mentah'!X106="C",2,1)))</f>
        <v>3</v>
      </c>
      <c r="Y105" s="52">
        <f>IF('Data Mentah'!Y106="A",4,IF('Data Mentah'!Y106="B",3,IF('Data Mentah'!Y106="C",2,1)))</f>
        <v>3</v>
      </c>
      <c r="Z105" s="52">
        <f>IF('Data Mentah'!Z106="A",4,IF('Data Mentah'!Z106="B",3,IF('Data Mentah'!Z106="C",2,1)))</f>
        <v>3</v>
      </c>
      <c r="AA105" s="52">
        <f>IF('Data Mentah'!AA106="A",4,IF('Data Mentah'!AA106="B",3,IF('Data Mentah'!AA106="C",2,1)))</f>
        <v>4</v>
      </c>
      <c r="AB105" s="52">
        <f>IF('Data Mentah'!AB106="A",4,IF('Data Mentah'!AB106="B",3,IF('Data Mentah'!AB106="C",2,1)))</f>
        <v>3</v>
      </c>
      <c r="AC105" s="52">
        <f>IF('Data Mentah'!AC106="A",4,IF('Data Mentah'!AC106="B",3,IF('Data Mentah'!AC106="C",2,1)))</f>
        <v>3</v>
      </c>
      <c r="AD105" s="52">
        <f>IF('Data Mentah'!AD106="A",4,IF('Data Mentah'!AD106="B",3,IF('Data Mentah'!AD106="C",2,1)))</f>
        <v>4</v>
      </c>
      <c r="AE105" s="52">
        <f>IF('Data Mentah'!AE106="A",4,IF('Data Mentah'!AE106="B",3,IF('Data Mentah'!AE106="C",2,1)))</f>
        <v>3</v>
      </c>
      <c r="AF105" s="52">
        <f>IF('Data Mentah'!AF106="A",4,IF('Data Mentah'!AF106="B",3,IF('Data Mentah'!AF106="C",2,1)))</f>
        <v>4</v>
      </c>
      <c r="AG105" s="52">
        <f>IF('Data Mentah'!AG106="A",4,IF('Data Mentah'!AG106="B",3,IF('Data Mentah'!AG106="C",2,1)))</f>
        <v>3</v>
      </c>
      <c r="AH105" s="53" t="s">
        <v>176</v>
      </c>
    </row>
    <row r="106" spans="1:34" x14ac:dyDescent="0.25">
      <c r="A106" s="52">
        <f>IF('Data Mentah'!A107 = "A",4,IF('Data Mentah'!A107 = "B",3,2))</f>
        <v>3</v>
      </c>
      <c r="B106" s="52">
        <f>IF('Data Mentah'!B107 = "A",4,IF('Data Mentah'!B107 = "B",3,2))</f>
        <v>3</v>
      </c>
      <c r="C106" s="52">
        <f>IF('Data Mentah'!C107 = "A",4,IF('Data Mentah'!C107 = "B",3,2))</f>
        <v>3</v>
      </c>
      <c r="D106" s="52">
        <f>IF('Data Mentah'!D107 = "A",4,IF('Data Mentah'!D107 = "B",3,2))</f>
        <v>3</v>
      </c>
      <c r="E106" s="52">
        <f>IF('Data Mentah'!E107 = "A",4,IF('Data Mentah'!E107 = "B",3,2))</f>
        <v>4</v>
      </c>
      <c r="F106" s="52">
        <f>IF('Data Mentah'!F107 = "A",4,IF('Data Mentah'!F107 = "B",3,2))</f>
        <v>3</v>
      </c>
      <c r="G106" s="52">
        <f>IF('Data Mentah'!G107 = "A",4,IF('Data Mentah'!G107 = "B",3,2))</f>
        <v>3</v>
      </c>
      <c r="H106" s="52">
        <f>IF('Data Mentah'!H107 = "A",4,IF('Data Mentah'!H107 = "B",3,2))</f>
        <v>4</v>
      </c>
      <c r="I106" s="52">
        <f>IF('Data Mentah'!I107 = "A",4,IF('Data Mentah'!I107 = "B",3,2))</f>
        <v>4</v>
      </c>
      <c r="J106" s="52">
        <f>IF('Data Mentah'!J107 = "A",4,IF('Data Mentah'!J107 = "B",3,2))</f>
        <v>3</v>
      </c>
      <c r="K106" s="52">
        <f>IF('Data Mentah'!K107 = "A",4,IF('Data Mentah'!K107 = "B",3,2))</f>
        <v>2</v>
      </c>
      <c r="L106" s="52">
        <f>IF('Data Mentah'!L107 = "A",4,IF('Data Mentah'!L107 = "B",3,2))</f>
        <v>3</v>
      </c>
      <c r="M106" s="52">
        <f>IF('Data Mentah'!M107 = "A",4,IF('Data Mentah'!M107 = "B",3,2))</f>
        <v>4</v>
      </c>
      <c r="N106" s="52">
        <f>IF('Data Mentah'!N107 = "A",4,IF('Data Mentah'!N107 = "B",3,2))</f>
        <v>3</v>
      </c>
      <c r="O106" s="52">
        <f>IF('Data Mentah'!O107 = "A",4,IF('Data Mentah'!O107 = "B",3,2))</f>
        <v>4</v>
      </c>
      <c r="P106" s="52">
        <f>IF('Data Mentah'!P107 = "A",4,IF('Data Mentah'!P107 = "B",3,2))</f>
        <v>4</v>
      </c>
      <c r="Q106" s="52">
        <f>IF('Data Mentah'!Q107 = "A",4,IF('Data Mentah'!Q107 = "B",3,2))</f>
        <v>3</v>
      </c>
      <c r="R106" s="52">
        <f>IF('Data Mentah'!R107 = "A",4,IF('Data Mentah'!R107 = "B",3,2))</f>
        <v>3</v>
      </c>
      <c r="S106" s="52">
        <f>IF('Data Mentah'!S107 = "A",4,IF('Data Mentah'!S107 = "B",3,2))</f>
        <v>3</v>
      </c>
      <c r="T106" s="52">
        <f>IF('Data Mentah'!T107="A",4,IF('Data Mentah'!T107="B",3,IF('Data Mentah'!T107="C",2,1)))</f>
        <v>3</v>
      </c>
      <c r="U106" s="52">
        <f>IF('Data Mentah'!U107="A",4,IF('Data Mentah'!U107="B",3,IF('Data Mentah'!U107="C",2,1)))</f>
        <v>3</v>
      </c>
      <c r="V106" s="52">
        <f>IF('Data Mentah'!V107="A",4,IF('Data Mentah'!V107="B",3,IF('Data Mentah'!V107="C",2,1)))</f>
        <v>2</v>
      </c>
      <c r="W106" s="52">
        <f>IF('Data Mentah'!W107="A",4,IF('Data Mentah'!W107="B",3,IF('Data Mentah'!W107="C",2,1)))</f>
        <v>4</v>
      </c>
      <c r="X106" s="52">
        <f>IF('Data Mentah'!X107="A",4,IF('Data Mentah'!X107="B",3,IF('Data Mentah'!X107="C",2,1)))</f>
        <v>3</v>
      </c>
      <c r="Y106" s="52">
        <f>IF('Data Mentah'!Y107="A",4,IF('Data Mentah'!Y107="B",3,IF('Data Mentah'!Y107="C",2,1)))</f>
        <v>2</v>
      </c>
      <c r="Z106" s="52">
        <f>IF('Data Mentah'!Z107="A",4,IF('Data Mentah'!Z107="B",3,IF('Data Mentah'!Z107="C",2,1)))</f>
        <v>3</v>
      </c>
      <c r="AA106" s="52">
        <f>IF('Data Mentah'!AA107="A",4,IF('Data Mentah'!AA107="B",3,IF('Data Mentah'!AA107="C",2,1)))</f>
        <v>3</v>
      </c>
      <c r="AB106" s="52">
        <f>IF('Data Mentah'!AB107="A",4,IF('Data Mentah'!AB107="B",3,IF('Data Mentah'!AB107="C",2,1)))</f>
        <v>3</v>
      </c>
      <c r="AC106" s="52">
        <f>IF('Data Mentah'!AC107="A",4,IF('Data Mentah'!AC107="B",3,IF('Data Mentah'!AC107="C",2,1)))</f>
        <v>4</v>
      </c>
      <c r="AD106" s="52">
        <f>IF('Data Mentah'!AD107="A",4,IF('Data Mentah'!AD107="B",3,IF('Data Mentah'!AD107="C",2,1)))</f>
        <v>3</v>
      </c>
      <c r="AE106" s="52">
        <f>IF('Data Mentah'!AE107="A",4,IF('Data Mentah'!AE107="B",3,IF('Data Mentah'!AE107="C",2,1)))</f>
        <v>3</v>
      </c>
      <c r="AF106" s="52">
        <f>IF('Data Mentah'!AF107="A",4,IF('Data Mentah'!AF107="B",3,IF('Data Mentah'!AF107="C",2,1)))</f>
        <v>3</v>
      </c>
      <c r="AG106" s="52">
        <f>IF('Data Mentah'!AG107="A",4,IF('Data Mentah'!AG107="B",3,IF('Data Mentah'!AG107="C",2,1)))</f>
        <v>4</v>
      </c>
      <c r="AH106" s="53" t="s">
        <v>177</v>
      </c>
    </row>
    <row r="107" spans="1:34" x14ac:dyDescent="0.25">
      <c r="A107" s="52">
        <f>IF('Data Mentah'!A108 = "A",4,IF('Data Mentah'!A108 = "B",3,2))</f>
        <v>3</v>
      </c>
      <c r="B107" s="52">
        <f>IF('Data Mentah'!B108 = "A",4,IF('Data Mentah'!B108 = "B",3,2))</f>
        <v>2</v>
      </c>
      <c r="C107" s="52">
        <f>IF('Data Mentah'!C108 = "A",4,IF('Data Mentah'!C108 = "B",3,2))</f>
        <v>3</v>
      </c>
      <c r="D107" s="52">
        <f>IF('Data Mentah'!D108 = "A",4,IF('Data Mentah'!D108 = "B",3,2))</f>
        <v>2</v>
      </c>
      <c r="E107" s="52">
        <f>IF('Data Mentah'!E108 = "A",4,IF('Data Mentah'!E108 = "B",3,2))</f>
        <v>4</v>
      </c>
      <c r="F107" s="52">
        <f>IF('Data Mentah'!F108 = "A",4,IF('Data Mentah'!F108 = "B",3,2))</f>
        <v>4</v>
      </c>
      <c r="G107" s="52">
        <f>IF('Data Mentah'!G108 = "A",4,IF('Data Mentah'!G108 = "B",3,2))</f>
        <v>4</v>
      </c>
      <c r="H107" s="52">
        <f>IF('Data Mentah'!H108 = "A",4,IF('Data Mentah'!H108 = "B",3,2))</f>
        <v>3</v>
      </c>
      <c r="I107" s="52">
        <f>IF('Data Mentah'!I108 = "A",4,IF('Data Mentah'!I108 = "B",3,2))</f>
        <v>4</v>
      </c>
      <c r="J107" s="52">
        <f>IF('Data Mentah'!J108 = "A",4,IF('Data Mentah'!J108 = "B",3,2))</f>
        <v>3</v>
      </c>
      <c r="K107" s="52">
        <f>IF('Data Mentah'!K108 = "A",4,IF('Data Mentah'!K108 = "B",3,2))</f>
        <v>3</v>
      </c>
      <c r="L107" s="52">
        <f>IF('Data Mentah'!L108 = "A",4,IF('Data Mentah'!L108 = "B",3,2))</f>
        <v>4</v>
      </c>
      <c r="M107" s="52">
        <f>IF('Data Mentah'!M108 = "A",4,IF('Data Mentah'!M108 = "B",3,2))</f>
        <v>4</v>
      </c>
      <c r="N107" s="52">
        <f>IF('Data Mentah'!N108 = "A",4,IF('Data Mentah'!N108 = "B",3,2))</f>
        <v>3</v>
      </c>
      <c r="O107" s="52">
        <f>IF('Data Mentah'!O108 = "A",4,IF('Data Mentah'!O108 = "B",3,2))</f>
        <v>4</v>
      </c>
      <c r="P107" s="52">
        <f>IF('Data Mentah'!P108 = "A",4,IF('Data Mentah'!P108 = "B",3,2))</f>
        <v>3</v>
      </c>
      <c r="Q107" s="52">
        <f>IF('Data Mentah'!Q108 = "A",4,IF('Data Mentah'!Q108 = "B",3,2))</f>
        <v>3</v>
      </c>
      <c r="R107" s="52">
        <f>IF('Data Mentah'!R108 = "A",4,IF('Data Mentah'!R108 = "B",3,2))</f>
        <v>4</v>
      </c>
      <c r="S107" s="52">
        <f>IF('Data Mentah'!S108 = "A",4,IF('Data Mentah'!S108 = "B",3,2))</f>
        <v>3</v>
      </c>
      <c r="T107" s="52">
        <f>IF('Data Mentah'!T108="A",4,IF('Data Mentah'!T108="B",3,IF('Data Mentah'!T108="C",2,1)))</f>
        <v>3</v>
      </c>
      <c r="U107" s="52">
        <f>IF('Data Mentah'!U108="A",4,IF('Data Mentah'!U108="B",3,IF('Data Mentah'!U108="C",2,1)))</f>
        <v>3</v>
      </c>
      <c r="V107" s="52">
        <f>IF('Data Mentah'!V108="A",4,IF('Data Mentah'!V108="B",3,IF('Data Mentah'!V108="C",2,1)))</f>
        <v>3</v>
      </c>
      <c r="W107" s="52">
        <f>IF('Data Mentah'!W108="A",4,IF('Data Mentah'!W108="B",3,IF('Data Mentah'!W108="C",2,1)))</f>
        <v>3</v>
      </c>
      <c r="X107" s="52">
        <f>IF('Data Mentah'!X108="A",4,IF('Data Mentah'!X108="B",3,IF('Data Mentah'!X108="C",2,1)))</f>
        <v>3</v>
      </c>
      <c r="Y107" s="52">
        <f>IF('Data Mentah'!Y108="A",4,IF('Data Mentah'!Y108="B",3,IF('Data Mentah'!Y108="C",2,1)))</f>
        <v>3</v>
      </c>
      <c r="Z107" s="52">
        <f>IF('Data Mentah'!Z108="A",4,IF('Data Mentah'!Z108="B",3,IF('Data Mentah'!Z108="C",2,1)))</f>
        <v>4</v>
      </c>
      <c r="AA107" s="52">
        <f>IF('Data Mentah'!AA108="A",4,IF('Data Mentah'!AA108="B",3,IF('Data Mentah'!AA108="C",2,1)))</f>
        <v>3</v>
      </c>
      <c r="AB107" s="52">
        <f>IF('Data Mentah'!AB108="A",4,IF('Data Mentah'!AB108="B",3,IF('Data Mentah'!AB108="C",2,1)))</f>
        <v>2</v>
      </c>
      <c r="AC107" s="52">
        <f>IF('Data Mentah'!AC108="A",4,IF('Data Mentah'!AC108="B",3,IF('Data Mentah'!AC108="C",2,1)))</f>
        <v>4</v>
      </c>
      <c r="AD107" s="52">
        <f>IF('Data Mentah'!AD108="A",4,IF('Data Mentah'!AD108="B",3,IF('Data Mentah'!AD108="C",2,1)))</f>
        <v>3</v>
      </c>
      <c r="AE107" s="52">
        <f>IF('Data Mentah'!AE108="A",4,IF('Data Mentah'!AE108="B",3,IF('Data Mentah'!AE108="C",2,1)))</f>
        <v>3</v>
      </c>
      <c r="AF107" s="52">
        <f>IF('Data Mentah'!AF108="A",4,IF('Data Mentah'!AF108="B",3,IF('Data Mentah'!AF108="C",2,1)))</f>
        <v>2</v>
      </c>
      <c r="AG107" s="52">
        <f>IF('Data Mentah'!AG108="A",4,IF('Data Mentah'!AG108="B",3,IF('Data Mentah'!AG108="C",2,1)))</f>
        <v>3</v>
      </c>
      <c r="AH107" s="53" t="s">
        <v>178</v>
      </c>
    </row>
    <row r="108" spans="1:34" x14ac:dyDescent="0.25">
      <c r="A108" s="52">
        <f>IF('Data Mentah'!A109 = "A",4,IF('Data Mentah'!A109 = "B",3,2))</f>
        <v>4</v>
      </c>
      <c r="B108" s="52">
        <f>IF('Data Mentah'!B109 = "A",4,IF('Data Mentah'!B109 = "B",3,2))</f>
        <v>3</v>
      </c>
      <c r="C108" s="52">
        <f>IF('Data Mentah'!C109 = "A",4,IF('Data Mentah'!C109 = "B",3,2))</f>
        <v>4</v>
      </c>
      <c r="D108" s="52">
        <f>IF('Data Mentah'!D109 = "A",4,IF('Data Mentah'!D109 = "B",3,2))</f>
        <v>3</v>
      </c>
      <c r="E108" s="52">
        <f>IF('Data Mentah'!E109 = "A",4,IF('Data Mentah'!E109 = "B",3,2))</f>
        <v>4</v>
      </c>
      <c r="F108" s="52">
        <f>IF('Data Mentah'!F109 = "A",4,IF('Data Mentah'!F109 = "B",3,2))</f>
        <v>3</v>
      </c>
      <c r="G108" s="52">
        <f>IF('Data Mentah'!G109 = "A",4,IF('Data Mentah'!G109 = "B",3,2))</f>
        <v>4</v>
      </c>
      <c r="H108" s="52">
        <f>IF('Data Mentah'!H109 = "A",4,IF('Data Mentah'!H109 = "B",3,2))</f>
        <v>4</v>
      </c>
      <c r="I108" s="52">
        <f>IF('Data Mentah'!I109 = "A",4,IF('Data Mentah'!I109 = "B",3,2))</f>
        <v>4</v>
      </c>
      <c r="J108" s="52">
        <f>IF('Data Mentah'!J109 = "A",4,IF('Data Mentah'!J109 = "B",3,2))</f>
        <v>4</v>
      </c>
      <c r="K108" s="52">
        <f>IF('Data Mentah'!K109 = "A",4,IF('Data Mentah'!K109 = "B",3,2))</f>
        <v>3</v>
      </c>
      <c r="L108" s="52">
        <f>IF('Data Mentah'!L109 = "A",4,IF('Data Mentah'!L109 = "B",3,2))</f>
        <v>4</v>
      </c>
      <c r="M108" s="52">
        <f>IF('Data Mentah'!M109 = "A",4,IF('Data Mentah'!M109 = "B",3,2))</f>
        <v>4</v>
      </c>
      <c r="N108" s="52">
        <f>IF('Data Mentah'!N109 = "A",4,IF('Data Mentah'!N109 = "B",3,2))</f>
        <v>4</v>
      </c>
      <c r="O108" s="52">
        <f>IF('Data Mentah'!O109 = "A",4,IF('Data Mentah'!O109 = "B",3,2))</f>
        <v>3</v>
      </c>
      <c r="P108" s="52">
        <f>IF('Data Mentah'!P109 = "A",4,IF('Data Mentah'!P109 = "B",3,2))</f>
        <v>4</v>
      </c>
      <c r="Q108" s="52">
        <f>IF('Data Mentah'!Q109 = "A",4,IF('Data Mentah'!Q109 = "B",3,2))</f>
        <v>3</v>
      </c>
      <c r="R108" s="52">
        <f>IF('Data Mentah'!R109 = "A",4,IF('Data Mentah'!R109 = "B",3,2))</f>
        <v>3</v>
      </c>
      <c r="S108" s="52">
        <f>IF('Data Mentah'!S109 = "A",4,IF('Data Mentah'!S109 = "B",3,2))</f>
        <v>4</v>
      </c>
      <c r="T108" s="52">
        <f>IF('Data Mentah'!T109="A",4,IF('Data Mentah'!T109="B",3,IF('Data Mentah'!T109="C",2,1)))</f>
        <v>3</v>
      </c>
      <c r="U108" s="52">
        <f>IF('Data Mentah'!U109="A",4,IF('Data Mentah'!U109="B",3,IF('Data Mentah'!U109="C",2,1)))</f>
        <v>4</v>
      </c>
      <c r="V108" s="52">
        <f>IF('Data Mentah'!V109="A",4,IF('Data Mentah'!V109="B",3,IF('Data Mentah'!V109="C",2,1)))</f>
        <v>3</v>
      </c>
      <c r="W108" s="52">
        <f>IF('Data Mentah'!W109="A",4,IF('Data Mentah'!W109="B",3,IF('Data Mentah'!W109="C",2,1)))</f>
        <v>4</v>
      </c>
      <c r="X108" s="52">
        <f>IF('Data Mentah'!X109="A",4,IF('Data Mentah'!X109="B",3,IF('Data Mentah'!X109="C",2,1)))</f>
        <v>3</v>
      </c>
      <c r="Y108" s="52">
        <f>IF('Data Mentah'!Y109="A",4,IF('Data Mentah'!Y109="B",3,IF('Data Mentah'!Y109="C",2,1)))</f>
        <v>3</v>
      </c>
      <c r="Z108" s="52">
        <f>IF('Data Mentah'!Z109="A",4,IF('Data Mentah'!Z109="B",3,IF('Data Mentah'!Z109="C",2,1)))</f>
        <v>4</v>
      </c>
      <c r="AA108" s="52">
        <f>IF('Data Mentah'!AA109="A",4,IF('Data Mentah'!AA109="B",3,IF('Data Mentah'!AA109="C",2,1)))</f>
        <v>4</v>
      </c>
      <c r="AB108" s="52">
        <f>IF('Data Mentah'!AB109="A",4,IF('Data Mentah'!AB109="B",3,IF('Data Mentah'!AB109="C",2,1)))</f>
        <v>4</v>
      </c>
      <c r="AC108" s="52">
        <f>IF('Data Mentah'!AC109="A",4,IF('Data Mentah'!AC109="B",3,IF('Data Mentah'!AC109="C",2,1)))</f>
        <v>4</v>
      </c>
      <c r="AD108" s="52">
        <f>IF('Data Mentah'!AD109="A",4,IF('Data Mentah'!AD109="B",3,IF('Data Mentah'!AD109="C",2,1)))</f>
        <v>4</v>
      </c>
      <c r="AE108" s="52">
        <f>IF('Data Mentah'!AE109="A",4,IF('Data Mentah'!AE109="B",3,IF('Data Mentah'!AE109="C",2,1)))</f>
        <v>3</v>
      </c>
      <c r="AF108" s="52">
        <f>IF('Data Mentah'!AF109="A",4,IF('Data Mentah'!AF109="B",3,IF('Data Mentah'!AF109="C",2,1)))</f>
        <v>3</v>
      </c>
      <c r="AG108" s="52">
        <f>IF('Data Mentah'!AG109="A",4,IF('Data Mentah'!AG109="B",3,IF('Data Mentah'!AG109="C",2,1)))</f>
        <v>4</v>
      </c>
      <c r="AH108" s="53" t="s">
        <v>179</v>
      </c>
    </row>
    <row r="109" spans="1:34" x14ac:dyDescent="0.25">
      <c r="A109" s="52">
        <f>IF('Data Mentah'!A110 = "A",4,IF('Data Mentah'!A110 = "B",3,2))</f>
        <v>3</v>
      </c>
      <c r="B109" s="52">
        <f>IF('Data Mentah'!B110 = "A",4,IF('Data Mentah'!B110 = "B",3,2))</f>
        <v>3</v>
      </c>
      <c r="C109" s="52">
        <f>IF('Data Mentah'!C110 = "A",4,IF('Data Mentah'!C110 = "B",3,2))</f>
        <v>3</v>
      </c>
      <c r="D109" s="52">
        <f>IF('Data Mentah'!D110 = "A",4,IF('Data Mentah'!D110 = "B",3,2))</f>
        <v>3</v>
      </c>
      <c r="E109" s="52">
        <f>IF('Data Mentah'!E110 = "A",4,IF('Data Mentah'!E110 = "B",3,2))</f>
        <v>3</v>
      </c>
      <c r="F109" s="52">
        <f>IF('Data Mentah'!F110 = "A",4,IF('Data Mentah'!F110 = "B",3,2))</f>
        <v>4</v>
      </c>
      <c r="G109" s="52">
        <f>IF('Data Mentah'!G110 = "A",4,IF('Data Mentah'!G110 = "B",3,2))</f>
        <v>3</v>
      </c>
      <c r="H109" s="52">
        <f>IF('Data Mentah'!H110 = "A",4,IF('Data Mentah'!H110 = "B",3,2))</f>
        <v>3</v>
      </c>
      <c r="I109" s="52">
        <f>IF('Data Mentah'!I110 = "A",4,IF('Data Mentah'!I110 = "B",3,2))</f>
        <v>3</v>
      </c>
      <c r="J109" s="52">
        <f>IF('Data Mentah'!J110 = "A",4,IF('Data Mentah'!J110 = "B",3,2))</f>
        <v>3</v>
      </c>
      <c r="K109" s="52">
        <f>IF('Data Mentah'!K110 = "A",4,IF('Data Mentah'!K110 = "B",3,2))</f>
        <v>3</v>
      </c>
      <c r="L109" s="52">
        <f>IF('Data Mentah'!L110 = "A",4,IF('Data Mentah'!L110 = "B",3,2))</f>
        <v>2</v>
      </c>
      <c r="M109" s="52">
        <f>IF('Data Mentah'!M110 = "A",4,IF('Data Mentah'!M110 = "B",3,2))</f>
        <v>4</v>
      </c>
      <c r="N109" s="52">
        <f>IF('Data Mentah'!N110 = "A",4,IF('Data Mentah'!N110 = "B",3,2))</f>
        <v>2</v>
      </c>
      <c r="O109" s="52">
        <f>IF('Data Mentah'!O110 = "A",4,IF('Data Mentah'!O110 = "B",3,2))</f>
        <v>4</v>
      </c>
      <c r="P109" s="52">
        <f>IF('Data Mentah'!P110 = "A",4,IF('Data Mentah'!P110 = "B",3,2))</f>
        <v>3</v>
      </c>
      <c r="Q109" s="52">
        <f>IF('Data Mentah'!Q110 = "A",4,IF('Data Mentah'!Q110 = "B",3,2))</f>
        <v>2</v>
      </c>
      <c r="R109" s="52">
        <f>IF('Data Mentah'!R110 = "A",4,IF('Data Mentah'!R110 = "B",3,2))</f>
        <v>3</v>
      </c>
      <c r="S109" s="52">
        <f>IF('Data Mentah'!S110 = "A",4,IF('Data Mentah'!S110 = "B",3,2))</f>
        <v>3</v>
      </c>
      <c r="T109" s="52">
        <f>IF('Data Mentah'!T110="A",4,IF('Data Mentah'!T110="B",3,IF('Data Mentah'!T110="C",2,1)))</f>
        <v>3</v>
      </c>
      <c r="U109" s="52">
        <f>IF('Data Mentah'!U110="A",4,IF('Data Mentah'!U110="B",3,IF('Data Mentah'!U110="C",2,1)))</f>
        <v>2</v>
      </c>
      <c r="V109" s="52">
        <f>IF('Data Mentah'!V110="A",4,IF('Data Mentah'!V110="B",3,IF('Data Mentah'!V110="C",2,1)))</f>
        <v>3</v>
      </c>
      <c r="W109" s="52">
        <f>IF('Data Mentah'!W110="A",4,IF('Data Mentah'!W110="B",3,IF('Data Mentah'!W110="C",2,1)))</f>
        <v>3</v>
      </c>
      <c r="X109" s="52">
        <f>IF('Data Mentah'!X110="A",4,IF('Data Mentah'!X110="B",3,IF('Data Mentah'!X110="C",2,1)))</f>
        <v>2</v>
      </c>
      <c r="Y109" s="52">
        <f>IF('Data Mentah'!Y110="A",4,IF('Data Mentah'!Y110="B",3,IF('Data Mentah'!Y110="C",2,1)))</f>
        <v>3</v>
      </c>
      <c r="Z109" s="52">
        <f>IF('Data Mentah'!Z110="A",4,IF('Data Mentah'!Z110="B",3,IF('Data Mentah'!Z110="C",2,1)))</f>
        <v>2</v>
      </c>
      <c r="AA109" s="52">
        <f>IF('Data Mentah'!AA110="A",4,IF('Data Mentah'!AA110="B",3,IF('Data Mentah'!AA110="C",2,1)))</f>
        <v>2</v>
      </c>
      <c r="AB109" s="52">
        <f>IF('Data Mentah'!AB110="A",4,IF('Data Mentah'!AB110="B",3,IF('Data Mentah'!AB110="C",2,1)))</f>
        <v>3</v>
      </c>
      <c r="AC109" s="52">
        <f>IF('Data Mentah'!AC110="A",4,IF('Data Mentah'!AC110="B",3,IF('Data Mentah'!AC110="C",2,1)))</f>
        <v>4</v>
      </c>
      <c r="AD109" s="52">
        <f>IF('Data Mentah'!AD110="A",4,IF('Data Mentah'!AD110="B",3,IF('Data Mentah'!AD110="C",2,1)))</f>
        <v>3</v>
      </c>
      <c r="AE109" s="52">
        <f>IF('Data Mentah'!AE110="A",4,IF('Data Mentah'!AE110="B",3,IF('Data Mentah'!AE110="C",2,1)))</f>
        <v>3</v>
      </c>
      <c r="AF109" s="52">
        <f>IF('Data Mentah'!AF110="A",4,IF('Data Mentah'!AF110="B",3,IF('Data Mentah'!AF110="C",2,1)))</f>
        <v>3</v>
      </c>
      <c r="AG109" s="52">
        <f>IF('Data Mentah'!AG110="A",4,IF('Data Mentah'!AG110="B",3,IF('Data Mentah'!AG110="C",2,1)))</f>
        <v>3</v>
      </c>
      <c r="AH109" s="53" t="s">
        <v>180</v>
      </c>
    </row>
    <row r="110" spans="1:34" x14ac:dyDescent="0.25">
      <c r="A110" s="52">
        <f>IF('Data Mentah'!A111 = "A",4,IF('Data Mentah'!A111 = "B",3,2))</f>
        <v>3</v>
      </c>
      <c r="B110" s="52">
        <f>IF('Data Mentah'!B111 = "A",4,IF('Data Mentah'!B111 = "B",3,2))</f>
        <v>2</v>
      </c>
      <c r="C110" s="52">
        <f>IF('Data Mentah'!C111 = "A",4,IF('Data Mentah'!C111 = "B",3,2))</f>
        <v>2</v>
      </c>
      <c r="D110" s="52">
        <f>IF('Data Mentah'!D111 = "A",4,IF('Data Mentah'!D111 = "B",3,2))</f>
        <v>2</v>
      </c>
      <c r="E110" s="52">
        <f>IF('Data Mentah'!E111 = "A",4,IF('Data Mentah'!E111 = "B",3,2))</f>
        <v>4</v>
      </c>
      <c r="F110" s="52">
        <f>IF('Data Mentah'!F111 = "A",4,IF('Data Mentah'!F111 = "B",3,2))</f>
        <v>3</v>
      </c>
      <c r="G110" s="52">
        <f>IF('Data Mentah'!G111 = "A",4,IF('Data Mentah'!G111 = "B",3,2))</f>
        <v>4</v>
      </c>
      <c r="H110" s="52">
        <f>IF('Data Mentah'!H111 = "A",4,IF('Data Mentah'!H111 = "B",3,2))</f>
        <v>3</v>
      </c>
      <c r="I110" s="52">
        <f>IF('Data Mentah'!I111 = "A",4,IF('Data Mentah'!I111 = "B",3,2))</f>
        <v>4</v>
      </c>
      <c r="J110" s="52">
        <f>IF('Data Mentah'!J111 = "A",4,IF('Data Mentah'!J111 = "B",3,2))</f>
        <v>3</v>
      </c>
      <c r="K110" s="52">
        <f>IF('Data Mentah'!K111 = "A",4,IF('Data Mentah'!K111 = "B",3,2))</f>
        <v>4</v>
      </c>
      <c r="L110" s="52">
        <f>IF('Data Mentah'!L111 = "A",4,IF('Data Mentah'!L111 = "B",3,2))</f>
        <v>3</v>
      </c>
      <c r="M110" s="52">
        <f>IF('Data Mentah'!M111 = "A",4,IF('Data Mentah'!M111 = "B",3,2))</f>
        <v>3</v>
      </c>
      <c r="N110" s="52">
        <f>IF('Data Mentah'!N111 = "A",4,IF('Data Mentah'!N111 = "B",3,2))</f>
        <v>4</v>
      </c>
      <c r="O110" s="52">
        <f>IF('Data Mentah'!O111 = "A",4,IF('Data Mentah'!O111 = "B",3,2))</f>
        <v>3</v>
      </c>
      <c r="P110" s="52">
        <f>IF('Data Mentah'!P111 = "A",4,IF('Data Mentah'!P111 = "B",3,2))</f>
        <v>4</v>
      </c>
      <c r="Q110" s="52">
        <f>IF('Data Mentah'!Q111 = "A",4,IF('Data Mentah'!Q111 = "B",3,2))</f>
        <v>4</v>
      </c>
      <c r="R110" s="52">
        <f>IF('Data Mentah'!R111 = "A",4,IF('Data Mentah'!R111 = "B",3,2))</f>
        <v>4</v>
      </c>
      <c r="S110" s="52">
        <f>IF('Data Mentah'!S111 = "A",4,IF('Data Mentah'!S111 = "B",3,2))</f>
        <v>3</v>
      </c>
      <c r="T110" s="52">
        <f>IF('Data Mentah'!T111="A",4,IF('Data Mentah'!T111="B",3,IF('Data Mentah'!T111="C",2,1)))</f>
        <v>3</v>
      </c>
      <c r="U110" s="52">
        <f>IF('Data Mentah'!U111="A",4,IF('Data Mentah'!U111="B",3,IF('Data Mentah'!U111="C",2,1)))</f>
        <v>4</v>
      </c>
      <c r="V110" s="52">
        <f>IF('Data Mentah'!V111="A",4,IF('Data Mentah'!V111="B",3,IF('Data Mentah'!V111="C",2,1)))</f>
        <v>4</v>
      </c>
      <c r="W110" s="52">
        <f>IF('Data Mentah'!W111="A",4,IF('Data Mentah'!W111="B",3,IF('Data Mentah'!W111="C",2,1)))</f>
        <v>4</v>
      </c>
      <c r="X110" s="52">
        <f>IF('Data Mentah'!X111="A",4,IF('Data Mentah'!X111="B",3,IF('Data Mentah'!X111="C",2,1)))</f>
        <v>3</v>
      </c>
      <c r="Y110" s="52">
        <f>IF('Data Mentah'!Y111="A",4,IF('Data Mentah'!Y111="B",3,IF('Data Mentah'!Y111="C",2,1)))</f>
        <v>3</v>
      </c>
      <c r="Z110" s="52">
        <f>IF('Data Mentah'!Z111="A",4,IF('Data Mentah'!Z111="B",3,IF('Data Mentah'!Z111="C",2,1)))</f>
        <v>3</v>
      </c>
      <c r="AA110" s="52">
        <f>IF('Data Mentah'!AA111="A",4,IF('Data Mentah'!AA111="B",3,IF('Data Mentah'!AA111="C",2,1)))</f>
        <v>3</v>
      </c>
      <c r="AB110" s="52">
        <f>IF('Data Mentah'!AB111="A",4,IF('Data Mentah'!AB111="B",3,IF('Data Mentah'!AB111="C",2,1)))</f>
        <v>4</v>
      </c>
      <c r="AC110" s="52">
        <f>IF('Data Mentah'!AC111="A",4,IF('Data Mentah'!AC111="B",3,IF('Data Mentah'!AC111="C",2,1)))</f>
        <v>3</v>
      </c>
      <c r="AD110" s="52">
        <f>IF('Data Mentah'!AD111="A",4,IF('Data Mentah'!AD111="B",3,IF('Data Mentah'!AD111="C",2,1)))</f>
        <v>4</v>
      </c>
      <c r="AE110" s="52">
        <f>IF('Data Mentah'!AE111="A",4,IF('Data Mentah'!AE111="B",3,IF('Data Mentah'!AE111="C",2,1)))</f>
        <v>4</v>
      </c>
      <c r="AF110" s="52">
        <f>IF('Data Mentah'!AF111="A",4,IF('Data Mentah'!AF111="B",3,IF('Data Mentah'!AF111="C",2,1)))</f>
        <v>4</v>
      </c>
      <c r="AG110" s="52">
        <f>IF('Data Mentah'!AG111="A",4,IF('Data Mentah'!AG111="B",3,IF('Data Mentah'!AG111="C",2,1)))</f>
        <v>3</v>
      </c>
      <c r="AH110" s="53" t="s">
        <v>181</v>
      </c>
    </row>
    <row r="111" spans="1:34" x14ac:dyDescent="0.25">
      <c r="A111" s="52">
        <f>IF('Data Mentah'!A112 = "A",4,IF('Data Mentah'!A112 = "B",3,2))</f>
        <v>3</v>
      </c>
      <c r="B111" s="52">
        <f>IF('Data Mentah'!B112 = "A",4,IF('Data Mentah'!B112 = "B",3,2))</f>
        <v>4</v>
      </c>
      <c r="C111" s="52">
        <f>IF('Data Mentah'!C112 = "A",4,IF('Data Mentah'!C112 = "B",3,2))</f>
        <v>2</v>
      </c>
      <c r="D111" s="52">
        <f>IF('Data Mentah'!D112 = "A",4,IF('Data Mentah'!D112 = "B",3,2))</f>
        <v>3</v>
      </c>
      <c r="E111" s="52">
        <f>IF('Data Mentah'!E112 = "A",4,IF('Data Mentah'!E112 = "B",3,2))</f>
        <v>4</v>
      </c>
      <c r="F111" s="52">
        <f>IF('Data Mentah'!F112 = "A",4,IF('Data Mentah'!F112 = "B",3,2))</f>
        <v>3</v>
      </c>
      <c r="G111" s="52">
        <f>IF('Data Mentah'!G112 = "A",4,IF('Data Mentah'!G112 = "B",3,2))</f>
        <v>4</v>
      </c>
      <c r="H111" s="52">
        <f>IF('Data Mentah'!H112 = "A",4,IF('Data Mentah'!H112 = "B",3,2))</f>
        <v>4</v>
      </c>
      <c r="I111" s="52">
        <f>IF('Data Mentah'!I112 = "A",4,IF('Data Mentah'!I112 = "B",3,2))</f>
        <v>4</v>
      </c>
      <c r="J111" s="52">
        <f>IF('Data Mentah'!J112 = "A",4,IF('Data Mentah'!J112 = "B",3,2))</f>
        <v>3</v>
      </c>
      <c r="K111" s="52">
        <f>IF('Data Mentah'!K112 = "A",4,IF('Data Mentah'!K112 = "B",3,2))</f>
        <v>4</v>
      </c>
      <c r="L111" s="52">
        <f>IF('Data Mentah'!L112 = "A",4,IF('Data Mentah'!L112 = "B",3,2))</f>
        <v>4</v>
      </c>
      <c r="M111" s="52">
        <f>IF('Data Mentah'!M112 = "A",4,IF('Data Mentah'!M112 = "B",3,2))</f>
        <v>3</v>
      </c>
      <c r="N111" s="52">
        <f>IF('Data Mentah'!N112 = "A",4,IF('Data Mentah'!N112 = "B",3,2))</f>
        <v>4</v>
      </c>
      <c r="O111" s="52">
        <f>IF('Data Mentah'!O112 = "A",4,IF('Data Mentah'!O112 = "B",3,2))</f>
        <v>4</v>
      </c>
      <c r="P111" s="52">
        <f>IF('Data Mentah'!P112 = "A",4,IF('Data Mentah'!P112 = "B",3,2))</f>
        <v>4</v>
      </c>
      <c r="Q111" s="52">
        <f>IF('Data Mentah'!Q112 = "A",4,IF('Data Mentah'!Q112 = "B",3,2))</f>
        <v>3</v>
      </c>
      <c r="R111" s="52">
        <f>IF('Data Mentah'!R112 = "A",4,IF('Data Mentah'!R112 = "B",3,2))</f>
        <v>4</v>
      </c>
      <c r="S111" s="52">
        <f>IF('Data Mentah'!S112 = "A",4,IF('Data Mentah'!S112 = "B",3,2))</f>
        <v>4</v>
      </c>
      <c r="T111" s="52">
        <f>IF('Data Mentah'!T112="A",4,IF('Data Mentah'!T112="B",3,IF('Data Mentah'!T112="C",2,1)))</f>
        <v>3</v>
      </c>
      <c r="U111" s="52">
        <f>IF('Data Mentah'!U112="A",4,IF('Data Mentah'!U112="B",3,IF('Data Mentah'!U112="C",2,1)))</f>
        <v>4</v>
      </c>
      <c r="V111" s="52">
        <f>IF('Data Mentah'!V112="A",4,IF('Data Mentah'!V112="B",3,IF('Data Mentah'!V112="C",2,1)))</f>
        <v>4</v>
      </c>
      <c r="W111" s="52">
        <f>IF('Data Mentah'!W112="A",4,IF('Data Mentah'!W112="B",3,IF('Data Mentah'!W112="C",2,1)))</f>
        <v>4</v>
      </c>
      <c r="X111" s="52">
        <f>IF('Data Mentah'!X112="A",4,IF('Data Mentah'!X112="B",3,IF('Data Mentah'!X112="C",2,1)))</f>
        <v>3</v>
      </c>
      <c r="Y111" s="52">
        <f>IF('Data Mentah'!Y112="A",4,IF('Data Mentah'!Y112="B",3,IF('Data Mentah'!Y112="C",2,1)))</f>
        <v>4</v>
      </c>
      <c r="Z111" s="52">
        <f>IF('Data Mentah'!Z112="A",4,IF('Data Mentah'!Z112="B",3,IF('Data Mentah'!Z112="C",2,1)))</f>
        <v>4</v>
      </c>
      <c r="AA111" s="52">
        <f>IF('Data Mentah'!AA112="A",4,IF('Data Mentah'!AA112="B",3,IF('Data Mentah'!AA112="C",2,1)))</f>
        <v>4</v>
      </c>
      <c r="AB111" s="52">
        <f>IF('Data Mentah'!AB112="A",4,IF('Data Mentah'!AB112="B",3,IF('Data Mentah'!AB112="C",2,1)))</f>
        <v>4</v>
      </c>
      <c r="AC111" s="52">
        <f>IF('Data Mentah'!AC112="A",4,IF('Data Mentah'!AC112="B",3,IF('Data Mentah'!AC112="C",2,1)))</f>
        <v>3</v>
      </c>
      <c r="AD111" s="52">
        <f>IF('Data Mentah'!AD112="A",4,IF('Data Mentah'!AD112="B",3,IF('Data Mentah'!AD112="C",2,1)))</f>
        <v>4</v>
      </c>
      <c r="AE111" s="52">
        <f>IF('Data Mentah'!AE112="A",4,IF('Data Mentah'!AE112="B",3,IF('Data Mentah'!AE112="C",2,1)))</f>
        <v>4</v>
      </c>
      <c r="AF111" s="52">
        <f>IF('Data Mentah'!AF112="A",4,IF('Data Mentah'!AF112="B",3,IF('Data Mentah'!AF112="C",2,1)))</f>
        <v>3</v>
      </c>
      <c r="AG111" s="52">
        <f>IF('Data Mentah'!AG112="A",4,IF('Data Mentah'!AG112="B",3,IF('Data Mentah'!AG112="C",2,1)))</f>
        <v>3</v>
      </c>
      <c r="AH111" s="53" t="s">
        <v>182</v>
      </c>
    </row>
    <row r="112" spans="1:34" x14ac:dyDescent="0.25">
      <c r="A112" s="52">
        <f>IF('Data Mentah'!A113 = "A",4,IF('Data Mentah'!A113 = "B",3,2))</f>
        <v>3</v>
      </c>
      <c r="B112" s="52">
        <f>IF('Data Mentah'!B113 = "A",4,IF('Data Mentah'!B113 = "B",3,2))</f>
        <v>3</v>
      </c>
      <c r="C112" s="52">
        <f>IF('Data Mentah'!C113 = "A",4,IF('Data Mentah'!C113 = "B",3,2))</f>
        <v>4</v>
      </c>
      <c r="D112" s="52">
        <f>IF('Data Mentah'!D113 = "A",4,IF('Data Mentah'!D113 = "B",3,2))</f>
        <v>3</v>
      </c>
      <c r="E112" s="52">
        <f>IF('Data Mentah'!E113 = "A",4,IF('Data Mentah'!E113 = "B",3,2))</f>
        <v>4</v>
      </c>
      <c r="F112" s="52">
        <f>IF('Data Mentah'!F113 = "A",4,IF('Data Mentah'!F113 = "B",3,2))</f>
        <v>3</v>
      </c>
      <c r="G112" s="52">
        <f>IF('Data Mentah'!G113 = "A",4,IF('Data Mentah'!G113 = "B",3,2))</f>
        <v>4</v>
      </c>
      <c r="H112" s="52">
        <f>IF('Data Mentah'!H113 = "A",4,IF('Data Mentah'!H113 = "B",3,2))</f>
        <v>4</v>
      </c>
      <c r="I112" s="52">
        <f>IF('Data Mentah'!I113 = "A",4,IF('Data Mentah'!I113 = "B",3,2))</f>
        <v>4</v>
      </c>
      <c r="J112" s="52">
        <f>IF('Data Mentah'!J113 = "A",4,IF('Data Mentah'!J113 = "B",3,2))</f>
        <v>3</v>
      </c>
      <c r="K112" s="52">
        <f>IF('Data Mentah'!K113 = "A",4,IF('Data Mentah'!K113 = "B",3,2))</f>
        <v>4</v>
      </c>
      <c r="L112" s="52">
        <f>IF('Data Mentah'!L113 = "A",4,IF('Data Mentah'!L113 = "B",3,2))</f>
        <v>3</v>
      </c>
      <c r="M112" s="52">
        <f>IF('Data Mentah'!M113 = "A",4,IF('Data Mentah'!M113 = "B",3,2))</f>
        <v>3</v>
      </c>
      <c r="N112" s="52">
        <f>IF('Data Mentah'!N113 = "A",4,IF('Data Mentah'!N113 = "B",3,2))</f>
        <v>3</v>
      </c>
      <c r="O112" s="52">
        <f>IF('Data Mentah'!O113 = "A",4,IF('Data Mentah'!O113 = "B",3,2))</f>
        <v>4</v>
      </c>
      <c r="P112" s="52">
        <f>IF('Data Mentah'!P113 = "A",4,IF('Data Mentah'!P113 = "B",3,2))</f>
        <v>4</v>
      </c>
      <c r="Q112" s="52">
        <f>IF('Data Mentah'!Q113 = "A",4,IF('Data Mentah'!Q113 = "B",3,2))</f>
        <v>2</v>
      </c>
      <c r="R112" s="52">
        <f>IF('Data Mentah'!R113 = "A",4,IF('Data Mentah'!R113 = "B",3,2))</f>
        <v>4</v>
      </c>
      <c r="S112" s="52">
        <f>IF('Data Mentah'!S113 = "A",4,IF('Data Mentah'!S113 = "B",3,2))</f>
        <v>3</v>
      </c>
      <c r="T112" s="52">
        <f>IF('Data Mentah'!T113="A",4,IF('Data Mentah'!T113="B",3,IF('Data Mentah'!T113="C",2,1)))</f>
        <v>3</v>
      </c>
      <c r="U112" s="52">
        <f>IF('Data Mentah'!U113="A",4,IF('Data Mentah'!U113="B",3,IF('Data Mentah'!U113="C",2,1)))</f>
        <v>4</v>
      </c>
      <c r="V112" s="52">
        <f>IF('Data Mentah'!V113="A",4,IF('Data Mentah'!V113="B",3,IF('Data Mentah'!V113="C",2,1)))</f>
        <v>4</v>
      </c>
      <c r="W112" s="52">
        <f>IF('Data Mentah'!W113="A",4,IF('Data Mentah'!W113="B",3,IF('Data Mentah'!W113="C",2,1)))</f>
        <v>4</v>
      </c>
      <c r="X112" s="52">
        <f>IF('Data Mentah'!X113="A",4,IF('Data Mentah'!X113="B",3,IF('Data Mentah'!X113="C",2,1)))</f>
        <v>4</v>
      </c>
      <c r="Y112" s="52">
        <f>IF('Data Mentah'!Y113="A",4,IF('Data Mentah'!Y113="B",3,IF('Data Mentah'!Y113="C",2,1)))</f>
        <v>3</v>
      </c>
      <c r="Z112" s="52">
        <f>IF('Data Mentah'!Z113="A",4,IF('Data Mentah'!Z113="B",3,IF('Data Mentah'!Z113="C",2,1)))</f>
        <v>3</v>
      </c>
      <c r="AA112" s="52">
        <f>IF('Data Mentah'!AA113="A",4,IF('Data Mentah'!AA113="B",3,IF('Data Mentah'!AA113="C",2,1)))</f>
        <v>4</v>
      </c>
      <c r="AB112" s="52">
        <f>IF('Data Mentah'!AB113="A",4,IF('Data Mentah'!AB113="B",3,IF('Data Mentah'!AB113="C",2,1)))</f>
        <v>2</v>
      </c>
      <c r="AC112" s="52">
        <f>IF('Data Mentah'!AC113="A",4,IF('Data Mentah'!AC113="B",3,IF('Data Mentah'!AC113="C",2,1)))</f>
        <v>3</v>
      </c>
      <c r="AD112" s="52">
        <f>IF('Data Mentah'!AD113="A",4,IF('Data Mentah'!AD113="B",3,IF('Data Mentah'!AD113="C",2,1)))</f>
        <v>4</v>
      </c>
      <c r="AE112" s="52">
        <f>IF('Data Mentah'!AE113="A",4,IF('Data Mentah'!AE113="B",3,IF('Data Mentah'!AE113="C",2,1)))</f>
        <v>4</v>
      </c>
      <c r="AF112" s="52">
        <f>IF('Data Mentah'!AF113="A",4,IF('Data Mentah'!AF113="B",3,IF('Data Mentah'!AF113="C",2,1)))</f>
        <v>4</v>
      </c>
      <c r="AG112" s="52">
        <f>IF('Data Mentah'!AG113="A",4,IF('Data Mentah'!AG113="B",3,IF('Data Mentah'!AG113="C",2,1)))</f>
        <v>4</v>
      </c>
      <c r="AH112" s="53" t="s">
        <v>183</v>
      </c>
    </row>
    <row r="113" spans="1:34" x14ac:dyDescent="0.25">
      <c r="A113" s="52">
        <f>IF('Data Mentah'!A114 = "A",4,IF('Data Mentah'!A114 = "B",3,2))</f>
        <v>2</v>
      </c>
      <c r="B113" s="52">
        <f>IF('Data Mentah'!B114 = "A",4,IF('Data Mentah'!B114 = "B",3,2))</f>
        <v>3</v>
      </c>
      <c r="C113" s="52">
        <f>IF('Data Mentah'!C114 = "A",4,IF('Data Mentah'!C114 = "B",3,2))</f>
        <v>3</v>
      </c>
      <c r="D113" s="52">
        <f>IF('Data Mentah'!D114 = "A",4,IF('Data Mentah'!D114 = "B",3,2))</f>
        <v>2</v>
      </c>
      <c r="E113" s="52">
        <f>IF('Data Mentah'!E114 = "A",4,IF('Data Mentah'!E114 = "B",3,2))</f>
        <v>2</v>
      </c>
      <c r="F113" s="52">
        <f>IF('Data Mentah'!F114 = "A",4,IF('Data Mentah'!F114 = "B",3,2))</f>
        <v>3</v>
      </c>
      <c r="G113" s="52">
        <f>IF('Data Mentah'!G114 = "A",4,IF('Data Mentah'!G114 = "B",3,2))</f>
        <v>4</v>
      </c>
      <c r="H113" s="52">
        <f>IF('Data Mentah'!H114 = "A",4,IF('Data Mentah'!H114 = "B",3,2))</f>
        <v>3</v>
      </c>
      <c r="I113" s="52">
        <f>IF('Data Mentah'!I114 = "A",4,IF('Data Mentah'!I114 = "B",3,2))</f>
        <v>4</v>
      </c>
      <c r="J113" s="52">
        <f>IF('Data Mentah'!J114 = "A",4,IF('Data Mentah'!J114 = "B",3,2))</f>
        <v>3</v>
      </c>
      <c r="K113" s="52">
        <f>IF('Data Mentah'!K114 = "A",4,IF('Data Mentah'!K114 = "B",3,2))</f>
        <v>4</v>
      </c>
      <c r="L113" s="52">
        <f>IF('Data Mentah'!L114 = "A",4,IF('Data Mentah'!L114 = "B",3,2))</f>
        <v>2</v>
      </c>
      <c r="M113" s="52">
        <f>IF('Data Mentah'!M114 = "A",4,IF('Data Mentah'!M114 = "B",3,2))</f>
        <v>3</v>
      </c>
      <c r="N113" s="52">
        <f>IF('Data Mentah'!N114 = "A",4,IF('Data Mentah'!N114 = "B",3,2))</f>
        <v>4</v>
      </c>
      <c r="O113" s="52">
        <f>IF('Data Mentah'!O114 = "A",4,IF('Data Mentah'!O114 = "B",3,2))</f>
        <v>2</v>
      </c>
      <c r="P113" s="52">
        <f>IF('Data Mentah'!P114 = "A",4,IF('Data Mentah'!P114 = "B",3,2))</f>
        <v>2</v>
      </c>
      <c r="Q113" s="52">
        <f>IF('Data Mentah'!Q114 = "A",4,IF('Data Mentah'!Q114 = "B",3,2))</f>
        <v>3</v>
      </c>
      <c r="R113" s="52">
        <f>IF('Data Mentah'!R114 = "A",4,IF('Data Mentah'!R114 = "B",3,2))</f>
        <v>2</v>
      </c>
      <c r="S113" s="52">
        <f>IF('Data Mentah'!S114 = "A",4,IF('Data Mentah'!S114 = "B",3,2))</f>
        <v>2</v>
      </c>
      <c r="T113" s="52">
        <f>IF('Data Mentah'!T114="A",4,IF('Data Mentah'!T114="B",3,IF('Data Mentah'!T114="C",2,1)))</f>
        <v>2</v>
      </c>
      <c r="U113" s="52">
        <f>IF('Data Mentah'!U114="A",4,IF('Data Mentah'!U114="B",3,IF('Data Mentah'!U114="C",2,1)))</f>
        <v>3</v>
      </c>
      <c r="V113" s="52">
        <f>IF('Data Mentah'!V114="A",4,IF('Data Mentah'!V114="B",3,IF('Data Mentah'!V114="C",2,1)))</f>
        <v>4</v>
      </c>
      <c r="W113" s="52">
        <f>IF('Data Mentah'!W114="A",4,IF('Data Mentah'!W114="B",3,IF('Data Mentah'!W114="C",2,1)))</f>
        <v>4</v>
      </c>
      <c r="X113" s="52">
        <f>IF('Data Mentah'!X114="A",4,IF('Data Mentah'!X114="B",3,IF('Data Mentah'!X114="C",2,1)))</f>
        <v>3</v>
      </c>
      <c r="Y113" s="52">
        <f>IF('Data Mentah'!Y114="A",4,IF('Data Mentah'!Y114="B",3,IF('Data Mentah'!Y114="C",2,1)))</f>
        <v>3</v>
      </c>
      <c r="Z113" s="52">
        <f>IF('Data Mentah'!Z114="A",4,IF('Data Mentah'!Z114="B",3,IF('Data Mentah'!Z114="C",2,1)))</f>
        <v>3</v>
      </c>
      <c r="AA113" s="52">
        <f>IF('Data Mentah'!AA114="A",4,IF('Data Mentah'!AA114="B",3,IF('Data Mentah'!AA114="C",2,1)))</f>
        <v>3</v>
      </c>
      <c r="AB113" s="52">
        <f>IF('Data Mentah'!AB114="A",4,IF('Data Mentah'!AB114="B",3,IF('Data Mentah'!AB114="C",2,1)))</f>
        <v>2</v>
      </c>
      <c r="AC113" s="52">
        <f>IF('Data Mentah'!AC114="A",4,IF('Data Mentah'!AC114="B",3,IF('Data Mentah'!AC114="C",2,1)))</f>
        <v>4</v>
      </c>
      <c r="AD113" s="52">
        <f>IF('Data Mentah'!AD114="A",4,IF('Data Mentah'!AD114="B",3,IF('Data Mentah'!AD114="C",2,1)))</f>
        <v>3</v>
      </c>
      <c r="AE113" s="52">
        <f>IF('Data Mentah'!AE114="A",4,IF('Data Mentah'!AE114="B",3,IF('Data Mentah'!AE114="C",2,1)))</f>
        <v>3</v>
      </c>
      <c r="AF113" s="52">
        <f>IF('Data Mentah'!AF114="A",4,IF('Data Mentah'!AF114="B",3,IF('Data Mentah'!AF114="C",2,1)))</f>
        <v>3</v>
      </c>
      <c r="AG113" s="52">
        <f>IF('Data Mentah'!AG114="A",4,IF('Data Mentah'!AG114="B",3,IF('Data Mentah'!AG114="C",2,1)))</f>
        <v>2</v>
      </c>
      <c r="AH113" s="53" t="s">
        <v>184</v>
      </c>
    </row>
    <row r="114" spans="1:34" x14ac:dyDescent="0.25">
      <c r="A114" s="52">
        <f>IF('Data Mentah'!A115 = "A",4,IF('Data Mentah'!A115 = "B",3,2))</f>
        <v>2</v>
      </c>
      <c r="B114" s="52">
        <f>IF('Data Mentah'!B115 = "A",4,IF('Data Mentah'!B115 = "B",3,2))</f>
        <v>2</v>
      </c>
      <c r="C114" s="52">
        <f>IF('Data Mentah'!C115 = "A",4,IF('Data Mentah'!C115 = "B",3,2))</f>
        <v>3</v>
      </c>
      <c r="D114" s="52">
        <f>IF('Data Mentah'!D115 = "A",4,IF('Data Mentah'!D115 = "B",3,2))</f>
        <v>3</v>
      </c>
      <c r="E114" s="52">
        <f>IF('Data Mentah'!E115 = "A",4,IF('Data Mentah'!E115 = "B",3,2))</f>
        <v>2</v>
      </c>
      <c r="F114" s="52">
        <f>IF('Data Mentah'!F115 = "A",4,IF('Data Mentah'!F115 = "B",3,2))</f>
        <v>3</v>
      </c>
      <c r="G114" s="52">
        <f>IF('Data Mentah'!G115 = "A",4,IF('Data Mentah'!G115 = "B",3,2))</f>
        <v>3</v>
      </c>
      <c r="H114" s="52">
        <f>IF('Data Mentah'!H115 = "A",4,IF('Data Mentah'!H115 = "B",3,2))</f>
        <v>3</v>
      </c>
      <c r="I114" s="52">
        <f>IF('Data Mentah'!I115 = "A",4,IF('Data Mentah'!I115 = "B",3,2))</f>
        <v>4</v>
      </c>
      <c r="J114" s="52">
        <f>IF('Data Mentah'!J115 = "A",4,IF('Data Mentah'!J115 = "B",3,2))</f>
        <v>3</v>
      </c>
      <c r="K114" s="52">
        <f>IF('Data Mentah'!K115 = "A",4,IF('Data Mentah'!K115 = "B",3,2))</f>
        <v>4</v>
      </c>
      <c r="L114" s="52">
        <f>IF('Data Mentah'!L115 = "A",4,IF('Data Mentah'!L115 = "B",3,2))</f>
        <v>3</v>
      </c>
      <c r="M114" s="52">
        <f>IF('Data Mentah'!M115 = "A",4,IF('Data Mentah'!M115 = "B",3,2))</f>
        <v>3</v>
      </c>
      <c r="N114" s="52">
        <f>IF('Data Mentah'!N115 = "A",4,IF('Data Mentah'!N115 = "B",3,2))</f>
        <v>3</v>
      </c>
      <c r="O114" s="52">
        <f>IF('Data Mentah'!O115 = "A",4,IF('Data Mentah'!O115 = "B",3,2))</f>
        <v>4</v>
      </c>
      <c r="P114" s="52">
        <f>IF('Data Mentah'!P115 = "A",4,IF('Data Mentah'!P115 = "B",3,2))</f>
        <v>2</v>
      </c>
      <c r="Q114" s="52">
        <f>IF('Data Mentah'!Q115 = "A",4,IF('Data Mentah'!Q115 = "B",3,2))</f>
        <v>2</v>
      </c>
      <c r="R114" s="52">
        <f>IF('Data Mentah'!R115 = "A",4,IF('Data Mentah'!R115 = "B",3,2))</f>
        <v>2</v>
      </c>
      <c r="S114" s="52">
        <f>IF('Data Mentah'!S115 = "A",4,IF('Data Mentah'!S115 = "B",3,2))</f>
        <v>2</v>
      </c>
      <c r="T114" s="52">
        <f>IF('Data Mentah'!T115="A",4,IF('Data Mentah'!T115="B",3,IF('Data Mentah'!T115="C",2,1)))</f>
        <v>2</v>
      </c>
      <c r="U114" s="52">
        <f>IF('Data Mentah'!U115="A",4,IF('Data Mentah'!U115="B",3,IF('Data Mentah'!U115="C",2,1)))</f>
        <v>4</v>
      </c>
      <c r="V114" s="52">
        <f>IF('Data Mentah'!V115="A",4,IF('Data Mentah'!V115="B",3,IF('Data Mentah'!V115="C",2,1)))</f>
        <v>3</v>
      </c>
      <c r="W114" s="52">
        <f>IF('Data Mentah'!W115="A",4,IF('Data Mentah'!W115="B",3,IF('Data Mentah'!W115="C",2,1)))</f>
        <v>4</v>
      </c>
      <c r="X114" s="52">
        <f>IF('Data Mentah'!X115="A",4,IF('Data Mentah'!X115="B",3,IF('Data Mentah'!X115="C",2,1)))</f>
        <v>4</v>
      </c>
      <c r="Y114" s="52">
        <f>IF('Data Mentah'!Y115="A",4,IF('Data Mentah'!Y115="B",3,IF('Data Mentah'!Y115="C",2,1)))</f>
        <v>3</v>
      </c>
      <c r="Z114" s="52">
        <f>IF('Data Mentah'!Z115="A",4,IF('Data Mentah'!Z115="B",3,IF('Data Mentah'!Z115="C",2,1)))</f>
        <v>2</v>
      </c>
      <c r="AA114" s="52">
        <f>IF('Data Mentah'!AA115="A",4,IF('Data Mentah'!AA115="B",3,IF('Data Mentah'!AA115="C",2,1)))</f>
        <v>3</v>
      </c>
      <c r="AB114" s="52">
        <f>IF('Data Mentah'!AB115="A",4,IF('Data Mentah'!AB115="B",3,IF('Data Mentah'!AB115="C",2,1)))</f>
        <v>2</v>
      </c>
      <c r="AC114" s="52">
        <f>IF('Data Mentah'!AC115="A",4,IF('Data Mentah'!AC115="B",3,IF('Data Mentah'!AC115="C",2,1)))</f>
        <v>3</v>
      </c>
      <c r="AD114" s="52">
        <f>IF('Data Mentah'!AD115="A",4,IF('Data Mentah'!AD115="B",3,IF('Data Mentah'!AD115="C",2,1)))</f>
        <v>2</v>
      </c>
      <c r="AE114" s="52">
        <f>IF('Data Mentah'!AE115="A",4,IF('Data Mentah'!AE115="B",3,IF('Data Mentah'!AE115="C",2,1)))</f>
        <v>3</v>
      </c>
      <c r="AF114" s="52">
        <f>IF('Data Mentah'!AF115="A",4,IF('Data Mentah'!AF115="B",3,IF('Data Mentah'!AF115="C",2,1)))</f>
        <v>3</v>
      </c>
      <c r="AG114" s="52">
        <f>IF('Data Mentah'!AG115="A",4,IF('Data Mentah'!AG115="B",3,IF('Data Mentah'!AG115="C",2,1)))</f>
        <v>3</v>
      </c>
      <c r="AH114" s="53" t="s">
        <v>185</v>
      </c>
    </row>
    <row r="115" spans="1:34" x14ac:dyDescent="0.25">
      <c r="A115" s="52">
        <f>IF('Data Mentah'!A116 = "A",4,IF('Data Mentah'!A116 = "B",3,2))</f>
        <v>2</v>
      </c>
      <c r="B115" s="52">
        <f>IF('Data Mentah'!B116 = "A",4,IF('Data Mentah'!B116 = "B",3,2))</f>
        <v>3</v>
      </c>
      <c r="C115" s="52">
        <f>IF('Data Mentah'!C116 = "A",4,IF('Data Mentah'!C116 = "B",3,2))</f>
        <v>3</v>
      </c>
      <c r="D115" s="52">
        <f>IF('Data Mentah'!D116 = "A",4,IF('Data Mentah'!D116 = "B",3,2))</f>
        <v>2</v>
      </c>
      <c r="E115" s="52">
        <f>IF('Data Mentah'!E116 = "A",4,IF('Data Mentah'!E116 = "B",3,2))</f>
        <v>2</v>
      </c>
      <c r="F115" s="52">
        <f>IF('Data Mentah'!F116 = "A",4,IF('Data Mentah'!F116 = "B",3,2))</f>
        <v>3</v>
      </c>
      <c r="G115" s="52">
        <f>IF('Data Mentah'!G116 = "A",4,IF('Data Mentah'!G116 = "B",3,2))</f>
        <v>4</v>
      </c>
      <c r="H115" s="52">
        <f>IF('Data Mentah'!H116 = "A",4,IF('Data Mentah'!H116 = "B",3,2))</f>
        <v>3</v>
      </c>
      <c r="I115" s="52">
        <f>IF('Data Mentah'!I116 = "A",4,IF('Data Mentah'!I116 = "B",3,2))</f>
        <v>4</v>
      </c>
      <c r="J115" s="52">
        <f>IF('Data Mentah'!J116 = "A",4,IF('Data Mentah'!J116 = "B",3,2))</f>
        <v>2</v>
      </c>
      <c r="K115" s="52">
        <f>IF('Data Mentah'!K116 = "A",4,IF('Data Mentah'!K116 = "B",3,2))</f>
        <v>2</v>
      </c>
      <c r="L115" s="52">
        <f>IF('Data Mentah'!L116 = "A",4,IF('Data Mentah'!L116 = "B",3,2))</f>
        <v>2</v>
      </c>
      <c r="M115" s="52">
        <f>IF('Data Mentah'!M116 = "A",4,IF('Data Mentah'!M116 = "B",3,2))</f>
        <v>3</v>
      </c>
      <c r="N115" s="52">
        <f>IF('Data Mentah'!N116 = "A",4,IF('Data Mentah'!N116 = "B",3,2))</f>
        <v>3</v>
      </c>
      <c r="O115" s="52">
        <f>IF('Data Mentah'!O116 = "A",4,IF('Data Mentah'!O116 = "B",3,2))</f>
        <v>4</v>
      </c>
      <c r="P115" s="52">
        <f>IF('Data Mentah'!P116 = "A",4,IF('Data Mentah'!P116 = "B",3,2))</f>
        <v>2</v>
      </c>
      <c r="Q115" s="52">
        <f>IF('Data Mentah'!Q116 = "A",4,IF('Data Mentah'!Q116 = "B",3,2))</f>
        <v>2</v>
      </c>
      <c r="R115" s="52">
        <f>IF('Data Mentah'!R116 = "A",4,IF('Data Mentah'!R116 = "B",3,2))</f>
        <v>2</v>
      </c>
      <c r="S115" s="52">
        <f>IF('Data Mentah'!S116 = "A",4,IF('Data Mentah'!S116 = "B",3,2))</f>
        <v>3</v>
      </c>
      <c r="T115" s="52">
        <f>IF('Data Mentah'!T116="A",4,IF('Data Mentah'!T116="B",3,IF('Data Mentah'!T116="C",2,1)))</f>
        <v>3</v>
      </c>
      <c r="U115" s="52">
        <f>IF('Data Mentah'!U116="A",4,IF('Data Mentah'!U116="B",3,IF('Data Mentah'!U116="C",2,1)))</f>
        <v>4</v>
      </c>
      <c r="V115" s="52">
        <f>IF('Data Mentah'!V116="A",4,IF('Data Mentah'!V116="B",3,IF('Data Mentah'!V116="C",2,1)))</f>
        <v>3</v>
      </c>
      <c r="W115" s="52">
        <f>IF('Data Mentah'!W116="A",4,IF('Data Mentah'!W116="B",3,IF('Data Mentah'!W116="C",2,1)))</f>
        <v>3</v>
      </c>
      <c r="X115" s="52">
        <f>IF('Data Mentah'!X116="A",4,IF('Data Mentah'!X116="B",3,IF('Data Mentah'!X116="C",2,1)))</f>
        <v>2</v>
      </c>
      <c r="Y115" s="52">
        <f>IF('Data Mentah'!Y116="A",4,IF('Data Mentah'!Y116="B",3,IF('Data Mentah'!Y116="C",2,1)))</f>
        <v>2</v>
      </c>
      <c r="Z115" s="52">
        <f>IF('Data Mentah'!Z116="A",4,IF('Data Mentah'!Z116="B",3,IF('Data Mentah'!Z116="C",2,1)))</f>
        <v>2</v>
      </c>
      <c r="AA115" s="52">
        <f>IF('Data Mentah'!AA116="A",4,IF('Data Mentah'!AA116="B",3,IF('Data Mentah'!AA116="C",2,1)))</f>
        <v>3</v>
      </c>
      <c r="AB115" s="52">
        <f>IF('Data Mentah'!AB116="A",4,IF('Data Mentah'!AB116="B",3,IF('Data Mentah'!AB116="C",2,1)))</f>
        <v>2</v>
      </c>
      <c r="AC115" s="52">
        <f>IF('Data Mentah'!AC116="A",4,IF('Data Mentah'!AC116="B",3,IF('Data Mentah'!AC116="C",2,1)))</f>
        <v>3</v>
      </c>
      <c r="AD115" s="52">
        <f>IF('Data Mentah'!AD116="A",4,IF('Data Mentah'!AD116="B",3,IF('Data Mentah'!AD116="C",2,1)))</f>
        <v>2</v>
      </c>
      <c r="AE115" s="52">
        <f>IF('Data Mentah'!AE116="A",4,IF('Data Mentah'!AE116="B",3,IF('Data Mentah'!AE116="C",2,1)))</f>
        <v>4</v>
      </c>
      <c r="AF115" s="52">
        <f>IF('Data Mentah'!AF116="A",4,IF('Data Mentah'!AF116="B",3,IF('Data Mentah'!AF116="C",2,1)))</f>
        <v>3</v>
      </c>
      <c r="AG115" s="52">
        <f>IF('Data Mentah'!AG116="A",4,IF('Data Mentah'!AG116="B",3,IF('Data Mentah'!AG116="C",2,1)))</f>
        <v>3</v>
      </c>
      <c r="AH115" s="53" t="s">
        <v>186</v>
      </c>
    </row>
    <row r="116" spans="1:34" x14ac:dyDescent="0.25">
      <c r="A116" s="52">
        <f>IF('Data Mentah'!A117 = "A",4,IF('Data Mentah'!A117 = "B",3,2))</f>
        <v>3</v>
      </c>
      <c r="B116" s="52">
        <f>IF('Data Mentah'!B117 = "A",4,IF('Data Mentah'!B117 = "B",3,2))</f>
        <v>3</v>
      </c>
      <c r="C116" s="52">
        <f>IF('Data Mentah'!C117 = "A",4,IF('Data Mentah'!C117 = "B",3,2))</f>
        <v>4</v>
      </c>
      <c r="D116" s="52">
        <f>IF('Data Mentah'!D117 = "A",4,IF('Data Mentah'!D117 = "B",3,2))</f>
        <v>3</v>
      </c>
      <c r="E116" s="52">
        <f>IF('Data Mentah'!E117 = "A",4,IF('Data Mentah'!E117 = "B",3,2))</f>
        <v>4</v>
      </c>
      <c r="F116" s="52">
        <f>IF('Data Mentah'!F117 = "A",4,IF('Data Mentah'!F117 = "B",3,2))</f>
        <v>3</v>
      </c>
      <c r="G116" s="52">
        <f>IF('Data Mentah'!G117 = "A",4,IF('Data Mentah'!G117 = "B",3,2))</f>
        <v>4</v>
      </c>
      <c r="H116" s="52">
        <f>IF('Data Mentah'!H117 = "A",4,IF('Data Mentah'!H117 = "B",3,2))</f>
        <v>3</v>
      </c>
      <c r="I116" s="52">
        <f>IF('Data Mentah'!I117 = "A",4,IF('Data Mentah'!I117 = "B",3,2))</f>
        <v>3</v>
      </c>
      <c r="J116" s="52">
        <f>IF('Data Mentah'!J117 = "A",4,IF('Data Mentah'!J117 = "B",3,2))</f>
        <v>3</v>
      </c>
      <c r="K116" s="52">
        <f>IF('Data Mentah'!K117 = "A",4,IF('Data Mentah'!K117 = "B",3,2))</f>
        <v>2</v>
      </c>
      <c r="L116" s="52">
        <f>IF('Data Mentah'!L117 = "A",4,IF('Data Mentah'!L117 = "B",3,2))</f>
        <v>3</v>
      </c>
      <c r="M116" s="52">
        <f>IF('Data Mentah'!M117 = "A",4,IF('Data Mentah'!M117 = "B",3,2))</f>
        <v>3</v>
      </c>
      <c r="N116" s="52">
        <f>IF('Data Mentah'!N117 = "A",4,IF('Data Mentah'!N117 = "B",3,2))</f>
        <v>3</v>
      </c>
      <c r="O116" s="52">
        <f>IF('Data Mentah'!O117 = "A",4,IF('Data Mentah'!O117 = "B",3,2))</f>
        <v>2</v>
      </c>
      <c r="P116" s="52">
        <f>IF('Data Mentah'!P117 = "A",4,IF('Data Mentah'!P117 = "B",3,2))</f>
        <v>3</v>
      </c>
      <c r="Q116" s="52">
        <f>IF('Data Mentah'!Q117 = "A",4,IF('Data Mentah'!Q117 = "B",3,2))</f>
        <v>2</v>
      </c>
      <c r="R116" s="52">
        <f>IF('Data Mentah'!R117 = "A",4,IF('Data Mentah'!R117 = "B",3,2))</f>
        <v>3</v>
      </c>
      <c r="S116" s="52">
        <f>IF('Data Mentah'!S117 = "A",4,IF('Data Mentah'!S117 = "B",3,2))</f>
        <v>3</v>
      </c>
      <c r="T116" s="52">
        <f>IF('Data Mentah'!T117="A",4,IF('Data Mentah'!T117="B",3,IF('Data Mentah'!T117="C",2,1)))</f>
        <v>1</v>
      </c>
      <c r="U116" s="52">
        <f>IF('Data Mentah'!U117="A",4,IF('Data Mentah'!U117="B",3,IF('Data Mentah'!U117="C",2,1)))</f>
        <v>3</v>
      </c>
      <c r="V116" s="52">
        <f>IF('Data Mentah'!V117="A",4,IF('Data Mentah'!V117="B",3,IF('Data Mentah'!V117="C",2,1)))</f>
        <v>3</v>
      </c>
      <c r="W116" s="52">
        <f>IF('Data Mentah'!W117="A",4,IF('Data Mentah'!W117="B",3,IF('Data Mentah'!W117="C",2,1)))</f>
        <v>3</v>
      </c>
      <c r="X116" s="52">
        <f>IF('Data Mentah'!X117="A",4,IF('Data Mentah'!X117="B",3,IF('Data Mentah'!X117="C",2,1)))</f>
        <v>3</v>
      </c>
      <c r="Y116" s="52">
        <f>IF('Data Mentah'!Y117="A",4,IF('Data Mentah'!Y117="B",3,IF('Data Mentah'!Y117="C",2,1)))</f>
        <v>3</v>
      </c>
      <c r="Z116" s="52">
        <f>IF('Data Mentah'!Z117="A",4,IF('Data Mentah'!Z117="B",3,IF('Data Mentah'!Z117="C",2,1)))</f>
        <v>3</v>
      </c>
      <c r="AA116" s="52">
        <f>IF('Data Mentah'!AA117="A",4,IF('Data Mentah'!AA117="B",3,IF('Data Mentah'!AA117="C",2,1)))</f>
        <v>3</v>
      </c>
      <c r="AB116" s="52">
        <f>IF('Data Mentah'!AB117="A",4,IF('Data Mentah'!AB117="B",3,IF('Data Mentah'!AB117="C",2,1)))</f>
        <v>4</v>
      </c>
      <c r="AC116" s="52">
        <f>IF('Data Mentah'!AC117="A",4,IF('Data Mentah'!AC117="B",3,IF('Data Mentah'!AC117="C",2,1)))</f>
        <v>3</v>
      </c>
      <c r="AD116" s="52">
        <f>IF('Data Mentah'!AD117="A",4,IF('Data Mentah'!AD117="B",3,IF('Data Mentah'!AD117="C",2,1)))</f>
        <v>3</v>
      </c>
      <c r="AE116" s="52">
        <f>IF('Data Mentah'!AE117="A",4,IF('Data Mentah'!AE117="B",3,IF('Data Mentah'!AE117="C",2,1)))</f>
        <v>3</v>
      </c>
      <c r="AF116" s="52">
        <f>IF('Data Mentah'!AF117="A",4,IF('Data Mentah'!AF117="B",3,IF('Data Mentah'!AF117="C",2,1)))</f>
        <v>3</v>
      </c>
      <c r="AG116" s="52">
        <f>IF('Data Mentah'!AG117="A",4,IF('Data Mentah'!AG117="B",3,IF('Data Mentah'!AG117="C",2,1)))</f>
        <v>3</v>
      </c>
      <c r="AH116" s="53" t="s">
        <v>187</v>
      </c>
    </row>
    <row r="117" spans="1:34" ht="30" customHeight="1" x14ac:dyDescent="0.25">
      <c r="A117" s="52">
        <f>IF('Data Mentah'!A118 = "A",4,IF('Data Mentah'!A118 = "B",3,2))</f>
        <v>2</v>
      </c>
      <c r="B117" s="52">
        <f>IF('Data Mentah'!B118 = "A",4,IF('Data Mentah'!B118 = "B",3,2))</f>
        <v>3</v>
      </c>
      <c r="C117" s="52">
        <f>IF('Data Mentah'!C118 = "A",4,IF('Data Mentah'!C118 = "B",3,2))</f>
        <v>3</v>
      </c>
      <c r="D117" s="52">
        <f>IF('Data Mentah'!D118 = "A",4,IF('Data Mentah'!D118 = "B",3,2))</f>
        <v>3</v>
      </c>
      <c r="E117" s="52">
        <f>IF('Data Mentah'!E118 = "A",4,IF('Data Mentah'!E118 = "B",3,2))</f>
        <v>4</v>
      </c>
      <c r="F117" s="52">
        <f>IF('Data Mentah'!F118 = "A",4,IF('Data Mentah'!F118 = "B",3,2))</f>
        <v>4</v>
      </c>
      <c r="G117" s="52">
        <f>IF('Data Mentah'!G118 = "A",4,IF('Data Mentah'!G118 = "B",3,2))</f>
        <v>3</v>
      </c>
      <c r="H117" s="52">
        <f>IF('Data Mentah'!H118 = "A",4,IF('Data Mentah'!H118 = "B",3,2))</f>
        <v>4</v>
      </c>
      <c r="I117" s="52">
        <f>IF('Data Mentah'!I118 = "A",4,IF('Data Mentah'!I118 = "B",3,2))</f>
        <v>4</v>
      </c>
      <c r="J117" s="52">
        <f>IF('Data Mentah'!J118 = "A",4,IF('Data Mentah'!J118 = "B",3,2))</f>
        <v>3</v>
      </c>
      <c r="K117" s="52">
        <f>IF('Data Mentah'!K118 = "A",4,IF('Data Mentah'!K118 = "B",3,2))</f>
        <v>3</v>
      </c>
      <c r="L117" s="52">
        <f>IF('Data Mentah'!L118 = "A",4,IF('Data Mentah'!L118 = "B",3,2))</f>
        <v>2</v>
      </c>
      <c r="M117" s="52">
        <f>IF('Data Mentah'!M118 = "A",4,IF('Data Mentah'!M118 = "B",3,2))</f>
        <v>3</v>
      </c>
      <c r="N117" s="52">
        <f>IF('Data Mentah'!N118 = "A",4,IF('Data Mentah'!N118 = "B",3,2))</f>
        <v>4</v>
      </c>
      <c r="O117" s="52">
        <f>IF('Data Mentah'!O118 = "A",4,IF('Data Mentah'!O118 = "B",3,2))</f>
        <v>4</v>
      </c>
      <c r="P117" s="52">
        <f>IF('Data Mentah'!P118 = "A",4,IF('Data Mentah'!P118 = "B",3,2))</f>
        <v>3</v>
      </c>
      <c r="Q117" s="52">
        <f>IF('Data Mentah'!Q118 = "A",4,IF('Data Mentah'!Q118 = "B",3,2))</f>
        <v>3</v>
      </c>
      <c r="R117" s="52">
        <f>IF('Data Mentah'!R118 = "A",4,IF('Data Mentah'!R118 = "B",3,2))</f>
        <v>4</v>
      </c>
      <c r="S117" s="52">
        <f>IF('Data Mentah'!S118 = "A",4,IF('Data Mentah'!S118 = "B",3,2))</f>
        <v>4</v>
      </c>
      <c r="T117" s="52">
        <f>IF('Data Mentah'!T118="A",4,IF('Data Mentah'!T118="B",3,IF('Data Mentah'!T118="C",2,1)))</f>
        <v>4</v>
      </c>
      <c r="U117" s="52">
        <f>IF('Data Mentah'!U118="A",4,IF('Data Mentah'!U118="B",3,IF('Data Mentah'!U118="C",2,1)))</f>
        <v>3</v>
      </c>
      <c r="V117" s="52">
        <f>IF('Data Mentah'!V118="A",4,IF('Data Mentah'!V118="B",3,IF('Data Mentah'!V118="C",2,1)))</f>
        <v>3</v>
      </c>
      <c r="W117" s="52">
        <f>IF('Data Mentah'!W118="A",4,IF('Data Mentah'!W118="B",3,IF('Data Mentah'!W118="C",2,1)))</f>
        <v>4</v>
      </c>
      <c r="X117" s="52">
        <f>IF('Data Mentah'!X118="A",4,IF('Data Mentah'!X118="B",3,IF('Data Mentah'!X118="C",2,1)))</f>
        <v>3</v>
      </c>
      <c r="Y117" s="52">
        <f>IF('Data Mentah'!Y118="A",4,IF('Data Mentah'!Y118="B",3,IF('Data Mentah'!Y118="C",2,1)))</f>
        <v>3</v>
      </c>
      <c r="Z117" s="52">
        <f>IF('Data Mentah'!Z118="A",4,IF('Data Mentah'!Z118="B",3,IF('Data Mentah'!Z118="C",2,1)))</f>
        <v>3</v>
      </c>
      <c r="AA117" s="52">
        <f>IF('Data Mentah'!AA118="A",4,IF('Data Mentah'!AA118="B",3,IF('Data Mentah'!AA118="C",2,1)))</f>
        <v>4</v>
      </c>
      <c r="AB117" s="52">
        <f>IF('Data Mentah'!AB118="A",4,IF('Data Mentah'!AB118="B",3,IF('Data Mentah'!AB118="C",2,1)))</f>
        <v>4</v>
      </c>
      <c r="AC117" s="52">
        <f>IF('Data Mentah'!AC118="A",4,IF('Data Mentah'!AC118="B",3,IF('Data Mentah'!AC118="C",2,1)))</f>
        <v>4</v>
      </c>
      <c r="AD117" s="52">
        <f>IF('Data Mentah'!AD118="A",4,IF('Data Mentah'!AD118="B",3,IF('Data Mentah'!AD118="C",2,1)))</f>
        <v>4</v>
      </c>
      <c r="AE117" s="52">
        <f>IF('Data Mentah'!AE118="A",4,IF('Data Mentah'!AE118="B",3,IF('Data Mentah'!AE118="C",2,1)))</f>
        <v>3</v>
      </c>
      <c r="AF117" s="52">
        <f>IF('Data Mentah'!AF118="A",4,IF('Data Mentah'!AF118="B",3,IF('Data Mentah'!AF118="C",2,1)))</f>
        <v>4</v>
      </c>
      <c r="AG117" s="52">
        <f>IF('Data Mentah'!AG118="A",4,IF('Data Mentah'!AG118="B",3,IF('Data Mentah'!AG118="C",2,1)))</f>
        <v>4</v>
      </c>
      <c r="AH117" s="53" t="s">
        <v>188</v>
      </c>
    </row>
    <row r="118" spans="1:34" ht="30" customHeight="1" x14ac:dyDescent="0.25">
      <c r="A118" s="52">
        <f>IF('Data Mentah'!A119 = "A",4,IF('Data Mentah'!A119 = "B",3,2))</f>
        <v>3</v>
      </c>
      <c r="B118" s="52">
        <f>IF('Data Mentah'!B119 = "A",4,IF('Data Mentah'!B119 = "B",3,2))</f>
        <v>4</v>
      </c>
      <c r="C118" s="52">
        <f>IF('Data Mentah'!C119 = "A",4,IF('Data Mentah'!C119 = "B",3,2))</f>
        <v>4</v>
      </c>
      <c r="D118" s="52">
        <f>IF('Data Mentah'!D119 = "A",4,IF('Data Mentah'!D119 = "B",3,2))</f>
        <v>4</v>
      </c>
      <c r="E118" s="52">
        <f>IF('Data Mentah'!E119 = "A",4,IF('Data Mentah'!E119 = "B",3,2))</f>
        <v>4</v>
      </c>
      <c r="F118" s="52">
        <f>IF('Data Mentah'!F119 = "A",4,IF('Data Mentah'!F119 = "B",3,2))</f>
        <v>3</v>
      </c>
      <c r="G118" s="52">
        <f>IF('Data Mentah'!G119 = "A",4,IF('Data Mentah'!G119 = "B",3,2))</f>
        <v>4</v>
      </c>
      <c r="H118" s="52">
        <f>IF('Data Mentah'!H119 = "A",4,IF('Data Mentah'!H119 = "B",3,2))</f>
        <v>4</v>
      </c>
      <c r="I118" s="52">
        <f>IF('Data Mentah'!I119 = "A",4,IF('Data Mentah'!I119 = "B",3,2))</f>
        <v>4</v>
      </c>
      <c r="J118" s="52">
        <f>IF('Data Mentah'!J119 = "A",4,IF('Data Mentah'!J119 = "B",3,2))</f>
        <v>3</v>
      </c>
      <c r="K118" s="52">
        <f>IF('Data Mentah'!K119 = "A",4,IF('Data Mentah'!K119 = "B",3,2))</f>
        <v>4</v>
      </c>
      <c r="L118" s="52">
        <f>IF('Data Mentah'!L119 = "A",4,IF('Data Mentah'!L119 = "B",3,2))</f>
        <v>4</v>
      </c>
      <c r="M118" s="52">
        <f>IF('Data Mentah'!M119 = "A",4,IF('Data Mentah'!M119 = "B",3,2))</f>
        <v>4</v>
      </c>
      <c r="N118" s="52">
        <f>IF('Data Mentah'!N119 = "A",4,IF('Data Mentah'!N119 = "B",3,2))</f>
        <v>3</v>
      </c>
      <c r="O118" s="52">
        <f>IF('Data Mentah'!O119 = "A",4,IF('Data Mentah'!O119 = "B",3,2))</f>
        <v>3</v>
      </c>
      <c r="P118" s="52">
        <f>IF('Data Mentah'!P119 = "A",4,IF('Data Mentah'!P119 = "B",3,2))</f>
        <v>4</v>
      </c>
      <c r="Q118" s="52">
        <f>IF('Data Mentah'!Q119 = "A",4,IF('Data Mentah'!Q119 = "B",3,2))</f>
        <v>3</v>
      </c>
      <c r="R118" s="52">
        <f>IF('Data Mentah'!R119 = "A",4,IF('Data Mentah'!R119 = "B",3,2))</f>
        <v>4</v>
      </c>
      <c r="S118" s="52">
        <f>IF('Data Mentah'!S119 = "A",4,IF('Data Mentah'!S119 = "B",3,2))</f>
        <v>4</v>
      </c>
      <c r="T118" s="52">
        <f>IF('Data Mentah'!T119="A",4,IF('Data Mentah'!T119="B",3,IF('Data Mentah'!T119="C",2,1)))</f>
        <v>3</v>
      </c>
      <c r="U118" s="52">
        <f>IF('Data Mentah'!U119="A",4,IF('Data Mentah'!U119="B",3,IF('Data Mentah'!U119="C",2,1)))</f>
        <v>4</v>
      </c>
      <c r="V118" s="52">
        <f>IF('Data Mentah'!V119="A",4,IF('Data Mentah'!V119="B",3,IF('Data Mentah'!V119="C",2,1)))</f>
        <v>4</v>
      </c>
      <c r="W118" s="52">
        <f>IF('Data Mentah'!W119="A",4,IF('Data Mentah'!W119="B",3,IF('Data Mentah'!W119="C",2,1)))</f>
        <v>4</v>
      </c>
      <c r="X118" s="52">
        <f>IF('Data Mentah'!X119="A",4,IF('Data Mentah'!X119="B",3,IF('Data Mentah'!X119="C",2,1)))</f>
        <v>4</v>
      </c>
      <c r="Y118" s="52">
        <f>IF('Data Mentah'!Y119="A",4,IF('Data Mentah'!Y119="B",3,IF('Data Mentah'!Y119="C",2,1)))</f>
        <v>3</v>
      </c>
      <c r="Z118" s="52">
        <f>IF('Data Mentah'!Z119="A",4,IF('Data Mentah'!Z119="B",3,IF('Data Mentah'!Z119="C",2,1)))</f>
        <v>4</v>
      </c>
      <c r="AA118" s="52">
        <f>IF('Data Mentah'!AA119="A",4,IF('Data Mentah'!AA119="B",3,IF('Data Mentah'!AA119="C",2,1)))</f>
        <v>4</v>
      </c>
      <c r="AB118" s="52">
        <f>IF('Data Mentah'!AB119="A",4,IF('Data Mentah'!AB119="B",3,IF('Data Mentah'!AB119="C",2,1)))</f>
        <v>4</v>
      </c>
      <c r="AC118" s="52">
        <f>IF('Data Mentah'!AC119="A",4,IF('Data Mentah'!AC119="B",3,IF('Data Mentah'!AC119="C",2,1)))</f>
        <v>3</v>
      </c>
      <c r="AD118" s="52">
        <f>IF('Data Mentah'!AD119="A",4,IF('Data Mentah'!AD119="B",3,IF('Data Mentah'!AD119="C",2,1)))</f>
        <v>4</v>
      </c>
      <c r="AE118" s="52">
        <f>IF('Data Mentah'!AE119="A",4,IF('Data Mentah'!AE119="B",3,IF('Data Mentah'!AE119="C",2,1)))</f>
        <v>4</v>
      </c>
      <c r="AF118" s="52">
        <f>IF('Data Mentah'!AF119="A",4,IF('Data Mentah'!AF119="B",3,IF('Data Mentah'!AF119="C",2,1)))</f>
        <v>2</v>
      </c>
      <c r="AG118" s="52">
        <f>IF('Data Mentah'!AG119="A",4,IF('Data Mentah'!AG119="B",3,IF('Data Mentah'!AG119="C",2,1)))</f>
        <v>3</v>
      </c>
      <c r="AH118" s="53" t="s">
        <v>189</v>
      </c>
    </row>
    <row r="119" spans="1:34" ht="30" customHeight="1" x14ac:dyDescent="0.25">
      <c r="A119" s="52">
        <f>IF('Data Mentah'!A120 = "A",4,IF('Data Mentah'!A120 = "B",3,2))</f>
        <v>3</v>
      </c>
      <c r="B119" s="52">
        <f>IF('Data Mentah'!B120 = "A",4,IF('Data Mentah'!B120 = "B",3,2))</f>
        <v>3</v>
      </c>
      <c r="C119" s="52">
        <f>IF('Data Mentah'!C120 = "A",4,IF('Data Mentah'!C120 = "B",3,2))</f>
        <v>3</v>
      </c>
      <c r="D119" s="52">
        <f>IF('Data Mentah'!D120 = "A",4,IF('Data Mentah'!D120 = "B",3,2))</f>
        <v>3</v>
      </c>
      <c r="E119" s="52">
        <f>IF('Data Mentah'!E120 = "A",4,IF('Data Mentah'!E120 = "B",3,2))</f>
        <v>3</v>
      </c>
      <c r="F119" s="52">
        <f>IF('Data Mentah'!F120 = "A",4,IF('Data Mentah'!F120 = "B",3,2))</f>
        <v>3</v>
      </c>
      <c r="G119" s="52">
        <f>IF('Data Mentah'!G120 = "A",4,IF('Data Mentah'!G120 = "B",3,2))</f>
        <v>4</v>
      </c>
      <c r="H119" s="52">
        <f>IF('Data Mentah'!H120 = "A",4,IF('Data Mentah'!H120 = "B",3,2))</f>
        <v>3</v>
      </c>
      <c r="I119" s="52">
        <f>IF('Data Mentah'!I120 = "A",4,IF('Data Mentah'!I120 = "B",3,2))</f>
        <v>3</v>
      </c>
      <c r="J119" s="52">
        <f>IF('Data Mentah'!J120 = "A",4,IF('Data Mentah'!J120 = "B",3,2))</f>
        <v>2</v>
      </c>
      <c r="K119" s="52">
        <f>IF('Data Mentah'!K120 = "A",4,IF('Data Mentah'!K120 = "B",3,2))</f>
        <v>3</v>
      </c>
      <c r="L119" s="52">
        <f>IF('Data Mentah'!L120 = "A",4,IF('Data Mentah'!L120 = "B",3,2))</f>
        <v>3</v>
      </c>
      <c r="M119" s="52">
        <f>IF('Data Mentah'!M120 = "A",4,IF('Data Mentah'!M120 = "B",3,2))</f>
        <v>3</v>
      </c>
      <c r="N119" s="52">
        <f>IF('Data Mentah'!N120 = "A",4,IF('Data Mentah'!N120 = "B",3,2))</f>
        <v>2</v>
      </c>
      <c r="O119" s="52">
        <f>IF('Data Mentah'!O120 = "A",4,IF('Data Mentah'!O120 = "B",3,2))</f>
        <v>2</v>
      </c>
      <c r="P119" s="52">
        <f>IF('Data Mentah'!P120 = "A",4,IF('Data Mentah'!P120 = "B",3,2))</f>
        <v>3</v>
      </c>
      <c r="Q119" s="52">
        <f>IF('Data Mentah'!Q120 = "A",4,IF('Data Mentah'!Q120 = "B",3,2))</f>
        <v>2</v>
      </c>
      <c r="R119" s="52">
        <f>IF('Data Mentah'!R120 = "A",4,IF('Data Mentah'!R120 = "B",3,2))</f>
        <v>3</v>
      </c>
      <c r="S119" s="52">
        <f>IF('Data Mentah'!S120 = "A",4,IF('Data Mentah'!S120 = "B",3,2))</f>
        <v>3</v>
      </c>
      <c r="T119" s="52">
        <f>IF('Data Mentah'!T120="A",4,IF('Data Mentah'!T120="B",3,IF('Data Mentah'!T120="C",2,1)))</f>
        <v>3</v>
      </c>
      <c r="U119" s="52">
        <f>IF('Data Mentah'!U120="A",4,IF('Data Mentah'!U120="B",3,IF('Data Mentah'!U120="C",2,1)))</f>
        <v>2</v>
      </c>
      <c r="V119" s="52">
        <f>IF('Data Mentah'!V120="A",4,IF('Data Mentah'!V120="B",3,IF('Data Mentah'!V120="C",2,1)))</f>
        <v>4</v>
      </c>
      <c r="W119" s="52">
        <f>IF('Data Mentah'!W120="A",4,IF('Data Mentah'!W120="B",3,IF('Data Mentah'!W120="C",2,1)))</f>
        <v>3</v>
      </c>
      <c r="X119" s="52">
        <f>IF('Data Mentah'!X120="A",4,IF('Data Mentah'!X120="B",3,IF('Data Mentah'!X120="C",2,1)))</f>
        <v>3</v>
      </c>
      <c r="Y119" s="52">
        <f>IF('Data Mentah'!Y120="A",4,IF('Data Mentah'!Y120="B",3,IF('Data Mentah'!Y120="C",2,1)))</f>
        <v>3</v>
      </c>
      <c r="Z119" s="52">
        <f>IF('Data Mentah'!Z120="A",4,IF('Data Mentah'!Z120="B",3,IF('Data Mentah'!Z120="C",2,1)))</f>
        <v>3</v>
      </c>
      <c r="AA119" s="52">
        <f>IF('Data Mentah'!AA120="A",4,IF('Data Mentah'!AA120="B",3,IF('Data Mentah'!AA120="C",2,1)))</f>
        <v>3</v>
      </c>
      <c r="AB119" s="52">
        <f>IF('Data Mentah'!AB120="A",4,IF('Data Mentah'!AB120="B",3,IF('Data Mentah'!AB120="C",2,1)))</f>
        <v>3</v>
      </c>
      <c r="AC119" s="52">
        <f>IF('Data Mentah'!AC120="A",4,IF('Data Mentah'!AC120="B",3,IF('Data Mentah'!AC120="C",2,1)))</f>
        <v>3</v>
      </c>
      <c r="AD119" s="52">
        <f>IF('Data Mentah'!AD120="A",4,IF('Data Mentah'!AD120="B",3,IF('Data Mentah'!AD120="C",2,1)))</f>
        <v>3</v>
      </c>
      <c r="AE119" s="52">
        <f>IF('Data Mentah'!AE120="A",4,IF('Data Mentah'!AE120="B",3,IF('Data Mentah'!AE120="C",2,1)))</f>
        <v>2</v>
      </c>
      <c r="AF119" s="52">
        <f>IF('Data Mentah'!AF120="A",4,IF('Data Mentah'!AF120="B",3,IF('Data Mentah'!AF120="C",2,1)))</f>
        <v>3</v>
      </c>
      <c r="AG119" s="52">
        <f>IF('Data Mentah'!AG120="A",4,IF('Data Mentah'!AG120="B",3,IF('Data Mentah'!AG120="C",2,1)))</f>
        <v>3</v>
      </c>
      <c r="AH119" s="53" t="s">
        <v>190</v>
      </c>
    </row>
    <row r="120" spans="1:34" x14ac:dyDescent="0.25">
      <c r="A120" s="52">
        <f>IF('Data Mentah'!A121 = "A",4,IF('Data Mentah'!A121 = "B",3,2))</f>
        <v>2</v>
      </c>
      <c r="B120" s="52">
        <f>IF('Data Mentah'!B121 = "A",4,IF('Data Mentah'!B121 = "B",3,2))</f>
        <v>3</v>
      </c>
      <c r="C120" s="52">
        <f>IF('Data Mentah'!C121 = "A",4,IF('Data Mentah'!C121 = "B",3,2))</f>
        <v>3</v>
      </c>
      <c r="D120" s="52">
        <f>IF('Data Mentah'!D121 = "A",4,IF('Data Mentah'!D121 = "B",3,2))</f>
        <v>3</v>
      </c>
      <c r="E120" s="52">
        <f>IF('Data Mentah'!E121 = "A",4,IF('Data Mentah'!E121 = "B",3,2))</f>
        <v>4</v>
      </c>
      <c r="F120" s="52">
        <f>IF('Data Mentah'!F121 = "A",4,IF('Data Mentah'!F121 = "B",3,2))</f>
        <v>3</v>
      </c>
      <c r="G120" s="52">
        <f>IF('Data Mentah'!G121 = "A",4,IF('Data Mentah'!G121 = "B",3,2))</f>
        <v>4</v>
      </c>
      <c r="H120" s="52">
        <f>IF('Data Mentah'!H121 = "A",4,IF('Data Mentah'!H121 = "B",3,2))</f>
        <v>4</v>
      </c>
      <c r="I120" s="52">
        <f>IF('Data Mentah'!I121 = "A",4,IF('Data Mentah'!I121 = "B",3,2))</f>
        <v>4</v>
      </c>
      <c r="J120" s="52">
        <f>IF('Data Mentah'!J121 = "A",4,IF('Data Mentah'!J121 = "B",3,2))</f>
        <v>4</v>
      </c>
      <c r="K120" s="52">
        <f>IF('Data Mentah'!K121 = "A",4,IF('Data Mentah'!K121 = "B",3,2))</f>
        <v>4</v>
      </c>
      <c r="L120" s="52">
        <f>IF('Data Mentah'!L121 = "A",4,IF('Data Mentah'!L121 = "B",3,2))</f>
        <v>3</v>
      </c>
      <c r="M120" s="52">
        <f>IF('Data Mentah'!M121 = "A",4,IF('Data Mentah'!M121 = "B",3,2))</f>
        <v>3</v>
      </c>
      <c r="N120" s="52">
        <f>IF('Data Mentah'!N121 = "A",4,IF('Data Mentah'!N121 = "B",3,2))</f>
        <v>3</v>
      </c>
      <c r="O120" s="52">
        <f>IF('Data Mentah'!O121 = "A",4,IF('Data Mentah'!O121 = "B",3,2))</f>
        <v>4</v>
      </c>
      <c r="P120" s="52">
        <f>IF('Data Mentah'!P121 = "A",4,IF('Data Mentah'!P121 = "B",3,2))</f>
        <v>4</v>
      </c>
      <c r="Q120" s="52">
        <f>IF('Data Mentah'!Q121 = "A",4,IF('Data Mentah'!Q121 = "B",3,2))</f>
        <v>4</v>
      </c>
      <c r="R120" s="52">
        <f>IF('Data Mentah'!R121 = "A",4,IF('Data Mentah'!R121 = "B",3,2))</f>
        <v>2</v>
      </c>
      <c r="S120" s="52">
        <f>IF('Data Mentah'!S121 = "A",4,IF('Data Mentah'!S121 = "B",3,2))</f>
        <v>4</v>
      </c>
      <c r="T120" s="52">
        <f>IF('Data Mentah'!T121="A",4,IF('Data Mentah'!T121="B",3,IF('Data Mentah'!T121="C",2,1)))</f>
        <v>4</v>
      </c>
      <c r="U120" s="52">
        <f>IF('Data Mentah'!U121="A",4,IF('Data Mentah'!U121="B",3,IF('Data Mentah'!U121="C",2,1)))</f>
        <v>3</v>
      </c>
      <c r="V120" s="52">
        <f>IF('Data Mentah'!V121="A",4,IF('Data Mentah'!V121="B",3,IF('Data Mentah'!V121="C",2,1)))</f>
        <v>4</v>
      </c>
      <c r="W120" s="52">
        <f>IF('Data Mentah'!W121="A",4,IF('Data Mentah'!W121="B",3,IF('Data Mentah'!W121="C",2,1)))</f>
        <v>4</v>
      </c>
      <c r="X120" s="52">
        <f>IF('Data Mentah'!X121="A",4,IF('Data Mentah'!X121="B",3,IF('Data Mentah'!X121="C",2,1)))</f>
        <v>4</v>
      </c>
      <c r="Y120" s="52">
        <f>IF('Data Mentah'!Y121="A",4,IF('Data Mentah'!Y121="B",3,IF('Data Mentah'!Y121="C",2,1)))</f>
        <v>3</v>
      </c>
      <c r="Z120" s="52">
        <f>IF('Data Mentah'!Z121="A",4,IF('Data Mentah'!Z121="B",3,IF('Data Mentah'!Z121="C",2,1)))</f>
        <v>4</v>
      </c>
      <c r="AA120" s="52">
        <f>IF('Data Mentah'!AA121="A",4,IF('Data Mentah'!AA121="B",3,IF('Data Mentah'!AA121="C",2,1)))</f>
        <v>4</v>
      </c>
      <c r="AB120" s="52">
        <f>IF('Data Mentah'!AB121="A",4,IF('Data Mentah'!AB121="B",3,IF('Data Mentah'!AB121="C",2,1)))</f>
        <v>3</v>
      </c>
      <c r="AC120" s="52">
        <f>IF('Data Mentah'!AC121="A",4,IF('Data Mentah'!AC121="B",3,IF('Data Mentah'!AC121="C",2,1)))</f>
        <v>3</v>
      </c>
      <c r="AD120" s="52">
        <f>IF('Data Mentah'!AD121="A",4,IF('Data Mentah'!AD121="B",3,IF('Data Mentah'!AD121="C",2,1)))</f>
        <v>3</v>
      </c>
      <c r="AE120" s="52">
        <f>IF('Data Mentah'!AE121="A",4,IF('Data Mentah'!AE121="B",3,IF('Data Mentah'!AE121="C",2,1)))</f>
        <v>2</v>
      </c>
      <c r="AF120" s="52">
        <f>IF('Data Mentah'!AF121="A",4,IF('Data Mentah'!AF121="B",3,IF('Data Mentah'!AF121="C",2,1)))</f>
        <v>3</v>
      </c>
      <c r="AG120" s="52">
        <f>IF('Data Mentah'!AG121="A",4,IF('Data Mentah'!AG121="B",3,IF('Data Mentah'!AG121="C",2,1)))</f>
        <v>4</v>
      </c>
      <c r="AH120" s="53" t="s">
        <v>191</v>
      </c>
    </row>
    <row r="121" spans="1:34" x14ac:dyDescent="0.25">
      <c r="A121" s="52">
        <f>IF('Data Mentah'!A122 = "A",4,IF('Data Mentah'!A122 = "B",3,2))</f>
        <v>4</v>
      </c>
      <c r="B121" s="52">
        <f>IF('Data Mentah'!B122 = "A",4,IF('Data Mentah'!B122 = "B",3,2))</f>
        <v>2</v>
      </c>
      <c r="C121" s="52">
        <f>IF('Data Mentah'!C122 = "A",4,IF('Data Mentah'!C122 = "B",3,2))</f>
        <v>3</v>
      </c>
      <c r="D121" s="52">
        <f>IF('Data Mentah'!D122 = "A",4,IF('Data Mentah'!D122 = "B",3,2))</f>
        <v>3</v>
      </c>
      <c r="E121" s="52">
        <f>IF('Data Mentah'!E122 = "A",4,IF('Data Mentah'!E122 = "B",3,2))</f>
        <v>3</v>
      </c>
      <c r="F121" s="52">
        <f>IF('Data Mentah'!F122 = "A",4,IF('Data Mentah'!F122 = "B",3,2))</f>
        <v>3</v>
      </c>
      <c r="G121" s="52">
        <f>IF('Data Mentah'!G122 = "A",4,IF('Data Mentah'!G122 = "B",3,2))</f>
        <v>4</v>
      </c>
      <c r="H121" s="52">
        <f>IF('Data Mentah'!H122 = "A",4,IF('Data Mentah'!H122 = "B",3,2))</f>
        <v>4</v>
      </c>
      <c r="I121" s="52">
        <f>IF('Data Mentah'!I122 = "A",4,IF('Data Mentah'!I122 = "B",3,2))</f>
        <v>4</v>
      </c>
      <c r="J121" s="52">
        <f>IF('Data Mentah'!J122 = "A",4,IF('Data Mentah'!J122 = "B",3,2))</f>
        <v>3</v>
      </c>
      <c r="K121" s="52">
        <f>IF('Data Mentah'!K122 = "A",4,IF('Data Mentah'!K122 = "B",3,2))</f>
        <v>3</v>
      </c>
      <c r="L121" s="52">
        <f>IF('Data Mentah'!L122 = "A",4,IF('Data Mentah'!L122 = "B",3,2))</f>
        <v>3</v>
      </c>
      <c r="M121" s="52">
        <f>IF('Data Mentah'!M122 = "A",4,IF('Data Mentah'!M122 = "B",3,2))</f>
        <v>4</v>
      </c>
      <c r="N121" s="52">
        <f>IF('Data Mentah'!N122 = "A",4,IF('Data Mentah'!N122 = "B",3,2))</f>
        <v>2</v>
      </c>
      <c r="O121" s="52">
        <f>IF('Data Mentah'!O122 = "A",4,IF('Data Mentah'!O122 = "B",3,2))</f>
        <v>4</v>
      </c>
      <c r="P121" s="52">
        <f>IF('Data Mentah'!P122 = "A",4,IF('Data Mentah'!P122 = "B",3,2))</f>
        <v>4</v>
      </c>
      <c r="Q121" s="52">
        <f>IF('Data Mentah'!Q122 = "A",4,IF('Data Mentah'!Q122 = "B",3,2))</f>
        <v>2</v>
      </c>
      <c r="R121" s="52">
        <f>IF('Data Mentah'!R122 = "A",4,IF('Data Mentah'!R122 = "B",3,2))</f>
        <v>3</v>
      </c>
      <c r="S121" s="52">
        <f>IF('Data Mentah'!S122 = "A",4,IF('Data Mentah'!S122 = "B",3,2))</f>
        <v>4</v>
      </c>
      <c r="T121" s="52">
        <f>IF('Data Mentah'!T122="A",4,IF('Data Mentah'!T122="B",3,IF('Data Mentah'!T122="C",2,1)))</f>
        <v>3</v>
      </c>
      <c r="U121" s="52">
        <f>IF('Data Mentah'!U122="A",4,IF('Data Mentah'!U122="B",3,IF('Data Mentah'!U122="C",2,1)))</f>
        <v>3</v>
      </c>
      <c r="V121" s="52">
        <f>IF('Data Mentah'!V122="A",4,IF('Data Mentah'!V122="B",3,IF('Data Mentah'!V122="C",2,1)))</f>
        <v>4</v>
      </c>
      <c r="W121" s="52">
        <f>IF('Data Mentah'!W122="A",4,IF('Data Mentah'!W122="B",3,IF('Data Mentah'!W122="C",2,1)))</f>
        <v>3</v>
      </c>
      <c r="X121" s="52">
        <f>IF('Data Mentah'!X122="A",4,IF('Data Mentah'!X122="B",3,IF('Data Mentah'!X122="C",2,1)))</f>
        <v>3</v>
      </c>
      <c r="Y121" s="52">
        <f>IF('Data Mentah'!Y122="A",4,IF('Data Mentah'!Y122="B",3,IF('Data Mentah'!Y122="C",2,1)))</f>
        <v>3</v>
      </c>
      <c r="Z121" s="52">
        <f>IF('Data Mentah'!Z122="A",4,IF('Data Mentah'!Z122="B",3,IF('Data Mentah'!Z122="C",2,1)))</f>
        <v>2</v>
      </c>
      <c r="AA121" s="52">
        <f>IF('Data Mentah'!AA122="A",4,IF('Data Mentah'!AA122="B",3,IF('Data Mentah'!AA122="C",2,1)))</f>
        <v>2</v>
      </c>
      <c r="AB121" s="52">
        <f>IF('Data Mentah'!AB122="A",4,IF('Data Mentah'!AB122="B",3,IF('Data Mentah'!AB122="C",2,1)))</f>
        <v>3</v>
      </c>
      <c r="AC121" s="52">
        <f>IF('Data Mentah'!AC122="A",4,IF('Data Mentah'!AC122="B",3,IF('Data Mentah'!AC122="C",2,1)))</f>
        <v>4</v>
      </c>
      <c r="AD121" s="52">
        <f>IF('Data Mentah'!AD122="A",4,IF('Data Mentah'!AD122="B",3,IF('Data Mentah'!AD122="C",2,1)))</f>
        <v>4</v>
      </c>
      <c r="AE121" s="52">
        <f>IF('Data Mentah'!AE122="A",4,IF('Data Mentah'!AE122="B",3,IF('Data Mentah'!AE122="C",2,1)))</f>
        <v>4</v>
      </c>
      <c r="AF121" s="52">
        <f>IF('Data Mentah'!AF122="A",4,IF('Data Mentah'!AF122="B",3,IF('Data Mentah'!AF122="C",2,1)))</f>
        <v>3</v>
      </c>
      <c r="AG121" s="52">
        <f>IF('Data Mentah'!AG122="A",4,IF('Data Mentah'!AG122="B",3,IF('Data Mentah'!AG122="C",2,1)))</f>
        <v>3</v>
      </c>
      <c r="AH121" s="53" t="s">
        <v>192</v>
      </c>
    </row>
    <row r="122" spans="1:34" x14ac:dyDescent="0.25">
      <c r="A122" s="52">
        <f>IF('Data Mentah'!A123 = "A",4,IF('Data Mentah'!A123 = "B",3,2))</f>
        <v>4</v>
      </c>
      <c r="B122" s="52">
        <f>IF('Data Mentah'!B123 = "A",4,IF('Data Mentah'!B123 = "B",3,2))</f>
        <v>3</v>
      </c>
      <c r="C122" s="52">
        <f>IF('Data Mentah'!C123 = "A",4,IF('Data Mentah'!C123 = "B",3,2))</f>
        <v>2</v>
      </c>
      <c r="D122" s="52">
        <f>IF('Data Mentah'!D123 = "A",4,IF('Data Mentah'!D123 = "B",3,2))</f>
        <v>4</v>
      </c>
      <c r="E122" s="52">
        <f>IF('Data Mentah'!E123 = "A",4,IF('Data Mentah'!E123 = "B",3,2))</f>
        <v>4</v>
      </c>
      <c r="F122" s="52">
        <f>IF('Data Mentah'!F123 = "A",4,IF('Data Mentah'!F123 = "B",3,2))</f>
        <v>3</v>
      </c>
      <c r="G122" s="52">
        <f>IF('Data Mentah'!G123 = "A",4,IF('Data Mentah'!G123 = "B",3,2))</f>
        <v>4</v>
      </c>
      <c r="H122" s="52">
        <f>IF('Data Mentah'!H123 = "A",4,IF('Data Mentah'!H123 = "B",3,2))</f>
        <v>3</v>
      </c>
      <c r="I122" s="52">
        <f>IF('Data Mentah'!I123 = "A",4,IF('Data Mentah'!I123 = "B",3,2))</f>
        <v>4</v>
      </c>
      <c r="J122" s="52">
        <f>IF('Data Mentah'!J123 = "A",4,IF('Data Mentah'!J123 = "B",3,2))</f>
        <v>2</v>
      </c>
      <c r="K122" s="52">
        <f>IF('Data Mentah'!K123 = "A",4,IF('Data Mentah'!K123 = "B",3,2))</f>
        <v>2</v>
      </c>
      <c r="L122" s="52">
        <f>IF('Data Mentah'!L123 = "A",4,IF('Data Mentah'!L123 = "B",3,2))</f>
        <v>3</v>
      </c>
      <c r="M122" s="52">
        <f>IF('Data Mentah'!M123 = "A",4,IF('Data Mentah'!M123 = "B",3,2))</f>
        <v>3</v>
      </c>
      <c r="N122" s="52">
        <f>IF('Data Mentah'!N123 = "A",4,IF('Data Mentah'!N123 = "B",3,2))</f>
        <v>2</v>
      </c>
      <c r="O122" s="52">
        <f>IF('Data Mentah'!O123 = "A",4,IF('Data Mentah'!O123 = "B",3,2))</f>
        <v>4</v>
      </c>
      <c r="P122" s="52">
        <f>IF('Data Mentah'!P123 = "A",4,IF('Data Mentah'!P123 = "B",3,2))</f>
        <v>4</v>
      </c>
      <c r="Q122" s="52">
        <f>IF('Data Mentah'!Q123 = "A",4,IF('Data Mentah'!Q123 = "B",3,2))</f>
        <v>3</v>
      </c>
      <c r="R122" s="52">
        <f>IF('Data Mentah'!R123 = "A",4,IF('Data Mentah'!R123 = "B",3,2))</f>
        <v>3</v>
      </c>
      <c r="S122" s="52">
        <f>IF('Data Mentah'!S123 = "A",4,IF('Data Mentah'!S123 = "B",3,2))</f>
        <v>3</v>
      </c>
      <c r="T122" s="52">
        <f>IF('Data Mentah'!T123="A",4,IF('Data Mentah'!T123="B",3,IF('Data Mentah'!T123="C",2,1)))</f>
        <v>3</v>
      </c>
      <c r="U122" s="52">
        <f>IF('Data Mentah'!U123="A",4,IF('Data Mentah'!U123="B",3,IF('Data Mentah'!U123="C",2,1)))</f>
        <v>4</v>
      </c>
      <c r="V122" s="52">
        <f>IF('Data Mentah'!V123="A",4,IF('Data Mentah'!V123="B",3,IF('Data Mentah'!V123="C",2,1)))</f>
        <v>4</v>
      </c>
      <c r="W122" s="52">
        <f>IF('Data Mentah'!W123="A",4,IF('Data Mentah'!W123="B",3,IF('Data Mentah'!W123="C",2,1)))</f>
        <v>2</v>
      </c>
      <c r="X122" s="52">
        <f>IF('Data Mentah'!X123="A",4,IF('Data Mentah'!X123="B",3,IF('Data Mentah'!X123="C",2,1)))</f>
        <v>3</v>
      </c>
      <c r="Y122" s="52">
        <f>IF('Data Mentah'!Y123="A",4,IF('Data Mentah'!Y123="B",3,IF('Data Mentah'!Y123="C",2,1)))</f>
        <v>3</v>
      </c>
      <c r="Z122" s="52">
        <f>IF('Data Mentah'!Z123="A",4,IF('Data Mentah'!Z123="B",3,IF('Data Mentah'!Z123="C",2,1)))</f>
        <v>3</v>
      </c>
      <c r="AA122" s="52">
        <f>IF('Data Mentah'!AA123="A",4,IF('Data Mentah'!AA123="B",3,IF('Data Mentah'!AA123="C",2,1)))</f>
        <v>4</v>
      </c>
      <c r="AB122" s="52">
        <f>IF('Data Mentah'!AB123="A",4,IF('Data Mentah'!AB123="B",3,IF('Data Mentah'!AB123="C",2,1)))</f>
        <v>2</v>
      </c>
      <c r="AC122" s="52">
        <f>IF('Data Mentah'!AC123="A",4,IF('Data Mentah'!AC123="B",3,IF('Data Mentah'!AC123="C",2,1)))</f>
        <v>3</v>
      </c>
      <c r="AD122" s="52">
        <f>IF('Data Mentah'!AD123="A",4,IF('Data Mentah'!AD123="B",3,IF('Data Mentah'!AD123="C",2,1)))</f>
        <v>4</v>
      </c>
      <c r="AE122" s="52">
        <f>IF('Data Mentah'!AE123="A",4,IF('Data Mentah'!AE123="B",3,IF('Data Mentah'!AE123="C",2,1)))</f>
        <v>4</v>
      </c>
      <c r="AF122" s="52">
        <f>IF('Data Mentah'!AF123="A",4,IF('Data Mentah'!AF123="B",3,IF('Data Mentah'!AF123="C",2,1)))</f>
        <v>4</v>
      </c>
      <c r="AG122" s="52">
        <f>IF('Data Mentah'!AG123="A",4,IF('Data Mentah'!AG123="B",3,IF('Data Mentah'!AG123="C",2,1)))</f>
        <v>3</v>
      </c>
      <c r="AH122" s="53" t="s">
        <v>193</v>
      </c>
    </row>
    <row r="123" spans="1:34" ht="30" customHeight="1" x14ac:dyDescent="0.25">
      <c r="A123" s="52">
        <f>IF('Data Mentah'!A124 = "A",4,IF('Data Mentah'!A124 = "B",3,2))</f>
        <v>3</v>
      </c>
      <c r="B123" s="52">
        <f>IF('Data Mentah'!B124 = "A",4,IF('Data Mentah'!B124 = "B",3,2))</f>
        <v>3</v>
      </c>
      <c r="C123" s="52">
        <f>IF('Data Mentah'!C124 = "A",4,IF('Data Mentah'!C124 = "B",3,2))</f>
        <v>2</v>
      </c>
      <c r="D123" s="52">
        <f>IF('Data Mentah'!D124 = "A",4,IF('Data Mentah'!D124 = "B",3,2))</f>
        <v>2</v>
      </c>
      <c r="E123" s="52">
        <f>IF('Data Mentah'!E124 = "A",4,IF('Data Mentah'!E124 = "B",3,2))</f>
        <v>4</v>
      </c>
      <c r="F123" s="52">
        <f>IF('Data Mentah'!F124 = "A",4,IF('Data Mentah'!F124 = "B",3,2))</f>
        <v>3</v>
      </c>
      <c r="G123" s="52">
        <f>IF('Data Mentah'!G124 = "A",4,IF('Data Mentah'!G124 = "B",3,2))</f>
        <v>4</v>
      </c>
      <c r="H123" s="52">
        <f>IF('Data Mentah'!H124 = "A",4,IF('Data Mentah'!H124 = "B",3,2))</f>
        <v>4</v>
      </c>
      <c r="I123" s="52">
        <f>IF('Data Mentah'!I124 = "A",4,IF('Data Mentah'!I124 = "B",3,2))</f>
        <v>4</v>
      </c>
      <c r="J123" s="52">
        <f>IF('Data Mentah'!J124 = "A",4,IF('Data Mentah'!J124 = "B",3,2))</f>
        <v>2</v>
      </c>
      <c r="K123" s="52">
        <f>IF('Data Mentah'!K124 = "A",4,IF('Data Mentah'!K124 = "B",3,2))</f>
        <v>3</v>
      </c>
      <c r="L123" s="52">
        <f>IF('Data Mentah'!L124 = "A",4,IF('Data Mentah'!L124 = "B",3,2))</f>
        <v>3</v>
      </c>
      <c r="M123" s="52">
        <f>IF('Data Mentah'!M124 = "A",4,IF('Data Mentah'!M124 = "B",3,2))</f>
        <v>2</v>
      </c>
      <c r="N123" s="52">
        <f>IF('Data Mentah'!N124 = "A",4,IF('Data Mentah'!N124 = "B",3,2))</f>
        <v>3</v>
      </c>
      <c r="O123" s="52">
        <f>IF('Data Mentah'!O124 = "A",4,IF('Data Mentah'!O124 = "B",3,2))</f>
        <v>3</v>
      </c>
      <c r="P123" s="52">
        <f>IF('Data Mentah'!P124 = "A",4,IF('Data Mentah'!P124 = "B",3,2))</f>
        <v>4</v>
      </c>
      <c r="Q123" s="52">
        <f>IF('Data Mentah'!Q124 = "A",4,IF('Data Mentah'!Q124 = "B",3,2))</f>
        <v>2</v>
      </c>
      <c r="R123" s="52">
        <f>IF('Data Mentah'!R124 = "A",4,IF('Data Mentah'!R124 = "B",3,2))</f>
        <v>3</v>
      </c>
      <c r="S123" s="52">
        <f>IF('Data Mentah'!S124 = "A",4,IF('Data Mentah'!S124 = "B",3,2))</f>
        <v>4</v>
      </c>
      <c r="T123" s="52">
        <f>IF('Data Mentah'!T124="A",4,IF('Data Mentah'!T124="B",3,IF('Data Mentah'!T124="C",2,1)))</f>
        <v>3</v>
      </c>
      <c r="U123" s="52">
        <f>IF('Data Mentah'!U124="A",4,IF('Data Mentah'!U124="B",3,IF('Data Mentah'!U124="C",2,1)))</f>
        <v>4</v>
      </c>
      <c r="V123" s="52">
        <f>IF('Data Mentah'!V124="A",4,IF('Data Mentah'!V124="B",3,IF('Data Mentah'!V124="C",2,1)))</f>
        <v>3</v>
      </c>
      <c r="W123" s="52">
        <f>IF('Data Mentah'!W124="A",4,IF('Data Mentah'!W124="B",3,IF('Data Mentah'!W124="C",2,1)))</f>
        <v>4</v>
      </c>
      <c r="X123" s="52">
        <f>IF('Data Mentah'!X124="A",4,IF('Data Mentah'!X124="B",3,IF('Data Mentah'!X124="C",2,1)))</f>
        <v>3</v>
      </c>
      <c r="Y123" s="52">
        <f>IF('Data Mentah'!Y124="A",4,IF('Data Mentah'!Y124="B",3,IF('Data Mentah'!Y124="C",2,1)))</f>
        <v>2</v>
      </c>
      <c r="Z123" s="52">
        <f>IF('Data Mentah'!Z124="A",4,IF('Data Mentah'!Z124="B",3,IF('Data Mentah'!Z124="C",2,1)))</f>
        <v>3</v>
      </c>
      <c r="AA123" s="52">
        <f>IF('Data Mentah'!AA124="A",4,IF('Data Mentah'!AA124="B",3,IF('Data Mentah'!AA124="C",2,1)))</f>
        <v>4</v>
      </c>
      <c r="AB123" s="52">
        <f>IF('Data Mentah'!AB124="A",4,IF('Data Mentah'!AB124="B",3,IF('Data Mentah'!AB124="C",2,1)))</f>
        <v>4</v>
      </c>
      <c r="AC123" s="52">
        <f>IF('Data Mentah'!AC124="A",4,IF('Data Mentah'!AC124="B",3,IF('Data Mentah'!AC124="C",2,1)))</f>
        <v>3</v>
      </c>
      <c r="AD123" s="52">
        <f>IF('Data Mentah'!AD124="A",4,IF('Data Mentah'!AD124="B",3,IF('Data Mentah'!AD124="C",2,1)))</f>
        <v>4</v>
      </c>
      <c r="AE123" s="52">
        <f>IF('Data Mentah'!AE124="A",4,IF('Data Mentah'!AE124="B",3,IF('Data Mentah'!AE124="C",2,1)))</f>
        <v>4</v>
      </c>
      <c r="AF123" s="52">
        <f>IF('Data Mentah'!AF124="A",4,IF('Data Mentah'!AF124="B",3,IF('Data Mentah'!AF124="C",2,1)))</f>
        <v>3</v>
      </c>
      <c r="AG123" s="52">
        <f>IF('Data Mentah'!AG124="A",4,IF('Data Mentah'!AG124="B",3,IF('Data Mentah'!AG124="C",2,1)))</f>
        <v>3</v>
      </c>
      <c r="AH123" s="53" t="s">
        <v>194</v>
      </c>
    </row>
    <row r="124" spans="1:34" ht="30" customHeight="1" x14ac:dyDescent="0.25">
      <c r="A124" s="52">
        <f>IF('Data Mentah'!A125 = "A",4,IF('Data Mentah'!A125 = "B",3,2))</f>
        <v>3</v>
      </c>
      <c r="B124" s="52">
        <f>IF('Data Mentah'!B125 = "A",4,IF('Data Mentah'!B125 = "B",3,2))</f>
        <v>2</v>
      </c>
      <c r="C124" s="52">
        <f>IF('Data Mentah'!C125 = "A",4,IF('Data Mentah'!C125 = "B",3,2))</f>
        <v>4</v>
      </c>
      <c r="D124" s="52">
        <f>IF('Data Mentah'!D125 = "A",4,IF('Data Mentah'!D125 = "B",3,2))</f>
        <v>3</v>
      </c>
      <c r="E124" s="52">
        <f>IF('Data Mentah'!E125 = "A",4,IF('Data Mentah'!E125 = "B",3,2))</f>
        <v>3</v>
      </c>
      <c r="F124" s="52">
        <f>IF('Data Mentah'!F125 = "A",4,IF('Data Mentah'!F125 = "B",3,2))</f>
        <v>2</v>
      </c>
      <c r="G124" s="52">
        <f>IF('Data Mentah'!G125 = "A",4,IF('Data Mentah'!G125 = "B",3,2))</f>
        <v>4</v>
      </c>
      <c r="H124" s="52">
        <f>IF('Data Mentah'!H125 = "A",4,IF('Data Mentah'!H125 = "B",3,2))</f>
        <v>3</v>
      </c>
      <c r="I124" s="52">
        <f>IF('Data Mentah'!I125 = "A",4,IF('Data Mentah'!I125 = "B",3,2))</f>
        <v>3</v>
      </c>
      <c r="J124" s="52">
        <f>IF('Data Mentah'!J125 = "A",4,IF('Data Mentah'!J125 = "B",3,2))</f>
        <v>3</v>
      </c>
      <c r="K124" s="52">
        <f>IF('Data Mentah'!K125 = "A",4,IF('Data Mentah'!K125 = "B",3,2))</f>
        <v>2</v>
      </c>
      <c r="L124" s="52">
        <f>IF('Data Mentah'!L125 = "A",4,IF('Data Mentah'!L125 = "B",3,2))</f>
        <v>3</v>
      </c>
      <c r="M124" s="52">
        <f>IF('Data Mentah'!M125 = "A",4,IF('Data Mentah'!M125 = "B",3,2))</f>
        <v>4</v>
      </c>
      <c r="N124" s="52">
        <f>IF('Data Mentah'!N125 = "A",4,IF('Data Mentah'!N125 = "B",3,2))</f>
        <v>2</v>
      </c>
      <c r="O124" s="52">
        <f>IF('Data Mentah'!O125 = "A",4,IF('Data Mentah'!O125 = "B",3,2))</f>
        <v>3</v>
      </c>
      <c r="P124" s="52">
        <f>IF('Data Mentah'!P125 = "A",4,IF('Data Mentah'!P125 = "B",3,2))</f>
        <v>3</v>
      </c>
      <c r="Q124" s="52">
        <f>IF('Data Mentah'!Q125 = "A",4,IF('Data Mentah'!Q125 = "B",3,2))</f>
        <v>2</v>
      </c>
      <c r="R124" s="52">
        <f>IF('Data Mentah'!R125 = "A",4,IF('Data Mentah'!R125 = "B",3,2))</f>
        <v>3</v>
      </c>
      <c r="S124" s="52">
        <f>IF('Data Mentah'!S125 = "A",4,IF('Data Mentah'!S125 = "B",3,2))</f>
        <v>3</v>
      </c>
      <c r="T124" s="52">
        <f>IF('Data Mentah'!T125="A",4,IF('Data Mentah'!T125="B",3,IF('Data Mentah'!T125="C",2,1)))</f>
        <v>2</v>
      </c>
      <c r="U124" s="52">
        <f>IF('Data Mentah'!U125="A",4,IF('Data Mentah'!U125="B",3,IF('Data Mentah'!U125="C",2,1)))</f>
        <v>2</v>
      </c>
      <c r="V124" s="52">
        <f>IF('Data Mentah'!V125="A",4,IF('Data Mentah'!V125="B",3,IF('Data Mentah'!V125="C",2,1)))</f>
        <v>4</v>
      </c>
      <c r="W124" s="52">
        <f>IF('Data Mentah'!W125="A",4,IF('Data Mentah'!W125="B",3,IF('Data Mentah'!W125="C",2,1)))</f>
        <v>3</v>
      </c>
      <c r="X124" s="52">
        <f>IF('Data Mentah'!X125="A",4,IF('Data Mentah'!X125="B",3,IF('Data Mentah'!X125="C",2,1)))</f>
        <v>3</v>
      </c>
      <c r="Y124" s="52">
        <f>IF('Data Mentah'!Y125="A",4,IF('Data Mentah'!Y125="B",3,IF('Data Mentah'!Y125="C",2,1)))</f>
        <v>3</v>
      </c>
      <c r="Z124" s="52">
        <f>IF('Data Mentah'!Z125="A",4,IF('Data Mentah'!Z125="B",3,IF('Data Mentah'!Z125="C",2,1)))</f>
        <v>2</v>
      </c>
      <c r="AA124" s="52">
        <f>IF('Data Mentah'!AA125="A",4,IF('Data Mentah'!AA125="B",3,IF('Data Mentah'!AA125="C",2,1)))</f>
        <v>2</v>
      </c>
      <c r="AB124" s="52">
        <f>IF('Data Mentah'!AB125="A",4,IF('Data Mentah'!AB125="B",3,IF('Data Mentah'!AB125="C",2,1)))</f>
        <v>3</v>
      </c>
      <c r="AC124" s="52">
        <f>IF('Data Mentah'!AC125="A",4,IF('Data Mentah'!AC125="B",3,IF('Data Mentah'!AC125="C",2,1)))</f>
        <v>4</v>
      </c>
      <c r="AD124" s="52">
        <f>IF('Data Mentah'!AD125="A",4,IF('Data Mentah'!AD125="B",3,IF('Data Mentah'!AD125="C",2,1)))</f>
        <v>4</v>
      </c>
      <c r="AE124" s="52">
        <f>IF('Data Mentah'!AE125="A",4,IF('Data Mentah'!AE125="B",3,IF('Data Mentah'!AE125="C",2,1)))</f>
        <v>3</v>
      </c>
      <c r="AF124" s="52">
        <f>IF('Data Mentah'!AF125="A",4,IF('Data Mentah'!AF125="B",3,IF('Data Mentah'!AF125="C",2,1)))</f>
        <v>3</v>
      </c>
      <c r="AG124" s="52">
        <f>IF('Data Mentah'!AG125="A",4,IF('Data Mentah'!AG125="B",3,IF('Data Mentah'!AG125="C",2,1)))</f>
        <v>2</v>
      </c>
      <c r="AH124" s="53" t="s">
        <v>195</v>
      </c>
    </row>
    <row r="125" spans="1:34" ht="30" customHeight="1" x14ac:dyDescent="0.25">
      <c r="A125" s="52">
        <f>IF('Data Mentah'!A126 = "A",4,IF('Data Mentah'!A126 = "B",3,2))</f>
        <v>2</v>
      </c>
      <c r="B125" s="52">
        <f>IF('Data Mentah'!B126 = "A",4,IF('Data Mentah'!B126 = "B",3,2))</f>
        <v>3</v>
      </c>
      <c r="C125" s="52">
        <f>IF('Data Mentah'!C126 = "A",4,IF('Data Mentah'!C126 = "B",3,2))</f>
        <v>3</v>
      </c>
      <c r="D125" s="52">
        <f>IF('Data Mentah'!D126 = "A",4,IF('Data Mentah'!D126 = "B",3,2))</f>
        <v>4</v>
      </c>
      <c r="E125" s="52">
        <f>IF('Data Mentah'!E126 = "A",4,IF('Data Mentah'!E126 = "B",3,2))</f>
        <v>2</v>
      </c>
      <c r="F125" s="52">
        <f>IF('Data Mentah'!F126 = "A",4,IF('Data Mentah'!F126 = "B",3,2))</f>
        <v>3</v>
      </c>
      <c r="G125" s="52">
        <f>IF('Data Mentah'!G126 = "A",4,IF('Data Mentah'!G126 = "B",3,2))</f>
        <v>4</v>
      </c>
      <c r="H125" s="52">
        <f>IF('Data Mentah'!H126 = "A",4,IF('Data Mentah'!H126 = "B",3,2))</f>
        <v>2</v>
      </c>
      <c r="I125" s="52">
        <f>IF('Data Mentah'!I126 = "A",4,IF('Data Mentah'!I126 = "B",3,2))</f>
        <v>3</v>
      </c>
      <c r="J125" s="52">
        <f>IF('Data Mentah'!J126 = "A",4,IF('Data Mentah'!J126 = "B",3,2))</f>
        <v>3</v>
      </c>
      <c r="K125" s="52">
        <f>IF('Data Mentah'!K126 = "A",4,IF('Data Mentah'!K126 = "B",3,2))</f>
        <v>3</v>
      </c>
      <c r="L125" s="52">
        <f>IF('Data Mentah'!L126 = "A",4,IF('Data Mentah'!L126 = "B",3,2))</f>
        <v>3</v>
      </c>
      <c r="M125" s="52">
        <f>IF('Data Mentah'!M126 = "A",4,IF('Data Mentah'!M126 = "B",3,2))</f>
        <v>3</v>
      </c>
      <c r="N125" s="52">
        <f>IF('Data Mentah'!N126 = "A",4,IF('Data Mentah'!N126 = "B",3,2))</f>
        <v>3</v>
      </c>
      <c r="O125" s="52">
        <f>IF('Data Mentah'!O126 = "A",4,IF('Data Mentah'!O126 = "B",3,2))</f>
        <v>2</v>
      </c>
      <c r="P125" s="52">
        <f>IF('Data Mentah'!P126 = "A",4,IF('Data Mentah'!P126 = "B",3,2))</f>
        <v>3</v>
      </c>
      <c r="Q125" s="52">
        <f>IF('Data Mentah'!Q126 = "A",4,IF('Data Mentah'!Q126 = "B",3,2))</f>
        <v>2</v>
      </c>
      <c r="R125" s="52">
        <f>IF('Data Mentah'!R126 = "A",4,IF('Data Mentah'!R126 = "B",3,2))</f>
        <v>2</v>
      </c>
      <c r="S125" s="52">
        <f>IF('Data Mentah'!S126 = "A",4,IF('Data Mentah'!S126 = "B",3,2))</f>
        <v>3</v>
      </c>
      <c r="T125" s="52">
        <f>IF('Data Mentah'!T126="A",4,IF('Data Mentah'!T126="B",3,IF('Data Mentah'!T126="C",2,1)))</f>
        <v>2</v>
      </c>
      <c r="U125" s="52">
        <f>IF('Data Mentah'!U126="A",4,IF('Data Mentah'!U126="B",3,IF('Data Mentah'!U126="C",2,1)))</f>
        <v>3</v>
      </c>
      <c r="V125" s="52">
        <f>IF('Data Mentah'!V126="A",4,IF('Data Mentah'!V126="B",3,IF('Data Mentah'!V126="C",2,1)))</f>
        <v>3</v>
      </c>
      <c r="W125" s="52">
        <f>IF('Data Mentah'!W126="A",4,IF('Data Mentah'!W126="B",3,IF('Data Mentah'!W126="C",2,1)))</f>
        <v>3</v>
      </c>
      <c r="X125" s="52">
        <f>IF('Data Mentah'!X126="A",4,IF('Data Mentah'!X126="B",3,IF('Data Mentah'!X126="C",2,1)))</f>
        <v>3</v>
      </c>
      <c r="Y125" s="52">
        <f>IF('Data Mentah'!Y126="A",4,IF('Data Mentah'!Y126="B",3,IF('Data Mentah'!Y126="C",2,1)))</f>
        <v>2</v>
      </c>
      <c r="Z125" s="52">
        <f>IF('Data Mentah'!Z126="A",4,IF('Data Mentah'!Z126="B",3,IF('Data Mentah'!Z126="C",2,1)))</f>
        <v>4</v>
      </c>
      <c r="AA125" s="52">
        <f>IF('Data Mentah'!AA126="A",4,IF('Data Mentah'!AA126="B",3,IF('Data Mentah'!AA126="C",2,1)))</f>
        <v>3</v>
      </c>
      <c r="AB125" s="52">
        <f>IF('Data Mentah'!AB126="A",4,IF('Data Mentah'!AB126="B",3,IF('Data Mentah'!AB126="C",2,1)))</f>
        <v>4</v>
      </c>
      <c r="AC125" s="52">
        <f>IF('Data Mentah'!AC126="A",4,IF('Data Mentah'!AC126="B",3,IF('Data Mentah'!AC126="C",2,1)))</f>
        <v>3</v>
      </c>
      <c r="AD125" s="52">
        <f>IF('Data Mentah'!AD126="A",4,IF('Data Mentah'!AD126="B",3,IF('Data Mentah'!AD126="C",2,1)))</f>
        <v>2</v>
      </c>
      <c r="AE125" s="52">
        <f>IF('Data Mentah'!AE126="A",4,IF('Data Mentah'!AE126="B",3,IF('Data Mentah'!AE126="C",2,1)))</f>
        <v>2</v>
      </c>
      <c r="AF125" s="52">
        <f>IF('Data Mentah'!AF126="A",4,IF('Data Mentah'!AF126="B",3,IF('Data Mentah'!AF126="C",2,1)))</f>
        <v>3</v>
      </c>
      <c r="AG125" s="52">
        <f>IF('Data Mentah'!AG126="A",4,IF('Data Mentah'!AG126="B",3,IF('Data Mentah'!AG126="C",2,1)))</f>
        <v>3</v>
      </c>
      <c r="AH125" s="53" t="s">
        <v>196</v>
      </c>
    </row>
    <row r="126" spans="1:34" x14ac:dyDescent="0.25">
      <c r="A126" s="52">
        <f>IF('Data Mentah'!A127 = "A",4,IF('Data Mentah'!A127 = "B",3,2))</f>
        <v>3</v>
      </c>
      <c r="B126" s="52">
        <f>IF('Data Mentah'!B127 = "A",4,IF('Data Mentah'!B127 = "B",3,2))</f>
        <v>2</v>
      </c>
      <c r="C126" s="52">
        <f>IF('Data Mentah'!C127 = "A",4,IF('Data Mentah'!C127 = "B",3,2))</f>
        <v>3</v>
      </c>
      <c r="D126" s="52">
        <f>IF('Data Mentah'!D127 = "A",4,IF('Data Mentah'!D127 = "B",3,2))</f>
        <v>4</v>
      </c>
      <c r="E126" s="52">
        <f>IF('Data Mentah'!E127 = "A",4,IF('Data Mentah'!E127 = "B",3,2))</f>
        <v>3</v>
      </c>
      <c r="F126" s="52">
        <f>IF('Data Mentah'!F127 = "A",4,IF('Data Mentah'!F127 = "B",3,2))</f>
        <v>3</v>
      </c>
      <c r="G126" s="52">
        <f>IF('Data Mentah'!G127 = "A",4,IF('Data Mentah'!G127 = "B",3,2))</f>
        <v>4</v>
      </c>
      <c r="H126" s="52">
        <f>IF('Data Mentah'!H127 = "A",4,IF('Data Mentah'!H127 = "B",3,2))</f>
        <v>4</v>
      </c>
      <c r="I126" s="52">
        <f>IF('Data Mentah'!I127 = "A",4,IF('Data Mentah'!I127 = "B",3,2))</f>
        <v>3</v>
      </c>
      <c r="J126" s="52">
        <f>IF('Data Mentah'!J127 = "A",4,IF('Data Mentah'!J127 = "B",3,2))</f>
        <v>3</v>
      </c>
      <c r="K126" s="52">
        <f>IF('Data Mentah'!K127 = "A",4,IF('Data Mentah'!K127 = "B",3,2))</f>
        <v>2</v>
      </c>
      <c r="L126" s="52">
        <f>IF('Data Mentah'!L127 = "A",4,IF('Data Mentah'!L127 = "B",3,2))</f>
        <v>3</v>
      </c>
      <c r="M126" s="52">
        <f>IF('Data Mentah'!M127 = "A",4,IF('Data Mentah'!M127 = "B",3,2))</f>
        <v>3</v>
      </c>
      <c r="N126" s="52">
        <f>IF('Data Mentah'!N127 = "A",4,IF('Data Mentah'!N127 = "B",3,2))</f>
        <v>2</v>
      </c>
      <c r="O126" s="52">
        <f>IF('Data Mentah'!O127 = "A",4,IF('Data Mentah'!O127 = "B",3,2))</f>
        <v>4</v>
      </c>
      <c r="P126" s="52">
        <f>IF('Data Mentah'!P127 = "A",4,IF('Data Mentah'!P127 = "B",3,2))</f>
        <v>3</v>
      </c>
      <c r="Q126" s="52">
        <f>IF('Data Mentah'!Q127 = "A",4,IF('Data Mentah'!Q127 = "B",3,2))</f>
        <v>2</v>
      </c>
      <c r="R126" s="52">
        <f>IF('Data Mentah'!R127 = "A",4,IF('Data Mentah'!R127 = "B",3,2))</f>
        <v>3</v>
      </c>
      <c r="S126" s="52">
        <f>IF('Data Mentah'!S127 = "A",4,IF('Data Mentah'!S127 = "B",3,2))</f>
        <v>4</v>
      </c>
      <c r="T126" s="52">
        <f>IF('Data Mentah'!T127="A",4,IF('Data Mentah'!T127="B",3,IF('Data Mentah'!T127="C",2,1)))</f>
        <v>2</v>
      </c>
      <c r="U126" s="52">
        <f>IF('Data Mentah'!U127="A",4,IF('Data Mentah'!U127="B",3,IF('Data Mentah'!U127="C",2,1)))</f>
        <v>3</v>
      </c>
      <c r="V126" s="52">
        <f>IF('Data Mentah'!V127="A",4,IF('Data Mentah'!V127="B",3,IF('Data Mentah'!V127="C",2,1)))</f>
        <v>3</v>
      </c>
      <c r="W126" s="52">
        <f>IF('Data Mentah'!W127="A",4,IF('Data Mentah'!W127="B",3,IF('Data Mentah'!W127="C",2,1)))</f>
        <v>3</v>
      </c>
      <c r="X126" s="52">
        <f>IF('Data Mentah'!X127="A",4,IF('Data Mentah'!X127="B",3,IF('Data Mentah'!X127="C",2,1)))</f>
        <v>3</v>
      </c>
      <c r="Y126" s="52">
        <f>IF('Data Mentah'!Y127="A",4,IF('Data Mentah'!Y127="B",3,IF('Data Mentah'!Y127="C",2,1)))</f>
        <v>4</v>
      </c>
      <c r="Z126" s="52">
        <f>IF('Data Mentah'!Z127="A",4,IF('Data Mentah'!Z127="B",3,IF('Data Mentah'!Z127="C",2,1)))</f>
        <v>4</v>
      </c>
      <c r="AA126" s="52">
        <f>IF('Data Mentah'!AA127="A",4,IF('Data Mentah'!AA127="B",3,IF('Data Mentah'!AA127="C",2,1)))</f>
        <v>3</v>
      </c>
      <c r="AB126" s="52">
        <f>IF('Data Mentah'!AB127="A",4,IF('Data Mentah'!AB127="B",3,IF('Data Mentah'!AB127="C",2,1)))</f>
        <v>3</v>
      </c>
      <c r="AC126" s="52">
        <f>IF('Data Mentah'!AC127="A",4,IF('Data Mentah'!AC127="B",3,IF('Data Mentah'!AC127="C",2,1)))</f>
        <v>4</v>
      </c>
      <c r="AD126" s="52">
        <f>IF('Data Mentah'!AD127="A",4,IF('Data Mentah'!AD127="B",3,IF('Data Mentah'!AD127="C",2,1)))</f>
        <v>4</v>
      </c>
      <c r="AE126" s="52">
        <f>IF('Data Mentah'!AE127="A",4,IF('Data Mentah'!AE127="B",3,IF('Data Mentah'!AE127="C",2,1)))</f>
        <v>3</v>
      </c>
      <c r="AF126" s="52">
        <f>IF('Data Mentah'!AF127="A",4,IF('Data Mentah'!AF127="B",3,IF('Data Mentah'!AF127="C",2,1)))</f>
        <v>4</v>
      </c>
      <c r="AG126" s="52">
        <f>IF('Data Mentah'!AG127="A",4,IF('Data Mentah'!AG127="B",3,IF('Data Mentah'!AG127="C",2,1)))</f>
        <v>3</v>
      </c>
      <c r="AH126" s="53" t="s">
        <v>197</v>
      </c>
    </row>
    <row r="127" spans="1:34" ht="30" customHeight="1" x14ac:dyDescent="0.25">
      <c r="A127" s="52">
        <f>IF('Data Mentah'!A128 = "A",4,IF('Data Mentah'!A128 = "B",3,2))</f>
        <v>3</v>
      </c>
      <c r="B127" s="52">
        <f>IF('Data Mentah'!B128 = "A",4,IF('Data Mentah'!B128 = "B",3,2))</f>
        <v>2</v>
      </c>
      <c r="C127" s="52">
        <f>IF('Data Mentah'!C128 = "A",4,IF('Data Mentah'!C128 = "B",3,2))</f>
        <v>3</v>
      </c>
      <c r="D127" s="52">
        <f>IF('Data Mentah'!D128 = "A",4,IF('Data Mentah'!D128 = "B",3,2))</f>
        <v>4</v>
      </c>
      <c r="E127" s="52">
        <f>IF('Data Mentah'!E128 = "A",4,IF('Data Mentah'!E128 = "B",3,2))</f>
        <v>3</v>
      </c>
      <c r="F127" s="52">
        <f>IF('Data Mentah'!F128 = "A",4,IF('Data Mentah'!F128 = "B",3,2))</f>
        <v>4</v>
      </c>
      <c r="G127" s="52">
        <f>IF('Data Mentah'!G128 = "A",4,IF('Data Mentah'!G128 = "B",3,2))</f>
        <v>4</v>
      </c>
      <c r="H127" s="52">
        <f>IF('Data Mentah'!H128 = "A",4,IF('Data Mentah'!H128 = "B",3,2))</f>
        <v>3</v>
      </c>
      <c r="I127" s="52">
        <f>IF('Data Mentah'!I128 = "A",4,IF('Data Mentah'!I128 = "B",3,2))</f>
        <v>4</v>
      </c>
      <c r="J127" s="52">
        <f>IF('Data Mentah'!J128 = "A",4,IF('Data Mentah'!J128 = "B",3,2))</f>
        <v>3</v>
      </c>
      <c r="K127" s="52">
        <f>IF('Data Mentah'!K128 = "A",4,IF('Data Mentah'!K128 = "B",3,2))</f>
        <v>4</v>
      </c>
      <c r="L127" s="52">
        <f>IF('Data Mentah'!L128 = "A",4,IF('Data Mentah'!L128 = "B",3,2))</f>
        <v>4</v>
      </c>
      <c r="M127" s="52">
        <f>IF('Data Mentah'!M128 = "A",4,IF('Data Mentah'!M128 = "B",3,2))</f>
        <v>4</v>
      </c>
      <c r="N127" s="52">
        <f>IF('Data Mentah'!N128 = "A",4,IF('Data Mentah'!N128 = "B",3,2))</f>
        <v>4</v>
      </c>
      <c r="O127" s="52">
        <f>IF('Data Mentah'!O128 = "A",4,IF('Data Mentah'!O128 = "B",3,2))</f>
        <v>4</v>
      </c>
      <c r="P127" s="52">
        <f>IF('Data Mentah'!P128 = "A",4,IF('Data Mentah'!P128 = "B",3,2))</f>
        <v>4</v>
      </c>
      <c r="Q127" s="52">
        <f>IF('Data Mentah'!Q128 = "A",4,IF('Data Mentah'!Q128 = "B",3,2))</f>
        <v>2</v>
      </c>
      <c r="R127" s="52">
        <f>IF('Data Mentah'!R128 = "A",4,IF('Data Mentah'!R128 = "B",3,2))</f>
        <v>4</v>
      </c>
      <c r="S127" s="52">
        <f>IF('Data Mentah'!S128 = "A",4,IF('Data Mentah'!S128 = "B",3,2))</f>
        <v>4</v>
      </c>
      <c r="T127" s="52">
        <f>IF('Data Mentah'!T128="A",4,IF('Data Mentah'!T128="B",3,IF('Data Mentah'!T128="C",2,1)))</f>
        <v>2</v>
      </c>
      <c r="U127" s="52">
        <f>IF('Data Mentah'!U128="A",4,IF('Data Mentah'!U128="B",3,IF('Data Mentah'!U128="C",2,1)))</f>
        <v>3</v>
      </c>
      <c r="V127" s="52">
        <f>IF('Data Mentah'!V128="A",4,IF('Data Mentah'!V128="B",3,IF('Data Mentah'!V128="C",2,1)))</f>
        <v>3</v>
      </c>
      <c r="W127" s="52">
        <f>IF('Data Mentah'!W128="A",4,IF('Data Mentah'!W128="B",3,IF('Data Mentah'!W128="C",2,1)))</f>
        <v>3</v>
      </c>
      <c r="X127" s="52">
        <f>IF('Data Mentah'!X128="A",4,IF('Data Mentah'!X128="B",3,IF('Data Mentah'!X128="C",2,1)))</f>
        <v>4</v>
      </c>
      <c r="Y127" s="52">
        <f>IF('Data Mentah'!Y128="A",4,IF('Data Mentah'!Y128="B",3,IF('Data Mentah'!Y128="C",2,1)))</f>
        <v>4</v>
      </c>
      <c r="Z127" s="52">
        <f>IF('Data Mentah'!Z128="A",4,IF('Data Mentah'!Z128="B",3,IF('Data Mentah'!Z128="C",2,1)))</f>
        <v>4</v>
      </c>
      <c r="AA127" s="52">
        <f>IF('Data Mentah'!AA128="A",4,IF('Data Mentah'!AA128="B",3,IF('Data Mentah'!AA128="C",2,1)))</f>
        <v>4</v>
      </c>
      <c r="AB127" s="52">
        <f>IF('Data Mentah'!AB128="A",4,IF('Data Mentah'!AB128="B",3,IF('Data Mentah'!AB128="C",2,1)))</f>
        <v>4</v>
      </c>
      <c r="AC127" s="52">
        <f>IF('Data Mentah'!AC128="A",4,IF('Data Mentah'!AC128="B",3,IF('Data Mentah'!AC128="C",2,1)))</f>
        <v>4</v>
      </c>
      <c r="AD127" s="52">
        <f>IF('Data Mentah'!AD128="A",4,IF('Data Mentah'!AD128="B",3,IF('Data Mentah'!AD128="C",2,1)))</f>
        <v>4</v>
      </c>
      <c r="AE127" s="52">
        <f>IF('Data Mentah'!AE128="A",4,IF('Data Mentah'!AE128="B",3,IF('Data Mentah'!AE128="C",2,1)))</f>
        <v>4</v>
      </c>
      <c r="AF127" s="52">
        <f>IF('Data Mentah'!AF128="A",4,IF('Data Mentah'!AF128="B",3,IF('Data Mentah'!AF128="C",2,1)))</f>
        <v>3</v>
      </c>
      <c r="AG127" s="52">
        <f>IF('Data Mentah'!AG128="A",4,IF('Data Mentah'!AG128="B",3,IF('Data Mentah'!AG128="C",2,1)))</f>
        <v>3</v>
      </c>
      <c r="AH127" s="53" t="s">
        <v>198</v>
      </c>
    </row>
    <row r="128" spans="1:34" x14ac:dyDescent="0.25">
      <c r="A128" s="52">
        <f>IF('Data Mentah'!A129 = "A",4,IF('Data Mentah'!A129 = "B",3,2))</f>
        <v>3</v>
      </c>
      <c r="B128" s="52">
        <f>IF('Data Mentah'!B129 = "A",4,IF('Data Mentah'!B129 = "B",3,2))</f>
        <v>3</v>
      </c>
      <c r="C128" s="52">
        <f>IF('Data Mentah'!C129 = "A",4,IF('Data Mentah'!C129 = "B",3,2))</f>
        <v>4</v>
      </c>
      <c r="D128" s="52">
        <f>IF('Data Mentah'!D129 = "A",4,IF('Data Mentah'!D129 = "B",3,2))</f>
        <v>4</v>
      </c>
      <c r="E128" s="52">
        <f>IF('Data Mentah'!E129 = "A",4,IF('Data Mentah'!E129 = "B",3,2))</f>
        <v>3</v>
      </c>
      <c r="F128" s="52">
        <f>IF('Data Mentah'!F129 = "A",4,IF('Data Mentah'!F129 = "B",3,2))</f>
        <v>4</v>
      </c>
      <c r="G128" s="52">
        <f>IF('Data Mentah'!G129 = "A",4,IF('Data Mentah'!G129 = "B",3,2))</f>
        <v>4</v>
      </c>
      <c r="H128" s="52">
        <f>IF('Data Mentah'!H129 = "A",4,IF('Data Mentah'!H129 = "B",3,2))</f>
        <v>3</v>
      </c>
      <c r="I128" s="52">
        <f>IF('Data Mentah'!I129 = "A",4,IF('Data Mentah'!I129 = "B",3,2))</f>
        <v>4</v>
      </c>
      <c r="J128" s="52">
        <f>IF('Data Mentah'!J129 = "A",4,IF('Data Mentah'!J129 = "B",3,2))</f>
        <v>3</v>
      </c>
      <c r="K128" s="52">
        <f>IF('Data Mentah'!K129 = "A",4,IF('Data Mentah'!K129 = "B",3,2))</f>
        <v>2</v>
      </c>
      <c r="L128" s="52">
        <f>IF('Data Mentah'!L129 = "A",4,IF('Data Mentah'!L129 = "B",3,2))</f>
        <v>4</v>
      </c>
      <c r="M128" s="52">
        <f>IF('Data Mentah'!M129 = "A",4,IF('Data Mentah'!M129 = "B",3,2))</f>
        <v>4</v>
      </c>
      <c r="N128" s="52">
        <f>IF('Data Mentah'!N129 = "A",4,IF('Data Mentah'!N129 = "B",3,2))</f>
        <v>2</v>
      </c>
      <c r="O128" s="52">
        <f>IF('Data Mentah'!O129 = "A",4,IF('Data Mentah'!O129 = "B",3,2))</f>
        <v>4</v>
      </c>
      <c r="P128" s="52">
        <f>IF('Data Mentah'!P129 = "A",4,IF('Data Mentah'!P129 = "B",3,2))</f>
        <v>3</v>
      </c>
      <c r="Q128" s="52">
        <f>IF('Data Mentah'!Q129 = "A",4,IF('Data Mentah'!Q129 = "B",3,2))</f>
        <v>2</v>
      </c>
      <c r="R128" s="52">
        <f>IF('Data Mentah'!R129 = "A",4,IF('Data Mentah'!R129 = "B",3,2))</f>
        <v>3</v>
      </c>
      <c r="S128" s="52">
        <f>IF('Data Mentah'!S129 = "A",4,IF('Data Mentah'!S129 = "B",3,2))</f>
        <v>4</v>
      </c>
      <c r="T128" s="52">
        <f>IF('Data Mentah'!T129="A",4,IF('Data Mentah'!T129="B",3,IF('Data Mentah'!T129="C",2,1)))</f>
        <v>3</v>
      </c>
      <c r="U128" s="52">
        <f>IF('Data Mentah'!U129="A",4,IF('Data Mentah'!U129="B",3,IF('Data Mentah'!U129="C",2,1)))</f>
        <v>3</v>
      </c>
      <c r="V128" s="52">
        <f>IF('Data Mentah'!V129="A",4,IF('Data Mentah'!V129="B",3,IF('Data Mentah'!V129="C",2,1)))</f>
        <v>3</v>
      </c>
      <c r="W128" s="52">
        <f>IF('Data Mentah'!W129="A",4,IF('Data Mentah'!W129="B",3,IF('Data Mentah'!W129="C",2,1)))</f>
        <v>3</v>
      </c>
      <c r="X128" s="52">
        <f>IF('Data Mentah'!X129="A",4,IF('Data Mentah'!X129="B",3,IF('Data Mentah'!X129="C",2,1)))</f>
        <v>3</v>
      </c>
      <c r="Y128" s="52">
        <f>IF('Data Mentah'!Y129="A",4,IF('Data Mentah'!Y129="B",3,IF('Data Mentah'!Y129="C",2,1)))</f>
        <v>3</v>
      </c>
      <c r="Z128" s="52">
        <f>IF('Data Mentah'!Z129="A",4,IF('Data Mentah'!Z129="B",3,IF('Data Mentah'!Z129="C",2,1)))</f>
        <v>4</v>
      </c>
      <c r="AA128" s="52">
        <f>IF('Data Mentah'!AA129="A",4,IF('Data Mentah'!AA129="B",3,IF('Data Mentah'!AA129="C",2,1)))</f>
        <v>3</v>
      </c>
      <c r="AB128" s="52">
        <f>IF('Data Mentah'!AB129="A",4,IF('Data Mentah'!AB129="B",3,IF('Data Mentah'!AB129="C",2,1)))</f>
        <v>3</v>
      </c>
      <c r="AC128" s="52">
        <f>IF('Data Mentah'!AC129="A",4,IF('Data Mentah'!AC129="B",3,IF('Data Mentah'!AC129="C",2,1)))</f>
        <v>4</v>
      </c>
      <c r="AD128" s="52">
        <f>IF('Data Mentah'!AD129="A",4,IF('Data Mentah'!AD129="B",3,IF('Data Mentah'!AD129="C",2,1)))</f>
        <v>4</v>
      </c>
      <c r="AE128" s="52">
        <f>IF('Data Mentah'!AE129="A",4,IF('Data Mentah'!AE129="B",3,IF('Data Mentah'!AE129="C",2,1)))</f>
        <v>4</v>
      </c>
      <c r="AF128" s="52">
        <f>IF('Data Mentah'!AF129="A",4,IF('Data Mentah'!AF129="B",3,IF('Data Mentah'!AF129="C",2,1)))</f>
        <v>4</v>
      </c>
      <c r="AG128" s="52">
        <f>IF('Data Mentah'!AG129="A",4,IF('Data Mentah'!AG129="B",3,IF('Data Mentah'!AG129="C",2,1)))</f>
        <v>3</v>
      </c>
      <c r="AH128" s="53" t="s">
        <v>199</v>
      </c>
    </row>
    <row r="129" spans="1:34" x14ac:dyDescent="0.25">
      <c r="A129" s="52">
        <f>IF('Data Mentah'!A130 = "A",4,IF('Data Mentah'!A130 = "B",3,2))</f>
        <v>3</v>
      </c>
      <c r="B129" s="52">
        <f>IF('Data Mentah'!B130 = "A",4,IF('Data Mentah'!B130 = "B",3,2))</f>
        <v>3</v>
      </c>
      <c r="C129" s="52">
        <f>IF('Data Mentah'!C130 = "A",4,IF('Data Mentah'!C130 = "B",3,2))</f>
        <v>4</v>
      </c>
      <c r="D129" s="52">
        <f>IF('Data Mentah'!D130 = "A",4,IF('Data Mentah'!D130 = "B",3,2))</f>
        <v>3</v>
      </c>
      <c r="E129" s="52">
        <f>IF('Data Mentah'!E130 = "A",4,IF('Data Mentah'!E130 = "B",3,2))</f>
        <v>3</v>
      </c>
      <c r="F129" s="52">
        <f>IF('Data Mentah'!F130 = "A",4,IF('Data Mentah'!F130 = "B",3,2))</f>
        <v>4</v>
      </c>
      <c r="G129" s="52">
        <f>IF('Data Mentah'!G130 = "A",4,IF('Data Mentah'!G130 = "B",3,2))</f>
        <v>4</v>
      </c>
      <c r="H129" s="52">
        <f>IF('Data Mentah'!H130 = "A",4,IF('Data Mentah'!H130 = "B",3,2))</f>
        <v>4</v>
      </c>
      <c r="I129" s="52">
        <f>IF('Data Mentah'!I130 = "A",4,IF('Data Mentah'!I130 = "B",3,2))</f>
        <v>3</v>
      </c>
      <c r="J129" s="52">
        <f>IF('Data Mentah'!J130 = "A",4,IF('Data Mentah'!J130 = "B",3,2))</f>
        <v>3</v>
      </c>
      <c r="K129" s="52">
        <f>IF('Data Mentah'!K130 = "A",4,IF('Data Mentah'!K130 = "B",3,2))</f>
        <v>3</v>
      </c>
      <c r="L129" s="52">
        <f>IF('Data Mentah'!L130 = "A",4,IF('Data Mentah'!L130 = "B",3,2))</f>
        <v>4</v>
      </c>
      <c r="M129" s="52">
        <f>IF('Data Mentah'!M130 = "A",4,IF('Data Mentah'!M130 = "B",3,2))</f>
        <v>4</v>
      </c>
      <c r="N129" s="52">
        <f>IF('Data Mentah'!N130 = "A",4,IF('Data Mentah'!N130 = "B",3,2))</f>
        <v>4</v>
      </c>
      <c r="O129" s="52">
        <f>IF('Data Mentah'!O130 = "A",4,IF('Data Mentah'!O130 = "B",3,2))</f>
        <v>4</v>
      </c>
      <c r="P129" s="52">
        <f>IF('Data Mentah'!P130 = "A",4,IF('Data Mentah'!P130 = "B",3,2))</f>
        <v>3</v>
      </c>
      <c r="Q129" s="52">
        <f>IF('Data Mentah'!Q130 = "A",4,IF('Data Mentah'!Q130 = "B",3,2))</f>
        <v>3</v>
      </c>
      <c r="R129" s="52">
        <f>IF('Data Mentah'!R130 = "A",4,IF('Data Mentah'!R130 = "B",3,2))</f>
        <v>3</v>
      </c>
      <c r="S129" s="52">
        <f>IF('Data Mentah'!S130 = "A",4,IF('Data Mentah'!S130 = "B",3,2))</f>
        <v>4</v>
      </c>
      <c r="T129" s="52">
        <f>IF('Data Mentah'!T130="A",4,IF('Data Mentah'!T130="B",3,IF('Data Mentah'!T130="C",2,1)))</f>
        <v>3</v>
      </c>
      <c r="U129" s="52">
        <f>IF('Data Mentah'!U130="A",4,IF('Data Mentah'!U130="B",3,IF('Data Mentah'!U130="C",2,1)))</f>
        <v>3</v>
      </c>
      <c r="V129" s="52">
        <f>IF('Data Mentah'!V130="A",4,IF('Data Mentah'!V130="B",3,IF('Data Mentah'!V130="C",2,1)))</f>
        <v>4</v>
      </c>
      <c r="W129" s="52">
        <f>IF('Data Mentah'!W130="A",4,IF('Data Mentah'!W130="B",3,IF('Data Mentah'!W130="C",2,1)))</f>
        <v>3</v>
      </c>
      <c r="X129" s="52">
        <f>IF('Data Mentah'!X130="A",4,IF('Data Mentah'!X130="B",3,IF('Data Mentah'!X130="C",2,1)))</f>
        <v>3</v>
      </c>
      <c r="Y129" s="52">
        <f>IF('Data Mentah'!Y130="A",4,IF('Data Mentah'!Y130="B",3,IF('Data Mentah'!Y130="C",2,1)))</f>
        <v>3</v>
      </c>
      <c r="Z129" s="52">
        <f>IF('Data Mentah'!Z130="A",4,IF('Data Mentah'!Z130="B",3,IF('Data Mentah'!Z130="C",2,1)))</f>
        <v>4</v>
      </c>
      <c r="AA129" s="52">
        <f>IF('Data Mentah'!AA130="A",4,IF('Data Mentah'!AA130="B",3,IF('Data Mentah'!AA130="C",2,1)))</f>
        <v>4</v>
      </c>
      <c r="AB129" s="52">
        <f>IF('Data Mentah'!AB130="A",4,IF('Data Mentah'!AB130="B",3,IF('Data Mentah'!AB130="C",2,1)))</f>
        <v>3</v>
      </c>
      <c r="AC129" s="52">
        <f>IF('Data Mentah'!AC130="A",4,IF('Data Mentah'!AC130="B",3,IF('Data Mentah'!AC130="C",2,1)))</f>
        <v>4</v>
      </c>
      <c r="AD129" s="52">
        <f>IF('Data Mentah'!AD130="A",4,IF('Data Mentah'!AD130="B",3,IF('Data Mentah'!AD130="C",2,1)))</f>
        <v>3</v>
      </c>
      <c r="AE129" s="52">
        <f>IF('Data Mentah'!AE130="A",4,IF('Data Mentah'!AE130="B",3,IF('Data Mentah'!AE130="C",2,1)))</f>
        <v>4</v>
      </c>
      <c r="AF129" s="52">
        <f>IF('Data Mentah'!AF130="A",4,IF('Data Mentah'!AF130="B",3,IF('Data Mentah'!AF130="C",2,1)))</f>
        <v>3</v>
      </c>
      <c r="AG129" s="52">
        <f>IF('Data Mentah'!AG130="A",4,IF('Data Mentah'!AG130="B",3,IF('Data Mentah'!AG130="C",2,1)))</f>
        <v>3</v>
      </c>
      <c r="AH129" s="53" t="s">
        <v>200</v>
      </c>
    </row>
    <row r="130" spans="1:34" ht="30" customHeight="1" x14ac:dyDescent="0.25">
      <c r="A130" s="52">
        <f>IF('Data Mentah'!A131 = "A",4,IF('Data Mentah'!A131 = "B",3,2))</f>
        <v>3</v>
      </c>
      <c r="B130" s="52">
        <f>IF('Data Mentah'!B131 = "A",4,IF('Data Mentah'!B131 = "B",3,2))</f>
        <v>3</v>
      </c>
      <c r="C130" s="52">
        <f>IF('Data Mentah'!C131 = "A",4,IF('Data Mentah'!C131 = "B",3,2))</f>
        <v>4</v>
      </c>
      <c r="D130" s="52">
        <f>IF('Data Mentah'!D131 = "A",4,IF('Data Mentah'!D131 = "B",3,2))</f>
        <v>4</v>
      </c>
      <c r="E130" s="52">
        <f>IF('Data Mentah'!E131 = "A",4,IF('Data Mentah'!E131 = "B",3,2))</f>
        <v>3</v>
      </c>
      <c r="F130" s="52">
        <f>IF('Data Mentah'!F131 = "A",4,IF('Data Mentah'!F131 = "B",3,2))</f>
        <v>4</v>
      </c>
      <c r="G130" s="52">
        <f>IF('Data Mentah'!G131 = "A",4,IF('Data Mentah'!G131 = "B",3,2))</f>
        <v>4</v>
      </c>
      <c r="H130" s="52">
        <f>IF('Data Mentah'!H131 = "A",4,IF('Data Mentah'!H131 = "B",3,2))</f>
        <v>4</v>
      </c>
      <c r="I130" s="52">
        <f>IF('Data Mentah'!I131 = "A",4,IF('Data Mentah'!I131 = "B",3,2))</f>
        <v>4</v>
      </c>
      <c r="J130" s="52">
        <f>IF('Data Mentah'!J131 = "A",4,IF('Data Mentah'!J131 = "B",3,2))</f>
        <v>4</v>
      </c>
      <c r="K130" s="52">
        <f>IF('Data Mentah'!K131 = "A",4,IF('Data Mentah'!K131 = "B",3,2))</f>
        <v>3</v>
      </c>
      <c r="L130" s="52">
        <f>IF('Data Mentah'!L131 = "A",4,IF('Data Mentah'!L131 = "B",3,2))</f>
        <v>2</v>
      </c>
      <c r="M130" s="52">
        <f>IF('Data Mentah'!M131 = "A",4,IF('Data Mentah'!M131 = "B",3,2))</f>
        <v>4</v>
      </c>
      <c r="N130" s="52">
        <f>IF('Data Mentah'!N131 = "A",4,IF('Data Mentah'!N131 = "B",3,2))</f>
        <v>3</v>
      </c>
      <c r="O130" s="52">
        <f>IF('Data Mentah'!O131 = "A",4,IF('Data Mentah'!O131 = "B",3,2))</f>
        <v>4</v>
      </c>
      <c r="P130" s="52">
        <f>IF('Data Mentah'!P131 = "A",4,IF('Data Mentah'!P131 = "B",3,2))</f>
        <v>4</v>
      </c>
      <c r="Q130" s="52">
        <f>IF('Data Mentah'!Q131 = "A",4,IF('Data Mentah'!Q131 = "B",3,2))</f>
        <v>3</v>
      </c>
      <c r="R130" s="52">
        <f>IF('Data Mentah'!R131 = "A",4,IF('Data Mentah'!R131 = "B",3,2))</f>
        <v>4</v>
      </c>
      <c r="S130" s="52">
        <f>IF('Data Mentah'!S131 = "A",4,IF('Data Mentah'!S131 = "B",3,2))</f>
        <v>4</v>
      </c>
      <c r="T130" s="52">
        <f>IF('Data Mentah'!T131="A",4,IF('Data Mentah'!T131="B",3,IF('Data Mentah'!T131="C",2,1)))</f>
        <v>3</v>
      </c>
      <c r="U130" s="52">
        <f>IF('Data Mentah'!U131="A",4,IF('Data Mentah'!U131="B",3,IF('Data Mentah'!U131="C",2,1)))</f>
        <v>2</v>
      </c>
      <c r="V130" s="52">
        <f>IF('Data Mentah'!V131="A",4,IF('Data Mentah'!V131="B",3,IF('Data Mentah'!V131="C",2,1)))</f>
        <v>3</v>
      </c>
      <c r="W130" s="52">
        <f>IF('Data Mentah'!W131="A",4,IF('Data Mentah'!W131="B",3,IF('Data Mentah'!W131="C",2,1)))</f>
        <v>3</v>
      </c>
      <c r="X130" s="52">
        <f>IF('Data Mentah'!X131="A",4,IF('Data Mentah'!X131="B",3,IF('Data Mentah'!X131="C",2,1)))</f>
        <v>3</v>
      </c>
      <c r="Y130" s="52">
        <f>IF('Data Mentah'!Y131="A",4,IF('Data Mentah'!Y131="B",3,IF('Data Mentah'!Y131="C",2,1)))</f>
        <v>4</v>
      </c>
      <c r="Z130" s="52">
        <f>IF('Data Mentah'!Z131="A",4,IF('Data Mentah'!Z131="B",3,IF('Data Mentah'!Z131="C",2,1)))</f>
        <v>3</v>
      </c>
      <c r="AA130" s="52">
        <f>IF('Data Mentah'!AA131="A",4,IF('Data Mentah'!AA131="B",3,IF('Data Mentah'!AA131="C",2,1)))</f>
        <v>3</v>
      </c>
      <c r="AB130" s="52">
        <f>IF('Data Mentah'!AB131="A",4,IF('Data Mentah'!AB131="B",3,IF('Data Mentah'!AB131="C",2,1)))</f>
        <v>4</v>
      </c>
      <c r="AC130" s="52">
        <f>IF('Data Mentah'!AC131="A",4,IF('Data Mentah'!AC131="B",3,IF('Data Mentah'!AC131="C",2,1)))</f>
        <v>4</v>
      </c>
      <c r="AD130" s="52">
        <f>IF('Data Mentah'!AD131="A",4,IF('Data Mentah'!AD131="B",3,IF('Data Mentah'!AD131="C",2,1)))</f>
        <v>4</v>
      </c>
      <c r="AE130" s="52">
        <f>IF('Data Mentah'!AE131="A",4,IF('Data Mentah'!AE131="B",3,IF('Data Mentah'!AE131="C",2,1)))</f>
        <v>4</v>
      </c>
      <c r="AF130" s="52">
        <f>IF('Data Mentah'!AF131="A",4,IF('Data Mentah'!AF131="B",3,IF('Data Mentah'!AF131="C",2,1)))</f>
        <v>4</v>
      </c>
      <c r="AG130" s="52">
        <f>IF('Data Mentah'!AG131="A",4,IF('Data Mentah'!AG131="B",3,IF('Data Mentah'!AG131="C",2,1)))</f>
        <v>3</v>
      </c>
      <c r="AH130" s="53" t="s">
        <v>201</v>
      </c>
    </row>
    <row r="131" spans="1:34" ht="30" customHeight="1" x14ac:dyDescent="0.25">
      <c r="A131" s="52">
        <f>IF('Data Mentah'!A132 = "A",4,IF('Data Mentah'!A132 = "B",3,2))</f>
        <v>2</v>
      </c>
      <c r="B131" s="52">
        <f>IF('Data Mentah'!B132 = "A",4,IF('Data Mentah'!B132 = "B",3,2))</f>
        <v>3</v>
      </c>
      <c r="C131" s="52">
        <f>IF('Data Mentah'!C132 = "A",4,IF('Data Mentah'!C132 = "B",3,2))</f>
        <v>4</v>
      </c>
      <c r="D131" s="52">
        <f>IF('Data Mentah'!D132 = "A",4,IF('Data Mentah'!D132 = "B",3,2))</f>
        <v>4</v>
      </c>
      <c r="E131" s="52">
        <f>IF('Data Mentah'!E132 = "A",4,IF('Data Mentah'!E132 = "B",3,2))</f>
        <v>3</v>
      </c>
      <c r="F131" s="52">
        <f>IF('Data Mentah'!F132 = "A",4,IF('Data Mentah'!F132 = "B",3,2))</f>
        <v>3</v>
      </c>
      <c r="G131" s="52">
        <f>IF('Data Mentah'!G132 = "A",4,IF('Data Mentah'!G132 = "B",3,2))</f>
        <v>4</v>
      </c>
      <c r="H131" s="52">
        <f>IF('Data Mentah'!H132 = "A",4,IF('Data Mentah'!H132 = "B",3,2))</f>
        <v>4</v>
      </c>
      <c r="I131" s="52">
        <f>IF('Data Mentah'!I132 = "A",4,IF('Data Mentah'!I132 = "B",3,2))</f>
        <v>4</v>
      </c>
      <c r="J131" s="52">
        <f>IF('Data Mentah'!J132 = "A",4,IF('Data Mentah'!J132 = "B",3,2))</f>
        <v>3</v>
      </c>
      <c r="K131" s="52">
        <f>IF('Data Mentah'!K132 = "A",4,IF('Data Mentah'!K132 = "B",3,2))</f>
        <v>3</v>
      </c>
      <c r="L131" s="52">
        <f>IF('Data Mentah'!L132 = "A",4,IF('Data Mentah'!L132 = "B",3,2))</f>
        <v>4</v>
      </c>
      <c r="M131" s="52">
        <f>IF('Data Mentah'!M132 = "A",4,IF('Data Mentah'!M132 = "B",3,2))</f>
        <v>4</v>
      </c>
      <c r="N131" s="52">
        <f>IF('Data Mentah'!N132 = "A",4,IF('Data Mentah'!N132 = "B",3,2))</f>
        <v>3</v>
      </c>
      <c r="O131" s="52">
        <f>IF('Data Mentah'!O132 = "A",4,IF('Data Mentah'!O132 = "B",3,2))</f>
        <v>2</v>
      </c>
      <c r="P131" s="52">
        <f>IF('Data Mentah'!P132 = "A",4,IF('Data Mentah'!P132 = "B",3,2))</f>
        <v>2</v>
      </c>
      <c r="Q131" s="52">
        <f>IF('Data Mentah'!Q132 = "A",4,IF('Data Mentah'!Q132 = "B",3,2))</f>
        <v>4</v>
      </c>
      <c r="R131" s="52">
        <f>IF('Data Mentah'!R132 = "A",4,IF('Data Mentah'!R132 = "B",3,2))</f>
        <v>3</v>
      </c>
      <c r="S131" s="52">
        <f>IF('Data Mentah'!S132 = "A",4,IF('Data Mentah'!S132 = "B",3,2))</f>
        <v>3</v>
      </c>
      <c r="T131" s="52">
        <f>IF('Data Mentah'!T132="A",4,IF('Data Mentah'!T132="B",3,IF('Data Mentah'!T132="C",2,1)))</f>
        <v>2</v>
      </c>
      <c r="U131" s="52">
        <f>IF('Data Mentah'!U132="A",4,IF('Data Mentah'!U132="B",3,IF('Data Mentah'!U132="C",2,1)))</f>
        <v>3</v>
      </c>
      <c r="V131" s="52">
        <f>IF('Data Mentah'!V132="A",4,IF('Data Mentah'!V132="B",3,IF('Data Mentah'!V132="C",2,1)))</f>
        <v>4</v>
      </c>
      <c r="W131" s="52">
        <f>IF('Data Mentah'!W132="A",4,IF('Data Mentah'!W132="B",3,IF('Data Mentah'!W132="C",2,1)))</f>
        <v>3</v>
      </c>
      <c r="X131" s="52">
        <f>IF('Data Mentah'!X132="A",4,IF('Data Mentah'!X132="B",3,IF('Data Mentah'!X132="C",2,1)))</f>
        <v>4</v>
      </c>
      <c r="Y131" s="52">
        <f>IF('Data Mentah'!Y132="A",4,IF('Data Mentah'!Y132="B",3,IF('Data Mentah'!Y132="C",2,1)))</f>
        <v>3</v>
      </c>
      <c r="Z131" s="52">
        <f>IF('Data Mentah'!Z132="A",4,IF('Data Mentah'!Z132="B",3,IF('Data Mentah'!Z132="C",2,1)))</f>
        <v>4</v>
      </c>
      <c r="AA131" s="52">
        <f>IF('Data Mentah'!AA132="A",4,IF('Data Mentah'!AA132="B",3,IF('Data Mentah'!AA132="C",2,1)))</f>
        <v>3</v>
      </c>
      <c r="AB131" s="52">
        <f>IF('Data Mentah'!AB132="A",4,IF('Data Mentah'!AB132="B",3,IF('Data Mentah'!AB132="C",2,1)))</f>
        <v>3</v>
      </c>
      <c r="AC131" s="52">
        <f>IF('Data Mentah'!AC132="A",4,IF('Data Mentah'!AC132="B",3,IF('Data Mentah'!AC132="C",2,1)))</f>
        <v>3</v>
      </c>
      <c r="AD131" s="52">
        <f>IF('Data Mentah'!AD132="A",4,IF('Data Mentah'!AD132="B",3,IF('Data Mentah'!AD132="C",2,1)))</f>
        <v>3</v>
      </c>
      <c r="AE131" s="52">
        <f>IF('Data Mentah'!AE132="A",4,IF('Data Mentah'!AE132="B",3,IF('Data Mentah'!AE132="C",2,1)))</f>
        <v>3</v>
      </c>
      <c r="AF131" s="52">
        <f>IF('Data Mentah'!AF132="A",4,IF('Data Mentah'!AF132="B",3,IF('Data Mentah'!AF132="C",2,1)))</f>
        <v>3</v>
      </c>
      <c r="AG131" s="52">
        <f>IF('Data Mentah'!AG132="A",4,IF('Data Mentah'!AG132="B",3,IF('Data Mentah'!AG132="C",2,1)))</f>
        <v>3</v>
      </c>
      <c r="AH131" s="53" t="s">
        <v>202</v>
      </c>
    </row>
    <row r="132" spans="1:34" x14ac:dyDescent="0.25">
      <c r="A132" s="52">
        <f>IF('Data Mentah'!A133 = "A",4,IF('Data Mentah'!A133 = "B",3,2))</f>
        <v>3</v>
      </c>
      <c r="B132" s="52">
        <f>IF('Data Mentah'!B133 = "A",4,IF('Data Mentah'!B133 = "B",3,2))</f>
        <v>2</v>
      </c>
      <c r="C132" s="52">
        <f>IF('Data Mentah'!C133 = "A",4,IF('Data Mentah'!C133 = "B",3,2))</f>
        <v>3</v>
      </c>
      <c r="D132" s="52">
        <f>IF('Data Mentah'!D133 = "A",4,IF('Data Mentah'!D133 = "B",3,2))</f>
        <v>3</v>
      </c>
      <c r="E132" s="52">
        <f>IF('Data Mentah'!E133 = "A",4,IF('Data Mentah'!E133 = "B",3,2))</f>
        <v>3</v>
      </c>
      <c r="F132" s="52">
        <f>IF('Data Mentah'!F133 = "A",4,IF('Data Mentah'!F133 = "B",3,2))</f>
        <v>4</v>
      </c>
      <c r="G132" s="52">
        <f>IF('Data Mentah'!G133 = "A",4,IF('Data Mentah'!G133 = "B",3,2))</f>
        <v>4</v>
      </c>
      <c r="H132" s="52">
        <f>IF('Data Mentah'!H133 = "A",4,IF('Data Mentah'!H133 = "B",3,2))</f>
        <v>3</v>
      </c>
      <c r="I132" s="52">
        <f>IF('Data Mentah'!I133 = "A",4,IF('Data Mentah'!I133 = "B",3,2))</f>
        <v>3</v>
      </c>
      <c r="J132" s="52">
        <f>IF('Data Mentah'!J133 = "A",4,IF('Data Mentah'!J133 = "B",3,2))</f>
        <v>3</v>
      </c>
      <c r="K132" s="52">
        <f>IF('Data Mentah'!K133 = "A",4,IF('Data Mentah'!K133 = "B",3,2))</f>
        <v>2</v>
      </c>
      <c r="L132" s="52">
        <f>IF('Data Mentah'!L133 = "A",4,IF('Data Mentah'!L133 = "B",3,2))</f>
        <v>2</v>
      </c>
      <c r="M132" s="52">
        <f>IF('Data Mentah'!M133 = "A",4,IF('Data Mentah'!M133 = "B",3,2))</f>
        <v>3</v>
      </c>
      <c r="N132" s="52">
        <f>IF('Data Mentah'!N133 = "A",4,IF('Data Mentah'!N133 = "B",3,2))</f>
        <v>3</v>
      </c>
      <c r="O132" s="52">
        <f>IF('Data Mentah'!O133 = "A",4,IF('Data Mentah'!O133 = "B",3,2))</f>
        <v>4</v>
      </c>
      <c r="P132" s="52">
        <f>IF('Data Mentah'!P133 = "A",4,IF('Data Mentah'!P133 = "B",3,2))</f>
        <v>2</v>
      </c>
      <c r="Q132" s="52">
        <f>IF('Data Mentah'!Q133 = "A",4,IF('Data Mentah'!Q133 = "B",3,2))</f>
        <v>2</v>
      </c>
      <c r="R132" s="52">
        <f>IF('Data Mentah'!R133 = "A",4,IF('Data Mentah'!R133 = "B",3,2))</f>
        <v>3</v>
      </c>
      <c r="S132" s="52">
        <f>IF('Data Mentah'!S133 = "A",4,IF('Data Mentah'!S133 = "B",3,2))</f>
        <v>4</v>
      </c>
      <c r="T132" s="52">
        <f>IF('Data Mentah'!T133="A",4,IF('Data Mentah'!T133="B",3,IF('Data Mentah'!T133="C",2,1)))</f>
        <v>3</v>
      </c>
      <c r="U132" s="52">
        <f>IF('Data Mentah'!U133="A",4,IF('Data Mentah'!U133="B",3,IF('Data Mentah'!U133="C",2,1)))</f>
        <v>2</v>
      </c>
      <c r="V132" s="52">
        <f>IF('Data Mentah'!V133="A",4,IF('Data Mentah'!V133="B",3,IF('Data Mentah'!V133="C",2,1)))</f>
        <v>4</v>
      </c>
      <c r="W132" s="52">
        <f>IF('Data Mentah'!W133="A",4,IF('Data Mentah'!W133="B",3,IF('Data Mentah'!W133="C",2,1)))</f>
        <v>3</v>
      </c>
      <c r="X132" s="52">
        <f>IF('Data Mentah'!X133="A",4,IF('Data Mentah'!X133="B",3,IF('Data Mentah'!X133="C",2,1)))</f>
        <v>3</v>
      </c>
      <c r="Y132" s="52">
        <f>IF('Data Mentah'!Y133="A",4,IF('Data Mentah'!Y133="B",3,IF('Data Mentah'!Y133="C",2,1)))</f>
        <v>3</v>
      </c>
      <c r="Z132" s="52">
        <f>IF('Data Mentah'!Z133="A",4,IF('Data Mentah'!Z133="B",3,IF('Data Mentah'!Z133="C",2,1)))</f>
        <v>2</v>
      </c>
      <c r="AA132" s="52">
        <f>IF('Data Mentah'!AA133="A",4,IF('Data Mentah'!AA133="B",3,IF('Data Mentah'!AA133="C",2,1)))</f>
        <v>2</v>
      </c>
      <c r="AB132" s="52">
        <f>IF('Data Mentah'!AB133="A",4,IF('Data Mentah'!AB133="B",3,IF('Data Mentah'!AB133="C",2,1)))</f>
        <v>4</v>
      </c>
      <c r="AC132" s="52">
        <f>IF('Data Mentah'!AC133="A",4,IF('Data Mentah'!AC133="B",3,IF('Data Mentah'!AC133="C",2,1)))</f>
        <v>2</v>
      </c>
      <c r="AD132" s="52">
        <f>IF('Data Mentah'!AD133="A",4,IF('Data Mentah'!AD133="B",3,IF('Data Mentah'!AD133="C",2,1)))</f>
        <v>3</v>
      </c>
      <c r="AE132" s="52">
        <f>IF('Data Mentah'!AE133="A",4,IF('Data Mentah'!AE133="B",3,IF('Data Mentah'!AE133="C",2,1)))</f>
        <v>3</v>
      </c>
      <c r="AF132" s="52">
        <f>IF('Data Mentah'!AF133="A",4,IF('Data Mentah'!AF133="B",3,IF('Data Mentah'!AF133="C",2,1)))</f>
        <v>3</v>
      </c>
      <c r="AG132" s="52">
        <f>IF('Data Mentah'!AG133="A",4,IF('Data Mentah'!AG133="B",3,IF('Data Mentah'!AG133="C",2,1)))</f>
        <v>3</v>
      </c>
      <c r="AH132" s="53" t="s">
        <v>203</v>
      </c>
    </row>
    <row r="133" spans="1:34" ht="30" customHeight="1" x14ac:dyDescent="0.25">
      <c r="A133" s="52">
        <f>IF('Data Mentah'!A134 = "A",4,IF('Data Mentah'!A134 = "B",3,2))</f>
        <v>3</v>
      </c>
      <c r="B133" s="52">
        <f>IF('Data Mentah'!B134 = "A",4,IF('Data Mentah'!B134 = "B",3,2))</f>
        <v>3</v>
      </c>
      <c r="C133" s="52">
        <f>IF('Data Mentah'!C134 = "A",4,IF('Data Mentah'!C134 = "B",3,2))</f>
        <v>3</v>
      </c>
      <c r="D133" s="52">
        <f>IF('Data Mentah'!D134 = "A",4,IF('Data Mentah'!D134 = "B",3,2))</f>
        <v>3</v>
      </c>
      <c r="E133" s="52">
        <f>IF('Data Mentah'!E134 = "A",4,IF('Data Mentah'!E134 = "B",3,2))</f>
        <v>3</v>
      </c>
      <c r="F133" s="52">
        <f>IF('Data Mentah'!F134 = "A",4,IF('Data Mentah'!F134 = "B",3,2))</f>
        <v>4</v>
      </c>
      <c r="G133" s="52">
        <f>IF('Data Mentah'!G134 = "A",4,IF('Data Mentah'!G134 = "B",3,2))</f>
        <v>4</v>
      </c>
      <c r="H133" s="52">
        <f>IF('Data Mentah'!H134 = "A",4,IF('Data Mentah'!H134 = "B",3,2))</f>
        <v>3</v>
      </c>
      <c r="I133" s="52">
        <f>IF('Data Mentah'!I134 = "A",4,IF('Data Mentah'!I134 = "B",3,2))</f>
        <v>4</v>
      </c>
      <c r="J133" s="52">
        <f>IF('Data Mentah'!J134 = "A",4,IF('Data Mentah'!J134 = "B",3,2))</f>
        <v>3</v>
      </c>
      <c r="K133" s="52">
        <f>IF('Data Mentah'!K134 = "A",4,IF('Data Mentah'!K134 = "B",3,2))</f>
        <v>3</v>
      </c>
      <c r="L133" s="52">
        <f>IF('Data Mentah'!L134 = "A",4,IF('Data Mentah'!L134 = "B",3,2))</f>
        <v>3</v>
      </c>
      <c r="M133" s="52">
        <f>IF('Data Mentah'!M134 = "A",4,IF('Data Mentah'!M134 = "B",3,2))</f>
        <v>3</v>
      </c>
      <c r="N133" s="52">
        <f>IF('Data Mentah'!N134 = "A",4,IF('Data Mentah'!N134 = "B",3,2))</f>
        <v>2</v>
      </c>
      <c r="O133" s="52">
        <f>IF('Data Mentah'!O134 = "A",4,IF('Data Mentah'!O134 = "B",3,2))</f>
        <v>4</v>
      </c>
      <c r="P133" s="52">
        <f>IF('Data Mentah'!P134 = "A",4,IF('Data Mentah'!P134 = "B",3,2))</f>
        <v>3</v>
      </c>
      <c r="Q133" s="52">
        <f>IF('Data Mentah'!Q134 = "A",4,IF('Data Mentah'!Q134 = "B",3,2))</f>
        <v>2</v>
      </c>
      <c r="R133" s="52">
        <f>IF('Data Mentah'!R134 = "A",4,IF('Data Mentah'!R134 = "B",3,2))</f>
        <v>4</v>
      </c>
      <c r="S133" s="52">
        <f>IF('Data Mentah'!S134 = "A",4,IF('Data Mentah'!S134 = "B",3,2))</f>
        <v>4</v>
      </c>
      <c r="T133" s="52">
        <f>IF('Data Mentah'!T134="A",4,IF('Data Mentah'!T134="B",3,IF('Data Mentah'!T134="C",2,1)))</f>
        <v>3</v>
      </c>
      <c r="U133" s="52">
        <f>IF('Data Mentah'!U134="A",4,IF('Data Mentah'!U134="B",3,IF('Data Mentah'!U134="C",2,1)))</f>
        <v>3</v>
      </c>
      <c r="V133" s="52">
        <f>IF('Data Mentah'!V134="A",4,IF('Data Mentah'!V134="B",3,IF('Data Mentah'!V134="C",2,1)))</f>
        <v>3</v>
      </c>
      <c r="W133" s="52">
        <f>IF('Data Mentah'!W134="A",4,IF('Data Mentah'!W134="B",3,IF('Data Mentah'!W134="C",2,1)))</f>
        <v>2</v>
      </c>
      <c r="X133" s="52">
        <f>IF('Data Mentah'!X134="A",4,IF('Data Mentah'!X134="B",3,IF('Data Mentah'!X134="C",2,1)))</f>
        <v>2</v>
      </c>
      <c r="Y133" s="52">
        <f>IF('Data Mentah'!Y134="A",4,IF('Data Mentah'!Y134="B",3,IF('Data Mentah'!Y134="C",2,1)))</f>
        <v>4</v>
      </c>
      <c r="Z133" s="52">
        <f>IF('Data Mentah'!Z134="A",4,IF('Data Mentah'!Z134="B",3,IF('Data Mentah'!Z134="C",2,1)))</f>
        <v>2</v>
      </c>
      <c r="AA133" s="52">
        <f>IF('Data Mentah'!AA134="A",4,IF('Data Mentah'!AA134="B",3,IF('Data Mentah'!AA134="C",2,1)))</f>
        <v>2</v>
      </c>
      <c r="AB133" s="52">
        <f>IF('Data Mentah'!AB134="A",4,IF('Data Mentah'!AB134="B",3,IF('Data Mentah'!AB134="C",2,1)))</f>
        <v>3</v>
      </c>
      <c r="AC133" s="52">
        <f>IF('Data Mentah'!AC134="A",4,IF('Data Mentah'!AC134="B",3,IF('Data Mentah'!AC134="C",2,1)))</f>
        <v>4</v>
      </c>
      <c r="AD133" s="52">
        <f>IF('Data Mentah'!AD134="A",4,IF('Data Mentah'!AD134="B",3,IF('Data Mentah'!AD134="C",2,1)))</f>
        <v>4</v>
      </c>
      <c r="AE133" s="52">
        <f>IF('Data Mentah'!AE134="A",4,IF('Data Mentah'!AE134="B",3,IF('Data Mentah'!AE134="C",2,1)))</f>
        <v>3</v>
      </c>
      <c r="AF133" s="52">
        <f>IF('Data Mentah'!AF134="A",4,IF('Data Mentah'!AF134="B",3,IF('Data Mentah'!AF134="C",2,1)))</f>
        <v>3</v>
      </c>
      <c r="AG133" s="52">
        <f>IF('Data Mentah'!AG134="A",4,IF('Data Mentah'!AG134="B",3,IF('Data Mentah'!AG134="C",2,1)))</f>
        <v>3</v>
      </c>
      <c r="AH133" s="53" t="s">
        <v>204</v>
      </c>
    </row>
    <row r="134" spans="1:34" ht="30" customHeight="1" x14ac:dyDescent="0.25">
      <c r="A134" s="52">
        <f>IF('Data Mentah'!A135 = "A",4,IF('Data Mentah'!A135 = "B",3,2))</f>
        <v>3</v>
      </c>
      <c r="B134" s="52">
        <f>IF('Data Mentah'!B135 = "A",4,IF('Data Mentah'!B135 = "B",3,2))</f>
        <v>3</v>
      </c>
      <c r="C134" s="52">
        <f>IF('Data Mentah'!C135 = "A",4,IF('Data Mentah'!C135 = "B",3,2))</f>
        <v>4</v>
      </c>
      <c r="D134" s="52">
        <f>IF('Data Mentah'!D135 = "A",4,IF('Data Mentah'!D135 = "B",3,2))</f>
        <v>4</v>
      </c>
      <c r="E134" s="52">
        <f>IF('Data Mentah'!E135 = "A",4,IF('Data Mentah'!E135 = "B",3,2))</f>
        <v>4</v>
      </c>
      <c r="F134" s="52">
        <f>IF('Data Mentah'!F135 = "A",4,IF('Data Mentah'!F135 = "B",3,2))</f>
        <v>4</v>
      </c>
      <c r="G134" s="52">
        <f>IF('Data Mentah'!G135 = "A",4,IF('Data Mentah'!G135 = "B",3,2))</f>
        <v>4</v>
      </c>
      <c r="H134" s="52">
        <f>IF('Data Mentah'!H135 = "A",4,IF('Data Mentah'!H135 = "B",3,2))</f>
        <v>4</v>
      </c>
      <c r="I134" s="52">
        <f>IF('Data Mentah'!I135 = "A",4,IF('Data Mentah'!I135 = "B",3,2))</f>
        <v>4</v>
      </c>
      <c r="J134" s="52">
        <f>IF('Data Mentah'!J135 = "A",4,IF('Data Mentah'!J135 = "B",3,2))</f>
        <v>3</v>
      </c>
      <c r="K134" s="52">
        <f>IF('Data Mentah'!K135 = "A",4,IF('Data Mentah'!K135 = "B",3,2))</f>
        <v>4</v>
      </c>
      <c r="L134" s="52">
        <f>IF('Data Mentah'!L135 = "A",4,IF('Data Mentah'!L135 = "B",3,2))</f>
        <v>3</v>
      </c>
      <c r="M134" s="52">
        <f>IF('Data Mentah'!M135 = "A",4,IF('Data Mentah'!M135 = "B",3,2))</f>
        <v>4</v>
      </c>
      <c r="N134" s="52">
        <f>IF('Data Mentah'!N135 = "A",4,IF('Data Mentah'!N135 = "B",3,2))</f>
        <v>3</v>
      </c>
      <c r="O134" s="52">
        <f>IF('Data Mentah'!O135 = "A",4,IF('Data Mentah'!O135 = "B",3,2))</f>
        <v>4</v>
      </c>
      <c r="P134" s="52">
        <f>IF('Data Mentah'!P135 = "A",4,IF('Data Mentah'!P135 = "B",3,2))</f>
        <v>4</v>
      </c>
      <c r="Q134" s="52">
        <f>IF('Data Mentah'!Q135 = "A",4,IF('Data Mentah'!Q135 = "B",3,2))</f>
        <v>2</v>
      </c>
      <c r="R134" s="52">
        <f>IF('Data Mentah'!R135 = "A",4,IF('Data Mentah'!R135 = "B",3,2))</f>
        <v>4</v>
      </c>
      <c r="S134" s="52">
        <f>IF('Data Mentah'!S135 = "A",4,IF('Data Mentah'!S135 = "B",3,2))</f>
        <v>4</v>
      </c>
      <c r="T134" s="52">
        <f>IF('Data Mentah'!T135="A",4,IF('Data Mentah'!T135="B",3,IF('Data Mentah'!T135="C",2,1)))</f>
        <v>2</v>
      </c>
      <c r="U134" s="52">
        <f>IF('Data Mentah'!U135="A",4,IF('Data Mentah'!U135="B",3,IF('Data Mentah'!U135="C",2,1)))</f>
        <v>3</v>
      </c>
      <c r="V134" s="52">
        <f>IF('Data Mentah'!V135="A",4,IF('Data Mentah'!V135="B",3,IF('Data Mentah'!V135="C",2,1)))</f>
        <v>4</v>
      </c>
      <c r="W134" s="52">
        <f>IF('Data Mentah'!W135="A",4,IF('Data Mentah'!W135="B",3,IF('Data Mentah'!W135="C",2,1)))</f>
        <v>3</v>
      </c>
      <c r="X134" s="52">
        <f>IF('Data Mentah'!X135="A",4,IF('Data Mentah'!X135="B",3,IF('Data Mentah'!X135="C",2,1)))</f>
        <v>3</v>
      </c>
      <c r="Y134" s="52">
        <f>IF('Data Mentah'!Y135="A",4,IF('Data Mentah'!Y135="B",3,IF('Data Mentah'!Y135="C",2,1)))</f>
        <v>4</v>
      </c>
      <c r="Z134" s="52">
        <f>IF('Data Mentah'!Z135="A",4,IF('Data Mentah'!Z135="B",3,IF('Data Mentah'!Z135="C",2,1)))</f>
        <v>3</v>
      </c>
      <c r="AA134" s="52">
        <f>IF('Data Mentah'!AA135="A",4,IF('Data Mentah'!AA135="B",3,IF('Data Mentah'!AA135="C",2,1)))</f>
        <v>3</v>
      </c>
      <c r="AB134" s="52">
        <f>IF('Data Mentah'!AB135="A",4,IF('Data Mentah'!AB135="B",3,IF('Data Mentah'!AB135="C",2,1)))</f>
        <v>4</v>
      </c>
      <c r="AC134" s="52">
        <f>IF('Data Mentah'!AC135="A",4,IF('Data Mentah'!AC135="B",3,IF('Data Mentah'!AC135="C",2,1)))</f>
        <v>4</v>
      </c>
      <c r="AD134" s="52">
        <f>IF('Data Mentah'!AD135="A",4,IF('Data Mentah'!AD135="B",3,IF('Data Mentah'!AD135="C",2,1)))</f>
        <v>3</v>
      </c>
      <c r="AE134" s="52">
        <f>IF('Data Mentah'!AE135="A",4,IF('Data Mentah'!AE135="B",3,IF('Data Mentah'!AE135="C",2,1)))</f>
        <v>4</v>
      </c>
      <c r="AF134" s="52">
        <f>IF('Data Mentah'!AF135="A",4,IF('Data Mentah'!AF135="B",3,IF('Data Mentah'!AF135="C",2,1)))</f>
        <v>4</v>
      </c>
      <c r="AG134" s="52">
        <f>IF('Data Mentah'!AG135="A",4,IF('Data Mentah'!AG135="B",3,IF('Data Mentah'!AG135="C",2,1)))</f>
        <v>3</v>
      </c>
      <c r="AH134" s="53" t="s">
        <v>205</v>
      </c>
    </row>
    <row r="135" spans="1:34" ht="30" customHeight="1" x14ac:dyDescent="0.25">
      <c r="A135" s="52">
        <f>IF('Data Mentah'!A136 = "A",4,IF('Data Mentah'!A136 = "B",3,2))</f>
        <v>3</v>
      </c>
      <c r="B135" s="52">
        <f>IF('Data Mentah'!B136 = "A",4,IF('Data Mentah'!B136 = "B",3,2))</f>
        <v>3</v>
      </c>
      <c r="C135" s="52">
        <f>IF('Data Mentah'!C136 = "A",4,IF('Data Mentah'!C136 = "B",3,2))</f>
        <v>4</v>
      </c>
      <c r="D135" s="52">
        <f>IF('Data Mentah'!D136 = "A",4,IF('Data Mentah'!D136 = "B",3,2))</f>
        <v>4</v>
      </c>
      <c r="E135" s="52">
        <f>IF('Data Mentah'!E136 = "A",4,IF('Data Mentah'!E136 = "B",3,2))</f>
        <v>4</v>
      </c>
      <c r="F135" s="52">
        <f>IF('Data Mentah'!F136 = "A",4,IF('Data Mentah'!F136 = "B",3,2))</f>
        <v>3</v>
      </c>
      <c r="G135" s="52">
        <f>IF('Data Mentah'!G136 = "A",4,IF('Data Mentah'!G136 = "B",3,2))</f>
        <v>4</v>
      </c>
      <c r="H135" s="52">
        <f>IF('Data Mentah'!H136 = "A",4,IF('Data Mentah'!H136 = "B",3,2))</f>
        <v>4</v>
      </c>
      <c r="I135" s="52">
        <f>IF('Data Mentah'!I136 = "A",4,IF('Data Mentah'!I136 = "B",3,2))</f>
        <v>4</v>
      </c>
      <c r="J135" s="52">
        <f>IF('Data Mentah'!J136 = "A",4,IF('Data Mentah'!J136 = "B",3,2))</f>
        <v>3</v>
      </c>
      <c r="K135" s="52">
        <f>IF('Data Mentah'!K136 = "A",4,IF('Data Mentah'!K136 = "B",3,2))</f>
        <v>2</v>
      </c>
      <c r="L135" s="52">
        <f>IF('Data Mentah'!L136 = "A",4,IF('Data Mentah'!L136 = "B",3,2))</f>
        <v>4</v>
      </c>
      <c r="M135" s="52">
        <f>IF('Data Mentah'!M136 = "A",4,IF('Data Mentah'!M136 = "B",3,2))</f>
        <v>4</v>
      </c>
      <c r="N135" s="52">
        <f>IF('Data Mentah'!N136 = "A",4,IF('Data Mentah'!N136 = "B",3,2))</f>
        <v>4</v>
      </c>
      <c r="O135" s="52">
        <f>IF('Data Mentah'!O136 = "A",4,IF('Data Mentah'!O136 = "B",3,2))</f>
        <v>4</v>
      </c>
      <c r="P135" s="52">
        <f>IF('Data Mentah'!P136 = "A",4,IF('Data Mentah'!P136 = "B",3,2))</f>
        <v>4</v>
      </c>
      <c r="Q135" s="52">
        <f>IF('Data Mentah'!Q136 = "A",4,IF('Data Mentah'!Q136 = "B",3,2))</f>
        <v>2</v>
      </c>
      <c r="R135" s="52">
        <f>IF('Data Mentah'!R136 = "A",4,IF('Data Mentah'!R136 = "B",3,2))</f>
        <v>4</v>
      </c>
      <c r="S135" s="52">
        <f>IF('Data Mentah'!S136 = "A",4,IF('Data Mentah'!S136 = "B",3,2))</f>
        <v>4</v>
      </c>
      <c r="T135" s="52">
        <f>IF('Data Mentah'!T136="A",4,IF('Data Mentah'!T136="B",3,IF('Data Mentah'!T136="C",2,1)))</f>
        <v>3</v>
      </c>
      <c r="U135" s="52">
        <f>IF('Data Mentah'!U136="A",4,IF('Data Mentah'!U136="B",3,IF('Data Mentah'!U136="C",2,1)))</f>
        <v>4</v>
      </c>
      <c r="V135" s="52">
        <f>IF('Data Mentah'!V136="A",4,IF('Data Mentah'!V136="B",3,IF('Data Mentah'!V136="C",2,1)))</f>
        <v>4</v>
      </c>
      <c r="W135" s="52">
        <f>IF('Data Mentah'!W136="A",4,IF('Data Mentah'!W136="B",3,IF('Data Mentah'!W136="C",2,1)))</f>
        <v>4</v>
      </c>
      <c r="X135" s="52">
        <f>IF('Data Mentah'!X136="A",4,IF('Data Mentah'!X136="B",3,IF('Data Mentah'!X136="C",2,1)))</f>
        <v>3</v>
      </c>
      <c r="Y135" s="52">
        <f>IF('Data Mentah'!Y136="A",4,IF('Data Mentah'!Y136="B",3,IF('Data Mentah'!Y136="C",2,1)))</f>
        <v>3</v>
      </c>
      <c r="Z135" s="52">
        <f>IF('Data Mentah'!Z136="A",4,IF('Data Mentah'!Z136="B",3,IF('Data Mentah'!Z136="C",2,1)))</f>
        <v>4</v>
      </c>
      <c r="AA135" s="52">
        <f>IF('Data Mentah'!AA136="A",4,IF('Data Mentah'!AA136="B",3,IF('Data Mentah'!AA136="C",2,1)))</f>
        <v>4</v>
      </c>
      <c r="AB135" s="52">
        <f>IF('Data Mentah'!AB136="A",4,IF('Data Mentah'!AB136="B",3,IF('Data Mentah'!AB136="C",2,1)))</f>
        <v>4</v>
      </c>
      <c r="AC135" s="52">
        <f>IF('Data Mentah'!AC136="A",4,IF('Data Mentah'!AC136="B",3,IF('Data Mentah'!AC136="C",2,1)))</f>
        <v>4</v>
      </c>
      <c r="AD135" s="52">
        <f>IF('Data Mentah'!AD136="A",4,IF('Data Mentah'!AD136="B",3,IF('Data Mentah'!AD136="C",2,1)))</f>
        <v>4</v>
      </c>
      <c r="AE135" s="52">
        <f>IF('Data Mentah'!AE136="A",4,IF('Data Mentah'!AE136="B",3,IF('Data Mentah'!AE136="C",2,1)))</f>
        <v>4</v>
      </c>
      <c r="AF135" s="52">
        <f>IF('Data Mentah'!AF136="A",4,IF('Data Mentah'!AF136="B",3,IF('Data Mentah'!AF136="C",2,1)))</f>
        <v>3</v>
      </c>
      <c r="AG135" s="52">
        <f>IF('Data Mentah'!AG136="A",4,IF('Data Mentah'!AG136="B",3,IF('Data Mentah'!AG136="C",2,1)))</f>
        <v>3</v>
      </c>
      <c r="AH135" s="53" t="s">
        <v>206</v>
      </c>
    </row>
    <row r="136" spans="1:34" x14ac:dyDescent="0.25">
      <c r="A136" s="52">
        <f>IF('Data Mentah'!A137 = "A",4,IF('Data Mentah'!A137 = "B",3,2))</f>
        <v>3</v>
      </c>
      <c r="B136" s="52">
        <f>IF('Data Mentah'!B137 = "A",4,IF('Data Mentah'!B137 = "B",3,2))</f>
        <v>3</v>
      </c>
      <c r="C136" s="52">
        <f>IF('Data Mentah'!C137 = "A",4,IF('Data Mentah'!C137 = "B",3,2))</f>
        <v>3</v>
      </c>
      <c r="D136" s="52">
        <f>IF('Data Mentah'!D137 = "A",4,IF('Data Mentah'!D137 = "B",3,2))</f>
        <v>4</v>
      </c>
      <c r="E136" s="52">
        <f>IF('Data Mentah'!E137 = "A",4,IF('Data Mentah'!E137 = "B",3,2))</f>
        <v>3</v>
      </c>
      <c r="F136" s="52">
        <f>IF('Data Mentah'!F137 = "A",4,IF('Data Mentah'!F137 = "B",3,2))</f>
        <v>3</v>
      </c>
      <c r="G136" s="52">
        <f>IF('Data Mentah'!G137 = "A",4,IF('Data Mentah'!G137 = "B",3,2))</f>
        <v>4</v>
      </c>
      <c r="H136" s="52">
        <f>IF('Data Mentah'!H137 = "A",4,IF('Data Mentah'!H137 = "B",3,2))</f>
        <v>4</v>
      </c>
      <c r="I136" s="52">
        <f>IF('Data Mentah'!I137 = "A",4,IF('Data Mentah'!I137 = "B",3,2))</f>
        <v>4</v>
      </c>
      <c r="J136" s="52">
        <f>IF('Data Mentah'!J137 = "A",4,IF('Data Mentah'!J137 = "B",3,2))</f>
        <v>3</v>
      </c>
      <c r="K136" s="52">
        <f>IF('Data Mentah'!K137 = "A",4,IF('Data Mentah'!K137 = "B",3,2))</f>
        <v>3</v>
      </c>
      <c r="L136" s="52">
        <f>IF('Data Mentah'!L137 = "A",4,IF('Data Mentah'!L137 = "B",3,2))</f>
        <v>4</v>
      </c>
      <c r="M136" s="52">
        <f>IF('Data Mentah'!M137 = "A",4,IF('Data Mentah'!M137 = "B",3,2))</f>
        <v>4</v>
      </c>
      <c r="N136" s="52">
        <f>IF('Data Mentah'!N137 = "A",4,IF('Data Mentah'!N137 = "B",3,2))</f>
        <v>2</v>
      </c>
      <c r="O136" s="52">
        <f>IF('Data Mentah'!O137 = "A",4,IF('Data Mentah'!O137 = "B",3,2))</f>
        <v>4</v>
      </c>
      <c r="P136" s="52">
        <f>IF('Data Mentah'!P137 = "A",4,IF('Data Mentah'!P137 = "B",3,2))</f>
        <v>4</v>
      </c>
      <c r="Q136" s="52">
        <f>IF('Data Mentah'!Q137 = "A",4,IF('Data Mentah'!Q137 = "B",3,2))</f>
        <v>2</v>
      </c>
      <c r="R136" s="52">
        <f>IF('Data Mentah'!R137 = "A",4,IF('Data Mentah'!R137 = "B",3,2))</f>
        <v>4</v>
      </c>
      <c r="S136" s="52">
        <f>IF('Data Mentah'!S137 = "A",4,IF('Data Mentah'!S137 = "B",3,2))</f>
        <v>4</v>
      </c>
      <c r="T136" s="52">
        <f>IF('Data Mentah'!T137="A",4,IF('Data Mentah'!T137="B",3,IF('Data Mentah'!T137="C",2,1)))</f>
        <v>3</v>
      </c>
      <c r="U136" s="52">
        <f>IF('Data Mentah'!U137="A",4,IF('Data Mentah'!U137="B",3,IF('Data Mentah'!U137="C",2,1)))</f>
        <v>2</v>
      </c>
      <c r="V136" s="52">
        <f>IF('Data Mentah'!V137="A",4,IF('Data Mentah'!V137="B",3,IF('Data Mentah'!V137="C",2,1)))</f>
        <v>4</v>
      </c>
      <c r="W136" s="52">
        <f>IF('Data Mentah'!W137="A",4,IF('Data Mentah'!W137="B",3,IF('Data Mentah'!W137="C",2,1)))</f>
        <v>4</v>
      </c>
      <c r="X136" s="52">
        <f>IF('Data Mentah'!X137="A",4,IF('Data Mentah'!X137="B",3,IF('Data Mentah'!X137="C",2,1)))</f>
        <v>3</v>
      </c>
      <c r="Y136" s="52">
        <f>IF('Data Mentah'!Y137="A",4,IF('Data Mentah'!Y137="B",3,IF('Data Mentah'!Y137="C",2,1)))</f>
        <v>3</v>
      </c>
      <c r="Z136" s="52">
        <f>IF('Data Mentah'!Z137="A",4,IF('Data Mentah'!Z137="B",3,IF('Data Mentah'!Z137="C",2,1)))</f>
        <v>4</v>
      </c>
      <c r="AA136" s="52">
        <f>IF('Data Mentah'!AA137="A",4,IF('Data Mentah'!AA137="B",3,IF('Data Mentah'!AA137="C",2,1)))</f>
        <v>4</v>
      </c>
      <c r="AB136" s="52">
        <f>IF('Data Mentah'!AB137="A",4,IF('Data Mentah'!AB137="B",3,IF('Data Mentah'!AB137="C",2,1)))</f>
        <v>3</v>
      </c>
      <c r="AC136" s="52">
        <f>IF('Data Mentah'!AC137="A",4,IF('Data Mentah'!AC137="B",3,IF('Data Mentah'!AC137="C",2,1)))</f>
        <v>4</v>
      </c>
      <c r="AD136" s="52">
        <f>IF('Data Mentah'!AD137="A",4,IF('Data Mentah'!AD137="B",3,IF('Data Mentah'!AD137="C",2,1)))</f>
        <v>4</v>
      </c>
      <c r="AE136" s="52">
        <f>IF('Data Mentah'!AE137="A",4,IF('Data Mentah'!AE137="B",3,IF('Data Mentah'!AE137="C",2,1)))</f>
        <v>4</v>
      </c>
      <c r="AF136" s="52">
        <f>IF('Data Mentah'!AF137="A",4,IF('Data Mentah'!AF137="B",3,IF('Data Mentah'!AF137="C",2,1)))</f>
        <v>4</v>
      </c>
      <c r="AG136" s="52">
        <f>IF('Data Mentah'!AG137="A",4,IF('Data Mentah'!AG137="B",3,IF('Data Mentah'!AG137="C",2,1)))</f>
        <v>3</v>
      </c>
      <c r="AH136" s="53" t="s">
        <v>207</v>
      </c>
    </row>
    <row r="137" spans="1:34" x14ac:dyDescent="0.25">
      <c r="A137" s="52">
        <f>IF('Data Mentah'!A138 = "A",4,IF('Data Mentah'!A138 = "B",3,2))</f>
        <v>2</v>
      </c>
      <c r="B137" s="52">
        <f>IF('Data Mentah'!B138 = "A",4,IF('Data Mentah'!B138 = "B",3,2))</f>
        <v>3</v>
      </c>
      <c r="C137" s="52">
        <f>IF('Data Mentah'!C138 = "A",4,IF('Data Mentah'!C138 = "B",3,2))</f>
        <v>3</v>
      </c>
      <c r="D137" s="52">
        <f>IF('Data Mentah'!D138 = "A",4,IF('Data Mentah'!D138 = "B",3,2))</f>
        <v>2</v>
      </c>
      <c r="E137" s="52">
        <f>IF('Data Mentah'!E138 = "A",4,IF('Data Mentah'!E138 = "B",3,2))</f>
        <v>3</v>
      </c>
      <c r="F137" s="52">
        <f>IF('Data Mentah'!F138 = "A",4,IF('Data Mentah'!F138 = "B",3,2))</f>
        <v>3</v>
      </c>
      <c r="G137" s="52">
        <f>IF('Data Mentah'!G138 = "A",4,IF('Data Mentah'!G138 = "B",3,2))</f>
        <v>3</v>
      </c>
      <c r="H137" s="52">
        <f>IF('Data Mentah'!H138 = "A",4,IF('Data Mentah'!H138 = "B",3,2))</f>
        <v>3</v>
      </c>
      <c r="I137" s="52">
        <f>IF('Data Mentah'!I138 = "A",4,IF('Data Mentah'!I138 = "B",3,2))</f>
        <v>4</v>
      </c>
      <c r="J137" s="52">
        <f>IF('Data Mentah'!J138 = "A",4,IF('Data Mentah'!J138 = "B",3,2))</f>
        <v>3</v>
      </c>
      <c r="K137" s="52">
        <f>IF('Data Mentah'!K138 = "A",4,IF('Data Mentah'!K138 = "B",3,2))</f>
        <v>2</v>
      </c>
      <c r="L137" s="52">
        <f>IF('Data Mentah'!L138 = "A",4,IF('Data Mentah'!L138 = "B",3,2))</f>
        <v>2</v>
      </c>
      <c r="M137" s="52">
        <f>IF('Data Mentah'!M138 = "A",4,IF('Data Mentah'!M138 = "B",3,2))</f>
        <v>2</v>
      </c>
      <c r="N137" s="52">
        <f>IF('Data Mentah'!N138 = "A",4,IF('Data Mentah'!N138 = "B",3,2))</f>
        <v>3</v>
      </c>
      <c r="O137" s="52">
        <f>IF('Data Mentah'!O138 = "A",4,IF('Data Mentah'!O138 = "B",3,2))</f>
        <v>3</v>
      </c>
      <c r="P137" s="52">
        <f>IF('Data Mentah'!P138 = "A",4,IF('Data Mentah'!P138 = "B",3,2))</f>
        <v>2</v>
      </c>
      <c r="Q137" s="52">
        <f>IF('Data Mentah'!Q138 = "A",4,IF('Data Mentah'!Q138 = "B",3,2))</f>
        <v>2</v>
      </c>
      <c r="R137" s="52">
        <f>IF('Data Mentah'!R138 = "A",4,IF('Data Mentah'!R138 = "B",3,2))</f>
        <v>2</v>
      </c>
      <c r="S137" s="52">
        <f>IF('Data Mentah'!S138 = "A",4,IF('Data Mentah'!S138 = "B",3,2))</f>
        <v>2</v>
      </c>
      <c r="T137" s="52">
        <f>IF('Data Mentah'!T138="A",4,IF('Data Mentah'!T138="B",3,IF('Data Mentah'!T138="C",2,1)))</f>
        <v>3</v>
      </c>
      <c r="U137" s="52">
        <f>IF('Data Mentah'!U138="A",4,IF('Data Mentah'!U138="B",3,IF('Data Mentah'!U138="C",2,1)))</f>
        <v>4</v>
      </c>
      <c r="V137" s="52">
        <f>IF('Data Mentah'!V138="A",4,IF('Data Mentah'!V138="B",3,IF('Data Mentah'!V138="C",2,1)))</f>
        <v>3</v>
      </c>
      <c r="W137" s="52">
        <f>IF('Data Mentah'!W138="A",4,IF('Data Mentah'!W138="B",3,IF('Data Mentah'!W138="C",2,1)))</f>
        <v>3</v>
      </c>
      <c r="X137" s="52">
        <f>IF('Data Mentah'!X138="A",4,IF('Data Mentah'!X138="B",3,IF('Data Mentah'!X138="C",2,1)))</f>
        <v>2</v>
      </c>
      <c r="Y137" s="52">
        <f>IF('Data Mentah'!Y138="A",4,IF('Data Mentah'!Y138="B",3,IF('Data Mentah'!Y138="C",2,1)))</f>
        <v>2</v>
      </c>
      <c r="Z137" s="52">
        <f>IF('Data Mentah'!Z138="A",4,IF('Data Mentah'!Z138="B",3,IF('Data Mentah'!Z138="C",2,1)))</f>
        <v>3</v>
      </c>
      <c r="AA137" s="52">
        <f>IF('Data Mentah'!AA138="A",4,IF('Data Mentah'!AA138="B",3,IF('Data Mentah'!AA138="C",2,1)))</f>
        <v>2</v>
      </c>
      <c r="AB137" s="52">
        <f>IF('Data Mentah'!AB138="A",4,IF('Data Mentah'!AB138="B",3,IF('Data Mentah'!AB138="C",2,1)))</f>
        <v>4</v>
      </c>
      <c r="AC137" s="52">
        <f>IF('Data Mentah'!AC138="A",4,IF('Data Mentah'!AC138="B",3,IF('Data Mentah'!AC138="C",2,1)))</f>
        <v>2</v>
      </c>
      <c r="AD137" s="52">
        <f>IF('Data Mentah'!AD138="A",4,IF('Data Mentah'!AD138="B",3,IF('Data Mentah'!AD138="C",2,1)))</f>
        <v>2</v>
      </c>
      <c r="AE137" s="52">
        <f>IF('Data Mentah'!AE138="A",4,IF('Data Mentah'!AE138="B",3,IF('Data Mentah'!AE138="C",2,1)))</f>
        <v>2</v>
      </c>
      <c r="AF137" s="52">
        <f>IF('Data Mentah'!AF138="A",4,IF('Data Mentah'!AF138="B",3,IF('Data Mentah'!AF138="C",2,1)))</f>
        <v>2</v>
      </c>
      <c r="AG137" s="52">
        <f>IF('Data Mentah'!AG138="A",4,IF('Data Mentah'!AG138="B",3,IF('Data Mentah'!AG138="C",2,1)))</f>
        <v>3</v>
      </c>
      <c r="AH137" s="53" t="s">
        <v>208</v>
      </c>
    </row>
    <row r="138" spans="1:34" x14ac:dyDescent="0.25">
      <c r="A138" s="52">
        <f>IF('Data Mentah'!A139 = "A",4,IF('Data Mentah'!A139 = "B",3,2))</f>
        <v>3</v>
      </c>
      <c r="B138" s="52">
        <f>IF('Data Mentah'!B139 = "A",4,IF('Data Mentah'!B139 = "B",3,2))</f>
        <v>3</v>
      </c>
      <c r="C138" s="52">
        <f>IF('Data Mentah'!C139 = "A",4,IF('Data Mentah'!C139 = "B",3,2))</f>
        <v>4</v>
      </c>
      <c r="D138" s="52">
        <f>IF('Data Mentah'!D139 = "A",4,IF('Data Mentah'!D139 = "B",3,2))</f>
        <v>3</v>
      </c>
      <c r="E138" s="52">
        <f>IF('Data Mentah'!E139 = "A",4,IF('Data Mentah'!E139 = "B",3,2))</f>
        <v>4</v>
      </c>
      <c r="F138" s="52">
        <f>IF('Data Mentah'!F139 = "A",4,IF('Data Mentah'!F139 = "B",3,2))</f>
        <v>3</v>
      </c>
      <c r="G138" s="52">
        <f>IF('Data Mentah'!G139 = "A",4,IF('Data Mentah'!G139 = "B",3,2))</f>
        <v>4</v>
      </c>
      <c r="H138" s="52">
        <f>IF('Data Mentah'!H139 = "A",4,IF('Data Mentah'!H139 = "B",3,2))</f>
        <v>3</v>
      </c>
      <c r="I138" s="52">
        <f>IF('Data Mentah'!I139 = "A",4,IF('Data Mentah'!I139 = "B",3,2))</f>
        <v>3</v>
      </c>
      <c r="J138" s="52">
        <f>IF('Data Mentah'!J139 = "A",4,IF('Data Mentah'!J139 = "B",3,2))</f>
        <v>3</v>
      </c>
      <c r="K138" s="52">
        <f>IF('Data Mentah'!K139 = "A",4,IF('Data Mentah'!K139 = "B",3,2))</f>
        <v>2</v>
      </c>
      <c r="L138" s="52">
        <f>IF('Data Mentah'!L139 = "A",4,IF('Data Mentah'!L139 = "B",3,2))</f>
        <v>3</v>
      </c>
      <c r="M138" s="52">
        <f>IF('Data Mentah'!M139 = "A",4,IF('Data Mentah'!M139 = "B",3,2))</f>
        <v>2</v>
      </c>
      <c r="N138" s="52">
        <f>IF('Data Mentah'!N139 = "A",4,IF('Data Mentah'!N139 = "B",3,2))</f>
        <v>2</v>
      </c>
      <c r="O138" s="52">
        <f>IF('Data Mentah'!O139 = "A",4,IF('Data Mentah'!O139 = "B",3,2))</f>
        <v>4</v>
      </c>
      <c r="P138" s="52">
        <f>IF('Data Mentah'!P139 = "A",4,IF('Data Mentah'!P139 = "B",3,2))</f>
        <v>3</v>
      </c>
      <c r="Q138" s="52">
        <f>IF('Data Mentah'!Q139 = "A",4,IF('Data Mentah'!Q139 = "B",3,2))</f>
        <v>3</v>
      </c>
      <c r="R138" s="52">
        <f>IF('Data Mentah'!R139 = "A",4,IF('Data Mentah'!R139 = "B",3,2))</f>
        <v>2</v>
      </c>
      <c r="S138" s="52">
        <f>IF('Data Mentah'!S139 = "A",4,IF('Data Mentah'!S139 = "B",3,2))</f>
        <v>3</v>
      </c>
      <c r="T138" s="52">
        <f>IF('Data Mentah'!T139="A",4,IF('Data Mentah'!T139="B",3,IF('Data Mentah'!T139="C",2,1)))</f>
        <v>3</v>
      </c>
      <c r="U138" s="52">
        <f>IF('Data Mentah'!U139="A",4,IF('Data Mentah'!U139="B",3,IF('Data Mentah'!U139="C",2,1)))</f>
        <v>3</v>
      </c>
      <c r="V138" s="52">
        <f>IF('Data Mentah'!V139="A",4,IF('Data Mentah'!V139="B",3,IF('Data Mentah'!V139="C",2,1)))</f>
        <v>3</v>
      </c>
      <c r="W138" s="52">
        <f>IF('Data Mentah'!W139="A",4,IF('Data Mentah'!W139="B",3,IF('Data Mentah'!W139="C",2,1)))</f>
        <v>3</v>
      </c>
      <c r="X138" s="52">
        <f>IF('Data Mentah'!X139="A",4,IF('Data Mentah'!X139="B",3,IF('Data Mentah'!X139="C",2,1)))</f>
        <v>3</v>
      </c>
      <c r="Y138" s="52">
        <f>IF('Data Mentah'!Y139="A",4,IF('Data Mentah'!Y139="B",3,IF('Data Mentah'!Y139="C",2,1)))</f>
        <v>2</v>
      </c>
      <c r="Z138" s="52">
        <f>IF('Data Mentah'!Z139="A",4,IF('Data Mentah'!Z139="B",3,IF('Data Mentah'!Z139="C",2,1)))</f>
        <v>3</v>
      </c>
      <c r="AA138" s="52">
        <f>IF('Data Mentah'!AA139="A",4,IF('Data Mentah'!AA139="B",3,IF('Data Mentah'!AA139="C",2,1)))</f>
        <v>3</v>
      </c>
      <c r="AB138" s="52">
        <f>IF('Data Mentah'!AB139="A",4,IF('Data Mentah'!AB139="B",3,IF('Data Mentah'!AB139="C",2,1)))</f>
        <v>3</v>
      </c>
      <c r="AC138" s="52">
        <f>IF('Data Mentah'!AC139="A",4,IF('Data Mentah'!AC139="B",3,IF('Data Mentah'!AC139="C",2,1)))</f>
        <v>4</v>
      </c>
      <c r="AD138" s="52">
        <f>IF('Data Mentah'!AD139="A",4,IF('Data Mentah'!AD139="B",3,IF('Data Mentah'!AD139="C",2,1)))</f>
        <v>4</v>
      </c>
      <c r="AE138" s="52">
        <f>IF('Data Mentah'!AE139="A",4,IF('Data Mentah'!AE139="B",3,IF('Data Mentah'!AE139="C",2,1)))</f>
        <v>4</v>
      </c>
      <c r="AF138" s="52">
        <f>IF('Data Mentah'!AF139="A",4,IF('Data Mentah'!AF139="B",3,IF('Data Mentah'!AF139="C",2,1)))</f>
        <v>4</v>
      </c>
      <c r="AG138" s="52">
        <f>IF('Data Mentah'!AG139="A",4,IF('Data Mentah'!AG139="B",3,IF('Data Mentah'!AG139="C",2,1)))</f>
        <v>2</v>
      </c>
      <c r="AH138" s="53" t="s">
        <v>209</v>
      </c>
    </row>
    <row r="139" spans="1:34" ht="30" customHeight="1" x14ac:dyDescent="0.25">
      <c r="A139" s="52">
        <f>IF('Data Mentah'!A140 = "A",4,IF('Data Mentah'!A140 = "B",3,2))</f>
        <v>3</v>
      </c>
      <c r="B139" s="52">
        <f>IF('Data Mentah'!B140 = "A",4,IF('Data Mentah'!B140 = "B",3,2))</f>
        <v>3</v>
      </c>
      <c r="C139" s="52">
        <f>IF('Data Mentah'!C140 = "A",4,IF('Data Mentah'!C140 = "B",3,2))</f>
        <v>4</v>
      </c>
      <c r="D139" s="52">
        <f>IF('Data Mentah'!D140 = "A",4,IF('Data Mentah'!D140 = "B",3,2))</f>
        <v>4</v>
      </c>
      <c r="E139" s="52">
        <f>IF('Data Mentah'!E140 = "A",4,IF('Data Mentah'!E140 = "B",3,2))</f>
        <v>3</v>
      </c>
      <c r="F139" s="52">
        <f>IF('Data Mentah'!F140 = "A",4,IF('Data Mentah'!F140 = "B",3,2))</f>
        <v>4</v>
      </c>
      <c r="G139" s="52">
        <f>IF('Data Mentah'!G140 = "A",4,IF('Data Mentah'!G140 = "B",3,2))</f>
        <v>4</v>
      </c>
      <c r="H139" s="52">
        <f>IF('Data Mentah'!H140 = "A",4,IF('Data Mentah'!H140 = "B",3,2))</f>
        <v>3</v>
      </c>
      <c r="I139" s="52">
        <f>IF('Data Mentah'!I140 = "A",4,IF('Data Mentah'!I140 = "B",3,2))</f>
        <v>4</v>
      </c>
      <c r="J139" s="52">
        <f>IF('Data Mentah'!J140 = "A",4,IF('Data Mentah'!J140 = "B",3,2))</f>
        <v>3</v>
      </c>
      <c r="K139" s="52">
        <f>IF('Data Mentah'!K140 = "A",4,IF('Data Mentah'!K140 = "B",3,2))</f>
        <v>2</v>
      </c>
      <c r="L139" s="52">
        <f>IF('Data Mentah'!L140 = "A",4,IF('Data Mentah'!L140 = "B",3,2))</f>
        <v>4</v>
      </c>
      <c r="M139" s="52">
        <f>IF('Data Mentah'!M140 = "A",4,IF('Data Mentah'!M140 = "B",3,2))</f>
        <v>4</v>
      </c>
      <c r="N139" s="52">
        <f>IF('Data Mentah'!N140 = "A",4,IF('Data Mentah'!N140 = "B",3,2))</f>
        <v>4</v>
      </c>
      <c r="O139" s="52">
        <f>IF('Data Mentah'!O140 = "A",4,IF('Data Mentah'!O140 = "B",3,2))</f>
        <v>4</v>
      </c>
      <c r="P139" s="52">
        <f>IF('Data Mentah'!P140 = "A",4,IF('Data Mentah'!P140 = "B",3,2))</f>
        <v>4</v>
      </c>
      <c r="Q139" s="52">
        <f>IF('Data Mentah'!Q140 = "A",4,IF('Data Mentah'!Q140 = "B",3,2))</f>
        <v>3</v>
      </c>
      <c r="R139" s="52">
        <f>IF('Data Mentah'!R140 = "A",4,IF('Data Mentah'!R140 = "B",3,2))</f>
        <v>4</v>
      </c>
      <c r="S139" s="52">
        <f>IF('Data Mentah'!S140 = "A",4,IF('Data Mentah'!S140 = "B",3,2))</f>
        <v>4</v>
      </c>
      <c r="T139" s="52">
        <f>IF('Data Mentah'!T140="A",4,IF('Data Mentah'!T140="B",3,IF('Data Mentah'!T140="C",2,1)))</f>
        <v>3</v>
      </c>
      <c r="U139" s="52">
        <f>IF('Data Mentah'!U140="A",4,IF('Data Mentah'!U140="B",3,IF('Data Mentah'!U140="C",2,1)))</f>
        <v>4</v>
      </c>
      <c r="V139" s="52">
        <f>IF('Data Mentah'!V140="A",4,IF('Data Mentah'!V140="B",3,IF('Data Mentah'!V140="C",2,1)))</f>
        <v>3</v>
      </c>
      <c r="W139" s="52">
        <f>IF('Data Mentah'!W140="A",4,IF('Data Mentah'!W140="B",3,IF('Data Mentah'!W140="C",2,1)))</f>
        <v>3</v>
      </c>
      <c r="X139" s="52">
        <f>IF('Data Mentah'!X140="A",4,IF('Data Mentah'!X140="B",3,IF('Data Mentah'!X140="C",2,1)))</f>
        <v>4</v>
      </c>
      <c r="Y139" s="52">
        <f>IF('Data Mentah'!Y140="A",4,IF('Data Mentah'!Y140="B",3,IF('Data Mentah'!Y140="C",2,1)))</f>
        <v>3</v>
      </c>
      <c r="Z139" s="52">
        <f>IF('Data Mentah'!Z140="A",4,IF('Data Mentah'!Z140="B",3,IF('Data Mentah'!Z140="C",2,1)))</f>
        <v>4</v>
      </c>
      <c r="AA139" s="52">
        <f>IF('Data Mentah'!AA140="A",4,IF('Data Mentah'!AA140="B",3,IF('Data Mentah'!AA140="C",2,1)))</f>
        <v>4</v>
      </c>
      <c r="AB139" s="52">
        <f>IF('Data Mentah'!AB140="A",4,IF('Data Mentah'!AB140="B",3,IF('Data Mentah'!AB140="C",2,1)))</f>
        <v>4</v>
      </c>
      <c r="AC139" s="52">
        <f>IF('Data Mentah'!AC140="A",4,IF('Data Mentah'!AC140="B",3,IF('Data Mentah'!AC140="C",2,1)))</f>
        <v>4</v>
      </c>
      <c r="AD139" s="52">
        <f>IF('Data Mentah'!AD140="A",4,IF('Data Mentah'!AD140="B",3,IF('Data Mentah'!AD140="C",2,1)))</f>
        <v>4</v>
      </c>
      <c r="AE139" s="52">
        <f>IF('Data Mentah'!AE140="A",4,IF('Data Mentah'!AE140="B",3,IF('Data Mentah'!AE140="C",2,1)))</f>
        <v>4</v>
      </c>
      <c r="AF139" s="52">
        <f>IF('Data Mentah'!AF140="A",4,IF('Data Mentah'!AF140="B",3,IF('Data Mentah'!AF140="C",2,1)))</f>
        <v>4</v>
      </c>
      <c r="AG139" s="52">
        <f>IF('Data Mentah'!AG140="A",4,IF('Data Mentah'!AG140="B",3,IF('Data Mentah'!AG140="C",2,1)))</f>
        <v>3</v>
      </c>
      <c r="AH139" s="53" t="s">
        <v>210</v>
      </c>
    </row>
    <row r="140" spans="1:34" ht="30" customHeight="1" x14ac:dyDescent="0.25">
      <c r="A140" s="52">
        <f>IF('Data Mentah'!A141 = "A",4,IF('Data Mentah'!A141 = "B",3,2))</f>
        <v>3</v>
      </c>
      <c r="B140" s="52">
        <f>IF('Data Mentah'!B141 = "A",4,IF('Data Mentah'!B141 = "B",3,2))</f>
        <v>3</v>
      </c>
      <c r="C140" s="52">
        <f>IF('Data Mentah'!C141 = "A",4,IF('Data Mentah'!C141 = "B",3,2))</f>
        <v>3</v>
      </c>
      <c r="D140" s="52">
        <f>IF('Data Mentah'!D141 = "A",4,IF('Data Mentah'!D141 = "B",3,2))</f>
        <v>3</v>
      </c>
      <c r="E140" s="52">
        <f>IF('Data Mentah'!E141 = "A",4,IF('Data Mentah'!E141 = "B",3,2))</f>
        <v>3</v>
      </c>
      <c r="F140" s="52">
        <f>IF('Data Mentah'!F141 = "A",4,IF('Data Mentah'!F141 = "B",3,2))</f>
        <v>3</v>
      </c>
      <c r="G140" s="52">
        <f>IF('Data Mentah'!G141 = "A",4,IF('Data Mentah'!G141 = "B",3,2))</f>
        <v>4</v>
      </c>
      <c r="H140" s="52">
        <f>IF('Data Mentah'!H141 = "A",4,IF('Data Mentah'!H141 = "B",3,2))</f>
        <v>3</v>
      </c>
      <c r="I140" s="52">
        <f>IF('Data Mentah'!I141 = "A",4,IF('Data Mentah'!I141 = "B",3,2))</f>
        <v>3</v>
      </c>
      <c r="J140" s="52">
        <f>IF('Data Mentah'!J141 = "A",4,IF('Data Mentah'!J141 = "B",3,2))</f>
        <v>3</v>
      </c>
      <c r="K140" s="52">
        <f>IF('Data Mentah'!K141 = "A",4,IF('Data Mentah'!K141 = "B",3,2))</f>
        <v>4</v>
      </c>
      <c r="L140" s="52">
        <f>IF('Data Mentah'!L141 = "A",4,IF('Data Mentah'!L141 = "B",3,2))</f>
        <v>3</v>
      </c>
      <c r="M140" s="52">
        <f>IF('Data Mentah'!M141 = "A",4,IF('Data Mentah'!M141 = "B",3,2))</f>
        <v>4</v>
      </c>
      <c r="N140" s="52">
        <f>IF('Data Mentah'!N141 = "A",4,IF('Data Mentah'!N141 = "B",3,2))</f>
        <v>4</v>
      </c>
      <c r="O140" s="52">
        <f>IF('Data Mentah'!O141 = "A",4,IF('Data Mentah'!O141 = "B",3,2))</f>
        <v>3</v>
      </c>
      <c r="P140" s="52">
        <f>IF('Data Mentah'!P141 = "A",4,IF('Data Mentah'!P141 = "B",3,2))</f>
        <v>4</v>
      </c>
      <c r="Q140" s="52">
        <f>IF('Data Mentah'!Q141 = "A",4,IF('Data Mentah'!Q141 = "B",3,2))</f>
        <v>2</v>
      </c>
      <c r="R140" s="52">
        <f>IF('Data Mentah'!R141 = "A",4,IF('Data Mentah'!R141 = "B",3,2))</f>
        <v>4</v>
      </c>
      <c r="S140" s="52">
        <f>IF('Data Mentah'!S141 = "A",4,IF('Data Mentah'!S141 = "B",3,2))</f>
        <v>4</v>
      </c>
      <c r="T140" s="52">
        <f>IF('Data Mentah'!T141="A",4,IF('Data Mentah'!T141="B",3,IF('Data Mentah'!T141="C",2,1)))</f>
        <v>3</v>
      </c>
      <c r="U140" s="52">
        <f>IF('Data Mentah'!U141="A",4,IF('Data Mentah'!U141="B",3,IF('Data Mentah'!U141="C",2,1)))</f>
        <v>2</v>
      </c>
      <c r="V140" s="52">
        <f>IF('Data Mentah'!V141="A",4,IF('Data Mentah'!V141="B",3,IF('Data Mentah'!V141="C",2,1)))</f>
        <v>4</v>
      </c>
      <c r="W140" s="52">
        <f>IF('Data Mentah'!W141="A",4,IF('Data Mentah'!W141="B",3,IF('Data Mentah'!W141="C",2,1)))</f>
        <v>3</v>
      </c>
      <c r="X140" s="52">
        <f>IF('Data Mentah'!X141="A",4,IF('Data Mentah'!X141="B",3,IF('Data Mentah'!X141="C",2,1)))</f>
        <v>3</v>
      </c>
      <c r="Y140" s="52">
        <f>IF('Data Mentah'!Y141="A",4,IF('Data Mentah'!Y141="B",3,IF('Data Mentah'!Y141="C",2,1)))</f>
        <v>3</v>
      </c>
      <c r="Z140" s="52">
        <f>IF('Data Mentah'!Z141="A",4,IF('Data Mentah'!Z141="B",3,IF('Data Mentah'!Z141="C",2,1)))</f>
        <v>4</v>
      </c>
      <c r="AA140" s="52">
        <f>IF('Data Mentah'!AA141="A",4,IF('Data Mentah'!AA141="B",3,IF('Data Mentah'!AA141="C",2,1)))</f>
        <v>4</v>
      </c>
      <c r="AB140" s="52">
        <f>IF('Data Mentah'!AB141="A",4,IF('Data Mentah'!AB141="B",3,IF('Data Mentah'!AB141="C",2,1)))</f>
        <v>4</v>
      </c>
      <c r="AC140" s="52">
        <f>IF('Data Mentah'!AC141="A",4,IF('Data Mentah'!AC141="B",3,IF('Data Mentah'!AC141="C",2,1)))</f>
        <v>4</v>
      </c>
      <c r="AD140" s="52">
        <f>IF('Data Mentah'!AD141="A",4,IF('Data Mentah'!AD141="B",3,IF('Data Mentah'!AD141="C",2,1)))</f>
        <v>4</v>
      </c>
      <c r="AE140" s="52">
        <f>IF('Data Mentah'!AE141="A",4,IF('Data Mentah'!AE141="B",3,IF('Data Mentah'!AE141="C",2,1)))</f>
        <v>2</v>
      </c>
      <c r="AF140" s="52">
        <f>IF('Data Mentah'!AF141="A",4,IF('Data Mentah'!AF141="B",3,IF('Data Mentah'!AF141="C",2,1)))</f>
        <v>3</v>
      </c>
      <c r="AG140" s="52">
        <f>IF('Data Mentah'!AG141="A",4,IF('Data Mentah'!AG141="B",3,IF('Data Mentah'!AG141="C",2,1)))</f>
        <v>3</v>
      </c>
      <c r="AH140" s="53" t="s">
        <v>211</v>
      </c>
    </row>
    <row r="141" spans="1:34" ht="30" customHeight="1" x14ac:dyDescent="0.25">
      <c r="A141" s="52">
        <f>IF('Data Mentah'!A142 = "A",4,IF('Data Mentah'!A142 = "B",3,2))</f>
        <v>3</v>
      </c>
      <c r="B141" s="52">
        <f>IF('Data Mentah'!B142 = "A",4,IF('Data Mentah'!B142 = "B",3,2))</f>
        <v>2</v>
      </c>
      <c r="C141" s="52">
        <f>IF('Data Mentah'!C142 = "A",4,IF('Data Mentah'!C142 = "B",3,2))</f>
        <v>3</v>
      </c>
      <c r="D141" s="52">
        <f>IF('Data Mentah'!D142 = "A",4,IF('Data Mentah'!D142 = "B",3,2))</f>
        <v>4</v>
      </c>
      <c r="E141" s="52">
        <f>IF('Data Mentah'!E142 = "A",4,IF('Data Mentah'!E142 = "B",3,2))</f>
        <v>3</v>
      </c>
      <c r="F141" s="52">
        <f>IF('Data Mentah'!F142 = "A",4,IF('Data Mentah'!F142 = "B",3,2))</f>
        <v>3</v>
      </c>
      <c r="G141" s="52">
        <f>IF('Data Mentah'!G142 = "A",4,IF('Data Mentah'!G142 = "B",3,2))</f>
        <v>4</v>
      </c>
      <c r="H141" s="52">
        <f>IF('Data Mentah'!H142 = "A",4,IF('Data Mentah'!H142 = "B",3,2))</f>
        <v>3</v>
      </c>
      <c r="I141" s="52">
        <f>IF('Data Mentah'!I142 = "A",4,IF('Data Mentah'!I142 = "B",3,2))</f>
        <v>3</v>
      </c>
      <c r="J141" s="52">
        <f>IF('Data Mentah'!J142 = "A",4,IF('Data Mentah'!J142 = "B",3,2))</f>
        <v>3</v>
      </c>
      <c r="K141" s="52">
        <f>IF('Data Mentah'!K142 = "A",4,IF('Data Mentah'!K142 = "B",3,2))</f>
        <v>4</v>
      </c>
      <c r="L141" s="52">
        <f>IF('Data Mentah'!L142 = "A",4,IF('Data Mentah'!L142 = "B",3,2))</f>
        <v>3</v>
      </c>
      <c r="M141" s="52">
        <f>IF('Data Mentah'!M142 = "A",4,IF('Data Mentah'!M142 = "B",3,2))</f>
        <v>4</v>
      </c>
      <c r="N141" s="52">
        <f>IF('Data Mentah'!N142 = "A",4,IF('Data Mentah'!N142 = "B",3,2))</f>
        <v>2</v>
      </c>
      <c r="O141" s="52">
        <f>IF('Data Mentah'!O142 = "A",4,IF('Data Mentah'!O142 = "B",3,2))</f>
        <v>4</v>
      </c>
      <c r="P141" s="52">
        <f>IF('Data Mentah'!P142 = "A",4,IF('Data Mentah'!P142 = "B",3,2))</f>
        <v>3</v>
      </c>
      <c r="Q141" s="52">
        <f>IF('Data Mentah'!Q142 = "A",4,IF('Data Mentah'!Q142 = "B",3,2))</f>
        <v>2</v>
      </c>
      <c r="R141" s="52">
        <f>IF('Data Mentah'!R142 = "A",4,IF('Data Mentah'!R142 = "B",3,2))</f>
        <v>4</v>
      </c>
      <c r="S141" s="52">
        <f>IF('Data Mentah'!S142 = "A",4,IF('Data Mentah'!S142 = "B",3,2))</f>
        <v>4</v>
      </c>
      <c r="T141" s="52">
        <f>IF('Data Mentah'!T142="A",4,IF('Data Mentah'!T142="B",3,IF('Data Mentah'!T142="C",2,1)))</f>
        <v>3</v>
      </c>
      <c r="U141" s="52">
        <f>IF('Data Mentah'!U142="A",4,IF('Data Mentah'!U142="B",3,IF('Data Mentah'!U142="C",2,1)))</f>
        <v>2</v>
      </c>
      <c r="V141" s="52">
        <f>IF('Data Mentah'!V142="A",4,IF('Data Mentah'!V142="B",3,IF('Data Mentah'!V142="C",2,1)))</f>
        <v>4</v>
      </c>
      <c r="W141" s="52">
        <f>IF('Data Mentah'!W142="A",4,IF('Data Mentah'!W142="B",3,IF('Data Mentah'!W142="C",2,1)))</f>
        <v>3</v>
      </c>
      <c r="X141" s="52">
        <f>IF('Data Mentah'!X142="A",4,IF('Data Mentah'!X142="B",3,IF('Data Mentah'!X142="C",2,1)))</f>
        <v>3</v>
      </c>
      <c r="Y141" s="52">
        <f>IF('Data Mentah'!Y142="A",4,IF('Data Mentah'!Y142="B",3,IF('Data Mentah'!Y142="C",2,1)))</f>
        <v>3</v>
      </c>
      <c r="Z141" s="52">
        <f>IF('Data Mentah'!Z142="A",4,IF('Data Mentah'!Z142="B",3,IF('Data Mentah'!Z142="C",2,1)))</f>
        <v>4</v>
      </c>
      <c r="AA141" s="52">
        <f>IF('Data Mentah'!AA142="A",4,IF('Data Mentah'!AA142="B",3,IF('Data Mentah'!AA142="C",2,1)))</f>
        <v>3</v>
      </c>
      <c r="AB141" s="52">
        <f>IF('Data Mentah'!AB142="A",4,IF('Data Mentah'!AB142="B",3,IF('Data Mentah'!AB142="C",2,1)))</f>
        <v>3</v>
      </c>
      <c r="AC141" s="52">
        <f>IF('Data Mentah'!AC142="A",4,IF('Data Mentah'!AC142="B",3,IF('Data Mentah'!AC142="C",2,1)))</f>
        <v>4</v>
      </c>
      <c r="AD141" s="52">
        <f>IF('Data Mentah'!AD142="A",4,IF('Data Mentah'!AD142="B",3,IF('Data Mentah'!AD142="C",2,1)))</f>
        <v>4</v>
      </c>
      <c r="AE141" s="52">
        <f>IF('Data Mentah'!AE142="A",4,IF('Data Mentah'!AE142="B",3,IF('Data Mentah'!AE142="C",2,1)))</f>
        <v>3</v>
      </c>
      <c r="AF141" s="52">
        <f>IF('Data Mentah'!AF142="A",4,IF('Data Mentah'!AF142="B",3,IF('Data Mentah'!AF142="C",2,1)))</f>
        <v>3</v>
      </c>
      <c r="AG141" s="52">
        <f>IF('Data Mentah'!AG142="A",4,IF('Data Mentah'!AG142="B",3,IF('Data Mentah'!AG142="C",2,1)))</f>
        <v>3</v>
      </c>
      <c r="AH141" s="53" t="s">
        <v>212</v>
      </c>
    </row>
    <row r="142" spans="1:34" ht="30" customHeight="1" x14ac:dyDescent="0.25">
      <c r="A142" s="52">
        <f>IF('Data Mentah'!A143 = "A",4,IF('Data Mentah'!A143 = "B",3,2))</f>
        <v>3</v>
      </c>
      <c r="B142" s="52">
        <f>IF('Data Mentah'!B143 = "A",4,IF('Data Mentah'!B143 = "B",3,2))</f>
        <v>2</v>
      </c>
      <c r="C142" s="52">
        <f>IF('Data Mentah'!C143 = "A",4,IF('Data Mentah'!C143 = "B",3,2))</f>
        <v>3</v>
      </c>
      <c r="D142" s="52">
        <f>IF('Data Mentah'!D143 = "A",4,IF('Data Mentah'!D143 = "B",3,2))</f>
        <v>3</v>
      </c>
      <c r="E142" s="52">
        <f>IF('Data Mentah'!E143 = "A",4,IF('Data Mentah'!E143 = "B",3,2))</f>
        <v>3</v>
      </c>
      <c r="F142" s="52">
        <f>IF('Data Mentah'!F143 = "A",4,IF('Data Mentah'!F143 = "B",3,2))</f>
        <v>4</v>
      </c>
      <c r="G142" s="52">
        <f>IF('Data Mentah'!G143 = "A",4,IF('Data Mentah'!G143 = "B",3,2))</f>
        <v>4</v>
      </c>
      <c r="H142" s="52">
        <f>IF('Data Mentah'!H143 = "A",4,IF('Data Mentah'!H143 = "B",3,2))</f>
        <v>4</v>
      </c>
      <c r="I142" s="52">
        <f>IF('Data Mentah'!I143 = "A",4,IF('Data Mentah'!I143 = "B",3,2))</f>
        <v>4</v>
      </c>
      <c r="J142" s="52">
        <f>IF('Data Mentah'!J143 = "A",4,IF('Data Mentah'!J143 = "B",3,2))</f>
        <v>2</v>
      </c>
      <c r="K142" s="52">
        <f>IF('Data Mentah'!K143 = "A",4,IF('Data Mentah'!K143 = "B",3,2))</f>
        <v>3</v>
      </c>
      <c r="L142" s="52">
        <f>IF('Data Mentah'!L143 = "A",4,IF('Data Mentah'!L143 = "B",3,2))</f>
        <v>3</v>
      </c>
      <c r="M142" s="52">
        <f>IF('Data Mentah'!M143 = "A",4,IF('Data Mentah'!M143 = "B",3,2))</f>
        <v>4</v>
      </c>
      <c r="N142" s="52">
        <f>IF('Data Mentah'!N143 = "A",4,IF('Data Mentah'!N143 = "B",3,2))</f>
        <v>2</v>
      </c>
      <c r="O142" s="52">
        <f>IF('Data Mentah'!O143 = "A",4,IF('Data Mentah'!O143 = "B",3,2))</f>
        <v>4</v>
      </c>
      <c r="P142" s="52">
        <f>IF('Data Mentah'!P143 = "A",4,IF('Data Mentah'!P143 = "B",3,2))</f>
        <v>3</v>
      </c>
      <c r="Q142" s="52">
        <f>IF('Data Mentah'!Q143 = "A",4,IF('Data Mentah'!Q143 = "B",3,2))</f>
        <v>2</v>
      </c>
      <c r="R142" s="52">
        <f>IF('Data Mentah'!R143 = "A",4,IF('Data Mentah'!R143 = "B",3,2))</f>
        <v>3</v>
      </c>
      <c r="S142" s="52">
        <f>IF('Data Mentah'!S143 = "A",4,IF('Data Mentah'!S143 = "B",3,2))</f>
        <v>4</v>
      </c>
      <c r="T142" s="52">
        <f>IF('Data Mentah'!T143="A",4,IF('Data Mentah'!T143="B",3,IF('Data Mentah'!T143="C",2,1)))</f>
        <v>2</v>
      </c>
      <c r="U142" s="52">
        <f>IF('Data Mentah'!U143="A",4,IF('Data Mentah'!U143="B",3,IF('Data Mentah'!U143="C",2,1)))</f>
        <v>2</v>
      </c>
      <c r="V142" s="52">
        <f>IF('Data Mentah'!V143="A",4,IF('Data Mentah'!V143="B",3,IF('Data Mentah'!V143="C",2,1)))</f>
        <v>3</v>
      </c>
      <c r="W142" s="52">
        <f>IF('Data Mentah'!W143="A",4,IF('Data Mentah'!W143="B",3,IF('Data Mentah'!W143="C",2,1)))</f>
        <v>2</v>
      </c>
      <c r="X142" s="52">
        <f>IF('Data Mentah'!X143="A",4,IF('Data Mentah'!X143="B",3,IF('Data Mentah'!X143="C",2,1)))</f>
        <v>3</v>
      </c>
      <c r="Y142" s="52">
        <f>IF('Data Mentah'!Y143="A",4,IF('Data Mentah'!Y143="B",3,IF('Data Mentah'!Y143="C",2,1)))</f>
        <v>3</v>
      </c>
      <c r="Z142" s="52">
        <f>IF('Data Mentah'!Z143="A",4,IF('Data Mentah'!Z143="B",3,IF('Data Mentah'!Z143="C",2,1)))</f>
        <v>3</v>
      </c>
      <c r="AA142" s="52">
        <f>IF('Data Mentah'!AA143="A",4,IF('Data Mentah'!AA143="B",3,IF('Data Mentah'!AA143="C",2,1)))</f>
        <v>3</v>
      </c>
      <c r="AB142" s="52">
        <f>IF('Data Mentah'!AB143="A",4,IF('Data Mentah'!AB143="B",3,IF('Data Mentah'!AB143="C",2,1)))</f>
        <v>3</v>
      </c>
      <c r="AC142" s="52">
        <f>IF('Data Mentah'!AC143="A",4,IF('Data Mentah'!AC143="B",3,IF('Data Mentah'!AC143="C",2,1)))</f>
        <v>4</v>
      </c>
      <c r="AD142" s="52">
        <f>IF('Data Mentah'!AD143="A",4,IF('Data Mentah'!AD143="B",3,IF('Data Mentah'!AD143="C",2,1)))</f>
        <v>4</v>
      </c>
      <c r="AE142" s="52">
        <f>IF('Data Mentah'!AE143="A",4,IF('Data Mentah'!AE143="B",3,IF('Data Mentah'!AE143="C",2,1)))</f>
        <v>3</v>
      </c>
      <c r="AF142" s="52">
        <f>IF('Data Mentah'!AF143="A",4,IF('Data Mentah'!AF143="B",3,IF('Data Mentah'!AF143="C",2,1)))</f>
        <v>3</v>
      </c>
      <c r="AG142" s="52">
        <f>IF('Data Mentah'!AG143="A",4,IF('Data Mentah'!AG143="B",3,IF('Data Mentah'!AG143="C",2,1)))</f>
        <v>2</v>
      </c>
      <c r="AH142" s="53" t="s">
        <v>213</v>
      </c>
    </row>
    <row r="143" spans="1:34" x14ac:dyDescent="0.25">
      <c r="A143" s="52">
        <f>IF('Data Mentah'!A144 = "A",4,IF('Data Mentah'!A144 = "B",3,2))</f>
        <v>3</v>
      </c>
      <c r="B143" s="52">
        <f>IF('Data Mentah'!B144 = "A",4,IF('Data Mentah'!B144 = "B",3,2))</f>
        <v>3</v>
      </c>
      <c r="C143" s="52">
        <f>IF('Data Mentah'!C144 = "A",4,IF('Data Mentah'!C144 = "B",3,2))</f>
        <v>4</v>
      </c>
      <c r="D143" s="52">
        <f>IF('Data Mentah'!D144 = "A",4,IF('Data Mentah'!D144 = "B",3,2))</f>
        <v>4</v>
      </c>
      <c r="E143" s="52">
        <f>IF('Data Mentah'!E144 = "A",4,IF('Data Mentah'!E144 = "B",3,2))</f>
        <v>3</v>
      </c>
      <c r="F143" s="52">
        <f>IF('Data Mentah'!F144 = "A",4,IF('Data Mentah'!F144 = "B",3,2))</f>
        <v>3</v>
      </c>
      <c r="G143" s="52">
        <f>IF('Data Mentah'!G144 = "A",4,IF('Data Mentah'!G144 = "B",3,2))</f>
        <v>4</v>
      </c>
      <c r="H143" s="52">
        <f>IF('Data Mentah'!H144 = "A",4,IF('Data Mentah'!H144 = "B",3,2))</f>
        <v>3</v>
      </c>
      <c r="I143" s="52">
        <f>IF('Data Mentah'!I144 = "A",4,IF('Data Mentah'!I144 = "B",3,2))</f>
        <v>3</v>
      </c>
      <c r="J143" s="52">
        <f>IF('Data Mentah'!J144 = "A",4,IF('Data Mentah'!J144 = "B",3,2))</f>
        <v>3</v>
      </c>
      <c r="K143" s="52">
        <f>IF('Data Mentah'!K144 = "A",4,IF('Data Mentah'!K144 = "B",3,2))</f>
        <v>3</v>
      </c>
      <c r="L143" s="52">
        <f>IF('Data Mentah'!L144 = "A",4,IF('Data Mentah'!L144 = "B",3,2))</f>
        <v>4</v>
      </c>
      <c r="M143" s="52">
        <f>IF('Data Mentah'!M144 = "A",4,IF('Data Mentah'!M144 = "B",3,2))</f>
        <v>4</v>
      </c>
      <c r="N143" s="52">
        <f>IF('Data Mentah'!N144 = "A",4,IF('Data Mentah'!N144 = "B",3,2))</f>
        <v>3</v>
      </c>
      <c r="O143" s="52">
        <f>IF('Data Mentah'!O144 = "A",4,IF('Data Mentah'!O144 = "B",3,2))</f>
        <v>4</v>
      </c>
      <c r="P143" s="52">
        <f>IF('Data Mentah'!P144 = "A",4,IF('Data Mentah'!P144 = "B",3,2))</f>
        <v>3</v>
      </c>
      <c r="Q143" s="52">
        <f>IF('Data Mentah'!Q144 = "A",4,IF('Data Mentah'!Q144 = "B",3,2))</f>
        <v>2</v>
      </c>
      <c r="R143" s="52">
        <f>IF('Data Mentah'!R144 = "A",4,IF('Data Mentah'!R144 = "B",3,2))</f>
        <v>3</v>
      </c>
      <c r="S143" s="52">
        <f>IF('Data Mentah'!S144 = "A",4,IF('Data Mentah'!S144 = "B",3,2))</f>
        <v>3</v>
      </c>
      <c r="T143" s="52">
        <f>IF('Data Mentah'!T144="A",4,IF('Data Mentah'!T144="B",3,IF('Data Mentah'!T144="C",2,1)))</f>
        <v>3</v>
      </c>
      <c r="U143" s="52">
        <f>IF('Data Mentah'!U144="A",4,IF('Data Mentah'!U144="B",3,IF('Data Mentah'!U144="C",2,1)))</f>
        <v>3</v>
      </c>
      <c r="V143" s="52">
        <f>IF('Data Mentah'!V144="A",4,IF('Data Mentah'!V144="B",3,IF('Data Mentah'!V144="C",2,1)))</f>
        <v>3</v>
      </c>
      <c r="W143" s="52">
        <f>IF('Data Mentah'!W144="A",4,IF('Data Mentah'!W144="B",3,IF('Data Mentah'!W144="C",2,1)))</f>
        <v>3</v>
      </c>
      <c r="X143" s="52">
        <f>IF('Data Mentah'!X144="A",4,IF('Data Mentah'!X144="B",3,IF('Data Mentah'!X144="C",2,1)))</f>
        <v>3</v>
      </c>
      <c r="Y143" s="52">
        <f>IF('Data Mentah'!Y144="A",4,IF('Data Mentah'!Y144="B",3,IF('Data Mentah'!Y144="C",2,1)))</f>
        <v>3</v>
      </c>
      <c r="Z143" s="52">
        <f>IF('Data Mentah'!Z144="A",4,IF('Data Mentah'!Z144="B",3,IF('Data Mentah'!Z144="C",2,1)))</f>
        <v>4</v>
      </c>
      <c r="AA143" s="52">
        <f>IF('Data Mentah'!AA144="A",4,IF('Data Mentah'!AA144="B",3,IF('Data Mentah'!AA144="C",2,1)))</f>
        <v>4</v>
      </c>
      <c r="AB143" s="52">
        <f>IF('Data Mentah'!AB144="A",4,IF('Data Mentah'!AB144="B",3,IF('Data Mentah'!AB144="C",2,1)))</f>
        <v>4</v>
      </c>
      <c r="AC143" s="52">
        <f>IF('Data Mentah'!AC144="A",4,IF('Data Mentah'!AC144="B",3,IF('Data Mentah'!AC144="C",2,1)))</f>
        <v>3</v>
      </c>
      <c r="AD143" s="52">
        <f>IF('Data Mentah'!AD144="A",4,IF('Data Mentah'!AD144="B",3,IF('Data Mentah'!AD144="C",2,1)))</f>
        <v>3</v>
      </c>
      <c r="AE143" s="52">
        <f>IF('Data Mentah'!AE144="A",4,IF('Data Mentah'!AE144="B",3,IF('Data Mentah'!AE144="C",2,1)))</f>
        <v>3</v>
      </c>
      <c r="AF143" s="52">
        <f>IF('Data Mentah'!AF144="A",4,IF('Data Mentah'!AF144="B",3,IF('Data Mentah'!AF144="C",2,1)))</f>
        <v>4</v>
      </c>
      <c r="AG143" s="52">
        <f>IF('Data Mentah'!AG144="A",4,IF('Data Mentah'!AG144="B",3,IF('Data Mentah'!AG144="C",2,1)))</f>
        <v>3</v>
      </c>
      <c r="AH143" s="53" t="s">
        <v>214</v>
      </c>
    </row>
    <row r="144" spans="1:34" x14ac:dyDescent="0.25">
      <c r="A144" s="52">
        <f>IF('Data Mentah'!A145 = "A",4,IF('Data Mentah'!A145 = "B",3,2))</f>
        <v>3</v>
      </c>
      <c r="B144" s="52">
        <f>IF('Data Mentah'!B145 = "A",4,IF('Data Mentah'!B145 = "B",3,2))</f>
        <v>4</v>
      </c>
      <c r="C144" s="52">
        <f>IF('Data Mentah'!C145 = "A",4,IF('Data Mentah'!C145 = "B",3,2))</f>
        <v>4</v>
      </c>
      <c r="D144" s="52">
        <f>IF('Data Mentah'!D145 = "A",4,IF('Data Mentah'!D145 = "B",3,2))</f>
        <v>3</v>
      </c>
      <c r="E144" s="52">
        <f>IF('Data Mentah'!E145 = "A",4,IF('Data Mentah'!E145 = "B",3,2))</f>
        <v>4</v>
      </c>
      <c r="F144" s="52">
        <f>IF('Data Mentah'!F145 = "A",4,IF('Data Mentah'!F145 = "B",3,2))</f>
        <v>3</v>
      </c>
      <c r="G144" s="52">
        <f>IF('Data Mentah'!G145 = "A",4,IF('Data Mentah'!G145 = "B",3,2))</f>
        <v>4</v>
      </c>
      <c r="H144" s="52">
        <f>IF('Data Mentah'!H145 = "A",4,IF('Data Mentah'!H145 = "B",3,2))</f>
        <v>2</v>
      </c>
      <c r="I144" s="52">
        <f>IF('Data Mentah'!I145 = "A",4,IF('Data Mentah'!I145 = "B",3,2))</f>
        <v>3</v>
      </c>
      <c r="J144" s="52">
        <f>IF('Data Mentah'!J145 = "A",4,IF('Data Mentah'!J145 = "B",3,2))</f>
        <v>3</v>
      </c>
      <c r="K144" s="52">
        <f>IF('Data Mentah'!K145 = "A",4,IF('Data Mentah'!K145 = "B",3,2))</f>
        <v>3</v>
      </c>
      <c r="L144" s="52">
        <f>IF('Data Mentah'!L145 = "A",4,IF('Data Mentah'!L145 = "B",3,2))</f>
        <v>3</v>
      </c>
      <c r="M144" s="52">
        <f>IF('Data Mentah'!M145 = "A",4,IF('Data Mentah'!M145 = "B",3,2))</f>
        <v>3</v>
      </c>
      <c r="N144" s="52">
        <f>IF('Data Mentah'!N145 = "A",4,IF('Data Mentah'!N145 = "B",3,2))</f>
        <v>2</v>
      </c>
      <c r="O144" s="52">
        <f>IF('Data Mentah'!O145 = "A",4,IF('Data Mentah'!O145 = "B",3,2))</f>
        <v>3</v>
      </c>
      <c r="P144" s="52">
        <f>IF('Data Mentah'!P145 = "A",4,IF('Data Mentah'!P145 = "B",3,2))</f>
        <v>2</v>
      </c>
      <c r="Q144" s="52">
        <f>IF('Data Mentah'!Q145 = "A",4,IF('Data Mentah'!Q145 = "B",3,2))</f>
        <v>3</v>
      </c>
      <c r="R144" s="52">
        <f>IF('Data Mentah'!R145 = "A",4,IF('Data Mentah'!R145 = "B",3,2))</f>
        <v>3</v>
      </c>
      <c r="S144" s="52">
        <f>IF('Data Mentah'!S145 = "A",4,IF('Data Mentah'!S145 = "B",3,2))</f>
        <v>3</v>
      </c>
      <c r="T144" s="52">
        <f>IF('Data Mentah'!T145="A",4,IF('Data Mentah'!T145="B",3,IF('Data Mentah'!T145="C",2,1)))</f>
        <v>3</v>
      </c>
      <c r="U144" s="52">
        <f>IF('Data Mentah'!U145="A",4,IF('Data Mentah'!U145="B",3,IF('Data Mentah'!U145="C",2,1)))</f>
        <v>3</v>
      </c>
      <c r="V144" s="52">
        <f>IF('Data Mentah'!V145="A",4,IF('Data Mentah'!V145="B",3,IF('Data Mentah'!V145="C",2,1)))</f>
        <v>4</v>
      </c>
      <c r="W144" s="52">
        <f>IF('Data Mentah'!W145="A",4,IF('Data Mentah'!W145="B",3,IF('Data Mentah'!W145="C",2,1)))</f>
        <v>3</v>
      </c>
      <c r="X144" s="52">
        <f>IF('Data Mentah'!X145="A",4,IF('Data Mentah'!X145="B",3,IF('Data Mentah'!X145="C",2,1)))</f>
        <v>3</v>
      </c>
      <c r="Y144" s="52">
        <f>IF('Data Mentah'!Y145="A",4,IF('Data Mentah'!Y145="B",3,IF('Data Mentah'!Y145="C",2,1)))</f>
        <v>3</v>
      </c>
      <c r="Z144" s="52">
        <f>IF('Data Mentah'!Z145="A",4,IF('Data Mentah'!Z145="B",3,IF('Data Mentah'!Z145="C",2,1)))</f>
        <v>4</v>
      </c>
      <c r="AA144" s="52">
        <f>IF('Data Mentah'!AA145="A",4,IF('Data Mentah'!AA145="B",3,IF('Data Mentah'!AA145="C",2,1)))</f>
        <v>3</v>
      </c>
      <c r="AB144" s="52">
        <f>IF('Data Mentah'!AB145="A",4,IF('Data Mentah'!AB145="B",3,IF('Data Mentah'!AB145="C",2,1)))</f>
        <v>2</v>
      </c>
      <c r="AC144" s="52">
        <f>IF('Data Mentah'!AC145="A",4,IF('Data Mentah'!AC145="B",3,IF('Data Mentah'!AC145="C",2,1)))</f>
        <v>3</v>
      </c>
      <c r="AD144" s="52">
        <f>IF('Data Mentah'!AD145="A",4,IF('Data Mentah'!AD145="B",3,IF('Data Mentah'!AD145="C",2,1)))</f>
        <v>3</v>
      </c>
      <c r="AE144" s="52">
        <f>IF('Data Mentah'!AE145="A",4,IF('Data Mentah'!AE145="B",3,IF('Data Mentah'!AE145="C",2,1)))</f>
        <v>2</v>
      </c>
      <c r="AF144" s="52">
        <f>IF('Data Mentah'!AF145="A",4,IF('Data Mentah'!AF145="B",3,IF('Data Mentah'!AF145="C",2,1)))</f>
        <v>2</v>
      </c>
      <c r="AG144" s="52">
        <f>IF('Data Mentah'!AG145="A",4,IF('Data Mentah'!AG145="B",3,IF('Data Mentah'!AG145="C",2,1)))</f>
        <v>3</v>
      </c>
      <c r="AH144" s="53" t="s">
        <v>215</v>
      </c>
    </row>
    <row r="145" spans="1:34" ht="30" customHeight="1" x14ac:dyDescent="0.25">
      <c r="A145" s="52">
        <f>IF('Data Mentah'!A146 = "A",4,IF('Data Mentah'!A146 = "B",3,2))</f>
        <v>3</v>
      </c>
      <c r="B145" s="52">
        <f>IF('Data Mentah'!B146 = "A",4,IF('Data Mentah'!B146 = "B",3,2))</f>
        <v>3</v>
      </c>
      <c r="C145" s="52">
        <f>IF('Data Mentah'!C146 = "A",4,IF('Data Mentah'!C146 = "B",3,2))</f>
        <v>3</v>
      </c>
      <c r="D145" s="52">
        <f>IF('Data Mentah'!D146 = "A",4,IF('Data Mentah'!D146 = "B",3,2))</f>
        <v>4</v>
      </c>
      <c r="E145" s="52">
        <f>IF('Data Mentah'!E146 = "A",4,IF('Data Mentah'!E146 = "B",3,2))</f>
        <v>3</v>
      </c>
      <c r="F145" s="52">
        <f>IF('Data Mentah'!F146 = "A",4,IF('Data Mentah'!F146 = "B",3,2))</f>
        <v>3</v>
      </c>
      <c r="G145" s="52">
        <f>IF('Data Mentah'!G146 = "A",4,IF('Data Mentah'!G146 = "B",3,2))</f>
        <v>4</v>
      </c>
      <c r="H145" s="52">
        <f>IF('Data Mentah'!H146 = "A",4,IF('Data Mentah'!H146 = "B",3,2))</f>
        <v>3</v>
      </c>
      <c r="I145" s="52">
        <f>IF('Data Mentah'!I146 = "A",4,IF('Data Mentah'!I146 = "B",3,2))</f>
        <v>4</v>
      </c>
      <c r="J145" s="52">
        <f>IF('Data Mentah'!J146 = "A",4,IF('Data Mentah'!J146 = "B",3,2))</f>
        <v>3</v>
      </c>
      <c r="K145" s="52">
        <f>IF('Data Mentah'!K146 = "A",4,IF('Data Mentah'!K146 = "B",3,2))</f>
        <v>3</v>
      </c>
      <c r="L145" s="52">
        <f>IF('Data Mentah'!L146 = "A",4,IF('Data Mentah'!L146 = "B",3,2))</f>
        <v>3</v>
      </c>
      <c r="M145" s="52">
        <f>IF('Data Mentah'!M146 = "A",4,IF('Data Mentah'!M146 = "B",3,2))</f>
        <v>3</v>
      </c>
      <c r="N145" s="52">
        <f>IF('Data Mentah'!N146 = "A",4,IF('Data Mentah'!N146 = "B",3,2))</f>
        <v>2</v>
      </c>
      <c r="O145" s="52">
        <f>IF('Data Mentah'!O146 = "A",4,IF('Data Mentah'!O146 = "B",3,2))</f>
        <v>4</v>
      </c>
      <c r="P145" s="52">
        <f>IF('Data Mentah'!P146 = "A",4,IF('Data Mentah'!P146 = "B",3,2))</f>
        <v>3</v>
      </c>
      <c r="Q145" s="52">
        <f>IF('Data Mentah'!Q146 = "A",4,IF('Data Mentah'!Q146 = "B",3,2))</f>
        <v>2</v>
      </c>
      <c r="R145" s="52">
        <f>IF('Data Mentah'!R146 = "A",4,IF('Data Mentah'!R146 = "B",3,2))</f>
        <v>3</v>
      </c>
      <c r="S145" s="52">
        <f>IF('Data Mentah'!S146 = "A",4,IF('Data Mentah'!S146 = "B",3,2))</f>
        <v>4</v>
      </c>
      <c r="T145" s="52">
        <f>IF('Data Mentah'!T146="A",4,IF('Data Mentah'!T146="B",3,IF('Data Mentah'!T146="C",2,1)))</f>
        <v>3</v>
      </c>
      <c r="U145" s="52">
        <f>IF('Data Mentah'!U146="A",4,IF('Data Mentah'!U146="B",3,IF('Data Mentah'!U146="C",2,1)))</f>
        <v>3</v>
      </c>
      <c r="V145" s="52">
        <f>IF('Data Mentah'!V146="A",4,IF('Data Mentah'!V146="B",3,IF('Data Mentah'!V146="C",2,1)))</f>
        <v>4</v>
      </c>
      <c r="W145" s="52">
        <f>IF('Data Mentah'!W146="A",4,IF('Data Mentah'!W146="B",3,IF('Data Mentah'!W146="C",2,1)))</f>
        <v>3</v>
      </c>
      <c r="X145" s="52">
        <f>IF('Data Mentah'!X146="A",4,IF('Data Mentah'!X146="B",3,IF('Data Mentah'!X146="C",2,1)))</f>
        <v>3</v>
      </c>
      <c r="Y145" s="52">
        <f>IF('Data Mentah'!Y146="A",4,IF('Data Mentah'!Y146="B",3,IF('Data Mentah'!Y146="C",2,1)))</f>
        <v>2</v>
      </c>
      <c r="Z145" s="52">
        <f>IF('Data Mentah'!Z146="A",4,IF('Data Mentah'!Z146="B",3,IF('Data Mentah'!Z146="C",2,1)))</f>
        <v>3</v>
      </c>
      <c r="AA145" s="52">
        <f>IF('Data Mentah'!AA146="A",4,IF('Data Mentah'!AA146="B",3,IF('Data Mentah'!AA146="C",2,1)))</f>
        <v>3</v>
      </c>
      <c r="AB145" s="52">
        <f>IF('Data Mentah'!AB146="A",4,IF('Data Mentah'!AB146="B",3,IF('Data Mentah'!AB146="C",2,1)))</f>
        <v>4</v>
      </c>
      <c r="AC145" s="52">
        <f>IF('Data Mentah'!AC146="A",4,IF('Data Mentah'!AC146="B",3,IF('Data Mentah'!AC146="C",2,1)))</f>
        <v>4</v>
      </c>
      <c r="AD145" s="52">
        <f>IF('Data Mentah'!AD146="A",4,IF('Data Mentah'!AD146="B",3,IF('Data Mentah'!AD146="C",2,1)))</f>
        <v>4</v>
      </c>
      <c r="AE145" s="52">
        <f>IF('Data Mentah'!AE146="A",4,IF('Data Mentah'!AE146="B",3,IF('Data Mentah'!AE146="C",2,1)))</f>
        <v>4</v>
      </c>
      <c r="AF145" s="52">
        <f>IF('Data Mentah'!AF146="A",4,IF('Data Mentah'!AF146="B",3,IF('Data Mentah'!AF146="C",2,1)))</f>
        <v>4</v>
      </c>
      <c r="AG145" s="52">
        <f>IF('Data Mentah'!AG146="A",4,IF('Data Mentah'!AG146="B",3,IF('Data Mentah'!AG146="C",2,1)))</f>
        <v>3</v>
      </c>
      <c r="AH145" s="53" t="s">
        <v>216</v>
      </c>
    </row>
    <row r="146" spans="1:34" ht="30" customHeight="1" x14ac:dyDescent="0.25">
      <c r="A146" s="52">
        <f>IF('Data Mentah'!A147 = "A",4,IF('Data Mentah'!A147 = "B",3,2))</f>
        <v>3</v>
      </c>
      <c r="B146" s="52">
        <f>IF('Data Mentah'!B147 = "A",4,IF('Data Mentah'!B147 = "B",3,2))</f>
        <v>4</v>
      </c>
      <c r="C146" s="52">
        <f>IF('Data Mentah'!C147 = "A",4,IF('Data Mentah'!C147 = "B",3,2))</f>
        <v>4</v>
      </c>
      <c r="D146" s="52">
        <f>IF('Data Mentah'!D147 = "A",4,IF('Data Mentah'!D147 = "B",3,2))</f>
        <v>2</v>
      </c>
      <c r="E146" s="52">
        <f>IF('Data Mentah'!E147 = "A",4,IF('Data Mentah'!E147 = "B",3,2))</f>
        <v>3</v>
      </c>
      <c r="F146" s="52">
        <f>IF('Data Mentah'!F147 = "A",4,IF('Data Mentah'!F147 = "B",3,2))</f>
        <v>4</v>
      </c>
      <c r="G146" s="52">
        <f>IF('Data Mentah'!G147 = "A",4,IF('Data Mentah'!G147 = "B",3,2))</f>
        <v>4</v>
      </c>
      <c r="H146" s="52">
        <f>IF('Data Mentah'!H147 = "A",4,IF('Data Mentah'!H147 = "B",3,2))</f>
        <v>3</v>
      </c>
      <c r="I146" s="52">
        <f>IF('Data Mentah'!I147 = "A",4,IF('Data Mentah'!I147 = "B",3,2))</f>
        <v>3</v>
      </c>
      <c r="J146" s="52">
        <f>IF('Data Mentah'!J147 = "A",4,IF('Data Mentah'!J147 = "B",3,2))</f>
        <v>3</v>
      </c>
      <c r="K146" s="52">
        <f>IF('Data Mentah'!K147 = "A",4,IF('Data Mentah'!K147 = "B",3,2))</f>
        <v>2</v>
      </c>
      <c r="L146" s="52">
        <f>IF('Data Mentah'!L147 = "A",4,IF('Data Mentah'!L147 = "B",3,2))</f>
        <v>4</v>
      </c>
      <c r="M146" s="52">
        <f>IF('Data Mentah'!M147 = "A",4,IF('Data Mentah'!M147 = "B",3,2))</f>
        <v>3</v>
      </c>
      <c r="N146" s="52">
        <f>IF('Data Mentah'!N147 = "A",4,IF('Data Mentah'!N147 = "B",3,2))</f>
        <v>3</v>
      </c>
      <c r="O146" s="52">
        <f>IF('Data Mentah'!O147 = "A",4,IF('Data Mentah'!O147 = "B",3,2))</f>
        <v>3</v>
      </c>
      <c r="P146" s="52">
        <f>IF('Data Mentah'!P147 = "A",4,IF('Data Mentah'!P147 = "B",3,2))</f>
        <v>3</v>
      </c>
      <c r="Q146" s="52">
        <f>IF('Data Mentah'!Q147 = "A",4,IF('Data Mentah'!Q147 = "B",3,2))</f>
        <v>2</v>
      </c>
      <c r="R146" s="52">
        <f>IF('Data Mentah'!R147 = "A",4,IF('Data Mentah'!R147 = "B",3,2))</f>
        <v>3</v>
      </c>
      <c r="S146" s="52">
        <f>IF('Data Mentah'!S147 = "A",4,IF('Data Mentah'!S147 = "B",3,2))</f>
        <v>2</v>
      </c>
      <c r="T146" s="52">
        <f>IF('Data Mentah'!T147="A",4,IF('Data Mentah'!T147="B",3,IF('Data Mentah'!T147="C",2,1)))</f>
        <v>2</v>
      </c>
      <c r="U146" s="52">
        <f>IF('Data Mentah'!U147="A",4,IF('Data Mentah'!U147="B",3,IF('Data Mentah'!U147="C",2,1)))</f>
        <v>3</v>
      </c>
      <c r="V146" s="52">
        <f>IF('Data Mentah'!V147="A",4,IF('Data Mentah'!V147="B",3,IF('Data Mentah'!V147="C",2,1)))</f>
        <v>3</v>
      </c>
      <c r="W146" s="52">
        <f>IF('Data Mentah'!W147="A",4,IF('Data Mentah'!W147="B",3,IF('Data Mentah'!W147="C",2,1)))</f>
        <v>4</v>
      </c>
      <c r="X146" s="52">
        <f>IF('Data Mentah'!X147="A",4,IF('Data Mentah'!X147="B",3,IF('Data Mentah'!X147="C",2,1)))</f>
        <v>4</v>
      </c>
      <c r="Y146" s="52">
        <f>IF('Data Mentah'!Y147="A",4,IF('Data Mentah'!Y147="B",3,IF('Data Mentah'!Y147="C",2,1)))</f>
        <v>2</v>
      </c>
      <c r="Z146" s="52">
        <f>IF('Data Mentah'!Z147="A",4,IF('Data Mentah'!Z147="B",3,IF('Data Mentah'!Z147="C",2,1)))</f>
        <v>4</v>
      </c>
      <c r="AA146" s="52">
        <f>IF('Data Mentah'!AA147="A",4,IF('Data Mentah'!AA147="B",3,IF('Data Mentah'!AA147="C",2,1)))</f>
        <v>3</v>
      </c>
      <c r="AB146" s="52">
        <f>IF('Data Mentah'!AB147="A",4,IF('Data Mentah'!AB147="B",3,IF('Data Mentah'!AB147="C",2,1)))</f>
        <v>4</v>
      </c>
      <c r="AC146" s="52">
        <f>IF('Data Mentah'!AC147="A",4,IF('Data Mentah'!AC147="B",3,IF('Data Mentah'!AC147="C",2,1)))</f>
        <v>3</v>
      </c>
      <c r="AD146" s="52">
        <f>IF('Data Mentah'!AD147="A",4,IF('Data Mentah'!AD147="B",3,IF('Data Mentah'!AD147="C",2,1)))</f>
        <v>3</v>
      </c>
      <c r="AE146" s="52">
        <f>IF('Data Mentah'!AE147="A",4,IF('Data Mentah'!AE147="B",3,IF('Data Mentah'!AE147="C",2,1)))</f>
        <v>2</v>
      </c>
      <c r="AF146" s="52">
        <f>IF('Data Mentah'!AF147="A",4,IF('Data Mentah'!AF147="B",3,IF('Data Mentah'!AF147="C",2,1)))</f>
        <v>3</v>
      </c>
      <c r="AG146" s="52">
        <f>IF('Data Mentah'!AG147="A",4,IF('Data Mentah'!AG147="B",3,IF('Data Mentah'!AG147="C",2,1)))</f>
        <v>3</v>
      </c>
      <c r="AH146" s="53" t="s">
        <v>217</v>
      </c>
    </row>
    <row r="147" spans="1:34" x14ac:dyDescent="0.25">
      <c r="A147" s="52">
        <f>IF('Data Mentah'!A148 = "A",4,IF('Data Mentah'!A148 = "B",3,2))</f>
        <v>3</v>
      </c>
      <c r="B147" s="52">
        <f>IF('Data Mentah'!B148 = "A",4,IF('Data Mentah'!B148 = "B",3,2))</f>
        <v>2</v>
      </c>
      <c r="C147" s="52">
        <f>IF('Data Mentah'!C148 = "A",4,IF('Data Mentah'!C148 = "B",3,2))</f>
        <v>4</v>
      </c>
      <c r="D147" s="52">
        <f>IF('Data Mentah'!D148 = "A",4,IF('Data Mentah'!D148 = "B",3,2))</f>
        <v>3</v>
      </c>
      <c r="E147" s="52">
        <f>IF('Data Mentah'!E148 = "A",4,IF('Data Mentah'!E148 = "B",3,2))</f>
        <v>2</v>
      </c>
      <c r="F147" s="52">
        <f>IF('Data Mentah'!F148 = "A",4,IF('Data Mentah'!F148 = "B",3,2))</f>
        <v>3</v>
      </c>
      <c r="G147" s="52">
        <f>IF('Data Mentah'!G148 = "A",4,IF('Data Mentah'!G148 = "B",3,2))</f>
        <v>2</v>
      </c>
      <c r="H147" s="52">
        <f>IF('Data Mentah'!H148 = "A",4,IF('Data Mentah'!H148 = "B",3,2))</f>
        <v>2</v>
      </c>
      <c r="I147" s="52">
        <f>IF('Data Mentah'!I148 = "A",4,IF('Data Mentah'!I148 = "B",3,2))</f>
        <v>2</v>
      </c>
      <c r="J147" s="52">
        <f>IF('Data Mentah'!J148 = "A",4,IF('Data Mentah'!J148 = "B",3,2))</f>
        <v>3</v>
      </c>
      <c r="K147" s="52">
        <f>IF('Data Mentah'!K148 = "A",4,IF('Data Mentah'!K148 = "B",3,2))</f>
        <v>2</v>
      </c>
      <c r="L147" s="52">
        <f>IF('Data Mentah'!L148 = "A",4,IF('Data Mentah'!L148 = "B",3,2))</f>
        <v>2</v>
      </c>
      <c r="M147" s="52">
        <f>IF('Data Mentah'!M148 = "A",4,IF('Data Mentah'!M148 = "B",3,2))</f>
        <v>3</v>
      </c>
      <c r="N147" s="52">
        <f>IF('Data Mentah'!N148 = "A",4,IF('Data Mentah'!N148 = "B",3,2))</f>
        <v>3</v>
      </c>
      <c r="O147" s="52">
        <f>IF('Data Mentah'!O148 = "A",4,IF('Data Mentah'!O148 = "B",3,2))</f>
        <v>3</v>
      </c>
      <c r="P147" s="52">
        <f>IF('Data Mentah'!P148 = "A",4,IF('Data Mentah'!P148 = "B",3,2))</f>
        <v>3</v>
      </c>
      <c r="Q147" s="52">
        <f>IF('Data Mentah'!Q148 = "A",4,IF('Data Mentah'!Q148 = "B",3,2))</f>
        <v>2</v>
      </c>
      <c r="R147" s="52">
        <f>IF('Data Mentah'!R148 = "A",4,IF('Data Mentah'!R148 = "B",3,2))</f>
        <v>3</v>
      </c>
      <c r="S147" s="52">
        <f>IF('Data Mentah'!S148 = "A",4,IF('Data Mentah'!S148 = "B",3,2))</f>
        <v>2</v>
      </c>
      <c r="T147" s="52">
        <f>IF('Data Mentah'!T148="A",4,IF('Data Mentah'!T148="B",3,IF('Data Mentah'!T148="C",2,1)))</f>
        <v>3</v>
      </c>
      <c r="U147" s="52">
        <f>IF('Data Mentah'!U148="A",4,IF('Data Mentah'!U148="B",3,IF('Data Mentah'!U148="C",2,1)))</f>
        <v>2</v>
      </c>
      <c r="V147" s="52">
        <f>IF('Data Mentah'!V148="A",4,IF('Data Mentah'!V148="B",3,IF('Data Mentah'!V148="C",2,1)))</f>
        <v>4</v>
      </c>
      <c r="W147" s="52">
        <f>IF('Data Mentah'!W148="A",4,IF('Data Mentah'!W148="B",3,IF('Data Mentah'!W148="C",2,1)))</f>
        <v>2</v>
      </c>
      <c r="X147" s="52">
        <f>IF('Data Mentah'!X148="A",4,IF('Data Mentah'!X148="B",3,IF('Data Mentah'!X148="C",2,1)))</f>
        <v>2</v>
      </c>
      <c r="Y147" s="52">
        <f>IF('Data Mentah'!Y148="A",4,IF('Data Mentah'!Y148="B",3,IF('Data Mentah'!Y148="C",2,1)))</f>
        <v>3</v>
      </c>
      <c r="Z147" s="52">
        <f>IF('Data Mentah'!Z148="A",4,IF('Data Mentah'!Z148="B",3,IF('Data Mentah'!Z148="C",2,1)))</f>
        <v>2</v>
      </c>
      <c r="AA147" s="52">
        <f>IF('Data Mentah'!AA148="A",4,IF('Data Mentah'!AA148="B",3,IF('Data Mentah'!AA148="C",2,1)))</f>
        <v>3</v>
      </c>
      <c r="AB147" s="52">
        <f>IF('Data Mentah'!AB148="A",4,IF('Data Mentah'!AB148="B",3,IF('Data Mentah'!AB148="C",2,1)))</f>
        <v>2</v>
      </c>
      <c r="AC147" s="52">
        <f>IF('Data Mentah'!AC148="A",4,IF('Data Mentah'!AC148="B",3,IF('Data Mentah'!AC148="C",2,1)))</f>
        <v>2</v>
      </c>
      <c r="AD147" s="52">
        <f>IF('Data Mentah'!AD148="A",4,IF('Data Mentah'!AD148="B",3,IF('Data Mentah'!AD148="C",2,1)))</f>
        <v>2</v>
      </c>
      <c r="AE147" s="52">
        <f>IF('Data Mentah'!AE148="A",4,IF('Data Mentah'!AE148="B",3,IF('Data Mentah'!AE148="C",2,1)))</f>
        <v>3</v>
      </c>
      <c r="AF147" s="52">
        <f>IF('Data Mentah'!AF148="A",4,IF('Data Mentah'!AF148="B",3,IF('Data Mentah'!AF148="C",2,1)))</f>
        <v>2</v>
      </c>
      <c r="AG147" s="52">
        <f>IF('Data Mentah'!AG148="A",4,IF('Data Mentah'!AG148="B",3,IF('Data Mentah'!AG148="C",2,1)))</f>
        <v>3</v>
      </c>
      <c r="AH147" s="53" t="s">
        <v>218</v>
      </c>
    </row>
    <row r="148" spans="1:34" x14ac:dyDescent="0.25">
      <c r="A148" s="52">
        <f>IF('Data Mentah'!A149 = "A",4,IF('Data Mentah'!A149 = "B",3,2))</f>
        <v>3</v>
      </c>
      <c r="B148" s="52">
        <f>IF('Data Mentah'!B149 = "A",4,IF('Data Mentah'!B149 = "B",3,2))</f>
        <v>3</v>
      </c>
      <c r="C148" s="52">
        <f>IF('Data Mentah'!C149 = "A",4,IF('Data Mentah'!C149 = "B",3,2))</f>
        <v>2</v>
      </c>
      <c r="D148" s="52">
        <f>IF('Data Mentah'!D149 = "A",4,IF('Data Mentah'!D149 = "B",3,2))</f>
        <v>2</v>
      </c>
      <c r="E148" s="52">
        <f>IF('Data Mentah'!E149 = "A",4,IF('Data Mentah'!E149 = "B",3,2))</f>
        <v>3</v>
      </c>
      <c r="F148" s="52">
        <f>IF('Data Mentah'!F149 = "A",4,IF('Data Mentah'!F149 = "B",3,2))</f>
        <v>3</v>
      </c>
      <c r="G148" s="52">
        <f>IF('Data Mentah'!G149 = "A",4,IF('Data Mentah'!G149 = "B",3,2))</f>
        <v>4</v>
      </c>
      <c r="H148" s="52">
        <f>IF('Data Mentah'!H149 = "A",4,IF('Data Mentah'!H149 = "B",3,2))</f>
        <v>2</v>
      </c>
      <c r="I148" s="52">
        <f>IF('Data Mentah'!I149 = "A",4,IF('Data Mentah'!I149 = "B",3,2))</f>
        <v>2</v>
      </c>
      <c r="J148" s="52">
        <f>IF('Data Mentah'!J149 = "A",4,IF('Data Mentah'!J149 = "B",3,2))</f>
        <v>3</v>
      </c>
      <c r="K148" s="52">
        <f>IF('Data Mentah'!K149 = "A",4,IF('Data Mentah'!K149 = "B",3,2))</f>
        <v>2</v>
      </c>
      <c r="L148" s="52">
        <f>IF('Data Mentah'!L149 = "A",4,IF('Data Mentah'!L149 = "B",3,2))</f>
        <v>3</v>
      </c>
      <c r="M148" s="52">
        <f>IF('Data Mentah'!M149 = "A",4,IF('Data Mentah'!M149 = "B",3,2))</f>
        <v>3</v>
      </c>
      <c r="N148" s="52">
        <f>IF('Data Mentah'!N149 = "A",4,IF('Data Mentah'!N149 = "B",3,2))</f>
        <v>2</v>
      </c>
      <c r="O148" s="52">
        <f>IF('Data Mentah'!O149 = "A",4,IF('Data Mentah'!O149 = "B",3,2))</f>
        <v>3</v>
      </c>
      <c r="P148" s="52">
        <f>IF('Data Mentah'!P149 = "A",4,IF('Data Mentah'!P149 = "B",3,2))</f>
        <v>2</v>
      </c>
      <c r="Q148" s="52">
        <f>IF('Data Mentah'!Q149 = "A",4,IF('Data Mentah'!Q149 = "B",3,2))</f>
        <v>2</v>
      </c>
      <c r="R148" s="52">
        <f>IF('Data Mentah'!R149 = "A",4,IF('Data Mentah'!R149 = "B",3,2))</f>
        <v>3</v>
      </c>
      <c r="S148" s="52">
        <f>IF('Data Mentah'!S149 = "A",4,IF('Data Mentah'!S149 = "B",3,2))</f>
        <v>2</v>
      </c>
      <c r="T148" s="52">
        <f>IF('Data Mentah'!T149="A",4,IF('Data Mentah'!T149="B",3,IF('Data Mentah'!T149="C",2,1)))</f>
        <v>2</v>
      </c>
      <c r="U148" s="52">
        <f>IF('Data Mentah'!U149="A",4,IF('Data Mentah'!U149="B",3,IF('Data Mentah'!U149="C",2,1)))</f>
        <v>4</v>
      </c>
      <c r="V148" s="52">
        <f>IF('Data Mentah'!V149="A",4,IF('Data Mentah'!V149="B",3,IF('Data Mentah'!V149="C",2,1)))</f>
        <v>3</v>
      </c>
      <c r="W148" s="52">
        <f>IF('Data Mentah'!W149="A",4,IF('Data Mentah'!W149="B",3,IF('Data Mentah'!W149="C",2,1)))</f>
        <v>3</v>
      </c>
      <c r="X148" s="52">
        <f>IF('Data Mentah'!X149="A",4,IF('Data Mentah'!X149="B",3,IF('Data Mentah'!X149="C",2,1)))</f>
        <v>3</v>
      </c>
      <c r="Y148" s="52">
        <f>IF('Data Mentah'!Y149="A",4,IF('Data Mentah'!Y149="B",3,IF('Data Mentah'!Y149="C",2,1)))</f>
        <v>3</v>
      </c>
      <c r="Z148" s="52">
        <f>IF('Data Mentah'!Z149="A",4,IF('Data Mentah'!Z149="B",3,IF('Data Mentah'!Z149="C",2,1)))</f>
        <v>3</v>
      </c>
      <c r="AA148" s="52">
        <f>IF('Data Mentah'!AA149="A",4,IF('Data Mentah'!AA149="B",3,IF('Data Mentah'!AA149="C",2,1)))</f>
        <v>3</v>
      </c>
      <c r="AB148" s="52">
        <f>IF('Data Mentah'!AB149="A",4,IF('Data Mentah'!AB149="B",3,IF('Data Mentah'!AB149="C",2,1)))</f>
        <v>3</v>
      </c>
      <c r="AC148" s="52">
        <f>IF('Data Mentah'!AC149="A",4,IF('Data Mentah'!AC149="B",3,IF('Data Mentah'!AC149="C",2,1)))</f>
        <v>2</v>
      </c>
      <c r="AD148" s="52">
        <f>IF('Data Mentah'!AD149="A",4,IF('Data Mentah'!AD149="B",3,IF('Data Mentah'!AD149="C",2,1)))</f>
        <v>2</v>
      </c>
      <c r="AE148" s="52">
        <f>IF('Data Mentah'!AE149="A",4,IF('Data Mentah'!AE149="B",3,IF('Data Mentah'!AE149="C",2,1)))</f>
        <v>2</v>
      </c>
      <c r="AF148" s="52">
        <f>IF('Data Mentah'!AF149="A",4,IF('Data Mentah'!AF149="B",3,IF('Data Mentah'!AF149="C",2,1)))</f>
        <v>2</v>
      </c>
      <c r="AG148" s="52">
        <f>IF('Data Mentah'!AG149="A",4,IF('Data Mentah'!AG149="B",3,IF('Data Mentah'!AG149="C",2,1)))</f>
        <v>2</v>
      </c>
      <c r="AH148" s="53" t="s">
        <v>219</v>
      </c>
    </row>
    <row r="149" spans="1:34" x14ac:dyDescent="0.25">
      <c r="A149" s="52">
        <f>IF('Data Mentah'!A150 = "A",4,IF('Data Mentah'!A150 = "B",3,2))</f>
        <v>3</v>
      </c>
      <c r="B149" s="52">
        <f>IF('Data Mentah'!B150 = "A",4,IF('Data Mentah'!B150 = "B",3,2))</f>
        <v>2</v>
      </c>
      <c r="C149" s="52">
        <f>IF('Data Mentah'!C150 = "A",4,IF('Data Mentah'!C150 = "B",3,2))</f>
        <v>3</v>
      </c>
      <c r="D149" s="52">
        <f>IF('Data Mentah'!D150 = "A",4,IF('Data Mentah'!D150 = "B",3,2))</f>
        <v>3</v>
      </c>
      <c r="E149" s="52">
        <f>IF('Data Mentah'!E150 = "A",4,IF('Data Mentah'!E150 = "B",3,2))</f>
        <v>3</v>
      </c>
      <c r="F149" s="52">
        <f>IF('Data Mentah'!F150 = "A",4,IF('Data Mentah'!F150 = "B",3,2))</f>
        <v>2</v>
      </c>
      <c r="G149" s="52">
        <f>IF('Data Mentah'!G150 = "A",4,IF('Data Mentah'!G150 = "B",3,2))</f>
        <v>3</v>
      </c>
      <c r="H149" s="52">
        <f>IF('Data Mentah'!H150 = "A",4,IF('Data Mentah'!H150 = "B",3,2))</f>
        <v>2</v>
      </c>
      <c r="I149" s="52">
        <f>IF('Data Mentah'!I150 = "A",4,IF('Data Mentah'!I150 = "B",3,2))</f>
        <v>2</v>
      </c>
      <c r="J149" s="52">
        <f>IF('Data Mentah'!J150 = "A",4,IF('Data Mentah'!J150 = "B",3,2))</f>
        <v>3</v>
      </c>
      <c r="K149" s="52">
        <f>IF('Data Mentah'!K150 = "A",4,IF('Data Mentah'!K150 = "B",3,2))</f>
        <v>3</v>
      </c>
      <c r="L149" s="52">
        <f>IF('Data Mentah'!L150 = "A",4,IF('Data Mentah'!L150 = "B",3,2))</f>
        <v>2</v>
      </c>
      <c r="M149" s="52">
        <f>IF('Data Mentah'!M150 = "A",4,IF('Data Mentah'!M150 = "B",3,2))</f>
        <v>3</v>
      </c>
      <c r="N149" s="52">
        <f>IF('Data Mentah'!N150 = "A",4,IF('Data Mentah'!N150 = "B",3,2))</f>
        <v>2</v>
      </c>
      <c r="O149" s="52">
        <f>IF('Data Mentah'!O150 = "A",4,IF('Data Mentah'!O150 = "B",3,2))</f>
        <v>3</v>
      </c>
      <c r="P149" s="52">
        <f>IF('Data Mentah'!P150 = "A",4,IF('Data Mentah'!P150 = "B",3,2))</f>
        <v>3</v>
      </c>
      <c r="Q149" s="52">
        <f>IF('Data Mentah'!Q150 = "A",4,IF('Data Mentah'!Q150 = "B",3,2))</f>
        <v>3</v>
      </c>
      <c r="R149" s="52">
        <f>IF('Data Mentah'!R150 = "A",4,IF('Data Mentah'!R150 = "B",3,2))</f>
        <v>3</v>
      </c>
      <c r="S149" s="52">
        <f>IF('Data Mentah'!S150 = "A",4,IF('Data Mentah'!S150 = "B",3,2))</f>
        <v>2</v>
      </c>
      <c r="T149" s="52">
        <f>IF('Data Mentah'!T150="A",4,IF('Data Mentah'!T150="B",3,IF('Data Mentah'!T150="C",2,1)))</f>
        <v>2</v>
      </c>
      <c r="U149" s="52">
        <f>IF('Data Mentah'!U150="A",4,IF('Data Mentah'!U150="B",3,IF('Data Mentah'!U150="C",2,1)))</f>
        <v>2</v>
      </c>
      <c r="V149" s="52">
        <f>IF('Data Mentah'!V150="A",4,IF('Data Mentah'!V150="B",3,IF('Data Mentah'!V150="C",2,1)))</f>
        <v>4</v>
      </c>
      <c r="W149" s="52">
        <f>IF('Data Mentah'!W150="A",4,IF('Data Mentah'!W150="B",3,IF('Data Mentah'!W150="C",2,1)))</f>
        <v>3</v>
      </c>
      <c r="X149" s="52">
        <f>IF('Data Mentah'!X150="A",4,IF('Data Mentah'!X150="B",3,IF('Data Mentah'!X150="C",2,1)))</f>
        <v>3</v>
      </c>
      <c r="Y149" s="52">
        <f>IF('Data Mentah'!Y150="A",4,IF('Data Mentah'!Y150="B",3,IF('Data Mentah'!Y150="C",2,1)))</f>
        <v>2</v>
      </c>
      <c r="Z149" s="52">
        <f>IF('Data Mentah'!Z150="A",4,IF('Data Mentah'!Z150="B",3,IF('Data Mentah'!Z150="C",2,1)))</f>
        <v>4</v>
      </c>
      <c r="AA149" s="52">
        <f>IF('Data Mentah'!AA150="A",4,IF('Data Mentah'!AA150="B",3,IF('Data Mentah'!AA150="C",2,1)))</f>
        <v>2</v>
      </c>
      <c r="AB149" s="52">
        <f>IF('Data Mentah'!AB150="A",4,IF('Data Mentah'!AB150="B",3,IF('Data Mentah'!AB150="C",2,1)))</f>
        <v>3</v>
      </c>
      <c r="AC149" s="52">
        <f>IF('Data Mentah'!AC150="A",4,IF('Data Mentah'!AC150="B",3,IF('Data Mentah'!AC150="C",2,1)))</f>
        <v>2</v>
      </c>
      <c r="AD149" s="52">
        <f>IF('Data Mentah'!AD150="A",4,IF('Data Mentah'!AD150="B",3,IF('Data Mentah'!AD150="C",2,1)))</f>
        <v>2</v>
      </c>
      <c r="AE149" s="52">
        <f>IF('Data Mentah'!AE150="A",4,IF('Data Mentah'!AE150="B",3,IF('Data Mentah'!AE150="C",2,1)))</f>
        <v>2</v>
      </c>
      <c r="AF149" s="52">
        <f>IF('Data Mentah'!AF150="A",4,IF('Data Mentah'!AF150="B",3,IF('Data Mentah'!AF150="C",2,1)))</f>
        <v>2</v>
      </c>
      <c r="AG149" s="52">
        <f>IF('Data Mentah'!AG150="A",4,IF('Data Mentah'!AG150="B",3,IF('Data Mentah'!AG150="C",2,1)))</f>
        <v>3</v>
      </c>
      <c r="AH149" s="53" t="s">
        <v>220</v>
      </c>
    </row>
    <row r="150" spans="1:34" x14ac:dyDescent="0.25">
      <c r="A150" s="52">
        <f>IF('Data Mentah'!A151 = "A",4,IF('Data Mentah'!A151 = "B",3,2))</f>
        <v>3</v>
      </c>
      <c r="B150" s="52">
        <f>IF('Data Mentah'!B151 = "A",4,IF('Data Mentah'!B151 = "B",3,2))</f>
        <v>3</v>
      </c>
      <c r="C150" s="52">
        <f>IF('Data Mentah'!C151 = "A",4,IF('Data Mentah'!C151 = "B",3,2))</f>
        <v>4</v>
      </c>
      <c r="D150" s="52">
        <f>IF('Data Mentah'!D151 = "A",4,IF('Data Mentah'!D151 = "B",3,2))</f>
        <v>2</v>
      </c>
      <c r="E150" s="52">
        <f>IF('Data Mentah'!E151 = "A",4,IF('Data Mentah'!E151 = "B",3,2))</f>
        <v>2</v>
      </c>
      <c r="F150" s="52">
        <f>IF('Data Mentah'!F151 = "A",4,IF('Data Mentah'!F151 = "B",3,2))</f>
        <v>3</v>
      </c>
      <c r="G150" s="52">
        <f>IF('Data Mentah'!G151 = "A",4,IF('Data Mentah'!G151 = "B",3,2))</f>
        <v>3</v>
      </c>
      <c r="H150" s="52">
        <f>IF('Data Mentah'!H151 = "A",4,IF('Data Mentah'!H151 = "B",3,2))</f>
        <v>2</v>
      </c>
      <c r="I150" s="52">
        <f>IF('Data Mentah'!I151 = "A",4,IF('Data Mentah'!I151 = "B",3,2))</f>
        <v>2</v>
      </c>
      <c r="J150" s="52">
        <f>IF('Data Mentah'!J151 = "A",4,IF('Data Mentah'!J151 = "B",3,2))</f>
        <v>3</v>
      </c>
      <c r="K150" s="52">
        <f>IF('Data Mentah'!K151 = "A",4,IF('Data Mentah'!K151 = "B",3,2))</f>
        <v>2</v>
      </c>
      <c r="L150" s="52">
        <f>IF('Data Mentah'!L151 = "A",4,IF('Data Mentah'!L151 = "B",3,2))</f>
        <v>3</v>
      </c>
      <c r="M150" s="52">
        <f>IF('Data Mentah'!M151 = "A",4,IF('Data Mentah'!M151 = "B",3,2))</f>
        <v>3</v>
      </c>
      <c r="N150" s="52">
        <f>IF('Data Mentah'!N151 = "A",4,IF('Data Mentah'!N151 = "B",3,2))</f>
        <v>3</v>
      </c>
      <c r="O150" s="52">
        <f>IF('Data Mentah'!O151 = "A",4,IF('Data Mentah'!O151 = "B",3,2))</f>
        <v>3</v>
      </c>
      <c r="P150" s="52">
        <f>IF('Data Mentah'!P151 = "A",4,IF('Data Mentah'!P151 = "B",3,2))</f>
        <v>3</v>
      </c>
      <c r="Q150" s="52">
        <f>IF('Data Mentah'!Q151 = "A",4,IF('Data Mentah'!Q151 = "B",3,2))</f>
        <v>3</v>
      </c>
      <c r="R150" s="52">
        <f>IF('Data Mentah'!R151 = "A",4,IF('Data Mentah'!R151 = "B",3,2))</f>
        <v>3</v>
      </c>
      <c r="S150" s="52">
        <f>IF('Data Mentah'!S151 = "A",4,IF('Data Mentah'!S151 = "B",3,2))</f>
        <v>3</v>
      </c>
      <c r="T150" s="52">
        <f>IF('Data Mentah'!T151="A",4,IF('Data Mentah'!T151="B",3,IF('Data Mentah'!T151="C",2,1)))</f>
        <v>2</v>
      </c>
      <c r="U150" s="52">
        <f>IF('Data Mentah'!U151="A",4,IF('Data Mentah'!U151="B",3,IF('Data Mentah'!U151="C",2,1)))</f>
        <v>3</v>
      </c>
      <c r="V150" s="52">
        <f>IF('Data Mentah'!V151="A",4,IF('Data Mentah'!V151="B",3,IF('Data Mentah'!V151="C",2,1)))</f>
        <v>3</v>
      </c>
      <c r="W150" s="52">
        <f>IF('Data Mentah'!W151="A",4,IF('Data Mentah'!W151="B",3,IF('Data Mentah'!W151="C",2,1)))</f>
        <v>3</v>
      </c>
      <c r="X150" s="52">
        <f>IF('Data Mentah'!X151="A",4,IF('Data Mentah'!X151="B",3,IF('Data Mentah'!X151="C",2,1)))</f>
        <v>3</v>
      </c>
      <c r="Y150" s="52">
        <f>IF('Data Mentah'!Y151="A",4,IF('Data Mentah'!Y151="B",3,IF('Data Mentah'!Y151="C",2,1)))</f>
        <v>2</v>
      </c>
      <c r="Z150" s="52">
        <f>IF('Data Mentah'!Z151="A",4,IF('Data Mentah'!Z151="B",3,IF('Data Mentah'!Z151="C",2,1)))</f>
        <v>2</v>
      </c>
      <c r="AA150" s="52">
        <f>IF('Data Mentah'!AA151="A",4,IF('Data Mentah'!AA151="B",3,IF('Data Mentah'!AA151="C",2,1)))</f>
        <v>3</v>
      </c>
      <c r="AB150" s="52">
        <f>IF('Data Mentah'!AB151="A",4,IF('Data Mentah'!AB151="B",3,IF('Data Mentah'!AB151="C",2,1)))</f>
        <v>3</v>
      </c>
      <c r="AC150" s="52">
        <f>IF('Data Mentah'!AC151="A",4,IF('Data Mentah'!AC151="B",3,IF('Data Mentah'!AC151="C",2,1)))</f>
        <v>2</v>
      </c>
      <c r="AD150" s="52">
        <f>IF('Data Mentah'!AD151="A",4,IF('Data Mentah'!AD151="B",3,IF('Data Mentah'!AD151="C",2,1)))</f>
        <v>3</v>
      </c>
      <c r="AE150" s="52">
        <f>IF('Data Mentah'!AE151="A",4,IF('Data Mentah'!AE151="B",3,IF('Data Mentah'!AE151="C",2,1)))</f>
        <v>2</v>
      </c>
      <c r="AF150" s="52">
        <f>IF('Data Mentah'!AF151="A",4,IF('Data Mentah'!AF151="B",3,IF('Data Mentah'!AF151="C",2,1)))</f>
        <v>2</v>
      </c>
      <c r="AG150" s="52">
        <f>IF('Data Mentah'!AG151="A",4,IF('Data Mentah'!AG151="B",3,IF('Data Mentah'!AG151="C",2,1)))</f>
        <v>3</v>
      </c>
      <c r="AH150" s="53" t="s">
        <v>221</v>
      </c>
    </row>
    <row r="151" spans="1:34" x14ac:dyDescent="0.25">
      <c r="A151" s="52">
        <f>IF('Data Mentah'!A152 = "A",4,IF('Data Mentah'!A152 = "B",3,2))</f>
        <v>3</v>
      </c>
      <c r="B151" s="52">
        <f>IF('Data Mentah'!B152 = "A",4,IF('Data Mentah'!B152 = "B",3,2))</f>
        <v>3</v>
      </c>
      <c r="C151" s="52">
        <f>IF('Data Mentah'!C152 = "A",4,IF('Data Mentah'!C152 = "B",3,2))</f>
        <v>2</v>
      </c>
      <c r="D151" s="52">
        <f>IF('Data Mentah'!D152 = "A",4,IF('Data Mentah'!D152 = "B",3,2))</f>
        <v>3</v>
      </c>
      <c r="E151" s="52">
        <f>IF('Data Mentah'!E152 = "A",4,IF('Data Mentah'!E152 = "B",3,2))</f>
        <v>4</v>
      </c>
      <c r="F151" s="52">
        <f>IF('Data Mentah'!F152 = "A",4,IF('Data Mentah'!F152 = "B",3,2))</f>
        <v>4</v>
      </c>
      <c r="G151" s="52">
        <f>IF('Data Mentah'!G152 = "A",4,IF('Data Mentah'!G152 = "B",3,2))</f>
        <v>4</v>
      </c>
      <c r="H151" s="52">
        <f>IF('Data Mentah'!H152 = "A",4,IF('Data Mentah'!H152 = "B",3,2))</f>
        <v>4</v>
      </c>
      <c r="I151" s="52">
        <f>IF('Data Mentah'!I152 = "A",4,IF('Data Mentah'!I152 = "B",3,2))</f>
        <v>3</v>
      </c>
      <c r="J151" s="52">
        <f>IF('Data Mentah'!J152 = "A",4,IF('Data Mentah'!J152 = "B",3,2))</f>
        <v>3</v>
      </c>
      <c r="K151" s="52">
        <f>IF('Data Mentah'!K152 = "A",4,IF('Data Mentah'!K152 = "B",3,2))</f>
        <v>4</v>
      </c>
      <c r="L151" s="52">
        <f>IF('Data Mentah'!L152 = "A",4,IF('Data Mentah'!L152 = "B",3,2))</f>
        <v>4</v>
      </c>
      <c r="M151" s="52">
        <f>IF('Data Mentah'!M152 = "A",4,IF('Data Mentah'!M152 = "B",3,2))</f>
        <v>3</v>
      </c>
      <c r="N151" s="52">
        <f>IF('Data Mentah'!N152 = "A",4,IF('Data Mentah'!N152 = "B",3,2))</f>
        <v>3</v>
      </c>
      <c r="O151" s="52">
        <f>IF('Data Mentah'!O152 = "A",4,IF('Data Mentah'!O152 = "B",3,2))</f>
        <v>4</v>
      </c>
      <c r="P151" s="52">
        <f>IF('Data Mentah'!P152 = "A",4,IF('Data Mentah'!P152 = "B",3,2))</f>
        <v>3</v>
      </c>
      <c r="Q151" s="52">
        <f>IF('Data Mentah'!Q152 = "A",4,IF('Data Mentah'!Q152 = "B",3,2))</f>
        <v>3</v>
      </c>
      <c r="R151" s="52">
        <f>IF('Data Mentah'!R152 = "A",4,IF('Data Mentah'!R152 = "B",3,2))</f>
        <v>4</v>
      </c>
      <c r="S151" s="52">
        <f>IF('Data Mentah'!S152 = "A",4,IF('Data Mentah'!S152 = "B",3,2))</f>
        <v>4</v>
      </c>
      <c r="T151" s="52">
        <f>IF('Data Mentah'!T152="A",4,IF('Data Mentah'!T152="B",3,IF('Data Mentah'!T152="C",2,1)))</f>
        <v>3</v>
      </c>
      <c r="U151" s="52">
        <f>IF('Data Mentah'!U152="A",4,IF('Data Mentah'!U152="B",3,IF('Data Mentah'!U152="C",2,1)))</f>
        <v>3</v>
      </c>
      <c r="V151" s="52">
        <f>IF('Data Mentah'!V152="A",4,IF('Data Mentah'!V152="B",3,IF('Data Mentah'!V152="C",2,1)))</f>
        <v>4</v>
      </c>
      <c r="W151" s="52">
        <f>IF('Data Mentah'!W152="A",4,IF('Data Mentah'!W152="B",3,IF('Data Mentah'!W152="C",2,1)))</f>
        <v>3</v>
      </c>
      <c r="X151" s="52">
        <f>IF('Data Mentah'!X152="A",4,IF('Data Mentah'!X152="B",3,IF('Data Mentah'!X152="C",2,1)))</f>
        <v>4</v>
      </c>
      <c r="Y151" s="52">
        <f>IF('Data Mentah'!Y152="A",4,IF('Data Mentah'!Y152="B",3,IF('Data Mentah'!Y152="C",2,1)))</f>
        <v>3</v>
      </c>
      <c r="Z151" s="52">
        <f>IF('Data Mentah'!Z152="A",4,IF('Data Mentah'!Z152="B",3,IF('Data Mentah'!Z152="C",2,1)))</f>
        <v>4</v>
      </c>
      <c r="AA151" s="52">
        <f>IF('Data Mentah'!AA152="A",4,IF('Data Mentah'!AA152="B",3,IF('Data Mentah'!AA152="C",2,1)))</f>
        <v>4</v>
      </c>
      <c r="AB151" s="52">
        <f>IF('Data Mentah'!AB152="A",4,IF('Data Mentah'!AB152="B",3,IF('Data Mentah'!AB152="C",2,1)))</f>
        <v>3</v>
      </c>
      <c r="AC151" s="52">
        <f>IF('Data Mentah'!AC152="A",4,IF('Data Mentah'!AC152="B",3,IF('Data Mentah'!AC152="C",2,1)))</f>
        <v>4</v>
      </c>
      <c r="AD151" s="52">
        <f>IF('Data Mentah'!AD152="A",4,IF('Data Mentah'!AD152="B",3,IF('Data Mentah'!AD152="C",2,1)))</f>
        <v>3</v>
      </c>
      <c r="AE151" s="52">
        <f>IF('Data Mentah'!AE152="A",4,IF('Data Mentah'!AE152="B",3,IF('Data Mentah'!AE152="C",2,1)))</f>
        <v>3</v>
      </c>
      <c r="AF151" s="52">
        <f>IF('Data Mentah'!AF152="A",4,IF('Data Mentah'!AF152="B",3,IF('Data Mentah'!AF152="C",2,1)))</f>
        <v>3</v>
      </c>
      <c r="AG151" s="52">
        <f>IF('Data Mentah'!AG152="A",4,IF('Data Mentah'!AG152="B",3,IF('Data Mentah'!AG152="C",2,1)))</f>
        <v>3</v>
      </c>
      <c r="AH151" s="53" t="s">
        <v>222</v>
      </c>
    </row>
    <row r="152" spans="1:34" ht="30" customHeight="1" x14ac:dyDescent="0.25">
      <c r="A152" s="52">
        <f>IF('Data Mentah'!A153 = "A",4,IF('Data Mentah'!A153 = "B",3,2))</f>
        <v>3</v>
      </c>
      <c r="B152" s="52">
        <f>IF('Data Mentah'!B153 = "A",4,IF('Data Mentah'!B153 = "B",3,2))</f>
        <v>3</v>
      </c>
      <c r="C152" s="52">
        <f>IF('Data Mentah'!C153 = "A",4,IF('Data Mentah'!C153 = "B",3,2))</f>
        <v>3</v>
      </c>
      <c r="D152" s="52">
        <f>IF('Data Mentah'!D153 = "A",4,IF('Data Mentah'!D153 = "B",3,2))</f>
        <v>3</v>
      </c>
      <c r="E152" s="52">
        <f>IF('Data Mentah'!E153 = "A",4,IF('Data Mentah'!E153 = "B",3,2))</f>
        <v>3</v>
      </c>
      <c r="F152" s="52">
        <f>IF('Data Mentah'!F153 = "A",4,IF('Data Mentah'!F153 = "B",3,2))</f>
        <v>4</v>
      </c>
      <c r="G152" s="52">
        <f>IF('Data Mentah'!G153 = "A",4,IF('Data Mentah'!G153 = "B",3,2))</f>
        <v>4</v>
      </c>
      <c r="H152" s="52">
        <f>IF('Data Mentah'!H153 = "A",4,IF('Data Mentah'!H153 = "B",3,2))</f>
        <v>4</v>
      </c>
      <c r="I152" s="52">
        <f>IF('Data Mentah'!I153 = "A",4,IF('Data Mentah'!I153 = "B",3,2))</f>
        <v>4</v>
      </c>
      <c r="J152" s="52">
        <f>IF('Data Mentah'!J153 = "A",4,IF('Data Mentah'!J153 = "B",3,2))</f>
        <v>3</v>
      </c>
      <c r="K152" s="52">
        <f>IF('Data Mentah'!K153 = "A",4,IF('Data Mentah'!K153 = "B",3,2))</f>
        <v>3</v>
      </c>
      <c r="L152" s="52">
        <f>IF('Data Mentah'!L153 = "A",4,IF('Data Mentah'!L153 = "B",3,2))</f>
        <v>2</v>
      </c>
      <c r="M152" s="52">
        <f>IF('Data Mentah'!M153 = "A",4,IF('Data Mentah'!M153 = "B",3,2))</f>
        <v>4</v>
      </c>
      <c r="N152" s="52">
        <f>IF('Data Mentah'!N153 = "A",4,IF('Data Mentah'!N153 = "B",3,2))</f>
        <v>2</v>
      </c>
      <c r="O152" s="52">
        <f>IF('Data Mentah'!O153 = "A",4,IF('Data Mentah'!O153 = "B",3,2))</f>
        <v>4</v>
      </c>
      <c r="P152" s="52">
        <f>IF('Data Mentah'!P153 = "A",4,IF('Data Mentah'!P153 = "B",3,2))</f>
        <v>3</v>
      </c>
      <c r="Q152" s="52">
        <f>IF('Data Mentah'!Q153 = "A",4,IF('Data Mentah'!Q153 = "B",3,2))</f>
        <v>2</v>
      </c>
      <c r="R152" s="52">
        <f>IF('Data Mentah'!R153 = "A",4,IF('Data Mentah'!R153 = "B",3,2))</f>
        <v>3</v>
      </c>
      <c r="S152" s="52">
        <f>IF('Data Mentah'!S153 = "A",4,IF('Data Mentah'!S153 = "B",3,2))</f>
        <v>3</v>
      </c>
      <c r="T152" s="52">
        <f>IF('Data Mentah'!T153="A",4,IF('Data Mentah'!T153="B",3,IF('Data Mentah'!T153="C",2,1)))</f>
        <v>3</v>
      </c>
      <c r="U152" s="52">
        <f>IF('Data Mentah'!U153="A",4,IF('Data Mentah'!U153="B",3,IF('Data Mentah'!U153="C",2,1)))</f>
        <v>3</v>
      </c>
      <c r="V152" s="52">
        <f>IF('Data Mentah'!V153="A",4,IF('Data Mentah'!V153="B",3,IF('Data Mentah'!V153="C",2,1)))</f>
        <v>3</v>
      </c>
      <c r="W152" s="52">
        <f>IF('Data Mentah'!W153="A",4,IF('Data Mentah'!W153="B",3,IF('Data Mentah'!W153="C",2,1)))</f>
        <v>3</v>
      </c>
      <c r="X152" s="52">
        <f>IF('Data Mentah'!X153="A",4,IF('Data Mentah'!X153="B",3,IF('Data Mentah'!X153="C",2,1)))</f>
        <v>3</v>
      </c>
      <c r="Y152" s="52">
        <f>IF('Data Mentah'!Y153="A",4,IF('Data Mentah'!Y153="B",3,IF('Data Mentah'!Y153="C",2,1)))</f>
        <v>2</v>
      </c>
      <c r="Z152" s="52">
        <f>IF('Data Mentah'!Z153="A",4,IF('Data Mentah'!Z153="B",3,IF('Data Mentah'!Z153="C",2,1)))</f>
        <v>2</v>
      </c>
      <c r="AA152" s="52">
        <f>IF('Data Mentah'!AA153="A",4,IF('Data Mentah'!AA153="B",3,IF('Data Mentah'!AA153="C",2,1)))</f>
        <v>3</v>
      </c>
      <c r="AB152" s="52">
        <f>IF('Data Mentah'!AB153="A",4,IF('Data Mentah'!AB153="B",3,IF('Data Mentah'!AB153="C",2,1)))</f>
        <v>4</v>
      </c>
      <c r="AC152" s="52">
        <f>IF('Data Mentah'!AC153="A",4,IF('Data Mentah'!AC153="B",3,IF('Data Mentah'!AC153="C",2,1)))</f>
        <v>4</v>
      </c>
      <c r="AD152" s="52">
        <f>IF('Data Mentah'!AD153="A",4,IF('Data Mentah'!AD153="B",3,IF('Data Mentah'!AD153="C",2,1)))</f>
        <v>4</v>
      </c>
      <c r="AE152" s="52">
        <f>IF('Data Mentah'!AE153="A",4,IF('Data Mentah'!AE153="B",3,IF('Data Mentah'!AE153="C",2,1)))</f>
        <v>3</v>
      </c>
      <c r="AF152" s="52">
        <f>IF('Data Mentah'!AF153="A",4,IF('Data Mentah'!AF153="B",3,IF('Data Mentah'!AF153="C",2,1)))</f>
        <v>4</v>
      </c>
      <c r="AG152" s="52">
        <f>IF('Data Mentah'!AG153="A",4,IF('Data Mentah'!AG153="B",3,IF('Data Mentah'!AG153="C",2,1)))</f>
        <v>3</v>
      </c>
      <c r="AH152" s="53" t="s">
        <v>223</v>
      </c>
    </row>
    <row r="153" spans="1:34" x14ac:dyDescent="0.25">
      <c r="A153" s="52">
        <f>IF('Data Mentah'!A154 = "A",4,IF('Data Mentah'!A154 = "B",3,2))</f>
        <v>2</v>
      </c>
      <c r="B153" s="52">
        <f>IF('Data Mentah'!B154 = "A",4,IF('Data Mentah'!B154 = "B",3,2))</f>
        <v>3</v>
      </c>
      <c r="C153" s="52">
        <f>IF('Data Mentah'!C154 = "A",4,IF('Data Mentah'!C154 = "B",3,2))</f>
        <v>3</v>
      </c>
      <c r="D153" s="52">
        <f>IF('Data Mentah'!D154 = "A",4,IF('Data Mentah'!D154 = "B",3,2))</f>
        <v>2</v>
      </c>
      <c r="E153" s="52">
        <f>IF('Data Mentah'!E154 = "A",4,IF('Data Mentah'!E154 = "B",3,2))</f>
        <v>3</v>
      </c>
      <c r="F153" s="52">
        <f>IF('Data Mentah'!F154 = "A",4,IF('Data Mentah'!F154 = "B",3,2))</f>
        <v>3</v>
      </c>
      <c r="G153" s="52">
        <f>IF('Data Mentah'!G154 = "A",4,IF('Data Mentah'!G154 = "B",3,2))</f>
        <v>4</v>
      </c>
      <c r="H153" s="52">
        <f>IF('Data Mentah'!H154 = "A",4,IF('Data Mentah'!H154 = "B",3,2))</f>
        <v>3</v>
      </c>
      <c r="I153" s="52">
        <f>IF('Data Mentah'!I154 = "A",4,IF('Data Mentah'!I154 = "B",3,2))</f>
        <v>3</v>
      </c>
      <c r="J153" s="52">
        <f>IF('Data Mentah'!J154 = "A",4,IF('Data Mentah'!J154 = "B",3,2))</f>
        <v>3</v>
      </c>
      <c r="K153" s="52">
        <f>IF('Data Mentah'!K154 = "A",4,IF('Data Mentah'!K154 = "B",3,2))</f>
        <v>3</v>
      </c>
      <c r="L153" s="52">
        <f>IF('Data Mentah'!L154 = "A",4,IF('Data Mentah'!L154 = "B",3,2))</f>
        <v>3</v>
      </c>
      <c r="M153" s="52">
        <f>IF('Data Mentah'!M154 = "A",4,IF('Data Mentah'!M154 = "B",3,2))</f>
        <v>3</v>
      </c>
      <c r="N153" s="52">
        <f>IF('Data Mentah'!N154 = "A",4,IF('Data Mentah'!N154 = "B",3,2))</f>
        <v>3</v>
      </c>
      <c r="O153" s="52">
        <f>IF('Data Mentah'!O154 = "A",4,IF('Data Mentah'!O154 = "B",3,2))</f>
        <v>4</v>
      </c>
      <c r="P153" s="52">
        <f>IF('Data Mentah'!P154 = "A",4,IF('Data Mentah'!P154 = "B",3,2))</f>
        <v>2</v>
      </c>
      <c r="Q153" s="52">
        <f>IF('Data Mentah'!Q154 = "A",4,IF('Data Mentah'!Q154 = "B",3,2))</f>
        <v>2</v>
      </c>
      <c r="R153" s="52">
        <f>IF('Data Mentah'!R154 = "A",4,IF('Data Mentah'!R154 = "B",3,2))</f>
        <v>3</v>
      </c>
      <c r="S153" s="52">
        <f>IF('Data Mentah'!S154 = "A",4,IF('Data Mentah'!S154 = "B",3,2))</f>
        <v>3</v>
      </c>
      <c r="T153" s="52">
        <f>IF('Data Mentah'!T154="A",4,IF('Data Mentah'!T154="B",3,IF('Data Mentah'!T154="C",2,1)))</f>
        <v>2</v>
      </c>
      <c r="U153" s="52">
        <f>IF('Data Mentah'!U154="A",4,IF('Data Mentah'!U154="B",3,IF('Data Mentah'!U154="C",2,1)))</f>
        <v>3</v>
      </c>
      <c r="V153" s="52">
        <f>IF('Data Mentah'!V154="A",4,IF('Data Mentah'!V154="B",3,IF('Data Mentah'!V154="C",2,1)))</f>
        <v>4</v>
      </c>
      <c r="W153" s="52">
        <f>IF('Data Mentah'!W154="A",4,IF('Data Mentah'!W154="B",3,IF('Data Mentah'!W154="C",2,1)))</f>
        <v>3</v>
      </c>
      <c r="X153" s="52">
        <f>IF('Data Mentah'!X154="A",4,IF('Data Mentah'!X154="B",3,IF('Data Mentah'!X154="C",2,1)))</f>
        <v>3</v>
      </c>
      <c r="Y153" s="52">
        <f>IF('Data Mentah'!Y154="A",4,IF('Data Mentah'!Y154="B",3,IF('Data Mentah'!Y154="C",2,1)))</f>
        <v>2</v>
      </c>
      <c r="Z153" s="52">
        <f>IF('Data Mentah'!Z154="A",4,IF('Data Mentah'!Z154="B",3,IF('Data Mentah'!Z154="C",2,1)))</f>
        <v>3</v>
      </c>
      <c r="AA153" s="52">
        <f>IF('Data Mentah'!AA154="A",4,IF('Data Mentah'!AA154="B",3,IF('Data Mentah'!AA154="C",2,1)))</f>
        <v>3</v>
      </c>
      <c r="AB153" s="52">
        <f>IF('Data Mentah'!AB154="A",4,IF('Data Mentah'!AB154="B",3,IF('Data Mentah'!AB154="C",2,1)))</f>
        <v>3</v>
      </c>
      <c r="AC153" s="52">
        <f>IF('Data Mentah'!AC154="A",4,IF('Data Mentah'!AC154="B",3,IF('Data Mentah'!AC154="C",2,1)))</f>
        <v>3</v>
      </c>
      <c r="AD153" s="52">
        <f>IF('Data Mentah'!AD154="A",4,IF('Data Mentah'!AD154="B",3,IF('Data Mentah'!AD154="C",2,1)))</f>
        <v>2</v>
      </c>
      <c r="AE153" s="52">
        <f>IF('Data Mentah'!AE154="A",4,IF('Data Mentah'!AE154="B",3,IF('Data Mentah'!AE154="C",2,1)))</f>
        <v>2</v>
      </c>
      <c r="AF153" s="52">
        <f>IF('Data Mentah'!AF154="A",4,IF('Data Mentah'!AF154="B",3,IF('Data Mentah'!AF154="C",2,1)))</f>
        <v>3</v>
      </c>
      <c r="AG153" s="52">
        <f>IF('Data Mentah'!AG154="A",4,IF('Data Mentah'!AG154="B",3,IF('Data Mentah'!AG154="C",2,1)))</f>
        <v>3</v>
      </c>
      <c r="AH153" s="53" t="s">
        <v>224</v>
      </c>
    </row>
    <row r="154" spans="1:34" ht="30" customHeight="1" x14ac:dyDescent="0.25">
      <c r="A154" s="52">
        <f>IF('Data Mentah'!A155 = "A",4,IF('Data Mentah'!A155 = "B",3,2))</f>
        <v>4</v>
      </c>
      <c r="B154" s="52">
        <f>IF('Data Mentah'!B155 = "A",4,IF('Data Mentah'!B155 = "B",3,2))</f>
        <v>4</v>
      </c>
      <c r="C154" s="52">
        <f>IF('Data Mentah'!C155 = "A",4,IF('Data Mentah'!C155 = "B",3,2))</f>
        <v>3</v>
      </c>
      <c r="D154" s="52">
        <f>IF('Data Mentah'!D155 = "A",4,IF('Data Mentah'!D155 = "B",3,2))</f>
        <v>2</v>
      </c>
      <c r="E154" s="52">
        <f>IF('Data Mentah'!E155 = "A",4,IF('Data Mentah'!E155 = "B",3,2))</f>
        <v>4</v>
      </c>
      <c r="F154" s="52">
        <f>IF('Data Mentah'!F155 = "A",4,IF('Data Mentah'!F155 = "B",3,2))</f>
        <v>4</v>
      </c>
      <c r="G154" s="52">
        <f>IF('Data Mentah'!G155 = "A",4,IF('Data Mentah'!G155 = "B",3,2))</f>
        <v>4</v>
      </c>
      <c r="H154" s="52">
        <f>IF('Data Mentah'!H155 = "A",4,IF('Data Mentah'!H155 = "B",3,2))</f>
        <v>4</v>
      </c>
      <c r="I154" s="52">
        <f>IF('Data Mentah'!I155 = "A",4,IF('Data Mentah'!I155 = "B",3,2))</f>
        <v>4</v>
      </c>
      <c r="J154" s="52">
        <f>IF('Data Mentah'!J155 = "A",4,IF('Data Mentah'!J155 = "B",3,2))</f>
        <v>3</v>
      </c>
      <c r="K154" s="52">
        <f>IF('Data Mentah'!K155 = "A",4,IF('Data Mentah'!K155 = "B",3,2))</f>
        <v>3</v>
      </c>
      <c r="L154" s="52">
        <f>IF('Data Mentah'!L155 = "A",4,IF('Data Mentah'!L155 = "B",3,2))</f>
        <v>3</v>
      </c>
      <c r="M154" s="52">
        <f>IF('Data Mentah'!M155 = "A",4,IF('Data Mentah'!M155 = "B",3,2))</f>
        <v>3</v>
      </c>
      <c r="N154" s="52">
        <f>IF('Data Mentah'!N155 = "A",4,IF('Data Mentah'!N155 = "B",3,2))</f>
        <v>3</v>
      </c>
      <c r="O154" s="52">
        <f>IF('Data Mentah'!O155 = "A",4,IF('Data Mentah'!O155 = "B",3,2))</f>
        <v>4</v>
      </c>
      <c r="P154" s="52">
        <f>IF('Data Mentah'!P155 = "A",4,IF('Data Mentah'!P155 = "B",3,2))</f>
        <v>4</v>
      </c>
      <c r="Q154" s="52">
        <f>IF('Data Mentah'!Q155 = "A",4,IF('Data Mentah'!Q155 = "B",3,2))</f>
        <v>3</v>
      </c>
      <c r="R154" s="52">
        <f>IF('Data Mentah'!R155 = "A",4,IF('Data Mentah'!R155 = "B",3,2))</f>
        <v>4</v>
      </c>
      <c r="S154" s="52">
        <f>IF('Data Mentah'!S155 = "A",4,IF('Data Mentah'!S155 = "B",3,2))</f>
        <v>4</v>
      </c>
      <c r="T154" s="52">
        <f>IF('Data Mentah'!T155="A",4,IF('Data Mentah'!T155="B",3,IF('Data Mentah'!T155="C",2,1)))</f>
        <v>3</v>
      </c>
      <c r="U154" s="52">
        <f>IF('Data Mentah'!U155="A",4,IF('Data Mentah'!U155="B",3,IF('Data Mentah'!U155="C",2,1)))</f>
        <v>4</v>
      </c>
      <c r="V154" s="52">
        <f>IF('Data Mentah'!V155="A",4,IF('Data Mentah'!V155="B",3,IF('Data Mentah'!V155="C",2,1)))</f>
        <v>3</v>
      </c>
      <c r="W154" s="52">
        <f>IF('Data Mentah'!W155="A",4,IF('Data Mentah'!W155="B",3,IF('Data Mentah'!W155="C",2,1)))</f>
        <v>3</v>
      </c>
      <c r="X154" s="52">
        <f>IF('Data Mentah'!X155="A",4,IF('Data Mentah'!X155="B",3,IF('Data Mentah'!X155="C",2,1)))</f>
        <v>4</v>
      </c>
      <c r="Y154" s="52">
        <f>IF('Data Mentah'!Y155="A",4,IF('Data Mentah'!Y155="B",3,IF('Data Mentah'!Y155="C",2,1)))</f>
        <v>3</v>
      </c>
      <c r="Z154" s="52">
        <f>IF('Data Mentah'!Z155="A",4,IF('Data Mentah'!Z155="B",3,IF('Data Mentah'!Z155="C",2,1)))</f>
        <v>3</v>
      </c>
      <c r="AA154" s="52">
        <f>IF('Data Mentah'!AA155="A",4,IF('Data Mentah'!AA155="B",3,IF('Data Mentah'!AA155="C",2,1)))</f>
        <v>4</v>
      </c>
      <c r="AB154" s="52">
        <f>IF('Data Mentah'!AB155="A",4,IF('Data Mentah'!AB155="B",3,IF('Data Mentah'!AB155="C",2,1)))</f>
        <v>4</v>
      </c>
      <c r="AC154" s="52">
        <f>IF('Data Mentah'!AC155="A",4,IF('Data Mentah'!AC155="B",3,IF('Data Mentah'!AC155="C",2,1)))</f>
        <v>3</v>
      </c>
      <c r="AD154" s="52">
        <f>IF('Data Mentah'!AD155="A",4,IF('Data Mentah'!AD155="B",3,IF('Data Mentah'!AD155="C",2,1)))</f>
        <v>4</v>
      </c>
      <c r="AE154" s="52">
        <f>IF('Data Mentah'!AE155="A",4,IF('Data Mentah'!AE155="B",3,IF('Data Mentah'!AE155="C",2,1)))</f>
        <v>4</v>
      </c>
      <c r="AF154" s="52">
        <f>IF('Data Mentah'!AF155="A",4,IF('Data Mentah'!AF155="B",3,IF('Data Mentah'!AF155="C",2,1)))</f>
        <v>4</v>
      </c>
      <c r="AG154" s="52">
        <f>IF('Data Mentah'!AG155="A",4,IF('Data Mentah'!AG155="B",3,IF('Data Mentah'!AG155="C",2,1)))</f>
        <v>3</v>
      </c>
      <c r="AH154" s="53" t="s">
        <v>225</v>
      </c>
    </row>
    <row r="155" spans="1:34" ht="30" customHeight="1" x14ac:dyDescent="0.25">
      <c r="A155" s="52">
        <f>IF('Data Mentah'!A156 = "A",4,IF('Data Mentah'!A156 = "B",3,2))</f>
        <v>3</v>
      </c>
      <c r="B155" s="52">
        <f>IF('Data Mentah'!B156 = "A",4,IF('Data Mentah'!B156 = "B",3,2))</f>
        <v>4</v>
      </c>
      <c r="C155" s="52">
        <f>IF('Data Mentah'!C156 = "A",4,IF('Data Mentah'!C156 = "B",3,2))</f>
        <v>4</v>
      </c>
      <c r="D155" s="52">
        <f>IF('Data Mentah'!D156 = "A",4,IF('Data Mentah'!D156 = "B",3,2))</f>
        <v>2</v>
      </c>
      <c r="E155" s="52">
        <f>IF('Data Mentah'!E156 = "A",4,IF('Data Mentah'!E156 = "B",3,2))</f>
        <v>4</v>
      </c>
      <c r="F155" s="52">
        <f>IF('Data Mentah'!F156 = "A",4,IF('Data Mentah'!F156 = "B",3,2))</f>
        <v>4</v>
      </c>
      <c r="G155" s="52">
        <f>IF('Data Mentah'!G156 = "A",4,IF('Data Mentah'!G156 = "B",3,2))</f>
        <v>4</v>
      </c>
      <c r="H155" s="52">
        <f>IF('Data Mentah'!H156 = "A",4,IF('Data Mentah'!H156 = "B",3,2))</f>
        <v>4</v>
      </c>
      <c r="I155" s="52">
        <f>IF('Data Mentah'!I156 = "A",4,IF('Data Mentah'!I156 = "B",3,2))</f>
        <v>4</v>
      </c>
      <c r="J155" s="52">
        <f>IF('Data Mentah'!J156 = "A",4,IF('Data Mentah'!J156 = "B",3,2))</f>
        <v>4</v>
      </c>
      <c r="K155" s="52">
        <f>IF('Data Mentah'!K156 = "A",4,IF('Data Mentah'!K156 = "B",3,2))</f>
        <v>4</v>
      </c>
      <c r="L155" s="52">
        <f>IF('Data Mentah'!L156 = "A",4,IF('Data Mentah'!L156 = "B",3,2))</f>
        <v>3</v>
      </c>
      <c r="M155" s="52">
        <f>IF('Data Mentah'!M156 = "A",4,IF('Data Mentah'!M156 = "B",3,2))</f>
        <v>4</v>
      </c>
      <c r="N155" s="52">
        <f>IF('Data Mentah'!N156 = "A",4,IF('Data Mentah'!N156 = "B",3,2))</f>
        <v>4</v>
      </c>
      <c r="O155" s="52">
        <f>IF('Data Mentah'!O156 = "A",4,IF('Data Mentah'!O156 = "B",3,2))</f>
        <v>4</v>
      </c>
      <c r="P155" s="52">
        <f>IF('Data Mentah'!P156 = "A",4,IF('Data Mentah'!P156 = "B",3,2))</f>
        <v>4</v>
      </c>
      <c r="Q155" s="52">
        <f>IF('Data Mentah'!Q156 = "A",4,IF('Data Mentah'!Q156 = "B",3,2))</f>
        <v>3</v>
      </c>
      <c r="R155" s="52">
        <f>IF('Data Mentah'!R156 = "A",4,IF('Data Mentah'!R156 = "B",3,2))</f>
        <v>4</v>
      </c>
      <c r="S155" s="52">
        <f>IF('Data Mentah'!S156 = "A",4,IF('Data Mentah'!S156 = "B",3,2))</f>
        <v>4</v>
      </c>
      <c r="T155" s="52">
        <f>IF('Data Mentah'!T156="A",4,IF('Data Mentah'!T156="B",3,IF('Data Mentah'!T156="C",2,1)))</f>
        <v>3</v>
      </c>
      <c r="U155" s="52">
        <f>IF('Data Mentah'!U156="A",4,IF('Data Mentah'!U156="B",3,IF('Data Mentah'!U156="C",2,1)))</f>
        <v>4</v>
      </c>
      <c r="V155" s="52">
        <f>IF('Data Mentah'!V156="A",4,IF('Data Mentah'!V156="B",3,IF('Data Mentah'!V156="C",2,1)))</f>
        <v>4</v>
      </c>
      <c r="W155" s="52">
        <f>IF('Data Mentah'!W156="A",4,IF('Data Mentah'!W156="B",3,IF('Data Mentah'!W156="C",2,1)))</f>
        <v>4</v>
      </c>
      <c r="X155" s="52">
        <f>IF('Data Mentah'!X156="A",4,IF('Data Mentah'!X156="B",3,IF('Data Mentah'!X156="C",2,1)))</f>
        <v>3</v>
      </c>
      <c r="Y155" s="52">
        <f>IF('Data Mentah'!Y156="A",4,IF('Data Mentah'!Y156="B",3,IF('Data Mentah'!Y156="C",2,1)))</f>
        <v>3</v>
      </c>
      <c r="Z155" s="52">
        <f>IF('Data Mentah'!Z156="A",4,IF('Data Mentah'!Z156="B",3,IF('Data Mentah'!Z156="C",2,1)))</f>
        <v>3</v>
      </c>
      <c r="AA155" s="52">
        <f>IF('Data Mentah'!AA156="A",4,IF('Data Mentah'!AA156="B",3,IF('Data Mentah'!AA156="C",2,1)))</f>
        <v>4</v>
      </c>
      <c r="AB155" s="52">
        <f>IF('Data Mentah'!AB156="A",4,IF('Data Mentah'!AB156="B",3,IF('Data Mentah'!AB156="C",2,1)))</f>
        <v>3</v>
      </c>
      <c r="AC155" s="52">
        <f>IF('Data Mentah'!AC156="A",4,IF('Data Mentah'!AC156="B",3,IF('Data Mentah'!AC156="C",2,1)))</f>
        <v>3</v>
      </c>
      <c r="AD155" s="52">
        <f>IF('Data Mentah'!AD156="A",4,IF('Data Mentah'!AD156="B",3,IF('Data Mentah'!AD156="C",2,1)))</f>
        <v>4</v>
      </c>
      <c r="AE155" s="52">
        <f>IF('Data Mentah'!AE156="A",4,IF('Data Mentah'!AE156="B",3,IF('Data Mentah'!AE156="C",2,1)))</f>
        <v>4</v>
      </c>
      <c r="AF155" s="52">
        <f>IF('Data Mentah'!AF156="A",4,IF('Data Mentah'!AF156="B",3,IF('Data Mentah'!AF156="C",2,1)))</f>
        <v>4</v>
      </c>
      <c r="AG155" s="52">
        <f>IF('Data Mentah'!AG156="A",4,IF('Data Mentah'!AG156="B",3,IF('Data Mentah'!AG156="C",2,1)))</f>
        <v>3</v>
      </c>
      <c r="AH155" s="53" t="s">
        <v>226</v>
      </c>
    </row>
    <row r="156" spans="1:34" ht="30" customHeight="1" x14ac:dyDescent="0.25">
      <c r="A156" s="52">
        <f>IF('Data Mentah'!A157 = "A",4,IF('Data Mentah'!A157 = "B",3,2))</f>
        <v>4</v>
      </c>
      <c r="B156" s="52">
        <f>IF('Data Mentah'!B157 = "A",4,IF('Data Mentah'!B157 = "B",3,2))</f>
        <v>4</v>
      </c>
      <c r="C156" s="52">
        <f>IF('Data Mentah'!C157 = "A",4,IF('Data Mentah'!C157 = "B",3,2))</f>
        <v>3</v>
      </c>
      <c r="D156" s="52">
        <f>IF('Data Mentah'!D157 = "A",4,IF('Data Mentah'!D157 = "B",3,2))</f>
        <v>3</v>
      </c>
      <c r="E156" s="52">
        <f>IF('Data Mentah'!E157 = "A",4,IF('Data Mentah'!E157 = "B",3,2))</f>
        <v>4</v>
      </c>
      <c r="F156" s="52">
        <f>IF('Data Mentah'!F157 = "A",4,IF('Data Mentah'!F157 = "B",3,2))</f>
        <v>3</v>
      </c>
      <c r="G156" s="52">
        <f>IF('Data Mentah'!G157 = "A",4,IF('Data Mentah'!G157 = "B",3,2))</f>
        <v>4</v>
      </c>
      <c r="H156" s="52">
        <f>IF('Data Mentah'!H157 = "A",4,IF('Data Mentah'!H157 = "B",3,2))</f>
        <v>4</v>
      </c>
      <c r="I156" s="52">
        <f>IF('Data Mentah'!I157 = "A",4,IF('Data Mentah'!I157 = "B",3,2))</f>
        <v>4</v>
      </c>
      <c r="J156" s="52">
        <f>IF('Data Mentah'!J157 = "A",4,IF('Data Mentah'!J157 = "B",3,2))</f>
        <v>3</v>
      </c>
      <c r="K156" s="52">
        <f>IF('Data Mentah'!K157 = "A",4,IF('Data Mentah'!K157 = "B",3,2))</f>
        <v>3</v>
      </c>
      <c r="L156" s="52">
        <f>IF('Data Mentah'!L157 = "A",4,IF('Data Mentah'!L157 = "B",3,2))</f>
        <v>4</v>
      </c>
      <c r="M156" s="52">
        <f>IF('Data Mentah'!M157 = "A",4,IF('Data Mentah'!M157 = "B",3,2))</f>
        <v>3</v>
      </c>
      <c r="N156" s="52">
        <f>IF('Data Mentah'!N157 = "A",4,IF('Data Mentah'!N157 = "B",3,2))</f>
        <v>3</v>
      </c>
      <c r="O156" s="52">
        <f>IF('Data Mentah'!O157 = "A",4,IF('Data Mentah'!O157 = "B",3,2))</f>
        <v>4</v>
      </c>
      <c r="P156" s="52">
        <f>IF('Data Mentah'!P157 = "A",4,IF('Data Mentah'!P157 = "B",3,2))</f>
        <v>4</v>
      </c>
      <c r="Q156" s="52">
        <f>IF('Data Mentah'!Q157 = "A",4,IF('Data Mentah'!Q157 = "B",3,2))</f>
        <v>3</v>
      </c>
      <c r="R156" s="52">
        <f>IF('Data Mentah'!R157 = "A",4,IF('Data Mentah'!R157 = "B",3,2))</f>
        <v>4</v>
      </c>
      <c r="S156" s="52">
        <f>IF('Data Mentah'!S157 = "A",4,IF('Data Mentah'!S157 = "B",3,2))</f>
        <v>4</v>
      </c>
      <c r="T156" s="52">
        <f>IF('Data Mentah'!T157="A",4,IF('Data Mentah'!T157="B",3,IF('Data Mentah'!T157="C",2,1)))</f>
        <v>3</v>
      </c>
      <c r="U156" s="52">
        <f>IF('Data Mentah'!U157="A",4,IF('Data Mentah'!U157="B",3,IF('Data Mentah'!U157="C",2,1)))</f>
        <v>4</v>
      </c>
      <c r="V156" s="52">
        <f>IF('Data Mentah'!V157="A",4,IF('Data Mentah'!V157="B",3,IF('Data Mentah'!V157="C",2,1)))</f>
        <v>3</v>
      </c>
      <c r="W156" s="52">
        <f>IF('Data Mentah'!W157="A",4,IF('Data Mentah'!W157="B",3,IF('Data Mentah'!W157="C",2,1)))</f>
        <v>4</v>
      </c>
      <c r="X156" s="52">
        <f>IF('Data Mentah'!X157="A",4,IF('Data Mentah'!X157="B",3,IF('Data Mentah'!X157="C",2,1)))</f>
        <v>3</v>
      </c>
      <c r="Y156" s="52">
        <f>IF('Data Mentah'!Y157="A",4,IF('Data Mentah'!Y157="B",3,IF('Data Mentah'!Y157="C",2,1)))</f>
        <v>3</v>
      </c>
      <c r="Z156" s="52">
        <f>IF('Data Mentah'!Z157="A",4,IF('Data Mentah'!Z157="B",3,IF('Data Mentah'!Z157="C",2,1)))</f>
        <v>4</v>
      </c>
      <c r="AA156" s="52">
        <f>IF('Data Mentah'!AA157="A",4,IF('Data Mentah'!AA157="B",3,IF('Data Mentah'!AA157="C",2,1)))</f>
        <v>4</v>
      </c>
      <c r="AB156" s="52">
        <f>IF('Data Mentah'!AB157="A",4,IF('Data Mentah'!AB157="B",3,IF('Data Mentah'!AB157="C",2,1)))</f>
        <v>4</v>
      </c>
      <c r="AC156" s="52">
        <f>IF('Data Mentah'!AC157="A",4,IF('Data Mentah'!AC157="B",3,IF('Data Mentah'!AC157="C",2,1)))</f>
        <v>3</v>
      </c>
      <c r="AD156" s="52">
        <f>IF('Data Mentah'!AD157="A",4,IF('Data Mentah'!AD157="B",3,IF('Data Mentah'!AD157="C",2,1)))</f>
        <v>4</v>
      </c>
      <c r="AE156" s="52">
        <f>IF('Data Mentah'!AE157="A",4,IF('Data Mentah'!AE157="B",3,IF('Data Mentah'!AE157="C",2,1)))</f>
        <v>4</v>
      </c>
      <c r="AF156" s="52">
        <f>IF('Data Mentah'!AF157="A",4,IF('Data Mentah'!AF157="B",3,IF('Data Mentah'!AF157="C",2,1)))</f>
        <v>3</v>
      </c>
      <c r="AG156" s="52">
        <f>IF('Data Mentah'!AG157="A",4,IF('Data Mentah'!AG157="B",3,IF('Data Mentah'!AG157="C",2,1)))</f>
        <v>3</v>
      </c>
      <c r="AH156" s="53" t="s">
        <v>227</v>
      </c>
    </row>
    <row r="157" spans="1:34" ht="30" customHeight="1" x14ac:dyDescent="0.25">
      <c r="A157" s="52">
        <f>IF('Data Mentah'!A158 = "A",4,IF('Data Mentah'!A158 = "B",3,2))</f>
        <v>3</v>
      </c>
      <c r="B157" s="52">
        <f>IF('Data Mentah'!B158 = "A",4,IF('Data Mentah'!B158 = "B",3,2))</f>
        <v>3</v>
      </c>
      <c r="C157" s="52">
        <f>IF('Data Mentah'!C158 = "A",4,IF('Data Mentah'!C158 = "B",3,2))</f>
        <v>4</v>
      </c>
      <c r="D157" s="52">
        <f>IF('Data Mentah'!D158 = "A",4,IF('Data Mentah'!D158 = "B",3,2))</f>
        <v>3</v>
      </c>
      <c r="E157" s="52">
        <f>IF('Data Mentah'!E158 = "A",4,IF('Data Mentah'!E158 = "B",3,2))</f>
        <v>4</v>
      </c>
      <c r="F157" s="52">
        <f>IF('Data Mentah'!F158 = "A",4,IF('Data Mentah'!F158 = "B",3,2))</f>
        <v>4</v>
      </c>
      <c r="G157" s="52">
        <f>IF('Data Mentah'!G158 = "A",4,IF('Data Mentah'!G158 = "B",3,2))</f>
        <v>4</v>
      </c>
      <c r="H157" s="52">
        <f>IF('Data Mentah'!H158 = "A",4,IF('Data Mentah'!H158 = "B",3,2))</f>
        <v>4</v>
      </c>
      <c r="I157" s="52">
        <f>IF('Data Mentah'!I158 = "A",4,IF('Data Mentah'!I158 = "B",3,2))</f>
        <v>4</v>
      </c>
      <c r="J157" s="52">
        <f>IF('Data Mentah'!J158 = "A",4,IF('Data Mentah'!J158 = "B",3,2))</f>
        <v>3</v>
      </c>
      <c r="K157" s="52">
        <f>IF('Data Mentah'!K158 = "A",4,IF('Data Mentah'!K158 = "B",3,2))</f>
        <v>4</v>
      </c>
      <c r="L157" s="52">
        <f>IF('Data Mentah'!L158 = "A",4,IF('Data Mentah'!L158 = "B",3,2))</f>
        <v>4</v>
      </c>
      <c r="M157" s="52">
        <f>IF('Data Mentah'!M158 = "A",4,IF('Data Mentah'!M158 = "B",3,2))</f>
        <v>3</v>
      </c>
      <c r="N157" s="52">
        <f>IF('Data Mentah'!N158 = "A",4,IF('Data Mentah'!N158 = "B",3,2))</f>
        <v>4</v>
      </c>
      <c r="O157" s="52">
        <f>IF('Data Mentah'!O158 = "A",4,IF('Data Mentah'!O158 = "B",3,2))</f>
        <v>4</v>
      </c>
      <c r="P157" s="52">
        <f>IF('Data Mentah'!P158 = "A",4,IF('Data Mentah'!P158 = "B",3,2))</f>
        <v>4</v>
      </c>
      <c r="Q157" s="52">
        <f>IF('Data Mentah'!Q158 = "A",4,IF('Data Mentah'!Q158 = "B",3,2))</f>
        <v>3</v>
      </c>
      <c r="R157" s="52">
        <f>IF('Data Mentah'!R158 = "A",4,IF('Data Mentah'!R158 = "B",3,2))</f>
        <v>4</v>
      </c>
      <c r="S157" s="52">
        <f>IF('Data Mentah'!S158 = "A",4,IF('Data Mentah'!S158 = "B",3,2))</f>
        <v>4</v>
      </c>
      <c r="T157" s="52">
        <f>IF('Data Mentah'!T158="A",4,IF('Data Mentah'!T158="B",3,IF('Data Mentah'!T158="C",2,1)))</f>
        <v>3</v>
      </c>
      <c r="U157" s="52">
        <f>IF('Data Mentah'!U158="A",4,IF('Data Mentah'!U158="B",3,IF('Data Mentah'!U158="C",2,1)))</f>
        <v>4</v>
      </c>
      <c r="V157" s="52">
        <f>IF('Data Mentah'!V158="A",4,IF('Data Mentah'!V158="B",3,IF('Data Mentah'!V158="C",2,1)))</f>
        <v>4</v>
      </c>
      <c r="W157" s="52">
        <f>IF('Data Mentah'!W158="A",4,IF('Data Mentah'!W158="B",3,IF('Data Mentah'!W158="C",2,1)))</f>
        <v>4</v>
      </c>
      <c r="X157" s="52">
        <f>IF('Data Mentah'!X158="A",4,IF('Data Mentah'!X158="B",3,IF('Data Mentah'!X158="C",2,1)))</f>
        <v>4</v>
      </c>
      <c r="Y157" s="52">
        <f>IF('Data Mentah'!Y158="A",4,IF('Data Mentah'!Y158="B",3,IF('Data Mentah'!Y158="C",2,1)))</f>
        <v>4</v>
      </c>
      <c r="Z157" s="52">
        <f>IF('Data Mentah'!Z158="A",4,IF('Data Mentah'!Z158="B",3,IF('Data Mentah'!Z158="C",2,1)))</f>
        <v>4</v>
      </c>
      <c r="AA157" s="52">
        <f>IF('Data Mentah'!AA158="A",4,IF('Data Mentah'!AA158="B",3,IF('Data Mentah'!AA158="C",2,1)))</f>
        <v>4</v>
      </c>
      <c r="AB157" s="52">
        <f>IF('Data Mentah'!AB158="A",4,IF('Data Mentah'!AB158="B",3,IF('Data Mentah'!AB158="C",2,1)))</f>
        <v>4</v>
      </c>
      <c r="AC157" s="52">
        <f>IF('Data Mentah'!AC158="A",4,IF('Data Mentah'!AC158="B",3,IF('Data Mentah'!AC158="C",2,1)))</f>
        <v>3</v>
      </c>
      <c r="AD157" s="52">
        <f>IF('Data Mentah'!AD158="A",4,IF('Data Mentah'!AD158="B",3,IF('Data Mentah'!AD158="C",2,1)))</f>
        <v>4</v>
      </c>
      <c r="AE157" s="52">
        <f>IF('Data Mentah'!AE158="A",4,IF('Data Mentah'!AE158="B",3,IF('Data Mentah'!AE158="C",2,1)))</f>
        <v>4</v>
      </c>
      <c r="AF157" s="52">
        <f>IF('Data Mentah'!AF158="A",4,IF('Data Mentah'!AF158="B",3,IF('Data Mentah'!AF158="C",2,1)))</f>
        <v>3</v>
      </c>
      <c r="AG157" s="52">
        <f>IF('Data Mentah'!AG158="A",4,IF('Data Mentah'!AG158="B",3,IF('Data Mentah'!AG158="C",2,1)))</f>
        <v>3</v>
      </c>
      <c r="AH157" s="53" t="s">
        <v>228</v>
      </c>
    </row>
    <row r="158" spans="1:34" ht="30" customHeight="1" x14ac:dyDescent="0.25">
      <c r="A158" s="52">
        <f>IF('Data Mentah'!A159 = "A",4,IF('Data Mentah'!A159 = "B",3,2))</f>
        <v>4</v>
      </c>
      <c r="B158" s="52">
        <f>IF('Data Mentah'!B159 = "A",4,IF('Data Mentah'!B159 = "B",3,2))</f>
        <v>3</v>
      </c>
      <c r="C158" s="52">
        <f>IF('Data Mentah'!C159 = "A",4,IF('Data Mentah'!C159 = "B",3,2))</f>
        <v>2</v>
      </c>
      <c r="D158" s="52">
        <f>IF('Data Mentah'!D159 = "A",4,IF('Data Mentah'!D159 = "B",3,2))</f>
        <v>3</v>
      </c>
      <c r="E158" s="52">
        <f>IF('Data Mentah'!E159 = "A",4,IF('Data Mentah'!E159 = "B",3,2))</f>
        <v>4</v>
      </c>
      <c r="F158" s="52">
        <f>IF('Data Mentah'!F159 = "A",4,IF('Data Mentah'!F159 = "B",3,2))</f>
        <v>3</v>
      </c>
      <c r="G158" s="52">
        <f>IF('Data Mentah'!G159 = "A",4,IF('Data Mentah'!G159 = "B",3,2))</f>
        <v>4</v>
      </c>
      <c r="H158" s="52">
        <f>IF('Data Mentah'!H159 = "A",4,IF('Data Mentah'!H159 = "B",3,2))</f>
        <v>4</v>
      </c>
      <c r="I158" s="52">
        <f>IF('Data Mentah'!I159 = "A",4,IF('Data Mentah'!I159 = "B",3,2))</f>
        <v>4</v>
      </c>
      <c r="J158" s="52">
        <f>IF('Data Mentah'!J159 = "A",4,IF('Data Mentah'!J159 = "B",3,2))</f>
        <v>2</v>
      </c>
      <c r="K158" s="52">
        <f>IF('Data Mentah'!K159 = "A",4,IF('Data Mentah'!K159 = "B",3,2))</f>
        <v>2</v>
      </c>
      <c r="L158" s="52">
        <f>IF('Data Mentah'!L159 = "A",4,IF('Data Mentah'!L159 = "B",3,2))</f>
        <v>3</v>
      </c>
      <c r="M158" s="52">
        <f>IF('Data Mentah'!M159 = "A",4,IF('Data Mentah'!M159 = "B",3,2))</f>
        <v>2</v>
      </c>
      <c r="N158" s="52">
        <f>IF('Data Mentah'!N159 = "A",4,IF('Data Mentah'!N159 = "B",3,2))</f>
        <v>3</v>
      </c>
      <c r="O158" s="52">
        <f>IF('Data Mentah'!O159 = "A",4,IF('Data Mentah'!O159 = "B",3,2))</f>
        <v>3</v>
      </c>
      <c r="P158" s="52">
        <f>IF('Data Mentah'!P159 = "A",4,IF('Data Mentah'!P159 = "B",3,2))</f>
        <v>4</v>
      </c>
      <c r="Q158" s="52">
        <f>IF('Data Mentah'!Q159 = "A",4,IF('Data Mentah'!Q159 = "B",3,2))</f>
        <v>3</v>
      </c>
      <c r="R158" s="52">
        <f>IF('Data Mentah'!R159 = "A",4,IF('Data Mentah'!R159 = "B",3,2))</f>
        <v>3</v>
      </c>
      <c r="S158" s="52">
        <f>IF('Data Mentah'!S159 = "A",4,IF('Data Mentah'!S159 = "B",3,2))</f>
        <v>4</v>
      </c>
      <c r="T158" s="52">
        <f>IF('Data Mentah'!T159="A",4,IF('Data Mentah'!T159="B",3,IF('Data Mentah'!T159="C",2,1)))</f>
        <v>3</v>
      </c>
      <c r="U158" s="52">
        <f>IF('Data Mentah'!U159="A",4,IF('Data Mentah'!U159="B",3,IF('Data Mentah'!U159="C",2,1)))</f>
        <v>4</v>
      </c>
      <c r="V158" s="52">
        <f>IF('Data Mentah'!V159="A",4,IF('Data Mentah'!V159="B",3,IF('Data Mentah'!V159="C",2,1)))</f>
        <v>2</v>
      </c>
      <c r="W158" s="52">
        <f>IF('Data Mentah'!W159="A",4,IF('Data Mentah'!W159="B",3,IF('Data Mentah'!W159="C",2,1)))</f>
        <v>4</v>
      </c>
      <c r="X158" s="52">
        <f>IF('Data Mentah'!X159="A",4,IF('Data Mentah'!X159="B",3,IF('Data Mentah'!X159="C",2,1)))</f>
        <v>3</v>
      </c>
      <c r="Y158" s="52">
        <f>IF('Data Mentah'!Y159="A",4,IF('Data Mentah'!Y159="B",3,IF('Data Mentah'!Y159="C",2,1)))</f>
        <v>2</v>
      </c>
      <c r="Z158" s="52">
        <f>IF('Data Mentah'!Z159="A",4,IF('Data Mentah'!Z159="B",3,IF('Data Mentah'!Z159="C",2,1)))</f>
        <v>3</v>
      </c>
      <c r="AA158" s="52">
        <f>IF('Data Mentah'!AA159="A",4,IF('Data Mentah'!AA159="B",3,IF('Data Mentah'!AA159="C",2,1)))</f>
        <v>3</v>
      </c>
      <c r="AB158" s="52">
        <f>IF('Data Mentah'!AB159="A",4,IF('Data Mentah'!AB159="B",3,IF('Data Mentah'!AB159="C",2,1)))</f>
        <v>4</v>
      </c>
      <c r="AC158" s="52">
        <f>IF('Data Mentah'!AC159="A",4,IF('Data Mentah'!AC159="B",3,IF('Data Mentah'!AC159="C",2,1)))</f>
        <v>3</v>
      </c>
      <c r="AD158" s="52">
        <f>IF('Data Mentah'!AD159="A",4,IF('Data Mentah'!AD159="B",3,IF('Data Mentah'!AD159="C",2,1)))</f>
        <v>3</v>
      </c>
      <c r="AE158" s="52">
        <f>IF('Data Mentah'!AE159="A",4,IF('Data Mentah'!AE159="B",3,IF('Data Mentah'!AE159="C",2,1)))</f>
        <v>4</v>
      </c>
      <c r="AF158" s="52">
        <f>IF('Data Mentah'!AF159="A",4,IF('Data Mentah'!AF159="B",3,IF('Data Mentah'!AF159="C",2,1)))</f>
        <v>4</v>
      </c>
      <c r="AG158" s="52">
        <f>IF('Data Mentah'!AG159="A",4,IF('Data Mentah'!AG159="B",3,IF('Data Mentah'!AG159="C",2,1)))</f>
        <v>4</v>
      </c>
      <c r="AH158" s="53" t="s">
        <v>229</v>
      </c>
    </row>
    <row r="159" spans="1:34" x14ac:dyDescent="0.25">
      <c r="A159" s="52">
        <f>IF('Data Mentah'!A160 = "A",4,IF('Data Mentah'!A160 = "B",3,2))</f>
        <v>4</v>
      </c>
      <c r="B159" s="52">
        <f>IF('Data Mentah'!B160 = "A",4,IF('Data Mentah'!B160 = "B",3,2))</f>
        <v>3</v>
      </c>
      <c r="C159" s="52">
        <f>IF('Data Mentah'!C160 = "A",4,IF('Data Mentah'!C160 = "B",3,2))</f>
        <v>3</v>
      </c>
      <c r="D159" s="52">
        <f>IF('Data Mentah'!D160 = "A",4,IF('Data Mentah'!D160 = "B",3,2))</f>
        <v>2</v>
      </c>
      <c r="E159" s="52">
        <f>IF('Data Mentah'!E160 = "A",4,IF('Data Mentah'!E160 = "B",3,2))</f>
        <v>4</v>
      </c>
      <c r="F159" s="52">
        <f>IF('Data Mentah'!F160 = "A",4,IF('Data Mentah'!F160 = "B",3,2))</f>
        <v>3</v>
      </c>
      <c r="G159" s="52">
        <f>IF('Data Mentah'!G160 = "A",4,IF('Data Mentah'!G160 = "B",3,2))</f>
        <v>4</v>
      </c>
      <c r="H159" s="52">
        <f>IF('Data Mentah'!H160 = "A",4,IF('Data Mentah'!H160 = "B",3,2))</f>
        <v>3</v>
      </c>
      <c r="I159" s="52">
        <f>IF('Data Mentah'!I160 = "A",4,IF('Data Mentah'!I160 = "B",3,2))</f>
        <v>4</v>
      </c>
      <c r="J159" s="52">
        <f>IF('Data Mentah'!J160 = "A",4,IF('Data Mentah'!J160 = "B",3,2))</f>
        <v>2</v>
      </c>
      <c r="K159" s="52">
        <f>IF('Data Mentah'!K160 = "A",4,IF('Data Mentah'!K160 = "B",3,2))</f>
        <v>4</v>
      </c>
      <c r="L159" s="52">
        <f>IF('Data Mentah'!L160 = "A",4,IF('Data Mentah'!L160 = "B",3,2))</f>
        <v>3</v>
      </c>
      <c r="M159" s="52">
        <f>IF('Data Mentah'!M160 = "A",4,IF('Data Mentah'!M160 = "B",3,2))</f>
        <v>3</v>
      </c>
      <c r="N159" s="52">
        <f>IF('Data Mentah'!N160 = "A",4,IF('Data Mentah'!N160 = "B",3,2))</f>
        <v>3</v>
      </c>
      <c r="O159" s="52">
        <f>IF('Data Mentah'!O160 = "A",4,IF('Data Mentah'!O160 = "B",3,2))</f>
        <v>3</v>
      </c>
      <c r="P159" s="52">
        <f>IF('Data Mentah'!P160 = "A",4,IF('Data Mentah'!P160 = "B",3,2))</f>
        <v>4</v>
      </c>
      <c r="Q159" s="52">
        <f>IF('Data Mentah'!Q160 = "A",4,IF('Data Mentah'!Q160 = "B",3,2))</f>
        <v>3</v>
      </c>
      <c r="R159" s="52">
        <f>IF('Data Mentah'!R160 = "A",4,IF('Data Mentah'!R160 = "B",3,2))</f>
        <v>4</v>
      </c>
      <c r="S159" s="52">
        <f>IF('Data Mentah'!S160 = "A",4,IF('Data Mentah'!S160 = "B",3,2))</f>
        <v>4</v>
      </c>
      <c r="T159" s="52">
        <f>IF('Data Mentah'!T160="A",4,IF('Data Mentah'!T160="B",3,IF('Data Mentah'!T160="C",2,1)))</f>
        <v>3</v>
      </c>
      <c r="U159" s="52">
        <f>IF('Data Mentah'!U160="A",4,IF('Data Mentah'!U160="B",3,IF('Data Mentah'!U160="C",2,1)))</f>
        <v>4</v>
      </c>
      <c r="V159" s="52">
        <f>IF('Data Mentah'!V160="A",4,IF('Data Mentah'!V160="B",3,IF('Data Mentah'!V160="C",2,1)))</f>
        <v>4</v>
      </c>
      <c r="W159" s="52">
        <f>IF('Data Mentah'!W160="A",4,IF('Data Mentah'!W160="B",3,IF('Data Mentah'!W160="C",2,1)))</f>
        <v>4</v>
      </c>
      <c r="X159" s="52">
        <f>IF('Data Mentah'!X160="A",4,IF('Data Mentah'!X160="B",3,IF('Data Mentah'!X160="C",2,1)))</f>
        <v>3</v>
      </c>
      <c r="Y159" s="52">
        <f>IF('Data Mentah'!Y160="A",4,IF('Data Mentah'!Y160="B",3,IF('Data Mentah'!Y160="C",2,1)))</f>
        <v>3</v>
      </c>
      <c r="Z159" s="52">
        <f>IF('Data Mentah'!Z160="A",4,IF('Data Mentah'!Z160="B",3,IF('Data Mentah'!Z160="C",2,1)))</f>
        <v>4</v>
      </c>
      <c r="AA159" s="52">
        <f>IF('Data Mentah'!AA160="A",4,IF('Data Mentah'!AA160="B",3,IF('Data Mentah'!AA160="C",2,1)))</f>
        <v>4</v>
      </c>
      <c r="AB159" s="52">
        <f>IF('Data Mentah'!AB160="A",4,IF('Data Mentah'!AB160="B",3,IF('Data Mentah'!AB160="C",2,1)))</f>
        <v>4</v>
      </c>
      <c r="AC159" s="52">
        <f>IF('Data Mentah'!AC160="A",4,IF('Data Mentah'!AC160="B",3,IF('Data Mentah'!AC160="C",2,1)))</f>
        <v>3</v>
      </c>
      <c r="AD159" s="52">
        <f>IF('Data Mentah'!AD160="A",4,IF('Data Mentah'!AD160="B",3,IF('Data Mentah'!AD160="C",2,1)))</f>
        <v>3</v>
      </c>
      <c r="AE159" s="52">
        <f>IF('Data Mentah'!AE160="A",4,IF('Data Mentah'!AE160="B",3,IF('Data Mentah'!AE160="C",2,1)))</f>
        <v>4</v>
      </c>
      <c r="AF159" s="52">
        <f>IF('Data Mentah'!AF160="A",4,IF('Data Mentah'!AF160="B",3,IF('Data Mentah'!AF160="C",2,1)))</f>
        <v>3</v>
      </c>
      <c r="AG159" s="52">
        <f>IF('Data Mentah'!AG160="A",4,IF('Data Mentah'!AG160="B",3,IF('Data Mentah'!AG160="C",2,1)))</f>
        <v>3</v>
      </c>
      <c r="AH159" s="53" t="s">
        <v>230</v>
      </c>
    </row>
    <row r="160" spans="1:34" ht="30" customHeight="1" x14ac:dyDescent="0.25">
      <c r="A160" s="52">
        <f>IF('Data Mentah'!A161 = "A",4,IF('Data Mentah'!A161 = "B",3,2))</f>
        <v>3</v>
      </c>
      <c r="B160" s="52">
        <f>IF('Data Mentah'!B161 = "A",4,IF('Data Mentah'!B161 = "B",3,2))</f>
        <v>2</v>
      </c>
      <c r="C160" s="52">
        <f>IF('Data Mentah'!C161 = "A",4,IF('Data Mentah'!C161 = "B",3,2))</f>
        <v>3</v>
      </c>
      <c r="D160" s="52">
        <f>IF('Data Mentah'!D161 = "A",4,IF('Data Mentah'!D161 = "B",3,2))</f>
        <v>4</v>
      </c>
      <c r="E160" s="52">
        <f>IF('Data Mentah'!E161 = "A",4,IF('Data Mentah'!E161 = "B",3,2))</f>
        <v>3</v>
      </c>
      <c r="F160" s="52">
        <f>IF('Data Mentah'!F161 = "A",4,IF('Data Mentah'!F161 = "B",3,2))</f>
        <v>3</v>
      </c>
      <c r="G160" s="52">
        <f>IF('Data Mentah'!G161 = "A",4,IF('Data Mentah'!G161 = "B",3,2))</f>
        <v>4</v>
      </c>
      <c r="H160" s="52">
        <f>IF('Data Mentah'!H161 = "A",4,IF('Data Mentah'!H161 = "B",3,2))</f>
        <v>3</v>
      </c>
      <c r="I160" s="52">
        <f>IF('Data Mentah'!I161 = "A",4,IF('Data Mentah'!I161 = "B",3,2))</f>
        <v>4</v>
      </c>
      <c r="J160" s="52">
        <f>IF('Data Mentah'!J161 = "A",4,IF('Data Mentah'!J161 = "B",3,2))</f>
        <v>3</v>
      </c>
      <c r="K160" s="52">
        <f>IF('Data Mentah'!K161 = "A",4,IF('Data Mentah'!K161 = "B",3,2))</f>
        <v>3</v>
      </c>
      <c r="L160" s="52">
        <f>IF('Data Mentah'!L161 = "A",4,IF('Data Mentah'!L161 = "B",3,2))</f>
        <v>2</v>
      </c>
      <c r="M160" s="52">
        <f>IF('Data Mentah'!M161 = "A",4,IF('Data Mentah'!M161 = "B",3,2))</f>
        <v>3</v>
      </c>
      <c r="N160" s="52">
        <f>IF('Data Mentah'!N161 = "A",4,IF('Data Mentah'!N161 = "B",3,2))</f>
        <v>2</v>
      </c>
      <c r="O160" s="52">
        <f>IF('Data Mentah'!O161 = "A",4,IF('Data Mentah'!O161 = "B",3,2))</f>
        <v>4</v>
      </c>
      <c r="P160" s="52">
        <f>IF('Data Mentah'!P161 = "A",4,IF('Data Mentah'!P161 = "B",3,2))</f>
        <v>3</v>
      </c>
      <c r="Q160" s="52">
        <f>IF('Data Mentah'!Q161 = "A",4,IF('Data Mentah'!Q161 = "B",3,2))</f>
        <v>2</v>
      </c>
      <c r="R160" s="52">
        <f>IF('Data Mentah'!R161 = "A",4,IF('Data Mentah'!R161 = "B",3,2))</f>
        <v>3</v>
      </c>
      <c r="S160" s="52">
        <f>IF('Data Mentah'!S161 = "A",4,IF('Data Mentah'!S161 = "B",3,2))</f>
        <v>4</v>
      </c>
      <c r="T160" s="52">
        <f>IF('Data Mentah'!T161="A",4,IF('Data Mentah'!T161="B",3,IF('Data Mentah'!T161="C",2,1)))</f>
        <v>3</v>
      </c>
      <c r="U160" s="52">
        <f>IF('Data Mentah'!U161="A",4,IF('Data Mentah'!U161="B",3,IF('Data Mentah'!U161="C",2,1)))</f>
        <v>2</v>
      </c>
      <c r="V160" s="52">
        <f>IF('Data Mentah'!V161="A",4,IF('Data Mentah'!V161="B",3,IF('Data Mentah'!V161="C",2,1)))</f>
        <v>4</v>
      </c>
      <c r="W160" s="52">
        <f>IF('Data Mentah'!W161="A",4,IF('Data Mentah'!W161="B",3,IF('Data Mentah'!W161="C",2,1)))</f>
        <v>3</v>
      </c>
      <c r="X160" s="52">
        <f>IF('Data Mentah'!X161="A",4,IF('Data Mentah'!X161="B",3,IF('Data Mentah'!X161="C",2,1)))</f>
        <v>3</v>
      </c>
      <c r="Y160" s="52">
        <f>IF('Data Mentah'!Y161="A",4,IF('Data Mentah'!Y161="B",3,IF('Data Mentah'!Y161="C",2,1)))</f>
        <v>3</v>
      </c>
      <c r="Z160" s="52">
        <f>IF('Data Mentah'!Z161="A",4,IF('Data Mentah'!Z161="B",3,IF('Data Mentah'!Z161="C",2,1)))</f>
        <v>3</v>
      </c>
      <c r="AA160" s="52">
        <f>IF('Data Mentah'!AA161="A",4,IF('Data Mentah'!AA161="B",3,IF('Data Mentah'!AA161="C",2,1)))</f>
        <v>2</v>
      </c>
      <c r="AB160" s="52">
        <f>IF('Data Mentah'!AB161="A",4,IF('Data Mentah'!AB161="B",3,IF('Data Mentah'!AB161="C",2,1)))</f>
        <v>3</v>
      </c>
      <c r="AC160" s="52">
        <f>IF('Data Mentah'!AC161="A",4,IF('Data Mentah'!AC161="B",3,IF('Data Mentah'!AC161="C",2,1)))</f>
        <v>4</v>
      </c>
      <c r="AD160" s="52">
        <f>IF('Data Mentah'!AD161="A",4,IF('Data Mentah'!AD161="B",3,IF('Data Mentah'!AD161="C",2,1)))</f>
        <v>4</v>
      </c>
      <c r="AE160" s="52">
        <f>IF('Data Mentah'!AE161="A",4,IF('Data Mentah'!AE161="B",3,IF('Data Mentah'!AE161="C",2,1)))</f>
        <v>3</v>
      </c>
      <c r="AF160" s="52">
        <f>IF('Data Mentah'!AF161="A",4,IF('Data Mentah'!AF161="B",3,IF('Data Mentah'!AF161="C",2,1)))</f>
        <v>3</v>
      </c>
      <c r="AG160" s="52">
        <f>IF('Data Mentah'!AG161="A",4,IF('Data Mentah'!AG161="B",3,IF('Data Mentah'!AG161="C",2,1)))</f>
        <v>3</v>
      </c>
      <c r="AH160" s="53" t="s">
        <v>231</v>
      </c>
    </row>
    <row r="161" spans="1:34" x14ac:dyDescent="0.25">
      <c r="A161" s="52">
        <f>IF('Data Mentah'!A162 = "A",4,IF('Data Mentah'!A162 = "B",3,2))</f>
        <v>3</v>
      </c>
      <c r="B161" s="52">
        <f>IF('Data Mentah'!B162 = "A",4,IF('Data Mentah'!B162 = "B",3,2))</f>
        <v>3</v>
      </c>
      <c r="C161" s="52">
        <f>IF('Data Mentah'!C162 = "A",4,IF('Data Mentah'!C162 = "B",3,2))</f>
        <v>3</v>
      </c>
      <c r="D161" s="52">
        <f>IF('Data Mentah'!D162 = "A",4,IF('Data Mentah'!D162 = "B",3,2))</f>
        <v>4</v>
      </c>
      <c r="E161" s="52">
        <f>IF('Data Mentah'!E162 = "A",4,IF('Data Mentah'!E162 = "B",3,2))</f>
        <v>3</v>
      </c>
      <c r="F161" s="52">
        <f>IF('Data Mentah'!F162 = "A",4,IF('Data Mentah'!F162 = "B",3,2))</f>
        <v>3</v>
      </c>
      <c r="G161" s="52">
        <f>IF('Data Mentah'!G162 = "A",4,IF('Data Mentah'!G162 = "B",3,2))</f>
        <v>3</v>
      </c>
      <c r="H161" s="52">
        <f>IF('Data Mentah'!H162 = "A",4,IF('Data Mentah'!H162 = "B",3,2))</f>
        <v>3</v>
      </c>
      <c r="I161" s="52">
        <f>IF('Data Mentah'!I162 = "A",4,IF('Data Mentah'!I162 = "B",3,2))</f>
        <v>3</v>
      </c>
      <c r="J161" s="52">
        <f>IF('Data Mentah'!J162 = "A",4,IF('Data Mentah'!J162 = "B",3,2))</f>
        <v>2</v>
      </c>
      <c r="K161" s="52">
        <f>IF('Data Mentah'!K162 = "A",4,IF('Data Mentah'!K162 = "B",3,2))</f>
        <v>4</v>
      </c>
      <c r="L161" s="52">
        <f>IF('Data Mentah'!L162 = "A",4,IF('Data Mentah'!L162 = "B",3,2))</f>
        <v>3</v>
      </c>
      <c r="M161" s="52">
        <f>IF('Data Mentah'!M162 = "A",4,IF('Data Mentah'!M162 = "B",3,2))</f>
        <v>3</v>
      </c>
      <c r="N161" s="52">
        <f>IF('Data Mentah'!N162 = "A",4,IF('Data Mentah'!N162 = "B",3,2))</f>
        <v>3</v>
      </c>
      <c r="O161" s="52">
        <f>IF('Data Mentah'!O162 = "A",4,IF('Data Mentah'!O162 = "B",3,2))</f>
        <v>4</v>
      </c>
      <c r="P161" s="52">
        <f>IF('Data Mentah'!P162 = "A",4,IF('Data Mentah'!P162 = "B",3,2))</f>
        <v>4</v>
      </c>
      <c r="Q161" s="52">
        <f>IF('Data Mentah'!Q162 = "A",4,IF('Data Mentah'!Q162 = "B",3,2))</f>
        <v>2</v>
      </c>
      <c r="R161" s="52">
        <f>IF('Data Mentah'!R162 = "A",4,IF('Data Mentah'!R162 = "B",3,2))</f>
        <v>3</v>
      </c>
      <c r="S161" s="52">
        <f>IF('Data Mentah'!S162 = "A",4,IF('Data Mentah'!S162 = "B",3,2))</f>
        <v>3</v>
      </c>
      <c r="T161" s="52">
        <f>IF('Data Mentah'!T162="A",4,IF('Data Mentah'!T162="B",3,IF('Data Mentah'!T162="C",2,1)))</f>
        <v>3</v>
      </c>
      <c r="U161" s="52">
        <f>IF('Data Mentah'!U162="A",4,IF('Data Mentah'!U162="B",3,IF('Data Mentah'!U162="C",2,1)))</f>
        <v>2</v>
      </c>
      <c r="V161" s="52">
        <f>IF('Data Mentah'!V162="A",4,IF('Data Mentah'!V162="B",3,IF('Data Mentah'!V162="C",2,1)))</f>
        <v>4</v>
      </c>
      <c r="W161" s="52">
        <f>IF('Data Mentah'!W162="A",4,IF('Data Mentah'!W162="B",3,IF('Data Mentah'!W162="C",2,1)))</f>
        <v>3</v>
      </c>
      <c r="X161" s="52">
        <f>IF('Data Mentah'!X162="A",4,IF('Data Mentah'!X162="B",3,IF('Data Mentah'!X162="C",2,1)))</f>
        <v>3</v>
      </c>
      <c r="Y161" s="52">
        <f>IF('Data Mentah'!Y162="A",4,IF('Data Mentah'!Y162="B",3,IF('Data Mentah'!Y162="C",2,1)))</f>
        <v>3</v>
      </c>
      <c r="Z161" s="52">
        <f>IF('Data Mentah'!Z162="A",4,IF('Data Mentah'!Z162="B",3,IF('Data Mentah'!Z162="C",2,1)))</f>
        <v>3</v>
      </c>
      <c r="AA161" s="52">
        <f>IF('Data Mentah'!AA162="A",4,IF('Data Mentah'!AA162="B",3,IF('Data Mentah'!AA162="C",2,1)))</f>
        <v>3</v>
      </c>
      <c r="AB161" s="52">
        <f>IF('Data Mentah'!AB162="A",4,IF('Data Mentah'!AB162="B",3,IF('Data Mentah'!AB162="C",2,1)))</f>
        <v>3</v>
      </c>
      <c r="AC161" s="52">
        <f>IF('Data Mentah'!AC162="A",4,IF('Data Mentah'!AC162="B",3,IF('Data Mentah'!AC162="C",2,1)))</f>
        <v>3</v>
      </c>
      <c r="AD161" s="52">
        <f>IF('Data Mentah'!AD162="A",4,IF('Data Mentah'!AD162="B",3,IF('Data Mentah'!AD162="C",2,1)))</f>
        <v>3</v>
      </c>
      <c r="AE161" s="52">
        <f>IF('Data Mentah'!AE162="A",4,IF('Data Mentah'!AE162="B",3,IF('Data Mentah'!AE162="C",2,1)))</f>
        <v>3</v>
      </c>
      <c r="AF161" s="52">
        <f>IF('Data Mentah'!AF162="A",4,IF('Data Mentah'!AF162="B",3,IF('Data Mentah'!AF162="C",2,1)))</f>
        <v>4</v>
      </c>
      <c r="AG161" s="52">
        <f>IF('Data Mentah'!AG162="A",4,IF('Data Mentah'!AG162="B",3,IF('Data Mentah'!AG162="C",2,1)))</f>
        <v>3</v>
      </c>
      <c r="AH161" s="53" t="s">
        <v>232</v>
      </c>
    </row>
    <row r="162" spans="1:34" x14ac:dyDescent="0.25">
      <c r="A162" s="52">
        <f>IF('Data Mentah'!A163 = "A",4,IF('Data Mentah'!A163 = "B",3,2))</f>
        <v>3</v>
      </c>
      <c r="B162" s="52">
        <f>IF('Data Mentah'!B163 = "A",4,IF('Data Mentah'!B163 = "B",3,2))</f>
        <v>2</v>
      </c>
      <c r="C162" s="52">
        <f>IF('Data Mentah'!C163 = "A",4,IF('Data Mentah'!C163 = "B",3,2))</f>
        <v>4</v>
      </c>
      <c r="D162" s="52">
        <f>IF('Data Mentah'!D163 = "A",4,IF('Data Mentah'!D163 = "B",3,2))</f>
        <v>4</v>
      </c>
      <c r="E162" s="52">
        <f>IF('Data Mentah'!E163 = "A",4,IF('Data Mentah'!E163 = "B",3,2))</f>
        <v>3</v>
      </c>
      <c r="F162" s="52">
        <f>IF('Data Mentah'!F163 = "A",4,IF('Data Mentah'!F163 = "B",3,2))</f>
        <v>3</v>
      </c>
      <c r="G162" s="52">
        <f>IF('Data Mentah'!G163 = "A",4,IF('Data Mentah'!G163 = "B",3,2))</f>
        <v>3</v>
      </c>
      <c r="H162" s="52">
        <f>IF('Data Mentah'!H163 = "A",4,IF('Data Mentah'!H163 = "B",3,2))</f>
        <v>4</v>
      </c>
      <c r="I162" s="52">
        <f>IF('Data Mentah'!I163 = "A",4,IF('Data Mentah'!I163 = "B",3,2))</f>
        <v>3</v>
      </c>
      <c r="J162" s="52">
        <f>IF('Data Mentah'!J163 = "A",4,IF('Data Mentah'!J163 = "B",3,2))</f>
        <v>3</v>
      </c>
      <c r="K162" s="52">
        <f>IF('Data Mentah'!K163 = "A",4,IF('Data Mentah'!K163 = "B",3,2))</f>
        <v>2</v>
      </c>
      <c r="L162" s="52">
        <f>IF('Data Mentah'!L163 = "A",4,IF('Data Mentah'!L163 = "B",3,2))</f>
        <v>2</v>
      </c>
      <c r="M162" s="52">
        <f>IF('Data Mentah'!M163 = "A",4,IF('Data Mentah'!M163 = "B",3,2))</f>
        <v>4</v>
      </c>
      <c r="N162" s="52">
        <f>IF('Data Mentah'!N163 = "A",4,IF('Data Mentah'!N163 = "B",3,2))</f>
        <v>2</v>
      </c>
      <c r="O162" s="52">
        <f>IF('Data Mentah'!O163 = "A",4,IF('Data Mentah'!O163 = "B",3,2))</f>
        <v>4</v>
      </c>
      <c r="P162" s="52">
        <f>IF('Data Mentah'!P163 = "A",4,IF('Data Mentah'!P163 = "B",3,2))</f>
        <v>3</v>
      </c>
      <c r="Q162" s="52">
        <f>IF('Data Mentah'!Q163 = "A",4,IF('Data Mentah'!Q163 = "B",3,2))</f>
        <v>2</v>
      </c>
      <c r="R162" s="52">
        <f>IF('Data Mentah'!R163 = "A",4,IF('Data Mentah'!R163 = "B",3,2))</f>
        <v>2</v>
      </c>
      <c r="S162" s="52">
        <f>IF('Data Mentah'!S163 = "A",4,IF('Data Mentah'!S163 = "B",3,2))</f>
        <v>3</v>
      </c>
      <c r="T162" s="52">
        <f>IF('Data Mentah'!T163="A",4,IF('Data Mentah'!T163="B",3,IF('Data Mentah'!T163="C",2,1)))</f>
        <v>3</v>
      </c>
      <c r="U162" s="52">
        <f>IF('Data Mentah'!U163="A",4,IF('Data Mentah'!U163="B",3,IF('Data Mentah'!U163="C",2,1)))</f>
        <v>2</v>
      </c>
      <c r="V162" s="52">
        <f>IF('Data Mentah'!V163="A",4,IF('Data Mentah'!V163="B",3,IF('Data Mentah'!V163="C",2,1)))</f>
        <v>3</v>
      </c>
      <c r="W162" s="52">
        <f>IF('Data Mentah'!W163="A",4,IF('Data Mentah'!W163="B",3,IF('Data Mentah'!W163="C",2,1)))</f>
        <v>3</v>
      </c>
      <c r="X162" s="52">
        <f>IF('Data Mentah'!X163="A",4,IF('Data Mentah'!X163="B",3,IF('Data Mentah'!X163="C",2,1)))</f>
        <v>3</v>
      </c>
      <c r="Y162" s="52">
        <f>IF('Data Mentah'!Y163="A",4,IF('Data Mentah'!Y163="B",3,IF('Data Mentah'!Y163="C",2,1)))</f>
        <v>2</v>
      </c>
      <c r="Z162" s="52">
        <f>IF('Data Mentah'!Z163="A",4,IF('Data Mentah'!Z163="B",3,IF('Data Mentah'!Z163="C",2,1)))</f>
        <v>2</v>
      </c>
      <c r="AA162" s="52">
        <f>IF('Data Mentah'!AA163="A",4,IF('Data Mentah'!AA163="B",3,IF('Data Mentah'!AA163="C",2,1)))</f>
        <v>3</v>
      </c>
      <c r="AB162" s="52">
        <f>IF('Data Mentah'!AB163="A",4,IF('Data Mentah'!AB163="B",3,IF('Data Mentah'!AB163="C",2,1)))</f>
        <v>3</v>
      </c>
      <c r="AC162" s="52">
        <f>IF('Data Mentah'!AC163="A",4,IF('Data Mentah'!AC163="B",3,IF('Data Mentah'!AC163="C",2,1)))</f>
        <v>4</v>
      </c>
      <c r="AD162" s="52">
        <f>IF('Data Mentah'!AD163="A",4,IF('Data Mentah'!AD163="B",3,IF('Data Mentah'!AD163="C",2,1)))</f>
        <v>4</v>
      </c>
      <c r="AE162" s="52">
        <f>IF('Data Mentah'!AE163="A",4,IF('Data Mentah'!AE163="B",3,IF('Data Mentah'!AE163="C",2,1)))</f>
        <v>3</v>
      </c>
      <c r="AF162" s="52">
        <f>IF('Data Mentah'!AF163="A",4,IF('Data Mentah'!AF163="B",3,IF('Data Mentah'!AF163="C",2,1)))</f>
        <v>3</v>
      </c>
      <c r="AG162" s="52">
        <f>IF('Data Mentah'!AG163="A",4,IF('Data Mentah'!AG163="B",3,IF('Data Mentah'!AG163="C",2,1)))</f>
        <v>2</v>
      </c>
      <c r="AH162" s="53" t="s">
        <v>233</v>
      </c>
    </row>
    <row r="163" spans="1:34" ht="30" customHeight="1" x14ac:dyDescent="0.25">
      <c r="A163" s="52">
        <f>IF('Data Mentah'!A164 = "A",4,IF('Data Mentah'!A164 = "B",3,2))</f>
        <v>3</v>
      </c>
      <c r="B163" s="52">
        <f>IF('Data Mentah'!B164 = "A",4,IF('Data Mentah'!B164 = "B",3,2))</f>
        <v>3</v>
      </c>
      <c r="C163" s="52">
        <f>IF('Data Mentah'!C164 = "A",4,IF('Data Mentah'!C164 = "B",3,2))</f>
        <v>3</v>
      </c>
      <c r="D163" s="52">
        <f>IF('Data Mentah'!D164 = "A",4,IF('Data Mentah'!D164 = "B",3,2))</f>
        <v>3</v>
      </c>
      <c r="E163" s="52">
        <f>IF('Data Mentah'!E164 = "A",4,IF('Data Mentah'!E164 = "B",3,2))</f>
        <v>3</v>
      </c>
      <c r="F163" s="52">
        <f>IF('Data Mentah'!F164 = "A",4,IF('Data Mentah'!F164 = "B",3,2))</f>
        <v>3</v>
      </c>
      <c r="G163" s="52">
        <f>IF('Data Mentah'!G164 = "A",4,IF('Data Mentah'!G164 = "B",3,2))</f>
        <v>4</v>
      </c>
      <c r="H163" s="52">
        <f>IF('Data Mentah'!H164 = "A",4,IF('Data Mentah'!H164 = "B",3,2))</f>
        <v>2</v>
      </c>
      <c r="I163" s="52">
        <f>IF('Data Mentah'!I164 = "A",4,IF('Data Mentah'!I164 = "B",3,2))</f>
        <v>3</v>
      </c>
      <c r="J163" s="52">
        <f>IF('Data Mentah'!J164 = "A",4,IF('Data Mentah'!J164 = "B",3,2))</f>
        <v>3</v>
      </c>
      <c r="K163" s="52">
        <f>IF('Data Mentah'!K164 = "A",4,IF('Data Mentah'!K164 = "B",3,2))</f>
        <v>3</v>
      </c>
      <c r="L163" s="52">
        <f>IF('Data Mentah'!L164 = "A",4,IF('Data Mentah'!L164 = "B",3,2))</f>
        <v>3</v>
      </c>
      <c r="M163" s="52">
        <f>IF('Data Mentah'!M164 = "A",4,IF('Data Mentah'!M164 = "B",3,2))</f>
        <v>3</v>
      </c>
      <c r="N163" s="52">
        <f>IF('Data Mentah'!N164 = "A",4,IF('Data Mentah'!N164 = "B",3,2))</f>
        <v>3</v>
      </c>
      <c r="O163" s="52">
        <f>IF('Data Mentah'!O164 = "A",4,IF('Data Mentah'!O164 = "B",3,2))</f>
        <v>4</v>
      </c>
      <c r="P163" s="52">
        <f>IF('Data Mentah'!P164 = "A",4,IF('Data Mentah'!P164 = "B",3,2))</f>
        <v>4</v>
      </c>
      <c r="Q163" s="52">
        <f>IF('Data Mentah'!Q164 = "A",4,IF('Data Mentah'!Q164 = "B",3,2))</f>
        <v>2</v>
      </c>
      <c r="R163" s="52">
        <f>IF('Data Mentah'!R164 = "A",4,IF('Data Mentah'!R164 = "B",3,2))</f>
        <v>3</v>
      </c>
      <c r="S163" s="52">
        <f>IF('Data Mentah'!S164 = "A",4,IF('Data Mentah'!S164 = "B",3,2))</f>
        <v>3</v>
      </c>
      <c r="T163" s="52">
        <f>IF('Data Mentah'!T164="A",4,IF('Data Mentah'!T164="B",3,IF('Data Mentah'!T164="C",2,1)))</f>
        <v>2</v>
      </c>
      <c r="U163" s="52">
        <f>IF('Data Mentah'!U164="A",4,IF('Data Mentah'!U164="B",3,IF('Data Mentah'!U164="C",2,1)))</f>
        <v>3</v>
      </c>
      <c r="V163" s="52">
        <f>IF('Data Mentah'!V164="A",4,IF('Data Mentah'!V164="B",3,IF('Data Mentah'!V164="C",2,1)))</f>
        <v>3</v>
      </c>
      <c r="W163" s="52">
        <f>IF('Data Mentah'!W164="A",4,IF('Data Mentah'!W164="B",3,IF('Data Mentah'!W164="C",2,1)))</f>
        <v>3</v>
      </c>
      <c r="X163" s="52">
        <f>IF('Data Mentah'!X164="A",4,IF('Data Mentah'!X164="B",3,IF('Data Mentah'!X164="C",2,1)))</f>
        <v>3</v>
      </c>
      <c r="Y163" s="52">
        <f>IF('Data Mentah'!Y164="A",4,IF('Data Mentah'!Y164="B",3,IF('Data Mentah'!Y164="C",2,1)))</f>
        <v>3</v>
      </c>
      <c r="Z163" s="52">
        <f>IF('Data Mentah'!Z164="A",4,IF('Data Mentah'!Z164="B",3,IF('Data Mentah'!Z164="C",2,1)))</f>
        <v>3</v>
      </c>
      <c r="AA163" s="52">
        <f>IF('Data Mentah'!AA164="A",4,IF('Data Mentah'!AA164="B",3,IF('Data Mentah'!AA164="C",2,1)))</f>
        <v>3</v>
      </c>
      <c r="AB163" s="52">
        <f>IF('Data Mentah'!AB164="A",4,IF('Data Mentah'!AB164="B",3,IF('Data Mentah'!AB164="C",2,1)))</f>
        <v>4</v>
      </c>
      <c r="AC163" s="52">
        <f>IF('Data Mentah'!AC164="A",4,IF('Data Mentah'!AC164="B",3,IF('Data Mentah'!AC164="C",2,1)))</f>
        <v>4</v>
      </c>
      <c r="AD163" s="52">
        <f>IF('Data Mentah'!AD164="A",4,IF('Data Mentah'!AD164="B",3,IF('Data Mentah'!AD164="C",2,1)))</f>
        <v>3</v>
      </c>
      <c r="AE163" s="52">
        <f>IF('Data Mentah'!AE164="A",4,IF('Data Mentah'!AE164="B",3,IF('Data Mentah'!AE164="C",2,1)))</f>
        <v>2</v>
      </c>
      <c r="AF163" s="52">
        <f>IF('Data Mentah'!AF164="A",4,IF('Data Mentah'!AF164="B",3,IF('Data Mentah'!AF164="C",2,1)))</f>
        <v>3</v>
      </c>
      <c r="AG163" s="52">
        <f>IF('Data Mentah'!AG164="A",4,IF('Data Mentah'!AG164="B",3,IF('Data Mentah'!AG164="C",2,1)))</f>
        <v>3</v>
      </c>
      <c r="AH163" s="53" t="s">
        <v>234</v>
      </c>
    </row>
    <row r="164" spans="1:34" x14ac:dyDescent="0.25">
      <c r="A164" s="52">
        <f>IF('Data Mentah'!A165 = "A",4,IF('Data Mentah'!A165 = "B",3,2))</f>
        <v>3</v>
      </c>
      <c r="B164" s="52">
        <f>IF('Data Mentah'!B165 = "A",4,IF('Data Mentah'!B165 = "B",3,2))</f>
        <v>2</v>
      </c>
      <c r="C164" s="52">
        <f>IF('Data Mentah'!C165 = "A",4,IF('Data Mentah'!C165 = "B",3,2))</f>
        <v>3</v>
      </c>
      <c r="D164" s="52">
        <f>IF('Data Mentah'!D165 = "A",4,IF('Data Mentah'!D165 = "B",3,2))</f>
        <v>4</v>
      </c>
      <c r="E164" s="52">
        <f>IF('Data Mentah'!E165 = "A",4,IF('Data Mentah'!E165 = "B",3,2))</f>
        <v>3</v>
      </c>
      <c r="F164" s="52">
        <f>IF('Data Mentah'!F165 = "A",4,IF('Data Mentah'!F165 = "B",3,2))</f>
        <v>4</v>
      </c>
      <c r="G164" s="52">
        <f>IF('Data Mentah'!G165 = "A",4,IF('Data Mentah'!G165 = "B",3,2))</f>
        <v>4</v>
      </c>
      <c r="H164" s="52">
        <f>IF('Data Mentah'!H165 = "A",4,IF('Data Mentah'!H165 = "B",3,2))</f>
        <v>4</v>
      </c>
      <c r="I164" s="52">
        <f>IF('Data Mentah'!I165 = "A",4,IF('Data Mentah'!I165 = "B",3,2))</f>
        <v>3</v>
      </c>
      <c r="J164" s="52">
        <f>IF('Data Mentah'!J165 = "A",4,IF('Data Mentah'!J165 = "B",3,2))</f>
        <v>3</v>
      </c>
      <c r="K164" s="52">
        <f>IF('Data Mentah'!K165 = "A",4,IF('Data Mentah'!K165 = "B",3,2))</f>
        <v>2</v>
      </c>
      <c r="L164" s="52">
        <f>IF('Data Mentah'!L165 = "A",4,IF('Data Mentah'!L165 = "B",3,2))</f>
        <v>4</v>
      </c>
      <c r="M164" s="52">
        <f>IF('Data Mentah'!M165 = "A",4,IF('Data Mentah'!M165 = "B",3,2))</f>
        <v>3</v>
      </c>
      <c r="N164" s="52">
        <f>IF('Data Mentah'!N165 = "A",4,IF('Data Mentah'!N165 = "B",3,2))</f>
        <v>2</v>
      </c>
      <c r="O164" s="52">
        <f>IF('Data Mentah'!O165 = "A",4,IF('Data Mentah'!O165 = "B",3,2))</f>
        <v>4</v>
      </c>
      <c r="P164" s="52">
        <f>IF('Data Mentah'!P165 = "A",4,IF('Data Mentah'!P165 = "B",3,2))</f>
        <v>3</v>
      </c>
      <c r="Q164" s="52">
        <f>IF('Data Mentah'!Q165 = "A",4,IF('Data Mentah'!Q165 = "B",3,2))</f>
        <v>2</v>
      </c>
      <c r="R164" s="52">
        <f>IF('Data Mentah'!R165 = "A",4,IF('Data Mentah'!R165 = "B",3,2))</f>
        <v>3</v>
      </c>
      <c r="S164" s="52">
        <f>IF('Data Mentah'!S165 = "A",4,IF('Data Mentah'!S165 = "B",3,2))</f>
        <v>4</v>
      </c>
      <c r="T164" s="52">
        <f>IF('Data Mentah'!T165="A",4,IF('Data Mentah'!T165="B",3,IF('Data Mentah'!T165="C",2,1)))</f>
        <v>2</v>
      </c>
      <c r="U164" s="52">
        <f>IF('Data Mentah'!U165="A",4,IF('Data Mentah'!U165="B",3,IF('Data Mentah'!U165="C",2,1)))</f>
        <v>2</v>
      </c>
      <c r="V164" s="52">
        <f>IF('Data Mentah'!V165="A",4,IF('Data Mentah'!V165="B",3,IF('Data Mentah'!V165="C",2,1)))</f>
        <v>4</v>
      </c>
      <c r="W164" s="52">
        <f>IF('Data Mentah'!W165="A",4,IF('Data Mentah'!W165="B",3,IF('Data Mentah'!W165="C",2,1)))</f>
        <v>3</v>
      </c>
      <c r="X164" s="52">
        <f>IF('Data Mentah'!X165="A",4,IF('Data Mentah'!X165="B",3,IF('Data Mentah'!X165="C",2,1)))</f>
        <v>3</v>
      </c>
      <c r="Y164" s="52">
        <f>IF('Data Mentah'!Y165="A",4,IF('Data Mentah'!Y165="B",3,IF('Data Mentah'!Y165="C",2,1)))</f>
        <v>2</v>
      </c>
      <c r="Z164" s="52">
        <f>IF('Data Mentah'!Z165="A",4,IF('Data Mentah'!Z165="B",3,IF('Data Mentah'!Z165="C",2,1)))</f>
        <v>4</v>
      </c>
      <c r="AA164" s="52">
        <f>IF('Data Mentah'!AA165="A",4,IF('Data Mentah'!AA165="B",3,IF('Data Mentah'!AA165="C",2,1)))</f>
        <v>4</v>
      </c>
      <c r="AB164" s="52">
        <f>IF('Data Mentah'!AB165="A",4,IF('Data Mentah'!AB165="B",3,IF('Data Mentah'!AB165="C",2,1)))</f>
        <v>3</v>
      </c>
      <c r="AC164" s="52">
        <f>IF('Data Mentah'!AC165="A",4,IF('Data Mentah'!AC165="B",3,IF('Data Mentah'!AC165="C",2,1)))</f>
        <v>4</v>
      </c>
      <c r="AD164" s="52">
        <f>IF('Data Mentah'!AD165="A",4,IF('Data Mentah'!AD165="B",3,IF('Data Mentah'!AD165="C",2,1)))</f>
        <v>4</v>
      </c>
      <c r="AE164" s="52">
        <f>IF('Data Mentah'!AE165="A",4,IF('Data Mentah'!AE165="B",3,IF('Data Mentah'!AE165="C",2,1)))</f>
        <v>3</v>
      </c>
      <c r="AF164" s="52">
        <f>IF('Data Mentah'!AF165="A",4,IF('Data Mentah'!AF165="B",3,IF('Data Mentah'!AF165="C",2,1)))</f>
        <v>4</v>
      </c>
      <c r="AG164" s="52">
        <f>IF('Data Mentah'!AG165="A",4,IF('Data Mentah'!AG165="B",3,IF('Data Mentah'!AG165="C",2,1)))</f>
        <v>3</v>
      </c>
      <c r="AH164" s="53" t="s">
        <v>235</v>
      </c>
    </row>
    <row r="165" spans="1:34" ht="30" customHeight="1" x14ac:dyDescent="0.25">
      <c r="A165" s="52">
        <f>IF('Data Mentah'!A166 = "A",4,IF('Data Mentah'!A166 = "B",3,2))</f>
        <v>3</v>
      </c>
      <c r="B165" s="52">
        <f>IF('Data Mentah'!B166 = "A",4,IF('Data Mentah'!B166 = "B",3,2))</f>
        <v>3</v>
      </c>
      <c r="C165" s="52">
        <f>IF('Data Mentah'!C166 = "A",4,IF('Data Mentah'!C166 = "B",3,2))</f>
        <v>3</v>
      </c>
      <c r="D165" s="52">
        <f>IF('Data Mentah'!D166 = "A",4,IF('Data Mentah'!D166 = "B",3,2))</f>
        <v>2</v>
      </c>
      <c r="E165" s="52">
        <f>IF('Data Mentah'!E166 = "A",4,IF('Data Mentah'!E166 = "B",3,2))</f>
        <v>3</v>
      </c>
      <c r="F165" s="52">
        <f>IF('Data Mentah'!F166 = "A",4,IF('Data Mentah'!F166 = "B",3,2))</f>
        <v>3</v>
      </c>
      <c r="G165" s="52">
        <f>IF('Data Mentah'!G166 = "A",4,IF('Data Mentah'!G166 = "B",3,2))</f>
        <v>3</v>
      </c>
      <c r="H165" s="52">
        <f>IF('Data Mentah'!H166 = "A",4,IF('Data Mentah'!H166 = "B",3,2))</f>
        <v>3</v>
      </c>
      <c r="I165" s="52">
        <f>IF('Data Mentah'!I166 = "A",4,IF('Data Mentah'!I166 = "B",3,2))</f>
        <v>3</v>
      </c>
      <c r="J165" s="52">
        <f>IF('Data Mentah'!J166 = "A",4,IF('Data Mentah'!J166 = "B",3,2))</f>
        <v>3</v>
      </c>
      <c r="K165" s="52">
        <f>IF('Data Mentah'!K166 = "A",4,IF('Data Mentah'!K166 = "B",3,2))</f>
        <v>3</v>
      </c>
      <c r="L165" s="52">
        <f>IF('Data Mentah'!L166 = "A",4,IF('Data Mentah'!L166 = "B",3,2))</f>
        <v>3</v>
      </c>
      <c r="M165" s="52">
        <f>IF('Data Mentah'!M166 = "A",4,IF('Data Mentah'!M166 = "B",3,2))</f>
        <v>3</v>
      </c>
      <c r="N165" s="52">
        <f>IF('Data Mentah'!N166 = "A",4,IF('Data Mentah'!N166 = "B",3,2))</f>
        <v>3</v>
      </c>
      <c r="O165" s="52">
        <f>IF('Data Mentah'!O166 = "A",4,IF('Data Mentah'!O166 = "B",3,2))</f>
        <v>2</v>
      </c>
      <c r="P165" s="52">
        <f>IF('Data Mentah'!P166 = "A",4,IF('Data Mentah'!P166 = "B",3,2))</f>
        <v>3</v>
      </c>
      <c r="Q165" s="52">
        <f>IF('Data Mentah'!Q166 = "A",4,IF('Data Mentah'!Q166 = "B",3,2))</f>
        <v>2</v>
      </c>
      <c r="R165" s="52">
        <f>IF('Data Mentah'!R166 = "A",4,IF('Data Mentah'!R166 = "B",3,2))</f>
        <v>3</v>
      </c>
      <c r="S165" s="52">
        <f>IF('Data Mentah'!S166 = "A",4,IF('Data Mentah'!S166 = "B",3,2))</f>
        <v>3</v>
      </c>
      <c r="T165" s="52">
        <f>IF('Data Mentah'!T166="A",4,IF('Data Mentah'!T166="B",3,IF('Data Mentah'!T166="C",2,1)))</f>
        <v>3</v>
      </c>
      <c r="U165" s="52">
        <f>IF('Data Mentah'!U166="A",4,IF('Data Mentah'!U166="B",3,IF('Data Mentah'!U166="C",2,1)))</f>
        <v>2</v>
      </c>
      <c r="V165" s="52">
        <f>IF('Data Mentah'!V166="A",4,IF('Data Mentah'!V166="B",3,IF('Data Mentah'!V166="C",2,1)))</f>
        <v>3</v>
      </c>
      <c r="W165" s="52">
        <f>IF('Data Mentah'!W166="A",4,IF('Data Mentah'!W166="B",3,IF('Data Mentah'!W166="C",2,1)))</f>
        <v>3</v>
      </c>
      <c r="X165" s="52">
        <f>IF('Data Mentah'!X166="A",4,IF('Data Mentah'!X166="B",3,IF('Data Mentah'!X166="C",2,1)))</f>
        <v>1</v>
      </c>
      <c r="Y165" s="52">
        <f>IF('Data Mentah'!Y166="A",4,IF('Data Mentah'!Y166="B",3,IF('Data Mentah'!Y166="C",2,1)))</f>
        <v>3</v>
      </c>
      <c r="Z165" s="52">
        <f>IF('Data Mentah'!Z166="A",4,IF('Data Mentah'!Z166="B",3,IF('Data Mentah'!Z166="C",2,1)))</f>
        <v>3</v>
      </c>
      <c r="AA165" s="52">
        <f>IF('Data Mentah'!AA166="A",4,IF('Data Mentah'!AA166="B",3,IF('Data Mentah'!AA166="C",2,1)))</f>
        <v>3</v>
      </c>
      <c r="AB165" s="52">
        <f>IF('Data Mentah'!AB166="A",4,IF('Data Mentah'!AB166="B",3,IF('Data Mentah'!AB166="C",2,1)))</f>
        <v>3</v>
      </c>
      <c r="AC165" s="52">
        <f>IF('Data Mentah'!AC166="A",4,IF('Data Mentah'!AC166="B",3,IF('Data Mentah'!AC166="C",2,1)))</f>
        <v>3</v>
      </c>
      <c r="AD165" s="52">
        <f>IF('Data Mentah'!AD166="A",4,IF('Data Mentah'!AD166="B",3,IF('Data Mentah'!AD166="C",2,1)))</f>
        <v>3</v>
      </c>
      <c r="AE165" s="52">
        <f>IF('Data Mentah'!AE166="A",4,IF('Data Mentah'!AE166="B",3,IF('Data Mentah'!AE166="C",2,1)))</f>
        <v>2</v>
      </c>
      <c r="AF165" s="52">
        <f>IF('Data Mentah'!AF166="A",4,IF('Data Mentah'!AF166="B",3,IF('Data Mentah'!AF166="C",2,1)))</f>
        <v>3</v>
      </c>
      <c r="AG165" s="52">
        <f>IF('Data Mentah'!AG166="A",4,IF('Data Mentah'!AG166="B",3,IF('Data Mentah'!AG166="C",2,1)))</f>
        <v>3</v>
      </c>
      <c r="AH165" s="53" t="s">
        <v>236</v>
      </c>
    </row>
    <row r="166" spans="1:34" x14ac:dyDescent="0.25">
      <c r="A166" s="52">
        <f>IF('Data Mentah'!A167 = "A",4,IF('Data Mentah'!A167 = "B",3,2))</f>
        <v>3</v>
      </c>
      <c r="B166" s="52">
        <f>IF('Data Mentah'!B167 = "A",4,IF('Data Mentah'!B167 = "B",3,2))</f>
        <v>2</v>
      </c>
      <c r="C166" s="52">
        <f>IF('Data Mentah'!C167 = "A",4,IF('Data Mentah'!C167 = "B",3,2))</f>
        <v>3</v>
      </c>
      <c r="D166" s="52">
        <f>IF('Data Mentah'!D167 = "A",4,IF('Data Mentah'!D167 = "B",3,2))</f>
        <v>3</v>
      </c>
      <c r="E166" s="52">
        <f>IF('Data Mentah'!E167 = "A",4,IF('Data Mentah'!E167 = "B",3,2))</f>
        <v>4</v>
      </c>
      <c r="F166" s="52">
        <f>IF('Data Mentah'!F167 = "A",4,IF('Data Mentah'!F167 = "B",3,2))</f>
        <v>3</v>
      </c>
      <c r="G166" s="52">
        <f>IF('Data Mentah'!G167 = "A",4,IF('Data Mentah'!G167 = "B",3,2))</f>
        <v>4</v>
      </c>
      <c r="H166" s="52">
        <f>IF('Data Mentah'!H167 = "A",4,IF('Data Mentah'!H167 = "B",3,2))</f>
        <v>3</v>
      </c>
      <c r="I166" s="52">
        <f>IF('Data Mentah'!I167 = "A",4,IF('Data Mentah'!I167 = "B",3,2))</f>
        <v>3</v>
      </c>
      <c r="J166" s="52">
        <f>IF('Data Mentah'!J167 = "A",4,IF('Data Mentah'!J167 = "B",3,2))</f>
        <v>3</v>
      </c>
      <c r="K166" s="52">
        <f>IF('Data Mentah'!K167 = "A",4,IF('Data Mentah'!K167 = "B",3,2))</f>
        <v>3</v>
      </c>
      <c r="L166" s="52">
        <f>IF('Data Mentah'!L167 = "A",4,IF('Data Mentah'!L167 = "B",3,2))</f>
        <v>3</v>
      </c>
      <c r="M166" s="52">
        <f>IF('Data Mentah'!M167 = "A",4,IF('Data Mentah'!M167 = "B",3,2))</f>
        <v>4</v>
      </c>
      <c r="N166" s="52">
        <f>IF('Data Mentah'!N167 = "A",4,IF('Data Mentah'!N167 = "B",3,2))</f>
        <v>2</v>
      </c>
      <c r="O166" s="52">
        <f>IF('Data Mentah'!O167 = "A",4,IF('Data Mentah'!O167 = "B",3,2))</f>
        <v>4</v>
      </c>
      <c r="P166" s="52">
        <f>IF('Data Mentah'!P167 = "A",4,IF('Data Mentah'!P167 = "B",3,2))</f>
        <v>3</v>
      </c>
      <c r="Q166" s="52">
        <f>IF('Data Mentah'!Q167 = "A",4,IF('Data Mentah'!Q167 = "B",3,2))</f>
        <v>2</v>
      </c>
      <c r="R166" s="52">
        <f>IF('Data Mentah'!R167 = "A",4,IF('Data Mentah'!R167 = "B",3,2))</f>
        <v>3</v>
      </c>
      <c r="S166" s="52">
        <f>IF('Data Mentah'!S167 = "A",4,IF('Data Mentah'!S167 = "B",3,2))</f>
        <v>3</v>
      </c>
      <c r="T166" s="52">
        <f>IF('Data Mentah'!T167="A",4,IF('Data Mentah'!T167="B",3,IF('Data Mentah'!T167="C",2,1)))</f>
        <v>3</v>
      </c>
      <c r="U166" s="52">
        <f>IF('Data Mentah'!U167="A",4,IF('Data Mentah'!U167="B",3,IF('Data Mentah'!U167="C",2,1)))</f>
        <v>2</v>
      </c>
      <c r="V166" s="52">
        <f>IF('Data Mentah'!V167="A",4,IF('Data Mentah'!V167="B",3,IF('Data Mentah'!V167="C",2,1)))</f>
        <v>3</v>
      </c>
      <c r="W166" s="52">
        <f>IF('Data Mentah'!W167="A",4,IF('Data Mentah'!W167="B",3,IF('Data Mentah'!W167="C",2,1)))</f>
        <v>3</v>
      </c>
      <c r="X166" s="52">
        <f>IF('Data Mentah'!X167="A",4,IF('Data Mentah'!X167="B",3,IF('Data Mentah'!X167="C",2,1)))</f>
        <v>3</v>
      </c>
      <c r="Y166" s="52">
        <f>IF('Data Mentah'!Y167="A",4,IF('Data Mentah'!Y167="B",3,IF('Data Mentah'!Y167="C",2,1)))</f>
        <v>2</v>
      </c>
      <c r="Z166" s="52">
        <f>IF('Data Mentah'!Z167="A",4,IF('Data Mentah'!Z167="B",3,IF('Data Mentah'!Z167="C",2,1)))</f>
        <v>3</v>
      </c>
      <c r="AA166" s="52">
        <f>IF('Data Mentah'!AA167="A",4,IF('Data Mentah'!AA167="B",3,IF('Data Mentah'!AA167="C",2,1)))</f>
        <v>3</v>
      </c>
      <c r="AB166" s="52">
        <f>IF('Data Mentah'!AB167="A",4,IF('Data Mentah'!AB167="B",3,IF('Data Mentah'!AB167="C",2,1)))</f>
        <v>3</v>
      </c>
      <c r="AC166" s="52">
        <f>IF('Data Mentah'!AC167="A",4,IF('Data Mentah'!AC167="B",3,IF('Data Mentah'!AC167="C",2,1)))</f>
        <v>4</v>
      </c>
      <c r="AD166" s="52">
        <f>IF('Data Mentah'!AD167="A",4,IF('Data Mentah'!AD167="B",3,IF('Data Mentah'!AD167="C",2,1)))</f>
        <v>4</v>
      </c>
      <c r="AE166" s="52">
        <f>IF('Data Mentah'!AE167="A",4,IF('Data Mentah'!AE167="B",3,IF('Data Mentah'!AE167="C",2,1)))</f>
        <v>3</v>
      </c>
      <c r="AF166" s="52">
        <f>IF('Data Mentah'!AF167="A",4,IF('Data Mentah'!AF167="B",3,IF('Data Mentah'!AF167="C",2,1)))</f>
        <v>4</v>
      </c>
      <c r="AG166" s="52">
        <f>IF('Data Mentah'!AG167="A",4,IF('Data Mentah'!AG167="B",3,IF('Data Mentah'!AG167="C",2,1)))</f>
        <v>3</v>
      </c>
      <c r="AH166" s="53" t="s">
        <v>237</v>
      </c>
    </row>
    <row r="167" spans="1:34" x14ac:dyDescent="0.25">
      <c r="A167" s="52">
        <f>IF('Data Mentah'!A168 = "A",4,IF('Data Mentah'!A168 = "B",3,2))</f>
        <v>3</v>
      </c>
      <c r="B167" s="52">
        <f>IF('Data Mentah'!B168 = "A",4,IF('Data Mentah'!B168 = "B",3,2))</f>
        <v>2</v>
      </c>
      <c r="C167" s="52">
        <f>IF('Data Mentah'!C168 = "A",4,IF('Data Mentah'!C168 = "B",3,2))</f>
        <v>4</v>
      </c>
      <c r="D167" s="52">
        <f>IF('Data Mentah'!D168 = "A",4,IF('Data Mentah'!D168 = "B",3,2))</f>
        <v>3</v>
      </c>
      <c r="E167" s="52">
        <f>IF('Data Mentah'!E168 = "A",4,IF('Data Mentah'!E168 = "B",3,2))</f>
        <v>3</v>
      </c>
      <c r="F167" s="52">
        <f>IF('Data Mentah'!F168 = "A",4,IF('Data Mentah'!F168 = "B",3,2))</f>
        <v>3</v>
      </c>
      <c r="G167" s="52">
        <f>IF('Data Mentah'!G168 = "A",4,IF('Data Mentah'!G168 = "B",3,2))</f>
        <v>4</v>
      </c>
      <c r="H167" s="52">
        <f>IF('Data Mentah'!H168 = "A",4,IF('Data Mentah'!H168 = "B",3,2))</f>
        <v>3</v>
      </c>
      <c r="I167" s="52">
        <f>IF('Data Mentah'!I168 = "A",4,IF('Data Mentah'!I168 = "B",3,2))</f>
        <v>4</v>
      </c>
      <c r="J167" s="52">
        <f>IF('Data Mentah'!J168 = "A",4,IF('Data Mentah'!J168 = "B",3,2))</f>
        <v>3</v>
      </c>
      <c r="K167" s="52">
        <f>IF('Data Mentah'!K168 = "A",4,IF('Data Mentah'!K168 = "B",3,2))</f>
        <v>2</v>
      </c>
      <c r="L167" s="52">
        <f>IF('Data Mentah'!L168 = "A",4,IF('Data Mentah'!L168 = "B",3,2))</f>
        <v>3</v>
      </c>
      <c r="M167" s="52">
        <f>IF('Data Mentah'!M168 = "A",4,IF('Data Mentah'!M168 = "B",3,2))</f>
        <v>3</v>
      </c>
      <c r="N167" s="52">
        <f>IF('Data Mentah'!N168 = "A",4,IF('Data Mentah'!N168 = "B",3,2))</f>
        <v>2</v>
      </c>
      <c r="O167" s="52">
        <f>IF('Data Mentah'!O168 = "A",4,IF('Data Mentah'!O168 = "B",3,2))</f>
        <v>4</v>
      </c>
      <c r="P167" s="52">
        <f>IF('Data Mentah'!P168 = "A",4,IF('Data Mentah'!P168 = "B",3,2))</f>
        <v>4</v>
      </c>
      <c r="Q167" s="52">
        <f>IF('Data Mentah'!Q168 = "A",4,IF('Data Mentah'!Q168 = "B",3,2))</f>
        <v>2</v>
      </c>
      <c r="R167" s="52">
        <f>IF('Data Mentah'!R168 = "A",4,IF('Data Mentah'!R168 = "B",3,2))</f>
        <v>3</v>
      </c>
      <c r="S167" s="52">
        <f>IF('Data Mentah'!S168 = "A",4,IF('Data Mentah'!S168 = "B",3,2))</f>
        <v>4</v>
      </c>
      <c r="T167" s="52">
        <f>IF('Data Mentah'!T168="A",4,IF('Data Mentah'!T168="B",3,IF('Data Mentah'!T168="C",2,1)))</f>
        <v>3</v>
      </c>
      <c r="U167" s="52">
        <f>IF('Data Mentah'!U168="A",4,IF('Data Mentah'!U168="B",3,IF('Data Mentah'!U168="C",2,1)))</f>
        <v>3</v>
      </c>
      <c r="V167" s="52">
        <f>IF('Data Mentah'!V168="A",4,IF('Data Mentah'!V168="B",3,IF('Data Mentah'!V168="C",2,1)))</f>
        <v>3</v>
      </c>
      <c r="W167" s="52">
        <f>IF('Data Mentah'!W168="A",4,IF('Data Mentah'!W168="B",3,IF('Data Mentah'!W168="C",2,1)))</f>
        <v>3</v>
      </c>
      <c r="X167" s="52">
        <f>IF('Data Mentah'!X168="A",4,IF('Data Mentah'!X168="B",3,IF('Data Mentah'!X168="C",2,1)))</f>
        <v>3</v>
      </c>
      <c r="Y167" s="52">
        <f>IF('Data Mentah'!Y168="A",4,IF('Data Mentah'!Y168="B",3,IF('Data Mentah'!Y168="C",2,1)))</f>
        <v>3</v>
      </c>
      <c r="Z167" s="52">
        <f>IF('Data Mentah'!Z168="A",4,IF('Data Mentah'!Z168="B",3,IF('Data Mentah'!Z168="C",2,1)))</f>
        <v>3</v>
      </c>
      <c r="AA167" s="52">
        <f>IF('Data Mentah'!AA168="A",4,IF('Data Mentah'!AA168="B",3,IF('Data Mentah'!AA168="C",2,1)))</f>
        <v>2</v>
      </c>
      <c r="AB167" s="52">
        <f>IF('Data Mentah'!AB168="A",4,IF('Data Mentah'!AB168="B",3,IF('Data Mentah'!AB168="C",2,1)))</f>
        <v>4</v>
      </c>
      <c r="AC167" s="52">
        <f>IF('Data Mentah'!AC168="A",4,IF('Data Mentah'!AC168="B",3,IF('Data Mentah'!AC168="C",2,1)))</f>
        <v>4</v>
      </c>
      <c r="AD167" s="52">
        <f>IF('Data Mentah'!AD168="A",4,IF('Data Mentah'!AD168="B",3,IF('Data Mentah'!AD168="C",2,1)))</f>
        <v>4</v>
      </c>
      <c r="AE167" s="52">
        <f>IF('Data Mentah'!AE168="A",4,IF('Data Mentah'!AE168="B",3,IF('Data Mentah'!AE168="C",2,1)))</f>
        <v>4</v>
      </c>
      <c r="AF167" s="52">
        <f>IF('Data Mentah'!AF168="A",4,IF('Data Mentah'!AF168="B",3,IF('Data Mentah'!AF168="C",2,1)))</f>
        <v>4</v>
      </c>
      <c r="AG167" s="52">
        <f>IF('Data Mentah'!AG168="A",4,IF('Data Mentah'!AG168="B",3,IF('Data Mentah'!AG168="C",2,1)))</f>
        <v>3</v>
      </c>
      <c r="AH167" s="53" t="s">
        <v>238</v>
      </c>
    </row>
    <row r="168" spans="1:34" ht="30" customHeight="1" x14ac:dyDescent="0.25">
      <c r="A168" s="52">
        <f>IF('Data Mentah'!A169 = "A",4,IF('Data Mentah'!A169 = "B",3,2))</f>
        <v>3</v>
      </c>
      <c r="B168" s="52">
        <f>IF('Data Mentah'!B169 = "A",4,IF('Data Mentah'!B169 = "B",3,2))</f>
        <v>3</v>
      </c>
      <c r="C168" s="52">
        <f>IF('Data Mentah'!C169 = "A",4,IF('Data Mentah'!C169 = "B",3,2))</f>
        <v>3</v>
      </c>
      <c r="D168" s="52">
        <f>IF('Data Mentah'!D169 = "A",4,IF('Data Mentah'!D169 = "B",3,2))</f>
        <v>4</v>
      </c>
      <c r="E168" s="52">
        <f>IF('Data Mentah'!E169 = "A",4,IF('Data Mentah'!E169 = "B",3,2))</f>
        <v>3</v>
      </c>
      <c r="F168" s="52">
        <f>IF('Data Mentah'!F169 = "A",4,IF('Data Mentah'!F169 = "B",3,2))</f>
        <v>4</v>
      </c>
      <c r="G168" s="52">
        <f>IF('Data Mentah'!G169 = "A",4,IF('Data Mentah'!G169 = "B",3,2))</f>
        <v>4</v>
      </c>
      <c r="H168" s="52">
        <f>IF('Data Mentah'!H169 = "A",4,IF('Data Mentah'!H169 = "B",3,2))</f>
        <v>4</v>
      </c>
      <c r="I168" s="52">
        <f>IF('Data Mentah'!I169 = "A",4,IF('Data Mentah'!I169 = "B",3,2))</f>
        <v>3</v>
      </c>
      <c r="J168" s="52">
        <f>IF('Data Mentah'!J169 = "A",4,IF('Data Mentah'!J169 = "B",3,2))</f>
        <v>3</v>
      </c>
      <c r="K168" s="52">
        <f>IF('Data Mentah'!K169 = "A",4,IF('Data Mentah'!K169 = "B",3,2))</f>
        <v>3</v>
      </c>
      <c r="L168" s="52">
        <f>IF('Data Mentah'!L169 = "A",4,IF('Data Mentah'!L169 = "B",3,2))</f>
        <v>4</v>
      </c>
      <c r="M168" s="52">
        <f>IF('Data Mentah'!M169 = "A",4,IF('Data Mentah'!M169 = "B",3,2))</f>
        <v>3</v>
      </c>
      <c r="N168" s="52">
        <f>IF('Data Mentah'!N169 = "A",4,IF('Data Mentah'!N169 = "B",3,2))</f>
        <v>3</v>
      </c>
      <c r="O168" s="52">
        <f>IF('Data Mentah'!O169 = "A",4,IF('Data Mentah'!O169 = "B",3,2))</f>
        <v>4</v>
      </c>
      <c r="P168" s="52">
        <f>IF('Data Mentah'!P169 = "A",4,IF('Data Mentah'!P169 = "B",3,2))</f>
        <v>4</v>
      </c>
      <c r="Q168" s="52">
        <f>IF('Data Mentah'!Q169 = "A",4,IF('Data Mentah'!Q169 = "B",3,2))</f>
        <v>3</v>
      </c>
      <c r="R168" s="52">
        <f>IF('Data Mentah'!R169 = "A",4,IF('Data Mentah'!R169 = "B",3,2))</f>
        <v>4</v>
      </c>
      <c r="S168" s="52">
        <f>IF('Data Mentah'!S169 = "A",4,IF('Data Mentah'!S169 = "B",3,2))</f>
        <v>4</v>
      </c>
      <c r="T168" s="52">
        <f>IF('Data Mentah'!T169="A",4,IF('Data Mentah'!T169="B",3,IF('Data Mentah'!T169="C",2,1)))</f>
        <v>2</v>
      </c>
      <c r="U168" s="52">
        <f>IF('Data Mentah'!U169="A",4,IF('Data Mentah'!U169="B",3,IF('Data Mentah'!U169="C",2,1)))</f>
        <v>3</v>
      </c>
      <c r="V168" s="52">
        <f>IF('Data Mentah'!V169="A",4,IF('Data Mentah'!V169="B",3,IF('Data Mentah'!V169="C",2,1)))</f>
        <v>3</v>
      </c>
      <c r="W168" s="52">
        <f>IF('Data Mentah'!W169="A",4,IF('Data Mentah'!W169="B",3,IF('Data Mentah'!W169="C",2,1)))</f>
        <v>4</v>
      </c>
      <c r="X168" s="52">
        <f>IF('Data Mentah'!X169="A",4,IF('Data Mentah'!X169="B",3,IF('Data Mentah'!X169="C",2,1)))</f>
        <v>3</v>
      </c>
      <c r="Y168" s="52">
        <f>IF('Data Mentah'!Y169="A",4,IF('Data Mentah'!Y169="B",3,IF('Data Mentah'!Y169="C",2,1)))</f>
        <v>3</v>
      </c>
      <c r="Z168" s="52">
        <f>IF('Data Mentah'!Z169="A",4,IF('Data Mentah'!Z169="B",3,IF('Data Mentah'!Z169="C",2,1)))</f>
        <v>3</v>
      </c>
      <c r="AA168" s="52">
        <f>IF('Data Mentah'!AA169="A",4,IF('Data Mentah'!AA169="B",3,IF('Data Mentah'!AA169="C",2,1)))</f>
        <v>4</v>
      </c>
      <c r="AB168" s="52">
        <f>IF('Data Mentah'!AB169="A",4,IF('Data Mentah'!AB169="B",3,IF('Data Mentah'!AB169="C",2,1)))</f>
        <v>4</v>
      </c>
      <c r="AC168" s="52">
        <f>IF('Data Mentah'!AC169="A",4,IF('Data Mentah'!AC169="B",3,IF('Data Mentah'!AC169="C",2,1)))</f>
        <v>3</v>
      </c>
      <c r="AD168" s="52">
        <f>IF('Data Mentah'!AD169="A",4,IF('Data Mentah'!AD169="B",3,IF('Data Mentah'!AD169="C",2,1)))</f>
        <v>4</v>
      </c>
      <c r="AE168" s="52">
        <f>IF('Data Mentah'!AE169="A",4,IF('Data Mentah'!AE169="B",3,IF('Data Mentah'!AE169="C",2,1)))</f>
        <v>4</v>
      </c>
      <c r="AF168" s="52">
        <f>IF('Data Mentah'!AF169="A",4,IF('Data Mentah'!AF169="B",3,IF('Data Mentah'!AF169="C",2,1)))</f>
        <v>3</v>
      </c>
      <c r="AG168" s="52">
        <f>IF('Data Mentah'!AG169="A",4,IF('Data Mentah'!AG169="B",3,IF('Data Mentah'!AG169="C",2,1)))</f>
        <v>3</v>
      </c>
      <c r="AH168" s="53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9"/>
  <sheetViews>
    <sheetView workbookViewId="0">
      <selection activeCell="A3" sqref="A3:AG169"/>
    </sheetView>
  </sheetViews>
  <sheetFormatPr defaultRowHeight="15" x14ac:dyDescent="0.25"/>
  <cols>
    <col min="34" max="34" width="247.5703125" bestFit="1" customWidth="1"/>
  </cols>
  <sheetData>
    <row r="1" spans="1:34" x14ac:dyDescent="0.25">
      <c r="A1" s="7" t="s">
        <v>243</v>
      </c>
      <c r="B1" s="7">
        <f>MIN('Konfersi Nilai'!A2:AG168)</f>
        <v>1</v>
      </c>
      <c r="D1" s="6" t="s">
        <v>244</v>
      </c>
      <c r="E1" s="6">
        <f>MAX('Konfersi Nilai'!A2:AG168)</f>
        <v>4</v>
      </c>
    </row>
    <row r="2" spans="1:34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61</v>
      </c>
      <c r="AD2" s="4" t="s">
        <v>62</v>
      </c>
      <c r="AE2" s="4" t="s">
        <v>68</v>
      </c>
      <c r="AF2" s="4" t="s">
        <v>69</v>
      </c>
      <c r="AG2" s="4" t="s">
        <v>70</v>
      </c>
      <c r="AH2" s="5" t="s">
        <v>0</v>
      </c>
    </row>
    <row r="3" spans="1:34" x14ac:dyDescent="0.25">
      <c r="A3" s="68">
        <f>('Konfersi Nilai'!A2-$B$1)/(Normalisasi!$E$1-Normalisasi!$B$1)</f>
        <v>0.33333333333333331</v>
      </c>
      <c r="B3" s="68">
        <f>('Konfersi Nilai'!B2-$B$1)/(Normalisasi!$E$1-Normalisasi!$B$1)</f>
        <v>0.33333333333333331</v>
      </c>
      <c r="C3" s="68">
        <f>('Konfersi Nilai'!C2-$B$1)/(Normalisasi!$E$1-Normalisasi!$B$1)</f>
        <v>0.33333333333333331</v>
      </c>
      <c r="D3" s="68">
        <f>('Konfersi Nilai'!D2-$B$1)/(Normalisasi!$E$1-Normalisasi!$B$1)</f>
        <v>0.33333333333333331</v>
      </c>
      <c r="E3" s="68">
        <f>('Konfersi Nilai'!E2-$B$1)/(Normalisasi!$E$1-Normalisasi!$B$1)</f>
        <v>0.66666666666666663</v>
      </c>
      <c r="F3" s="68">
        <f>('Konfersi Nilai'!F2-$B$1)/(Normalisasi!$E$1-Normalisasi!$B$1)</f>
        <v>0.66666666666666663</v>
      </c>
      <c r="G3" s="68">
        <f>('Konfersi Nilai'!G2-$B$1)/(Normalisasi!$E$1-Normalisasi!$B$1)</f>
        <v>0.66666666666666663</v>
      </c>
      <c r="H3" s="68">
        <f>('Konfersi Nilai'!H2-$B$1)/(Normalisasi!$E$1-Normalisasi!$B$1)</f>
        <v>0.66666666666666663</v>
      </c>
      <c r="I3" s="68">
        <f>('Konfersi Nilai'!I2-$B$1)/(Normalisasi!$E$1-Normalisasi!$B$1)</f>
        <v>1</v>
      </c>
      <c r="J3" s="68">
        <f>('Konfersi Nilai'!J2-$B$1)/(Normalisasi!$E$1-Normalisasi!$B$1)</f>
        <v>0.33333333333333331</v>
      </c>
      <c r="K3" s="68">
        <f>('Konfersi Nilai'!K2-$B$1)/(Normalisasi!$E$1-Normalisasi!$B$1)</f>
        <v>0.33333333333333331</v>
      </c>
      <c r="L3" s="68">
        <f>('Konfersi Nilai'!L2-$B$1)/(Normalisasi!$E$1-Normalisasi!$B$1)</f>
        <v>0.66666666666666663</v>
      </c>
      <c r="M3" s="68">
        <f>('Konfersi Nilai'!M2-$B$1)/(Normalisasi!$E$1-Normalisasi!$B$1)</f>
        <v>0.33333333333333331</v>
      </c>
      <c r="N3" s="68">
        <f>('Konfersi Nilai'!N2-$B$1)/(Normalisasi!$E$1-Normalisasi!$B$1)</f>
        <v>0.66666666666666663</v>
      </c>
      <c r="O3" s="68">
        <f>('Konfersi Nilai'!O2-$B$1)/(Normalisasi!$E$1-Normalisasi!$B$1)</f>
        <v>0.33333333333333331</v>
      </c>
      <c r="P3" s="68">
        <f>('Konfersi Nilai'!P2-$B$1)/(Normalisasi!$E$1-Normalisasi!$B$1)</f>
        <v>0.66666666666666663</v>
      </c>
      <c r="Q3" s="68">
        <f>('Konfersi Nilai'!Q2-$B$1)/(Normalisasi!$E$1-Normalisasi!$B$1)</f>
        <v>0.33333333333333331</v>
      </c>
      <c r="R3" s="68">
        <f>('Konfersi Nilai'!R2-$B$1)/(Normalisasi!$E$1-Normalisasi!$B$1)</f>
        <v>0.66666666666666663</v>
      </c>
      <c r="S3" s="68">
        <f>('Konfersi Nilai'!S2-$B$1)/(Normalisasi!$E$1-Normalisasi!$B$1)</f>
        <v>0.33333333333333331</v>
      </c>
      <c r="T3" s="68">
        <f>('Konfersi Nilai'!T2-$B$1)/(Normalisasi!$E$1-Normalisasi!$B$1)</f>
        <v>0.33333333333333331</v>
      </c>
      <c r="U3" s="68">
        <f>('Konfersi Nilai'!U2-$B$1)/(Normalisasi!$E$1-Normalisasi!$B$1)</f>
        <v>0.66666666666666663</v>
      </c>
      <c r="V3" s="68">
        <f>('Konfersi Nilai'!V2-$B$1)/(Normalisasi!$E$1-Normalisasi!$B$1)</f>
        <v>0.66666666666666663</v>
      </c>
      <c r="W3" s="68">
        <f>('Konfersi Nilai'!W2-$B$1)/(Normalisasi!$E$1-Normalisasi!$B$1)</f>
        <v>0.66666666666666663</v>
      </c>
      <c r="X3" s="68">
        <f>('Konfersi Nilai'!X2-$B$1)/(Normalisasi!$E$1-Normalisasi!$B$1)</f>
        <v>0.66666666666666663</v>
      </c>
      <c r="Y3" s="68">
        <f>('Konfersi Nilai'!Y2-$B$1)/(Normalisasi!$E$1-Normalisasi!$B$1)</f>
        <v>0.66666666666666663</v>
      </c>
      <c r="Z3" s="68">
        <f>('Konfersi Nilai'!Z2-$B$1)/(Normalisasi!$E$1-Normalisasi!$B$1)</f>
        <v>0.66666666666666663</v>
      </c>
      <c r="AA3" s="68">
        <f>('Konfersi Nilai'!AA2-$B$1)/(Normalisasi!$E$1-Normalisasi!$B$1)</f>
        <v>0.66666666666666663</v>
      </c>
      <c r="AB3" s="68">
        <f>('Konfersi Nilai'!AB2-$B$1)/(Normalisasi!$E$1-Normalisasi!$B$1)</f>
        <v>0.66666666666666663</v>
      </c>
      <c r="AC3" s="68">
        <f>('Konfersi Nilai'!AC2-$B$1)/(Normalisasi!$E$1-Normalisasi!$B$1)</f>
        <v>1</v>
      </c>
      <c r="AD3" s="68">
        <f>('Konfersi Nilai'!AD2-$B$1)/(Normalisasi!$E$1-Normalisasi!$B$1)</f>
        <v>0.33333333333333331</v>
      </c>
      <c r="AE3" s="68">
        <f>('Konfersi Nilai'!AE2-$B$1)/(Normalisasi!$E$1-Normalisasi!$B$1)</f>
        <v>0.66666666666666663</v>
      </c>
      <c r="AF3" s="68">
        <f>('Konfersi Nilai'!AF2-$B$1)/(Normalisasi!$E$1-Normalisasi!$B$1)</f>
        <v>0.33333333333333331</v>
      </c>
      <c r="AG3" s="68">
        <f>('Konfersi Nilai'!AG2-$B$1)/(Normalisasi!$E$1-Normalisasi!$B$1)</f>
        <v>0.33333333333333331</v>
      </c>
      <c r="AH3" s="50" t="s">
        <v>73</v>
      </c>
    </row>
    <row r="4" spans="1:34" x14ac:dyDescent="0.25">
      <c r="A4" s="68">
        <f>('Konfersi Nilai'!A3-$B$1)/(Normalisasi!$E$1-Normalisasi!$B$1)</f>
        <v>0.33333333333333331</v>
      </c>
      <c r="B4" s="68">
        <f>('Konfersi Nilai'!B3-$B$1)/(Normalisasi!$E$1-Normalisasi!$B$1)</f>
        <v>0.66666666666666663</v>
      </c>
      <c r="C4" s="68">
        <f>('Konfersi Nilai'!C3-$B$1)/(Normalisasi!$E$1-Normalisasi!$B$1)</f>
        <v>0.33333333333333331</v>
      </c>
      <c r="D4" s="68">
        <f>('Konfersi Nilai'!D3-$B$1)/(Normalisasi!$E$1-Normalisasi!$B$1)</f>
        <v>0.33333333333333331</v>
      </c>
      <c r="E4" s="68">
        <f>('Konfersi Nilai'!E3-$B$1)/(Normalisasi!$E$1-Normalisasi!$B$1)</f>
        <v>1</v>
      </c>
      <c r="F4" s="68">
        <f>('Konfersi Nilai'!F3-$B$1)/(Normalisasi!$E$1-Normalisasi!$B$1)</f>
        <v>1</v>
      </c>
      <c r="G4" s="68">
        <f>('Konfersi Nilai'!G3-$B$1)/(Normalisasi!$E$1-Normalisasi!$B$1)</f>
        <v>1</v>
      </c>
      <c r="H4" s="68">
        <f>('Konfersi Nilai'!H3-$B$1)/(Normalisasi!$E$1-Normalisasi!$B$1)</f>
        <v>0.66666666666666663</v>
      </c>
      <c r="I4" s="68">
        <f>('Konfersi Nilai'!I3-$B$1)/(Normalisasi!$E$1-Normalisasi!$B$1)</f>
        <v>1</v>
      </c>
      <c r="J4" s="68">
        <f>('Konfersi Nilai'!J3-$B$1)/(Normalisasi!$E$1-Normalisasi!$B$1)</f>
        <v>0.66666666666666663</v>
      </c>
      <c r="K4" s="68">
        <f>('Konfersi Nilai'!K3-$B$1)/(Normalisasi!$E$1-Normalisasi!$B$1)</f>
        <v>0.66666666666666663</v>
      </c>
      <c r="L4" s="68">
        <f>('Konfersi Nilai'!L3-$B$1)/(Normalisasi!$E$1-Normalisasi!$B$1)</f>
        <v>0.66666666666666663</v>
      </c>
      <c r="M4" s="68">
        <f>('Konfersi Nilai'!M3-$B$1)/(Normalisasi!$E$1-Normalisasi!$B$1)</f>
        <v>1</v>
      </c>
      <c r="N4" s="68">
        <f>('Konfersi Nilai'!N3-$B$1)/(Normalisasi!$E$1-Normalisasi!$B$1)</f>
        <v>0.66666666666666663</v>
      </c>
      <c r="O4" s="68">
        <f>('Konfersi Nilai'!O3-$B$1)/(Normalisasi!$E$1-Normalisasi!$B$1)</f>
        <v>1</v>
      </c>
      <c r="P4" s="68">
        <f>('Konfersi Nilai'!P3-$B$1)/(Normalisasi!$E$1-Normalisasi!$B$1)</f>
        <v>0.66666666666666663</v>
      </c>
      <c r="Q4" s="68">
        <f>('Konfersi Nilai'!Q3-$B$1)/(Normalisasi!$E$1-Normalisasi!$B$1)</f>
        <v>0.66666666666666663</v>
      </c>
      <c r="R4" s="68">
        <f>('Konfersi Nilai'!R3-$B$1)/(Normalisasi!$E$1-Normalisasi!$B$1)</f>
        <v>1</v>
      </c>
      <c r="S4" s="68">
        <f>('Konfersi Nilai'!S3-$B$1)/(Normalisasi!$E$1-Normalisasi!$B$1)</f>
        <v>1</v>
      </c>
      <c r="T4" s="68">
        <f>('Konfersi Nilai'!T3-$B$1)/(Normalisasi!$E$1-Normalisasi!$B$1)</f>
        <v>0.66666666666666663</v>
      </c>
      <c r="U4" s="68">
        <f>('Konfersi Nilai'!U3-$B$1)/(Normalisasi!$E$1-Normalisasi!$B$1)</f>
        <v>0.66666666666666663</v>
      </c>
      <c r="V4" s="68">
        <f>('Konfersi Nilai'!V3-$B$1)/(Normalisasi!$E$1-Normalisasi!$B$1)</f>
        <v>0.33333333333333331</v>
      </c>
      <c r="W4" s="68">
        <f>('Konfersi Nilai'!W3-$B$1)/(Normalisasi!$E$1-Normalisasi!$B$1)</f>
        <v>0.66666666666666663</v>
      </c>
      <c r="X4" s="68">
        <f>('Konfersi Nilai'!X3-$B$1)/(Normalisasi!$E$1-Normalisasi!$B$1)</f>
        <v>1</v>
      </c>
      <c r="Y4" s="68">
        <f>('Konfersi Nilai'!Y3-$B$1)/(Normalisasi!$E$1-Normalisasi!$B$1)</f>
        <v>0.33333333333333331</v>
      </c>
      <c r="Z4" s="68">
        <f>('Konfersi Nilai'!Z3-$B$1)/(Normalisasi!$E$1-Normalisasi!$B$1)</f>
        <v>1</v>
      </c>
      <c r="AA4" s="68">
        <f>('Konfersi Nilai'!AA3-$B$1)/(Normalisasi!$E$1-Normalisasi!$B$1)</f>
        <v>1</v>
      </c>
      <c r="AB4" s="68">
        <f>('Konfersi Nilai'!AB3-$B$1)/(Normalisasi!$E$1-Normalisasi!$B$1)</f>
        <v>1</v>
      </c>
      <c r="AC4" s="68">
        <f>('Konfersi Nilai'!AC3-$B$1)/(Normalisasi!$E$1-Normalisasi!$B$1)</f>
        <v>0.66666666666666663</v>
      </c>
      <c r="AD4" s="68">
        <f>('Konfersi Nilai'!AD3-$B$1)/(Normalisasi!$E$1-Normalisasi!$B$1)</f>
        <v>0.66666666666666663</v>
      </c>
      <c r="AE4" s="68">
        <f>('Konfersi Nilai'!AE3-$B$1)/(Normalisasi!$E$1-Normalisasi!$B$1)</f>
        <v>0.66666666666666663</v>
      </c>
      <c r="AF4" s="68">
        <f>('Konfersi Nilai'!AF3-$B$1)/(Normalisasi!$E$1-Normalisasi!$B$1)</f>
        <v>0.66666666666666663</v>
      </c>
      <c r="AG4" s="68">
        <f>('Konfersi Nilai'!AG3-$B$1)/(Normalisasi!$E$1-Normalisasi!$B$1)</f>
        <v>1</v>
      </c>
      <c r="AH4" s="50" t="s">
        <v>74</v>
      </c>
    </row>
    <row r="5" spans="1:34" x14ac:dyDescent="0.25">
      <c r="A5" s="68">
        <f>('Konfersi Nilai'!A4-$B$1)/(Normalisasi!$E$1-Normalisasi!$B$1)</f>
        <v>0.66666666666666663</v>
      </c>
      <c r="B5" s="68">
        <f>('Konfersi Nilai'!B4-$B$1)/(Normalisasi!$E$1-Normalisasi!$B$1)</f>
        <v>0.33333333333333331</v>
      </c>
      <c r="C5" s="68">
        <f>('Konfersi Nilai'!C4-$B$1)/(Normalisasi!$E$1-Normalisasi!$B$1)</f>
        <v>0.33333333333333331</v>
      </c>
      <c r="D5" s="68">
        <f>('Konfersi Nilai'!D4-$B$1)/(Normalisasi!$E$1-Normalisasi!$B$1)</f>
        <v>0.33333333333333331</v>
      </c>
      <c r="E5" s="68">
        <f>('Konfersi Nilai'!E4-$B$1)/(Normalisasi!$E$1-Normalisasi!$B$1)</f>
        <v>0.33333333333333331</v>
      </c>
      <c r="F5" s="68">
        <f>('Konfersi Nilai'!F4-$B$1)/(Normalisasi!$E$1-Normalisasi!$B$1)</f>
        <v>0.66666666666666663</v>
      </c>
      <c r="G5" s="68">
        <f>('Konfersi Nilai'!G4-$B$1)/(Normalisasi!$E$1-Normalisasi!$B$1)</f>
        <v>0.33333333333333331</v>
      </c>
      <c r="H5" s="68">
        <f>('Konfersi Nilai'!H4-$B$1)/(Normalisasi!$E$1-Normalisasi!$B$1)</f>
        <v>0.66666666666666663</v>
      </c>
      <c r="I5" s="68">
        <f>('Konfersi Nilai'!I4-$B$1)/(Normalisasi!$E$1-Normalisasi!$B$1)</f>
        <v>0.66666666666666663</v>
      </c>
      <c r="J5" s="68">
        <f>('Konfersi Nilai'!J4-$B$1)/(Normalisasi!$E$1-Normalisasi!$B$1)</f>
        <v>0.66666666666666663</v>
      </c>
      <c r="K5" s="68">
        <f>('Konfersi Nilai'!K4-$B$1)/(Normalisasi!$E$1-Normalisasi!$B$1)</f>
        <v>0.66666666666666663</v>
      </c>
      <c r="L5" s="68">
        <f>('Konfersi Nilai'!L4-$B$1)/(Normalisasi!$E$1-Normalisasi!$B$1)</f>
        <v>0.33333333333333331</v>
      </c>
      <c r="M5" s="68">
        <f>('Konfersi Nilai'!M4-$B$1)/(Normalisasi!$E$1-Normalisasi!$B$1)</f>
        <v>0.66666666666666663</v>
      </c>
      <c r="N5" s="68">
        <f>('Konfersi Nilai'!N4-$B$1)/(Normalisasi!$E$1-Normalisasi!$B$1)</f>
        <v>0.66666666666666663</v>
      </c>
      <c r="O5" s="68">
        <f>('Konfersi Nilai'!O4-$B$1)/(Normalisasi!$E$1-Normalisasi!$B$1)</f>
        <v>1</v>
      </c>
      <c r="P5" s="68">
        <f>('Konfersi Nilai'!P4-$B$1)/(Normalisasi!$E$1-Normalisasi!$B$1)</f>
        <v>0.33333333333333331</v>
      </c>
      <c r="Q5" s="68">
        <f>('Konfersi Nilai'!Q4-$B$1)/(Normalisasi!$E$1-Normalisasi!$B$1)</f>
        <v>0.66666666666666663</v>
      </c>
      <c r="R5" s="68">
        <f>('Konfersi Nilai'!R4-$B$1)/(Normalisasi!$E$1-Normalisasi!$B$1)</f>
        <v>0.66666666666666663</v>
      </c>
      <c r="S5" s="68">
        <f>('Konfersi Nilai'!S4-$B$1)/(Normalisasi!$E$1-Normalisasi!$B$1)</f>
        <v>0.66666666666666663</v>
      </c>
      <c r="T5" s="68">
        <f>('Konfersi Nilai'!T4-$B$1)/(Normalisasi!$E$1-Normalisasi!$B$1)</f>
        <v>0.66666666666666663</v>
      </c>
      <c r="U5" s="68">
        <f>('Konfersi Nilai'!U4-$B$1)/(Normalisasi!$E$1-Normalisasi!$B$1)</f>
        <v>0.66666666666666663</v>
      </c>
      <c r="V5" s="68">
        <f>('Konfersi Nilai'!V4-$B$1)/(Normalisasi!$E$1-Normalisasi!$B$1)</f>
        <v>0.66666666666666663</v>
      </c>
      <c r="W5" s="68">
        <f>('Konfersi Nilai'!W4-$B$1)/(Normalisasi!$E$1-Normalisasi!$B$1)</f>
        <v>0.33333333333333331</v>
      </c>
      <c r="X5" s="68">
        <f>('Konfersi Nilai'!X4-$B$1)/(Normalisasi!$E$1-Normalisasi!$B$1)</f>
        <v>0.66666666666666663</v>
      </c>
      <c r="Y5" s="68">
        <f>('Konfersi Nilai'!Y4-$B$1)/(Normalisasi!$E$1-Normalisasi!$B$1)</f>
        <v>1</v>
      </c>
      <c r="Z5" s="68">
        <f>('Konfersi Nilai'!Z4-$B$1)/(Normalisasi!$E$1-Normalisasi!$B$1)</f>
        <v>0.33333333333333331</v>
      </c>
      <c r="AA5" s="68">
        <f>('Konfersi Nilai'!AA4-$B$1)/(Normalisasi!$E$1-Normalisasi!$B$1)</f>
        <v>0.66666666666666663</v>
      </c>
      <c r="AB5" s="68">
        <f>('Konfersi Nilai'!AB4-$B$1)/(Normalisasi!$E$1-Normalisasi!$B$1)</f>
        <v>0.66666666666666663</v>
      </c>
      <c r="AC5" s="68">
        <f>('Konfersi Nilai'!AC4-$B$1)/(Normalisasi!$E$1-Normalisasi!$B$1)</f>
        <v>1</v>
      </c>
      <c r="AD5" s="68">
        <f>('Konfersi Nilai'!AD4-$B$1)/(Normalisasi!$E$1-Normalisasi!$B$1)</f>
        <v>0.33333333333333331</v>
      </c>
      <c r="AE5" s="68">
        <f>('Konfersi Nilai'!AE4-$B$1)/(Normalisasi!$E$1-Normalisasi!$B$1)</f>
        <v>0.33333333333333331</v>
      </c>
      <c r="AF5" s="68">
        <f>('Konfersi Nilai'!AF4-$B$1)/(Normalisasi!$E$1-Normalisasi!$B$1)</f>
        <v>0.33333333333333331</v>
      </c>
      <c r="AG5" s="68">
        <f>('Konfersi Nilai'!AG4-$B$1)/(Normalisasi!$E$1-Normalisasi!$B$1)</f>
        <v>0.66666666666666663</v>
      </c>
      <c r="AH5" s="50" t="s">
        <v>75</v>
      </c>
    </row>
    <row r="6" spans="1:34" x14ac:dyDescent="0.25">
      <c r="A6" s="68">
        <f>('Konfersi Nilai'!A5-$B$1)/(Normalisasi!$E$1-Normalisasi!$B$1)</f>
        <v>0.66666666666666663</v>
      </c>
      <c r="B6" s="68">
        <f>('Konfersi Nilai'!B5-$B$1)/(Normalisasi!$E$1-Normalisasi!$B$1)</f>
        <v>0.66666666666666663</v>
      </c>
      <c r="C6" s="68">
        <f>('Konfersi Nilai'!C5-$B$1)/(Normalisasi!$E$1-Normalisasi!$B$1)</f>
        <v>0.33333333333333331</v>
      </c>
      <c r="D6" s="68">
        <f>('Konfersi Nilai'!D5-$B$1)/(Normalisasi!$E$1-Normalisasi!$B$1)</f>
        <v>0.33333333333333331</v>
      </c>
      <c r="E6" s="68">
        <f>('Konfersi Nilai'!E5-$B$1)/(Normalisasi!$E$1-Normalisasi!$B$1)</f>
        <v>0.33333333333333331</v>
      </c>
      <c r="F6" s="68">
        <f>('Konfersi Nilai'!F5-$B$1)/(Normalisasi!$E$1-Normalisasi!$B$1)</f>
        <v>0.66666666666666663</v>
      </c>
      <c r="G6" s="68">
        <f>('Konfersi Nilai'!G5-$B$1)/(Normalisasi!$E$1-Normalisasi!$B$1)</f>
        <v>0.66666666666666663</v>
      </c>
      <c r="H6" s="68">
        <f>('Konfersi Nilai'!H5-$B$1)/(Normalisasi!$E$1-Normalisasi!$B$1)</f>
        <v>0.66666666666666663</v>
      </c>
      <c r="I6" s="68">
        <f>('Konfersi Nilai'!I5-$B$1)/(Normalisasi!$E$1-Normalisasi!$B$1)</f>
        <v>0.66666666666666663</v>
      </c>
      <c r="J6" s="68">
        <f>('Konfersi Nilai'!J5-$B$1)/(Normalisasi!$E$1-Normalisasi!$B$1)</f>
        <v>0.66666666666666663</v>
      </c>
      <c r="K6" s="68">
        <f>('Konfersi Nilai'!K5-$B$1)/(Normalisasi!$E$1-Normalisasi!$B$1)</f>
        <v>0.66666666666666663</v>
      </c>
      <c r="L6" s="68">
        <f>('Konfersi Nilai'!L5-$B$1)/(Normalisasi!$E$1-Normalisasi!$B$1)</f>
        <v>0.66666666666666663</v>
      </c>
      <c r="M6" s="68">
        <f>('Konfersi Nilai'!M5-$B$1)/(Normalisasi!$E$1-Normalisasi!$B$1)</f>
        <v>0.66666666666666663</v>
      </c>
      <c r="N6" s="68">
        <f>('Konfersi Nilai'!N5-$B$1)/(Normalisasi!$E$1-Normalisasi!$B$1)</f>
        <v>0.33333333333333331</v>
      </c>
      <c r="O6" s="68">
        <f>('Konfersi Nilai'!O5-$B$1)/(Normalisasi!$E$1-Normalisasi!$B$1)</f>
        <v>1</v>
      </c>
      <c r="P6" s="68">
        <f>('Konfersi Nilai'!P5-$B$1)/(Normalisasi!$E$1-Normalisasi!$B$1)</f>
        <v>0.33333333333333331</v>
      </c>
      <c r="Q6" s="68">
        <f>('Konfersi Nilai'!Q5-$B$1)/(Normalisasi!$E$1-Normalisasi!$B$1)</f>
        <v>0.66666666666666663</v>
      </c>
      <c r="R6" s="68">
        <f>('Konfersi Nilai'!R5-$B$1)/(Normalisasi!$E$1-Normalisasi!$B$1)</f>
        <v>0.33333333333333331</v>
      </c>
      <c r="S6" s="68">
        <f>('Konfersi Nilai'!S5-$B$1)/(Normalisasi!$E$1-Normalisasi!$B$1)</f>
        <v>0.33333333333333331</v>
      </c>
      <c r="T6" s="68">
        <f>('Konfersi Nilai'!T5-$B$1)/(Normalisasi!$E$1-Normalisasi!$B$1)</f>
        <v>0.33333333333333331</v>
      </c>
      <c r="U6" s="68">
        <f>('Konfersi Nilai'!U5-$B$1)/(Normalisasi!$E$1-Normalisasi!$B$1)</f>
        <v>0.66666666666666663</v>
      </c>
      <c r="V6" s="68">
        <f>('Konfersi Nilai'!V5-$B$1)/(Normalisasi!$E$1-Normalisasi!$B$1)</f>
        <v>0.66666666666666663</v>
      </c>
      <c r="W6" s="68">
        <f>('Konfersi Nilai'!W5-$B$1)/(Normalisasi!$E$1-Normalisasi!$B$1)</f>
        <v>0.33333333333333331</v>
      </c>
      <c r="X6" s="68">
        <f>('Konfersi Nilai'!X5-$B$1)/(Normalisasi!$E$1-Normalisasi!$B$1)</f>
        <v>1</v>
      </c>
      <c r="Y6" s="68">
        <f>('Konfersi Nilai'!Y5-$B$1)/(Normalisasi!$E$1-Normalisasi!$B$1)</f>
        <v>0.66666666666666663</v>
      </c>
      <c r="Z6" s="68">
        <f>('Konfersi Nilai'!Z5-$B$1)/(Normalisasi!$E$1-Normalisasi!$B$1)</f>
        <v>0.66666666666666663</v>
      </c>
      <c r="AA6" s="68">
        <f>('Konfersi Nilai'!AA5-$B$1)/(Normalisasi!$E$1-Normalisasi!$B$1)</f>
        <v>0.66666666666666663</v>
      </c>
      <c r="AB6" s="68">
        <f>('Konfersi Nilai'!AB5-$B$1)/(Normalisasi!$E$1-Normalisasi!$B$1)</f>
        <v>0.66666666666666663</v>
      </c>
      <c r="AC6" s="68">
        <f>('Konfersi Nilai'!AC5-$B$1)/(Normalisasi!$E$1-Normalisasi!$B$1)</f>
        <v>0.33333333333333331</v>
      </c>
      <c r="AD6" s="68">
        <f>('Konfersi Nilai'!AD5-$B$1)/(Normalisasi!$E$1-Normalisasi!$B$1)</f>
        <v>0.33333333333333331</v>
      </c>
      <c r="AE6" s="68">
        <f>('Konfersi Nilai'!AE5-$B$1)/(Normalisasi!$E$1-Normalisasi!$B$1)</f>
        <v>0.33333333333333331</v>
      </c>
      <c r="AF6" s="68">
        <f>('Konfersi Nilai'!AF5-$B$1)/(Normalisasi!$E$1-Normalisasi!$B$1)</f>
        <v>0.33333333333333331</v>
      </c>
      <c r="AG6" s="68">
        <f>('Konfersi Nilai'!AG5-$B$1)/(Normalisasi!$E$1-Normalisasi!$B$1)</f>
        <v>0.33333333333333331</v>
      </c>
      <c r="AH6" s="50" t="s">
        <v>76</v>
      </c>
    </row>
    <row r="7" spans="1:34" x14ac:dyDescent="0.25">
      <c r="A7" s="68">
        <f>('Konfersi Nilai'!A6-$B$1)/(Normalisasi!$E$1-Normalisasi!$B$1)</f>
        <v>0.33333333333333331</v>
      </c>
      <c r="B7" s="68">
        <f>('Konfersi Nilai'!B6-$B$1)/(Normalisasi!$E$1-Normalisasi!$B$1)</f>
        <v>0.66666666666666663</v>
      </c>
      <c r="C7" s="68">
        <f>('Konfersi Nilai'!C6-$B$1)/(Normalisasi!$E$1-Normalisasi!$B$1)</f>
        <v>1</v>
      </c>
      <c r="D7" s="68">
        <f>('Konfersi Nilai'!D6-$B$1)/(Normalisasi!$E$1-Normalisasi!$B$1)</f>
        <v>0.66666666666666663</v>
      </c>
      <c r="E7" s="68">
        <f>('Konfersi Nilai'!E6-$B$1)/(Normalisasi!$E$1-Normalisasi!$B$1)</f>
        <v>0.66666666666666663</v>
      </c>
      <c r="F7" s="68">
        <f>('Konfersi Nilai'!F6-$B$1)/(Normalisasi!$E$1-Normalisasi!$B$1)</f>
        <v>0.66666666666666663</v>
      </c>
      <c r="G7" s="68">
        <f>('Konfersi Nilai'!G6-$B$1)/(Normalisasi!$E$1-Normalisasi!$B$1)</f>
        <v>0.66666666666666663</v>
      </c>
      <c r="H7" s="68">
        <f>('Konfersi Nilai'!H6-$B$1)/(Normalisasi!$E$1-Normalisasi!$B$1)</f>
        <v>0.33333333333333331</v>
      </c>
      <c r="I7" s="68">
        <f>('Konfersi Nilai'!I6-$B$1)/(Normalisasi!$E$1-Normalisasi!$B$1)</f>
        <v>0.33333333333333331</v>
      </c>
      <c r="J7" s="68">
        <f>('Konfersi Nilai'!J6-$B$1)/(Normalisasi!$E$1-Normalisasi!$B$1)</f>
        <v>0.66666666666666663</v>
      </c>
      <c r="K7" s="68">
        <f>('Konfersi Nilai'!K6-$B$1)/(Normalisasi!$E$1-Normalisasi!$B$1)</f>
        <v>0.66666666666666663</v>
      </c>
      <c r="L7" s="68">
        <f>('Konfersi Nilai'!L6-$B$1)/(Normalisasi!$E$1-Normalisasi!$B$1)</f>
        <v>0.66666666666666663</v>
      </c>
      <c r="M7" s="68">
        <f>('Konfersi Nilai'!M6-$B$1)/(Normalisasi!$E$1-Normalisasi!$B$1)</f>
        <v>0.66666666666666663</v>
      </c>
      <c r="N7" s="68">
        <f>('Konfersi Nilai'!N6-$B$1)/(Normalisasi!$E$1-Normalisasi!$B$1)</f>
        <v>0.66666666666666663</v>
      </c>
      <c r="O7" s="68">
        <f>('Konfersi Nilai'!O6-$B$1)/(Normalisasi!$E$1-Normalisasi!$B$1)</f>
        <v>1</v>
      </c>
      <c r="P7" s="68">
        <f>('Konfersi Nilai'!P6-$B$1)/(Normalisasi!$E$1-Normalisasi!$B$1)</f>
        <v>0.66666666666666663</v>
      </c>
      <c r="Q7" s="68">
        <f>('Konfersi Nilai'!Q6-$B$1)/(Normalisasi!$E$1-Normalisasi!$B$1)</f>
        <v>0.66666666666666663</v>
      </c>
      <c r="R7" s="68">
        <f>('Konfersi Nilai'!R6-$B$1)/(Normalisasi!$E$1-Normalisasi!$B$1)</f>
        <v>0.66666666666666663</v>
      </c>
      <c r="S7" s="68">
        <f>('Konfersi Nilai'!S6-$B$1)/(Normalisasi!$E$1-Normalisasi!$B$1)</f>
        <v>0.66666666666666663</v>
      </c>
      <c r="T7" s="68">
        <f>('Konfersi Nilai'!T6-$B$1)/(Normalisasi!$E$1-Normalisasi!$B$1)</f>
        <v>0.33333333333333331</v>
      </c>
      <c r="U7" s="68">
        <f>('Konfersi Nilai'!U6-$B$1)/(Normalisasi!$E$1-Normalisasi!$B$1)</f>
        <v>0.33333333333333331</v>
      </c>
      <c r="V7" s="68">
        <f>('Konfersi Nilai'!V6-$B$1)/(Normalisasi!$E$1-Normalisasi!$B$1)</f>
        <v>1</v>
      </c>
      <c r="W7" s="68">
        <f>('Konfersi Nilai'!W6-$B$1)/(Normalisasi!$E$1-Normalisasi!$B$1)</f>
        <v>0.66666666666666663</v>
      </c>
      <c r="X7" s="68">
        <f>('Konfersi Nilai'!X6-$B$1)/(Normalisasi!$E$1-Normalisasi!$B$1)</f>
        <v>0.33333333333333331</v>
      </c>
      <c r="Y7" s="68">
        <f>('Konfersi Nilai'!Y6-$B$1)/(Normalisasi!$E$1-Normalisasi!$B$1)</f>
        <v>1</v>
      </c>
      <c r="Z7" s="68">
        <f>('Konfersi Nilai'!Z6-$B$1)/(Normalisasi!$E$1-Normalisasi!$B$1)</f>
        <v>0.66666666666666663</v>
      </c>
      <c r="AA7" s="68">
        <f>('Konfersi Nilai'!AA6-$B$1)/(Normalisasi!$E$1-Normalisasi!$B$1)</f>
        <v>0.66666666666666663</v>
      </c>
      <c r="AB7" s="68">
        <f>('Konfersi Nilai'!AB6-$B$1)/(Normalisasi!$E$1-Normalisasi!$B$1)</f>
        <v>0.66666666666666663</v>
      </c>
      <c r="AC7" s="68">
        <f>('Konfersi Nilai'!AC6-$B$1)/(Normalisasi!$E$1-Normalisasi!$B$1)</f>
        <v>0.33333333333333331</v>
      </c>
      <c r="AD7" s="68">
        <f>('Konfersi Nilai'!AD6-$B$1)/(Normalisasi!$E$1-Normalisasi!$B$1)</f>
        <v>0.66666666666666663</v>
      </c>
      <c r="AE7" s="68">
        <f>('Konfersi Nilai'!AE6-$B$1)/(Normalisasi!$E$1-Normalisasi!$B$1)</f>
        <v>0.33333333333333331</v>
      </c>
      <c r="AF7" s="68">
        <f>('Konfersi Nilai'!AF6-$B$1)/(Normalisasi!$E$1-Normalisasi!$B$1)</f>
        <v>0.66666666666666663</v>
      </c>
      <c r="AG7" s="68">
        <f>('Konfersi Nilai'!AG6-$B$1)/(Normalisasi!$E$1-Normalisasi!$B$1)</f>
        <v>0.33333333333333331</v>
      </c>
      <c r="AH7" s="50" t="s">
        <v>77</v>
      </c>
    </row>
    <row r="8" spans="1:34" x14ac:dyDescent="0.25">
      <c r="A8" s="68">
        <f>('Konfersi Nilai'!A7-$B$1)/(Normalisasi!$E$1-Normalisasi!$B$1)</f>
        <v>0.33333333333333331</v>
      </c>
      <c r="B8" s="68">
        <f>('Konfersi Nilai'!B7-$B$1)/(Normalisasi!$E$1-Normalisasi!$B$1)</f>
        <v>0.33333333333333331</v>
      </c>
      <c r="C8" s="68">
        <f>('Konfersi Nilai'!C7-$B$1)/(Normalisasi!$E$1-Normalisasi!$B$1)</f>
        <v>1</v>
      </c>
      <c r="D8" s="68">
        <f>('Konfersi Nilai'!D7-$B$1)/(Normalisasi!$E$1-Normalisasi!$B$1)</f>
        <v>0.33333333333333331</v>
      </c>
      <c r="E8" s="68">
        <f>('Konfersi Nilai'!E7-$B$1)/(Normalisasi!$E$1-Normalisasi!$B$1)</f>
        <v>0.33333333333333331</v>
      </c>
      <c r="F8" s="68">
        <f>('Konfersi Nilai'!F7-$B$1)/(Normalisasi!$E$1-Normalisasi!$B$1)</f>
        <v>0.66666666666666663</v>
      </c>
      <c r="G8" s="68">
        <f>('Konfersi Nilai'!G7-$B$1)/(Normalisasi!$E$1-Normalisasi!$B$1)</f>
        <v>0.66666666666666663</v>
      </c>
      <c r="H8" s="68">
        <f>('Konfersi Nilai'!H7-$B$1)/(Normalisasi!$E$1-Normalisasi!$B$1)</f>
        <v>0.66666666666666663</v>
      </c>
      <c r="I8" s="68">
        <f>('Konfersi Nilai'!I7-$B$1)/(Normalisasi!$E$1-Normalisasi!$B$1)</f>
        <v>0.66666666666666663</v>
      </c>
      <c r="J8" s="68">
        <f>('Konfersi Nilai'!J7-$B$1)/(Normalisasi!$E$1-Normalisasi!$B$1)</f>
        <v>0.66666666666666663</v>
      </c>
      <c r="K8" s="68">
        <f>('Konfersi Nilai'!K7-$B$1)/(Normalisasi!$E$1-Normalisasi!$B$1)</f>
        <v>0.33333333333333331</v>
      </c>
      <c r="L8" s="68">
        <f>('Konfersi Nilai'!L7-$B$1)/(Normalisasi!$E$1-Normalisasi!$B$1)</f>
        <v>0.66666666666666663</v>
      </c>
      <c r="M8" s="68">
        <f>('Konfersi Nilai'!M7-$B$1)/(Normalisasi!$E$1-Normalisasi!$B$1)</f>
        <v>0.66666666666666663</v>
      </c>
      <c r="N8" s="68">
        <f>('Konfersi Nilai'!N7-$B$1)/(Normalisasi!$E$1-Normalisasi!$B$1)</f>
        <v>0.33333333333333331</v>
      </c>
      <c r="O8" s="68">
        <f>('Konfersi Nilai'!O7-$B$1)/(Normalisasi!$E$1-Normalisasi!$B$1)</f>
        <v>0.66666666666666663</v>
      </c>
      <c r="P8" s="68">
        <f>('Konfersi Nilai'!P7-$B$1)/(Normalisasi!$E$1-Normalisasi!$B$1)</f>
        <v>0.33333333333333331</v>
      </c>
      <c r="Q8" s="68">
        <f>('Konfersi Nilai'!Q7-$B$1)/(Normalisasi!$E$1-Normalisasi!$B$1)</f>
        <v>0.33333333333333331</v>
      </c>
      <c r="R8" s="68">
        <f>('Konfersi Nilai'!R7-$B$1)/(Normalisasi!$E$1-Normalisasi!$B$1)</f>
        <v>0.66666666666666663</v>
      </c>
      <c r="S8" s="68">
        <f>('Konfersi Nilai'!S7-$B$1)/(Normalisasi!$E$1-Normalisasi!$B$1)</f>
        <v>0.66666666666666663</v>
      </c>
      <c r="T8" s="68">
        <f>('Konfersi Nilai'!T7-$B$1)/(Normalisasi!$E$1-Normalisasi!$B$1)</f>
        <v>0.33333333333333331</v>
      </c>
      <c r="U8" s="68">
        <f>('Konfersi Nilai'!U7-$B$1)/(Normalisasi!$E$1-Normalisasi!$B$1)</f>
        <v>0.66666666666666663</v>
      </c>
      <c r="V8" s="68">
        <f>('Konfersi Nilai'!V7-$B$1)/(Normalisasi!$E$1-Normalisasi!$B$1)</f>
        <v>0.66666666666666663</v>
      </c>
      <c r="W8" s="68">
        <f>('Konfersi Nilai'!W7-$B$1)/(Normalisasi!$E$1-Normalisasi!$B$1)</f>
        <v>0.66666666666666663</v>
      </c>
      <c r="X8" s="68">
        <f>('Konfersi Nilai'!X7-$B$1)/(Normalisasi!$E$1-Normalisasi!$B$1)</f>
        <v>0.66666666666666663</v>
      </c>
      <c r="Y8" s="68">
        <f>('Konfersi Nilai'!Y7-$B$1)/(Normalisasi!$E$1-Normalisasi!$B$1)</f>
        <v>0.66666666666666663</v>
      </c>
      <c r="Z8" s="68">
        <f>('Konfersi Nilai'!Z7-$B$1)/(Normalisasi!$E$1-Normalisasi!$B$1)</f>
        <v>0.66666666666666663</v>
      </c>
      <c r="AA8" s="68">
        <f>('Konfersi Nilai'!AA7-$B$1)/(Normalisasi!$E$1-Normalisasi!$B$1)</f>
        <v>0.66666666666666663</v>
      </c>
      <c r="AB8" s="68">
        <f>('Konfersi Nilai'!AB7-$B$1)/(Normalisasi!$E$1-Normalisasi!$B$1)</f>
        <v>0.33333333333333331</v>
      </c>
      <c r="AC8" s="68">
        <f>('Konfersi Nilai'!AC7-$B$1)/(Normalisasi!$E$1-Normalisasi!$B$1)</f>
        <v>0.66666666666666663</v>
      </c>
      <c r="AD8" s="68">
        <f>('Konfersi Nilai'!AD7-$B$1)/(Normalisasi!$E$1-Normalisasi!$B$1)</f>
        <v>0.33333333333333331</v>
      </c>
      <c r="AE8" s="68">
        <f>('Konfersi Nilai'!AE7-$B$1)/(Normalisasi!$E$1-Normalisasi!$B$1)</f>
        <v>0.66666666666666663</v>
      </c>
      <c r="AF8" s="68">
        <f>('Konfersi Nilai'!AF7-$B$1)/(Normalisasi!$E$1-Normalisasi!$B$1)</f>
        <v>0.33333333333333331</v>
      </c>
      <c r="AG8" s="68">
        <f>('Konfersi Nilai'!AG7-$B$1)/(Normalisasi!$E$1-Normalisasi!$B$1)</f>
        <v>0.33333333333333331</v>
      </c>
      <c r="AH8" s="50" t="s">
        <v>78</v>
      </c>
    </row>
    <row r="9" spans="1:34" x14ac:dyDescent="0.25">
      <c r="A9" s="68">
        <f>('Konfersi Nilai'!A8-$B$1)/(Normalisasi!$E$1-Normalisasi!$B$1)</f>
        <v>0.66666666666666663</v>
      </c>
      <c r="B9" s="68">
        <f>('Konfersi Nilai'!B8-$B$1)/(Normalisasi!$E$1-Normalisasi!$B$1)</f>
        <v>0.66666666666666663</v>
      </c>
      <c r="C9" s="68">
        <f>('Konfersi Nilai'!C8-$B$1)/(Normalisasi!$E$1-Normalisasi!$B$1)</f>
        <v>0.33333333333333331</v>
      </c>
      <c r="D9" s="68">
        <f>('Konfersi Nilai'!D8-$B$1)/(Normalisasi!$E$1-Normalisasi!$B$1)</f>
        <v>0.33333333333333331</v>
      </c>
      <c r="E9" s="68">
        <f>('Konfersi Nilai'!E8-$B$1)/(Normalisasi!$E$1-Normalisasi!$B$1)</f>
        <v>0.33333333333333331</v>
      </c>
      <c r="F9" s="68">
        <f>('Konfersi Nilai'!F8-$B$1)/(Normalisasi!$E$1-Normalisasi!$B$1)</f>
        <v>0.66666666666666663</v>
      </c>
      <c r="G9" s="68">
        <f>('Konfersi Nilai'!G8-$B$1)/(Normalisasi!$E$1-Normalisasi!$B$1)</f>
        <v>0.33333333333333331</v>
      </c>
      <c r="H9" s="68">
        <f>('Konfersi Nilai'!H8-$B$1)/(Normalisasi!$E$1-Normalisasi!$B$1)</f>
        <v>0.33333333333333331</v>
      </c>
      <c r="I9" s="68">
        <f>('Konfersi Nilai'!I8-$B$1)/(Normalisasi!$E$1-Normalisasi!$B$1)</f>
        <v>1</v>
      </c>
      <c r="J9" s="68">
        <f>('Konfersi Nilai'!J8-$B$1)/(Normalisasi!$E$1-Normalisasi!$B$1)</f>
        <v>0.66666666666666663</v>
      </c>
      <c r="K9" s="68">
        <f>('Konfersi Nilai'!K8-$B$1)/(Normalisasi!$E$1-Normalisasi!$B$1)</f>
        <v>0.33333333333333331</v>
      </c>
      <c r="L9" s="68">
        <f>('Konfersi Nilai'!L8-$B$1)/(Normalisasi!$E$1-Normalisasi!$B$1)</f>
        <v>0.66666666666666663</v>
      </c>
      <c r="M9" s="68">
        <f>('Konfersi Nilai'!M8-$B$1)/(Normalisasi!$E$1-Normalisasi!$B$1)</f>
        <v>1</v>
      </c>
      <c r="N9" s="68">
        <f>('Konfersi Nilai'!N8-$B$1)/(Normalisasi!$E$1-Normalisasi!$B$1)</f>
        <v>0.33333333333333331</v>
      </c>
      <c r="O9" s="68">
        <f>('Konfersi Nilai'!O8-$B$1)/(Normalisasi!$E$1-Normalisasi!$B$1)</f>
        <v>0.66666666666666663</v>
      </c>
      <c r="P9" s="68">
        <f>('Konfersi Nilai'!P8-$B$1)/(Normalisasi!$E$1-Normalisasi!$B$1)</f>
        <v>0.33333333333333331</v>
      </c>
      <c r="Q9" s="68">
        <f>('Konfersi Nilai'!Q8-$B$1)/(Normalisasi!$E$1-Normalisasi!$B$1)</f>
        <v>0.66666666666666663</v>
      </c>
      <c r="R9" s="68">
        <f>('Konfersi Nilai'!R8-$B$1)/(Normalisasi!$E$1-Normalisasi!$B$1)</f>
        <v>0.33333333333333331</v>
      </c>
      <c r="S9" s="68">
        <f>('Konfersi Nilai'!S8-$B$1)/(Normalisasi!$E$1-Normalisasi!$B$1)</f>
        <v>0.66666666666666663</v>
      </c>
      <c r="T9" s="68">
        <f>('Konfersi Nilai'!T8-$B$1)/(Normalisasi!$E$1-Normalisasi!$B$1)</f>
        <v>0.33333333333333331</v>
      </c>
      <c r="U9" s="68">
        <f>('Konfersi Nilai'!U8-$B$1)/(Normalisasi!$E$1-Normalisasi!$B$1)</f>
        <v>1</v>
      </c>
      <c r="V9" s="68">
        <f>('Konfersi Nilai'!V8-$B$1)/(Normalisasi!$E$1-Normalisasi!$B$1)</f>
        <v>0.66666666666666663</v>
      </c>
      <c r="W9" s="68">
        <f>('Konfersi Nilai'!W8-$B$1)/(Normalisasi!$E$1-Normalisasi!$B$1)</f>
        <v>0.33333333333333331</v>
      </c>
      <c r="X9" s="68">
        <f>('Konfersi Nilai'!X8-$B$1)/(Normalisasi!$E$1-Normalisasi!$B$1)</f>
        <v>1</v>
      </c>
      <c r="Y9" s="68">
        <f>('Konfersi Nilai'!Y8-$B$1)/(Normalisasi!$E$1-Normalisasi!$B$1)</f>
        <v>0.33333333333333331</v>
      </c>
      <c r="Z9" s="68">
        <f>('Konfersi Nilai'!Z8-$B$1)/(Normalisasi!$E$1-Normalisasi!$B$1)</f>
        <v>0.66666666666666663</v>
      </c>
      <c r="AA9" s="68">
        <f>('Konfersi Nilai'!AA8-$B$1)/(Normalisasi!$E$1-Normalisasi!$B$1)</f>
        <v>0.33333333333333331</v>
      </c>
      <c r="AB9" s="68">
        <f>('Konfersi Nilai'!AB8-$B$1)/(Normalisasi!$E$1-Normalisasi!$B$1)</f>
        <v>0.66666666666666663</v>
      </c>
      <c r="AC9" s="68">
        <f>('Konfersi Nilai'!AC8-$B$1)/(Normalisasi!$E$1-Normalisasi!$B$1)</f>
        <v>1</v>
      </c>
      <c r="AD9" s="68">
        <f>('Konfersi Nilai'!AD8-$B$1)/(Normalisasi!$E$1-Normalisasi!$B$1)</f>
        <v>0.33333333333333331</v>
      </c>
      <c r="AE9" s="68">
        <f>('Konfersi Nilai'!AE8-$B$1)/(Normalisasi!$E$1-Normalisasi!$B$1)</f>
        <v>0.33333333333333331</v>
      </c>
      <c r="AF9" s="68">
        <f>('Konfersi Nilai'!AF8-$B$1)/(Normalisasi!$E$1-Normalisasi!$B$1)</f>
        <v>0.33333333333333331</v>
      </c>
      <c r="AG9" s="68">
        <f>('Konfersi Nilai'!AG8-$B$1)/(Normalisasi!$E$1-Normalisasi!$B$1)</f>
        <v>0.33333333333333331</v>
      </c>
      <c r="AH9" s="50" t="s">
        <v>79</v>
      </c>
    </row>
    <row r="10" spans="1:34" x14ac:dyDescent="0.25">
      <c r="A10" s="68">
        <f>('Konfersi Nilai'!A9-$B$1)/(Normalisasi!$E$1-Normalisasi!$B$1)</f>
        <v>0.66666666666666663</v>
      </c>
      <c r="B10" s="68">
        <f>('Konfersi Nilai'!B9-$B$1)/(Normalisasi!$E$1-Normalisasi!$B$1)</f>
        <v>0.66666666666666663</v>
      </c>
      <c r="C10" s="68">
        <f>('Konfersi Nilai'!C9-$B$1)/(Normalisasi!$E$1-Normalisasi!$B$1)</f>
        <v>0.33333333333333331</v>
      </c>
      <c r="D10" s="68">
        <f>('Konfersi Nilai'!D9-$B$1)/(Normalisasi!$E$1-Normalisasi!$B$1)</f>
        <v>1</v>
      </c>
      <c r="E10" s="68">
        <f>('Konfersi Nilai'!E9-$B$1)/(Normalisasi!$E$1-Normalisasi!$B$1)</f>
        <v>0.66666666666666663</v>
      </c>
      <c r="F10" s="68">
        <f>('Konfersi Nilai'!F9-$B$1)/(Normalisasi!$E$1-Normalisasi!$B$1)</f>
        <v>0.66666666666666663</v>
      </c>
      <c r="G10" s="68">
        <f>('Konfersi Nilai'!G9-$B$1)/(Normalisasi!$E$1-Normalisasi!$B$1)</f>
        <v>0.33333333333333331</v>
      </c>
      <c r="H10" s="68">
        <f>('Konfersi Nilai'!H9-$B$1)/(Normalisasi!$E$1-Normalisasi!$B$1)</f>
        <v>0.66666666666666663</v>
      </c>
      <c r="I10" s="68">
        <f>('Konfersi Nilai'!I9-$B$1)/(Normalisasi!$E$1-Normalisasi!$B$1)</f>
        <v>0.66666666666666663</v>
      </c>
      <c r="J10" s="68">
        <f>('Konfersi Nilai'!J9-$B$1)/(Normalisasi!$E$1-Normalisasi!$B$1)</f>
        <v>0.66666666666666663</v>
      </c>
      <c r="K10" s="68">
        <f>('Konfersi Nilai'!K9-$B$1)/(Normalisasi!$E$1-Normalisasi!$B$1)</f>
        <v>0.66666666666666663</v>
      </c>
      <c r="L10" s="68">
        <f>('Konfersi Nilai'!L9-$B$1)/(Normalisasi!$E$1-Normalisasi!$B$1)</f>
        <v>1</v>
      </c>
      <c r="M10" s="68">
        <f>('Konfersi Nilai'!M9-$B$1)/(Normalisasi!$E$1-Normalisasi!$B$1)</f>
        <v>0.66666666666666663</v>
      </c>
      <c r="N10" s="68">
        <f>('Konfersi Nilai'!N9-$B$1)/(Normalisasi!$E$1-Normalisasi!$B$1)</f>
        <v>0.66666666666666663</v>
      </c>
      <c r="O10" s="68">
        <f>('Konfersi Nilai'!O9-$B$1)/(Normalisasi!$E$1-Normalisasi!$B$1)</f>
        <v>0.33333333333333331</v>
      </c>
      <c r="P10" s="68">
        <f>('Konfersi Nilai'!P9-$B$1)/(Normalisasi!$E$1-Normalisasi!$B$1)</f>
        <v>0.33333333333333331</v>
      </c>
      <c r="Q10" s="68">
        <f>('Konfersi Nilai'!Q9-$B$1)/(Normalisasi!$E$1-Normalisasi!$B$1)</f>
        <v>0.33333333333333331</v>
      </c>
      <c r="R10" s="68">
        <f>('Konfersi Nilai'!R9-$B$1)/(Normalisasi!$E$1-Normalisasi!$B$1)</f>
        <v>0.66666666666666663</v>
      </c>
      <c r="S10" s="68">
        <f>('Konfersi Nilai'!S9-$B$1)/(Normalisasi!$E$1-Normalisasi!$B$1)</f>
        <v>0.66666666666666663</v>
      </c>
      <c r="T10" s="68">
        <f>('Konfersi Nilai'!T9-$B$1)/(Normalisasi!$E$1-Normalisasi!$B$1)</f>
        <v>0.66666666666666663</v>
      </c>
      <c r="U10" s="68">
        <f>('Konfersi Nilai'!U9-$B$1)/(Normalisasi!$E$1-Normalisasi!$B$1)</f>
        <v>0.66666666666666663</v>
      </c>
      <c r="V10" s="68">
        <f>('Konfersi Nilai'!V9-$B$1)/(Normalisasi!$E$1-Normalisasi!$B$1)</f>
        <v>1</v>
      </c>
      <c r="W10" s="68">
        <f>('Konfersi Nilai'!W9-$B$1)/(Normalisasi!$E$1-Normalisasi!$B$1)</f>
        <v>0.66666666666666663</v>
      </c>
      <c r="X10" s="68">
        <f>('Konfersi Nilai'!X9-$B$1)/(Normalisasi!$E$1-Normalisasi!$B$1)</f>
        <v>0.66666666666666663</v>
      </c>
      <c r="Y10" s="68">
        <f>('Konfersi Nilai'!Y9-$B$1)/(Normalisasi!$E$1-Normalisasi!$B$1)</f>
        <v>0.33333333333333331</v>
      </c>
      <c r="Z10" s="68">
        <f>('Konfersi Nilai'!Z9-$B$1)/(Normalisasi!$E$1-Normalisasi!$B$1)</f>
        <v>1</v>
      </c>
      <c r="AA10" s="68">
        <f>('Konfersi Nilai'!AA9-$B$1)/(Normalisasi!$E$1-Normalisasi!$B$1)</f>
        <v>0.66666666666666663</v>
      </c>
      <c r="AB10" s="68">
        <f>('Konfersi Nilai'!AB9-$B$1)/(Normalisasi!$E$1-Normalisasi!$B$1)</f>
        <v>0.33333333333333331</v>
      </c>
      <c r="AC10" s="68">
        <f>('Konfersi Nilai'!AC9-$B$1)/(Normalisasi!$E$1-Normalisasi!$B$1)</f>
        <v>0.66666666666666663</v>
      </c>
      <c r="AD10" s="68">
        <f>('Konfersi Nilai'!AD9-$B$1)/(Normalisasi!$E$1-Normalisasi!$B$1)</f>
        <v>0.33333333333333331</v>
      </c>
      <c r="AE10" s="68">
        <f>('Konfersi Nilai'!AE9-$B$1)/(Normalisasi!$E$1-Normalisasi!$B$1)</f>
        <v>0.33333333333333331</v>
      </c>
      <c r="AF10" s="68">
        <f>('Konfersi Nilai'!AF9-$B$1)/(Normalisasi!$E$1-Normalisasi!$B$1)</f>
        <v>0.66666666666666663</v>
      </c>
      <c r="AG10" s="68">
        <f>('Konfersi Nilai'!AG9-$B$1)/(Normalisasi!$E$1-Normalisasi!$B$1)</f>
        <v>1</v>
      </c>
      <c r="AH10" s="50" t="s">
        <v>80</v>
      </c>
    </row>
    <row r="11" spans="1:34" x14ac:dyDescent="0.25">
      <c r="A11" s="68">
        <f>('Konfersi Nilai'!A10-$B$1)/(Normalisasi!$E$1-Normalisasi!$B$1)</f>
        <v>0.66666666666666663</v>
      </c>
      <c r="B11" s="68">
        <f>('Konfersi Nilai'!B10-$B$1)/(Normalisasi!$E$1-Normalisasi!$B$1)</f>
        <v>0.33333333333333331</v>
      </c>
      <c r="C11" s="68">
        <f>('Konfersi Nilai'!C10-$B$1)/(Normalisasi!$E$1-Normalisasi!$B$1)</f>
        <v>0.66666666666666663</v>
      </c>
      <c r="D11" s="68">
        <f>('Konfersi Nilai'!D10-$B$1)/(Normalisasi!$E$1-Normalisasi!$B$1)</f>
        <v>0.33333333333333331</v>
      </c>
      <c r="E11" s="68">
        <f>('Konfersi Nilai'!E10-$B$1)/(Normalisasi!$E$1-Normalisasi!$B$1)</f>
        <v>0.33333333333333331</v>
      </c>
      <c r="F11" s="68">
        <f>('Konfersi Nilai'!F10-$B$1)/(Normalisasi!$E$1-Normalisasi!$B$1)</f>
        <v>0.66666666666666663</v>
      </c>
      <c r="G11" s="68">
        <f>('Konfersi Nilai'!G10-$B$1)/(Normalisasi!$E$1-Normalisasi!$B$1)</f>
        <v>1</v>
      </c>
      <c r="H11" s="68">
        <f>('Konfersi Nilai'!H10-$B$1)/(Normalisasi!$E$1-Normalisasi!$B$1)</f>
        <v>0.33333333333333331</v>
      </c>
      <c r="I11" s="68">
        <f>('Konfersi Nilai'!I10-$B$1)/(Normalisasi!$E$1-Normalisasi!$B$1)</f>
        <v>0.33333333333333331</v>
      </c>
      <c r="J11" s="68">
        <f>('Konfersi Nilai'!J10-$B$1)/(Normalisasi!$E$1-Normalisasi!$B$1)</f>
        <v>0.66666666666666663</v>
      </c>
      <c r="K11" s="68">
        <f>('Konfersi Nilai'!K10-$B$1)/(Normalisasi!$E$1-Normalisasi!$B$1)</f>
        <v>0.66666666666666663</v>
      </c>
      <c r="L11" s="68">
        <f>('Konfersi Nilai'!L10-$B$1)/(Normalisasi!$E$1-Normalisasi!$B$1)</f>
        <v>0.66666666666666663</v>
      </c>
      <c r="M11" s="68">
        <f>('Konfersi Nilai'!M10-$B$1)/(Normalisasi!$E$1-Normalisasi!$B$1)</f>
        <v>0.66666666666666663</v>
      </c>
      <c r="N11" s="68">
        <f>('Konfersi Nilai'!N10-$B$1)/(Normalisasi!$E$1-Normalisasi!$B$1)</f>
        <v>0.33333333333333331</v>
      </c>
      <c r="O11" s="68">
        <f>('Konfersi Nilai'!O10-$B$1)/(Normalisasi!$E$1-Normalisasi!$B$1)</f>
        <v>0.66666666666666663</v>
      </c>
      <c r="P11" s="68">
        <f>('Konfersi Nilai'!P10-$B$1)/(Normalisasi!$E$1-Normalisasi!$B$1)</f>
        <v>0.33333333333333331</v>
      </c>
      <c r="Q11" s="68">
        <f>('Konfersi Nilai'!Q10-$B$1)/(Normalisasi!$E$1-Normalisasi!$B$1)</f>
        <v>0.66666666666666663</v>
      </c>
      <c r="R11" s="68">
        <f>('Konfersi Nilai'!R10-$B$1)/(Normalisasi!$E$1-Normalisasi!$B$1)</f>
        <v>0.33333333333333331</v>
      </c>
      <c r="S11" s="68">
        <f>('Konfersi Nilai'!S10-$B$1)/(Normalisasi!$E$1-Normalisasi!$B$1)</f>
        <v>0.33333333333333331</v>
      </c>
      <c r="T11" s="68">
        <f>('Konfersi Nilai'!T10-$B$1)/(Normalisasi!$E$1-Normalisasi!$B$1)</f>
        <v>0.33333333333333331</v>
      </c>
      <c r="U11" s="68">
        <f>('Konfersi Nilai'!U10-$B$1)/(Normalisasi!$E$1-Normalisasi!$B$1)</f>
        <v>0.33333333333333331</v>
      </c>
      <c r="V11" s="68">
        <f>('Konfersi Nilai'!V10-$B$1)/(Normalisasi!$E$1-Normalisasi!$B$1)</f>
        <v>0.66666666666666663</v>
      </c>
      <c r="W11" s="68">
        <f>('Konfersi Nilai'!W10-$B$1)/(Normalisasi!$E$1-Normalisasi!$B$1)</f>
        <v>0.33333333333333331</v>
      </c>
      <c r="X11" s="68">
        <f>('Konfersi Nilai'!X10-$B$1)/(Normalisasi!$E$1-Normalisasi!$B$1)</f>
        <v>0.33333333333333331</v>
      </c>
      <c r="Y11" s="68">
        <f>('Konfersi Nilai'!Y10-$B$1)/(Normalisasi!$E$1-Normalisasi!$B$1)</f>
        <v>0.66666666666666663</v>
      </c>
      <c r="Z11" s="68">
        <f>('Konfersi Nilai'!Z10-$B$1)/(Normalisasi!$E$1-Normalisasi!$B$1)</f>
        <v>0.66666666666666663</v>
      </c>
      <c r="AA11" s="68">
        <f>('Konfersi Nilai'!AA10-$B$1)/(Normalisasi!$E$1-Normalisasi!$B$1)</f>
        <v>0.33333333333333331</v>
      </c>
      <c r="AB11" s="68">
        <f>('Konfersi Nilai'!AB10-$B$1)/(Normalisasi!$E$1-Normalisasi!$B$1)</f>
        <v>0.33333333333333331</v>
      </c>
      <c r="AC11" s="68">
        <f>('Konfersi Nilai'!AC10-$B$1)/(Normalisasi!$E$1-Normalisasi!$B$1)</f>
        <v>0.33333333333333331</v>
      </c>
      <c r="AD11" s="68">
        <f>('Konfersi Nilai'!AD10-$B$1)/(Normalisasi!$E$1-Normalisasi!$B$1)</f>
        <v>0.66666666666666663</v>
      </c>
      <c r="AE11" s="68">
        <f>('Konfersi Nilai'!AE10-$B$1)/(Normalisasi!$E$1-Normalisasi!$B$1)</f>
        <v>0.33333333333333331</v>
      </c>
      <c r="AF11" s="68">
        <f>('Konfersi Nilai'!AF10-$B$1)/(Normalisasi!$E$1-Normalisasi!$B$1)</f>
        <v>0.33333333333333331</v>
      </c>
      <c r="AG11" s="68">
        <f>('Konfersi Nilai'!AG10-$B$1)/(Normalisasi!$E$1-Normalisasi!$B$1)</f>
        <v>0.33333333333333331</v>
      </c>
      <c r="AH11" s="50" t="s">
        <v>81</v>
      </c>
    </row>
    <row r="12" spans="1:34" x14ac:dyDescent="0.25">
      <c r="A12" s="68">
        <f>('Konfersi Nilai'!A11-$B$1)/(Normalisasi!$E$1-Normalisasi!$B$1)</f>
        <v>0.66666666666666663</v>
      </c>
      <c r="B12" s="68">
        <f>('Konfersi Nilai'!B11-$B$1)/(Normalisasi!$E$1-Normalisasi!$B$1)</f>
        <v>0.66666666666666663</v>
      </c>
      <c r="C12" s="68">
        <f>('Konfersi Nilai'!C11-$B$1)/(Normalisasi!$E$1-Normalisasi!$B$1)</f>
        <v>0.33333333333333331</v>
      </c>
      <c r="D12" s="68">
        <f>('Konfersi Nilai'!D11-$B$1)/(Normalisasi!$E$1-Normalisasi!$B$1)</f>
        <v>0.33333333333333331</v>
      </c>
      <c r="E12" s="68">
        <f>('Konfersi Nilai'!E11-$B$1)/(Normalisasi!$E$1-Normalisasi!$B$1)</f>
        <v>0.33333333333333331</v>
      </c>
      <c r="F12" s="68">
        <f>('Konfersi Nilai'!F11-$B$1)/(Normalisasi!$E$1-Normalisasi!$B$1)</f>
        <v>0.66666666666666663</v>
      </c>
      <c r="G12" s="68">
        <f>('Konfersi Nilai'!G11-$B$1)/(Normalisasi!$E$1-Normalisasi!$B$1)</f>
        <v>1</v>
      </c>
      <c r="H12" s="68">
        <f>('Konfersi Nilai'!H11-$B$1)/(Normalisasi!$E$1-Normalisasi!$B$1)</f>
        <v>0.66666666666666663</v>
      </c>
      <c r="I12" s="68">
        <f>('Konfersi Nilai'!I11-$B$1)/(Normalisasi!$E$1-Normalisasi!$B$1)</f>
        <v>0.66666666666666663</v>
      </c>
      <c r="J12" s="68">
        <f>('Konfersi Nilai'!J11-$B$1)/(Normalisasi!$E$1-Normalisasi!$B$1)</f>
        <v>1</v>
      </c>
      <c r="K12" s="68">
        <f>('Konfersi Nilai'!K11-$B$1)/(Normalisasi!$E$1-Normalisasi!$B$1)</f>
        <v>0.66666666666666663</v>
      </c>
      <c r="L12" s="68">
        <f>('Konfersi Nilai'!L11-$B$1)/(Normalisasi!$E$1-Normalisasi!$B$1)</f>
        <v>1</v>
      </c>
      <c r="M12" s="68">
        <f>('Konfersi Nilai'!M11-$B$1)/(Normalisasi!$E$1-Normalisasi!$B$1)</f>
        <v>0.66666666666666663</v>
      </c>
      <c r="N12" s="68">
        <f>('Konfersi Nilai'!N11-$B$1)/(Normalisasi!$E$1-Normalisasi!$B$1)</f>
        <v>0.66666666666666663</v>
      </c>
      <c r="O12" s="68">
        <f>('Konfersi Nilai'!O11-$B$1)/(Normalisasi!$E$1-Normalisasi!$B$1)</f>
        <v>1</v>
      </c>
      <c r="P12" s="68">
        <f>('Konfersi Nilai'!P11-$B$1)/(Normalisasi!$E$1-Normalisasi!$B$1)</f>
        <v>0.33333333333333331</v>
      </c>
      <c r="Q12" s="68">
        <f>('Konfersi Nilai'!Q11-$B$1)/(Normalisasi!$E$1-Normalisasi!$B$1)</f>
        <v>0.66666666666666663</v>
      </c>
      <c r="R12" s="68">
        <f>('Konfersi Nilai'!R11-$B$1)/(Normalisasi!$E$1-Normalisasi!$B$1)</f>
        <v>0.33333333333333331</v>
      </c>
      <c r="S12" s="68">
        <f>('Konfersi Nilai'!S11-$B$1)/(Normalisasi!$E$1-Normalisasi!$B$1)</f>
        <v>0.66666666666666663</v>
      </c>
      <c r="T12" s="68">
        <f>('Konfersi Nilai'!T11-$B$1)/(Normalisasi!$E$1-Normalisasi!$B$1)</f>
        <v>0.33333333333333331</v>
      </c>
      <c r="U12" s="68">
        <f>('Konfersi Nilai'!U11-$B$1)/(Normalisasi!$E$1-Normalisasi!$B$1)</f>
        <v>0.66666666666666663</v>
      </c>
      <c r="V12" s="68">
        <f>('Konfersi Nilai'!V11-$B$1)/(Normalisasi!$E$1-Normalisasi!$B$1)</f>
        <v>0.33333333333333331</v>
      </c>
      <c r="W12" s="68">
        <f>('Konfersi Nilai'!W11-$B$1)/(Normalisasi!$E$1-Normalisasi!$B$1)</f>
        <v>0.66666666666666663</v>
      </c>
      <c r="X12" s="68">
        <f>('Konfersi Nilai'!X11-$B$1)/(Normalisasi!$E$1-Normalisasi!$B$1)</f>
        <v>1</v>
      </c>
      <c r="Y12" s="68">
        <f>('Konfersi Nilai'!Y11-$B$1)/(Normalisasi!$E$1-Normalisasi!$B$1)</f>
        <v>0.33333333333333331</v>
      </c>
      <c r="Z12" s="68">
        <f>('Konfersi Nilai'!Z11-$B$1)/(Normalisasi!$E$1-Normalisasi!$B$1)</f>
        <v>1</v>
      </c>
      <c r="AA12" s="68">
        <f>('Konfersi Nilai'!AA11-$B$1)/(Normalisasi!$E$1-Normalisasi!$B$1)</f>
        <v>0.66666666666666663</v>
      </c>
      <c r="AB12" s="68">
        <f>('Konfersi Nilai'!AB11-$B$1)/(Normalisasi!$E$1-Normalisasi!$B$1)</f>
        <v>1</v>
      </c>
      <c r="AC12" s="68">
        <f>('Konfersi Nilai'!AC11-$B$1)/(Normalisasi!$E$1-Normalisasi!$B$1)</f>
        <v>0.66666666666666663</v>
      </c>
      <c r="AD12" s="68">
        <f>('Konfersi Nilai'!AD11-$B$1)/(Normalisasi!$E$1-Normalisasi!$B$1)</f>
        <v>0.66666666666666663</v>
      </c>
      <c r="AE12" s="68">
        <f>('Konfersi Nilai'!AE11-$B$1)/(Normalisasi!$E$1-Normalisasi!$B$1)</f>
        <v>0.66666666666666663</v>
      </c>
      <c r="AF12" s="68">
        <f>('Konfersi Nilai'!AF11-$B$1)/(Normalisasi!$E$1-Normalisasi!$B$1)</f>
        <v>0.66666666666666663</v>
      </c>
      <c r="AG12" s="68">
        <f>('Konfersi Nilai'!AG11-$B$1)/(Normalisasi!$E$1-Normalisasi!$B$1)</f>
        <v>1</v>
      </c>
      <c r="AH12" s="50" t="s">
        <v>82</v>
      </c>
    </row>
    <row r="13" spans="1:34" x14ac:dyDescent="0.25">
      <c r="A13" s="68">
        <f>('Konfersi Nilai'!A12-$B$1)/(Normalisasi!$E$1-Normalisasi!$B$1)</f>
        <v>0.66666666666666663</v>
      </c>
      <c r="B13" s="68">
        <f>('Konfersi Nilai'!B12-$B$1)/(Normalisasi!$E$1-Normalisasi!$B$1)</f>
        <v>0.66666666666666663</v>
      </c>
      <c r="C13" s="68">
        <f>('Konfersi Nilai'!C12-$B$1)/(Normalisasi!$E$1-Normalisasi!$B$1)</f>
        <v>0.33333333333333331</v>
      </c>
      <c r="D13" s="68">
        <f>('Konfersi Nilai'!D12-$B$1)/(Normalisasi!$E$1-Normalisasi!$B$1)</f>
        <v>0.33333333333333331</v>
      </c>
      <c r="E13" s="68">
        <f>('Konfersi Nilai'!E12-$B$1)/(Normalisasi!$E$1-Normalisasi!$B$1)</f>
        <v>0.33333333333333331</v>
      </c>
      <c r="F13" s="68">
        <f>('Konfersi Nilai'!F12-$B$1)/(Normalisasi!$E$1-Normalisasi!$B$1)</f>
        <v>0.66666666666666663</v>
      </c>
      <c r="G13" s="68">
        <f>('Konfersi Nilai'!G12-$B$1)/(Normalisasi!$E$1-Normalisasi!$B$1)</f>
        <v>0.33333333333333331</v>
      </c>
      <c r="H13" s="68">
        <f>('Konfersi Nilai'!H12-$B$1)/(Normalisasi!$E$1-Normalisasi!$B$1)</f>
        <v>0.33333333333333331</v>
      </c>
      <c r="I13" s="68">
        <f>('Konfersi Nilai'!I12-$B$1)/(Normalisasi!$E$1-Normalisasi!$B$1)</f>
        <v>0.33333333333333331</v>
      </c>
      <c r="J13" s="68">
        <f>('Konfersi Nilai'!J12-$B$1)/(Normalisasi!$E$1-Normalisasi!$B$1)</f>
        <v>0.66666666666666663</v>
      </c>
      <c r="K13" s="68">
        <f>('Konfersi Nilai'!K12-$B$1)/(Normalisasi!$E$1-Normalisasi!$B$1)</f>
        <v>0.33333333333333331</v>
      </c>
      <c r="L13" s="68">
        <f>('Konfersi Nilai'!L12-$B$1)/(Normalisasi!$E$1-Normalisasi!$B$1)</f>
        <v>0.66666666666666663</v>
      </c>
      <c r="M13" s="68">
        <f>('Konfersi Nilai'!M12-$B$1)/(Normalisasi!$E$1-Normalisasi!$B$1)</f>
        <v>0.66666666666666663</v>
      </c>
      <c r="N13" s="68">
        <f>('Konfersi Nilai'!N12-$B$1)/(Normalisasi!$E$1-Normalisasi!$B$1)</f>
        <v>0.33333333333333331</v>
      </c>
      <c r="O13" s="68">
        <f>('Konfersi Nilai'!O12-$B$1)/(Normalisasi!$E$1-Normalisasi!$B$1)</f>
        <v>0.66666666666666663</v>
      </c>
      <c r="P13" s="68">
        <f>('Konfersi Nilai'!P12-$B$1)/(Normalisasi!$E$1-Normalisasi!$B$1)</f>
        <v>0.66666666666666663</v>
      </c>
      <c r="Q13" s="68">
        <f>('Konfersi Nilai'!Q12-$B$1)/(Normalisasi!$E$1-Normalisasi!$B$1)</f>
        <v>0.66666666666666663</v>
      </c>
      <c r="R13" s="68">
        <f>('Konfersi Nilai'!R12-$B$1)/(Normalisasi!$E$1-Normalisasi!$B$1)</f>
        <v>0.66666666666666663</v>
      </c>
      <c r="S13" s="68">
        <f>('Konfersi Nilai'!S12-$B$1)/(Normalisasi!$E$1-Normalisasi!$B$1)</f>
        <v>0.33333333333333331</v>
      </c>
      <c r="T13" s="68">
        <f>('Konfersi Nilai'!T12-$B$1)/(Normalisasi!$E$1-Normalisasi!$B$1)</f>
        <v>0.66666666666666663</v>
      </c>
      <c r="U13" s="68">
        <f>('Konfersi Nilai'!U12-$B$1)/(Normalisasi!$E$1-Normalisasi!$B$1)</f>
        <v>0.66666666666666663</v>
      </c>
      <c r="V13" s="68">
        <f>('Konfersi Nilai'!V12-$B$1)/(Normalisasi!$E$1-Normalisasi!$B$1)</f>
        <v>0.66666666666666663</v>
      </c>
      <c r="W13" s="68">
        <f>('Konfersi Nilai'!W12-$B$1)/(Normalisasi!$E$1-Normalisasi!$B$1)</f>
        <v>0.33333333333333331</v>
      </c>
      <c r="X13" s="68">
        <f>('Konfersi Nilai'!X12-$B$1)/(Normalisasi!$E$1-Normalisasi!$B$1)</f>
        <v>0.66666666666666663</v>
      </c>
      <c r="Y13" s="68">
        <f>('Konfersi Nilai'!Y12-$B$1)/(Normalisasi!$E$1-Normalisasi!$B$1)</f>
        <v>0.33333333333333331</v>
      </c>
      <c r="Z13" s="68">
        <f>('Konfersi Nilai'!Z12-$B$1)/(Normalisasi!$E$1-Normalisasi!$B$1)</f>
        <v>1</v>
      </c>
      <c r="AA13" s="68">
        <f>('Konfersi Nilai'!AA12-$B$1)/(Normalisasi!$E$1-Normalisasi!$B$1)</f>
        <v>0.66666666666666663</v>
      </c>
      <c r="AB13" s="68">
        <f>('Konfersi Nilai'!AB12-$B$1)/(Normalisasi!$E$1-Normalisasi!$B$1)</f>
        <v>0.66666666666666663</v>
      </c>
      <c r="AC13" s="68">
        <f>('Konfersi Nilai'!AC12-$B$1)/(Normalisasi!$E$1-Normalisasi!$B$1)</f>
        <v>1</v>
      </c>
      <c r="AD13" s="68">
        <f>('Konfersi Nilai'!AD12-$B$1)/(Normalisasi!$E$1-Normalisasi!$B$1)</f>
        <v>0.66666666666666663</v>
      </c>
      <c r="AE13" s="68">
        <f>('Konfersi Nilai'!AE12-$B$1)/(Normalisasi!$E$1-Normalisasi!$B$1)</f>
        <v>0.66666666666666663</v>
      </c>
      <c r="AF13" s="68">
        <f>('Konfersi Nilai'!AF12-$B$1)/(Normalisasi!$E$1-Normalisasi!$B$1)</f>
        <v>0.33333333333333331</v>
      </c>
      <c r="AG13" s="68">
        <f>('Konfersi Nilai'!AG12-$B$1)/(Normalisasi!$E$1-Normalisasi!$B$1)</f>
        <v>0.33333333333333331</v>
      </c>
      <c r="AH13" s="50" t="s">
        <v>83</v>
      </c>
    </row>
    <row r="14" spans="1:34" x14ac:dyDescent="0.25">
      <c r="A14" s="68">
        <f>('Konfersi Nilai'!A13-$B$1)/(Normalisasi!$E$1-Normalisasi!$B$1)</f>
        <v>0.33333333333333331</v>
      </c>
      <c r="B14" s="68">
        <f>('Konfersi Nilai'!B13-$B$1)/(Normalisasi!$E$1-Normalisasi!$B$1)</f>
        <v>0.66666666666666663</v>
      </c>
      <c r="C14" s="68">
        <f>('Konfersi Nilai'!C13-$B$1)/(Normalisasi!$E$1-Normalisasi!$B$1)</f>
        <v>0.66666666666666663</v>
      </c>
      <c r="D14" s="68">
        <f>('Konfersi Nilai'!D13-$B$1)/(Normalisasi!$E$1-Normalisasi!$B$1)</f>
        <v>0.33333333333333331</v>
      </c>
      <c r="E14" s="68">
        <f>('Konfersi Nilai'!E13-$B$1)/(Normalisasi!$E$1-Normalisasi!$B$1)</f>
        <v>1</v>
      </c>
      <c r="F14" s="68">
        <f>('Konfersi Nilai'!F13-$B$1)/(Normalisasi!$E$1-Normalisasi!$B$1)</f>
        <v>0.33333333333333331</v>
      </c>
      <c r="G14" s="68">
        <f>('Konfersi Nilai'!G13-$B$1)/(Normalisasi!$E$1-Normalisasi!$B$1)</f>
        <v>0.66666666666666663</v>
      </c>
      <c r="H14" s="68">
        <f>('Konfersi Nilai'!H13-$B$1)/(Normalisasi!$E$1-Normalisasi!$B$1)</f>
        <v>0.66666666666666663</v>
      </c>
      <c r="I14" s="68">
        <f>('Konfersi Nilai'!I13-$B$1)/(Normalisasi!$E$1-Normalisasi!$B$1)</f>
        <v>1</v>
      </c>
      <c r="J14" s="68">
        <f>('Konfersi Nilai'!J13-$B$1)/(Normalisasi!$E$1-Normalisasi!$B$1)</f>
        <v>1</v>
      </c>
      <c r="K14" s="68">
        <f>('Konfersi Nilai'!K13-$B$1)/(Normalisasi!$E$1-Normalisasi!$B$1)</f>
        <v>0.66666666666666663</v>
      </c>
      <c r="L14" s="68">
        <f>('Konfersi Nilai'!L13-$B$1)/(Normalisasi!$E$1-Normalisasi!$B$1)</f>
        <v>0.66666666666666663</v>
      </c>
      <c r="M14" s="68">
        <f>('Konfersi Nilai'!M13-$B$1)/(Normalisasi!$E$1-Normalisasi!$B$1)</f>
        <v>0.66666666666666663</v>
      </c>
      <c r="N14" s="68">
        <f>('Konfersi Nilai'!N13-$B$1)/(Normalisasi!$E$1-Normalisasi!$B$1)</f>
        <v>0.66666666666666663</v>
      </c>
      <c r="O14" s="68">
        <f>('Konfersi Nilai'!O13-$B$1)/(Normalisasi!$E$1-Normalisasi!$B$1)</f>
        <v>0.66666666666666663</v>
      </c>
      <c r="P14" s="68">
        <f>('Konfersi Nilai'!P13-$B$1)/(Normalisasi!$E$1-Normalisasi!$B$1)</f>
        <v>0.33333333333333331</v>
      </c>
      <c r="Q14" s="68">
        <f>('Konfersi Nilai'!Q13-$B$1)/(Normalisasi!$E$1-Normalisasi!$B$1)</f>
        <v>0.33333333333333331</v>
      </c>
      <c r="R14" s="68">
        <f>('Konfersi Nilai'!R13-$B$1)/(Normalisasi!$E$1-Normalisasi!$B$1)</f>
        <v>0.66666666666666663</v>
      </c>
      <c r="S14" s="68">
        <f>('Konfersi Nilai'!S13-$B$1)/(Normalisasi!$E$1-Normalisasi!$B$1)</f>
        <v>0.33333333333333331</v>
      </c>
      <c r="T14" s="68">
        <f>('Konfersi Nilai'!T13-$B$1)/(Normalisasi!$E$1-Normalisasi!$B$1)</f>
        <v>1</v>
      </c>
      <c r="U14" s="68">
        <f>('Konfersi Nilai'!U13-$B$1)/(Normalisasi!$E$1-Normalisasi!$B$1)</f>
        <v>1</v>
      </c>
      <c r="V14" s="68">
        <f>('Konfersi Nilai'!V13-$B$1)/(Normalisasi!$E$1-Normalisasi!$B$1)</f>
        <v>0.66666666666666663</v>
      </c>
      <c r="W14" s="68">
        <f>('Konfersi Nilai'!W13-$B$1)/(Normalisasi!$E$1-Normalisasi!$B$1)</f>
        <v>0.33333333333333331</v>
      </c>
      <c r="X14" s="68">
        <f>('Konfersi Nilai'!X13-$B$1)/(Normalisasi!$E$1-Normalisasi!$B$1)</f>
        <v>0.66666666666666663</v>
      </c>
      <c r="Y14" s="68">
        <f>('Konfersi Nilai'!Y13-$B$1)/(Normalisasi!$E$1-Normalisasi!$B$1)</f>
        <v>0.66666666666666663</v>
      </c>
      <c r="Z14" s="68">
        <f>('Konfersi Nilai'!Z13-$B$1)/(Normalisasi!$E$1-Normalisasi!$B$1)</f>
        <v>1</v>
      </c>
      <c r="AA14" s="68">
        <f>('Konfersi Nilai'!AA13-$B$1)/(Normalisasi!$E$1-Normalisasi!$B$1)</f>
        <v>1</v>
      </c>
      <c r="AB14" s="68">
        <f>('Konfersi Nilai'!AB13-$B$1)/(Normalisasi!$E$1-Normalisasi!$B$1)</f>
        <v>1</v>
      </c>
      <c r="AC14" s="68">
        <f>('Konfersi Nilai'!AC13-$B$1)/(Normalisasi!$E$1-Normalisasi!$B$1)</f>
        <v>1</v>
      </c>
      <c r="AD14" s="68">
        <f>('Konfersi Nilai'!AD13-$B$1)/(Normalisasi!$E$1-Normalisasi!$B$1)</f>
        <v>0.66666666666666663</v>
      </c>
      <c r="AE14" s="68">
        <f>('Konfersi Nilai'!AE13-$B$1)/(Normalisasi!$E$1-Normalisasi!$B$1)</f>
        <v>0.33333333333333331</v>
      </c>
      <c r="AF14" s="68">
        <f>('Konfersi Nilai'!AF13-$B$1)/(Normalisasi!$E$1-Normalisasi!$B$1)</f>
        <v>0.66666666666666663</v>
      </c>
      <c r="AG14" s="68">
        <f>('Konfersi Nilai'!AG13-$B$1)/(Normalisasi!$E$1-Normalisasi!$B$1)</f>
        <v>0.66666666666666663</v>
      </c>
      <c r="AH14" s="50" t="s">
        <v>84</v>
      </c>
    </row>
    <row r="15" spans="1:34" x14ac:dyDescent="0.25">
      <c r="A15" s="68">
        <f>('Konfersi Nilai'!A14-$B$1)/(Normalisasi!$E$1-Normalisasi!$B$1)</f>
        <v>0.33333333333333331</v>
      </c>
      <c r="B15" s="68">
        <f>('Konfersi Nilai'!B14-$B$1)/(Normalisasi!$E$1-Normalisasi!$B$1)</f>
        <v>0.66666666666666663</v>
      </c>
      <c r="C15" s="68">
        <f>('Konfersi Nilai'!C14-$B$1)/(Normalisasi!$E$1-Normalisasi!$B$1)</f>
        <v>0.66666666666666663</v>
      </c>
      <c r="D15" s="68">
        <f>('Konfersi Nilai'!D14-$B$1)/(Normalisasi!$E$1-Normalisasi!$B$1)</f>
        <v>0.33333333333333331</v>
      </c>
      <c r="E15" s="68">
        <f>('Konfersi Nilai'!E14-$B$1)/(Normalisasi!$E$1-Normalisasi!$B$1)</f>
        <v>0.33333333333333331</v>
      </c>
      <c r="F15" s="68">
        <f>('Konfersi Nilai'!F14-$B$1)/(Normalisasi!$E$1-Normalisasi!$B$1)</f>
        <v>0.66666666666666663</v>
      </c>
      <c r="G15" s="68">
        <f>('Konfersi Nilai'!G14-$B$1)/(Normalisasi!$E$1-Normalisasi!$B$1)</f>
        <v>1</v>
      </c>
      <c r="H15" s="68">
        <f>('Konfersi Nilai'!H14-$B$1)/(Normalisasi!$E$1-Normalisasi!$B$1)</f>
        <v>0.66666666666666663</v>
      </c>
      <c r="I15" s="68">
        <f>('Konfersi Nilai'!I14-$B$1)/(Normalisasi!$E$1-Normalisasi!$B$1)</f>
        <v>1</v>
      </c>
      <c r="J15" s="68">
        <f>('Konfersi Nilai'!J14-$B$1)/(Normalisasi!$E$1-Normalisasi!$B$1)</f>
        <v>0.66666666666666663</v>
      </c>
      <c r="K15" s="68">
        <f>('Konfersi Nilai'!K14-$B$1)/(Normalisasi!$E$1-Normalisasi!$B$1)</f>
        <v>0.66666666666666663</v>
      </c>
      <c r="L15" s="68">
        <f>('Konfersi Nilai'!L14-$B$1)/(Normalisasi!$E$1-Normalisasi!$B$1)</f>
        <v>0.66666666666666663</v>
      </c>
      <c r="M15" s="68">
        <f>('Konfersi Nilai'!M14-$B$1)/(Normalisasi!$E$1-Normalisasi!$B$1)</f>
        <v>0.66666666666666663</v>
      </c>
      <c r="N15" s="68">
        <f>('Konfersi Nilai'!N14-$B$1)/(Normalisasi!$E$1-Normalisasi!$B$1)</f>
        <v>0.66666666666666663</v>
      </c>
      <c r="O15" s="68">
        <f>('Konfersi Nilai'!O14-$B$1)/(Normalisasi!$E$1-Normalisasi!$B$1)</f>
        <v>0.66666666666666663</v>
      </c>
      <c r="P15" s="68">
        <f>('Konfersi Nilai'!P14-$B$1)/(Normalisasi!$E$1-Normalisasi!$B$1)</f>
        <v>0.33333333333333331</v>
      </c>
      <c r="Q15" s="68">
        <f>('Konfersi Nilai'!Q14-$B$1)/(Normalisasi!$E$1-Normalisasi!$B$1)</f>
        <v>0.66666666666666663</v>
      </c>
      <c r="R15" s="68">
        <f>('Konfersi Nilai'!R14-$B$1)/(Normalisasi!$E$1-Normalisasi!$B$1)</f>
        <v>0.66666666666666663</v>
      </c>
      <c r="S15" s="68">
        <f>('Konfersi Nilai'!S14-$B$1)/(Normalisasi!$E$1-Normalisasi!$B$1)</f>
        <v>0.33333333333333331</v>
      </c>
      <c r="T15" s="68">
        <f>('Konfersi Nilai'!T14-$B$1)/(Normalisasi!$E$1-Normalisasi!$B$1)</f>
        <v>0.66666666666666663</v>
      </c>
      <c r="U15" s="68">
        <f>('Konfersi Nilai'!U14-$B$1)/(Normalisasi!$E$1-Normalisasi!$B$1)</f>
        <v>1</v>
      </c>
      <c r="V15" s="68">
        <f>('Konfersi Nilai'!V14-$B$1)/(Normalisasi!$E$1-Normalisasi!$B$1)</f>
        <v>0.66666666666666663</v>
      </c>
      <c r="W15" s="68">
        <f>('Konfersi Nilai'!W14-$B$1)/(Normalisasi!$E$1-Normalisasi!$B$1)</f>
        <v>0.66666666666666663</v>
      </c>
      <c r="X15" s="68">
        <f>('Konfersi Nilai'!X14-$B$1)/(Normalisasi!$E$1-Normalisasi!$B$1)</f>
        <v>0.66666666666666663</v>
      </c>
      <c r="Y15" s="68">
        <f>('Konfersi Nilai'!Y14-$B$1)/(Normalisasi!$E$1-Normalisasi!$B$1)</f>
        <v>0.66666666666666663</v>
      </c>
      <c r="Z15" s="68">
        <f>('Konfersi Nilai'!Z14-$B$1)/(Normalisasi!$E$1-Normalisasi!$B$1)</f>
        <v>1</v>
      </c>
      <c r="AA15" s="68">
        <f>('Konfersi Nilai'!AA14-$B$1)/(Normalisasi!$E$1-Normalisasi!$B$1)</f>
        <v>1</v>
      </c>
      <c r="AB15" s="68">
        <f>('Konfersi Nilai'!AB14-$B$1)/(Normalisasi!$E$1-Normalisasi!$B$1)</f>
        <v>1</v>
      </c>
      <c r="AC15" s="68">
        <f>('Konfersi Nilai'!AC14-$B$1)/(Normalisasi!$E$1-Normalisasi!$B$1)</f>
        <v>1</v>
      </c>
      <c r="AD15" s="68">
        <f>('Konfersi Nilai'!AD14-$B$1)/(Normalisasi!$E$1-Normalisasi!$B$1)</f>
        <v>0.66666666666666663</v>
      </c>
      <c r="AE15" s="68">
        <f>('Konfersi Nilai'!AE14-$B$1)/(Normalisasi!$E$1-Normalisasi!$B$1)</f>
        <v>0.66666666666666663</v>
      </c>
      <c r="AF15" s="68">
        <f>('Konfersi Nilai'!AF14-$B$1)/(Normalisasi!$E$1-Normalisasi!$B$1)</f>
        <v>0.66666666666666663</v>
      </c>
      <c r="AG15" s="68">
        <f>('Konfersi Nilai'!AG14-$B$1)/(Normalisasi!$E$1-Normalisasi!$B$1)</f>
        <v>0.33333333333333331</v>
      </c>
      <c r="AH15" s="50" t="s">
        <v>85</v>
      </c>
    </row>
    <row r="16" spans="1:34" x14ac:dyDescent="0.25">
      <c r="A16" s="68">
        <f>('Konfersi Nilai'!A15-$B$1)/(Normalisasi!$E$1-Normalisasi!$B$1)</f>
        <v>0.66666666666666663</v>
      </c>
      <c r="B16" s="68">
        <f>('Konfersi Nilai'!B15-$B$1)/(Normalisasi!$E$1-Normalisasi!$B$1)</f>
        <v>0.66666666666666663</v>
      </c>
      <c r="C16" s="68">
        <f>('Konfersi Nilai'!C15-$B$1)/(Normalisasi!$E$1-Normalisasi!$B$1)</f>
        <v>0.66666666666666663</v>
      </c>
      <c r="D16" s="68">
        <f>('Konfersi Nilai'!D15-$B$1)/(Normalisasi!$E$1-Normalisasi!$B$1)</f>
        <v>0.66666666666666663</v>
      </c>
      <c r="E16" s="68">
        <f>('Konfersi Nilai'!E15-$B$1)/(Normalisasi!$E$1-Normalisasi!$B$1)</f>
        <v>0.33333333333333331</v>
      </c>
      <c r="F16" s="68">
        <f>('Konfersi Nilai'!F15-$B$1)/(Normalisasi!$E$1-Normalisasi!$B$1)</f>
        <v>0.66666666666666663</v>
      </c>
      <c r="G16" s="68">
        <f>('Konfersi Nilai'!G15-$B$1)/(Normalisasi!$E$1-Normalisasi!$B$1)</f>
        <v>1</v>
      </c>
      <c r="H16" s="68">
        <f>('Konfersi Nilai'!H15-$B$1)/(Normalisasi!$E$1-Normalisasi!$B$1)</f>
        <v>0.66666666666666663</v>
      </c>
      <c r="I16" s="68">
        <f>('Konfersi Nilai'!I15-$B$1)/(Normalisasi!$E$1-Normalisasi!$B$1)</f>
        <v>0.33333333333333331</v>
      </c>
      <c r="J16" s="68">
        <f>('Konfersi Nilai'!J15-$B$1)/(Normalisasi!$E$1-Normalisasi!$B$1)</f>
        <v>0.66666666666666663</v>
      </c>
      <c r="K16" s="68">
        <f>('Konfersi Nilai'!K15-$B$1)/(Normalisasi!$E$1-Normalisasi!$B$1)</f>
        <v>0.66666666666666663</v>
      </c>
      <c r="L16" s="68">
        <f>('Konfersi Nilai'!L15-$B$1)/(Normalisasi!$E$1-Normalisasi!$B$1)</f>
        <v>0.66666666666666663</v>
      </c>
      <c r="M16" s="68">
        <f>('Konfersi Nilai'!M15-$B$1)/(Normalisasi!$E$1-Normalisasi!$B$1)</f>
        <v>1</v>
      </c>
      <c r="N16" s="68">
        <f>('Konfersi Nilai'!N15-$B$1)/(Normalisasi!$E$1-Normalisasi!$B$1)</f>
        <v>0.66666666666666663</v>
      </c>
      <c r="O16" s="68">
        <f>('Konfersi Nilai'!O15-$B$1)/(Normalisasi!$E$1-Normalisasi!$B$1)</f>
        <v>1</v>
      </c>
      <c r="P16" s="68">
        <f>('Konfersi Nilai'!P15-$B$1)/(Normalisasi!$E$1-Normalisasi!$B$1)</f>
        <v>0.66666666666666663</v>
      </c>
      <c r="Q16" s="68">
        <f>('Konfersi Nilai'!Q15-$B$1)/(Normalisasi!$E$1-Normalisasi!$B$1)</f>
        <v>0.66666666666666663</v>
      </c>
      <c r="R16" s="68">
        <f>('Konfersi Nilai'!R15-$B$1)/(Normalisasi!$E$1-Normalisasi!$B$1)</f>
        <v>0.66666666666666663</v>
      </c>
      <c r="S16" s="68">
        <f>('Konfersi Nilai'!S15-$B$1)/(Normalisasi!$E$1-Normalisasi!$B$1)</f>
        <v>0.33333333333333331</v>
      </c>
      <c r="T16" s="68">
        <f>('Konfersi Nilai'!T15-$B$1)/(Normalisasi!$E$1-Normalisasi!$B$1)</f>
        <v>0.33333333333333331</v>
      </c>
      <c r="U16" s="68">
        <f>('Konfersi Nilai'!U15-$B$1)/(Normalisasi!$E$1-Normalisasi!$B$1)</f>
        <v>0.66666666666666663</v>
      </c>
      <c r="V16" s="68">
        <f>('Konfersi Nilai'!V15-$B$1)/(Normalisasi!$E$1-Normalisasi!$B$1)</f>
        <v>0.66666666666666663</v>
      </c>
      <c r="W16" s="68">
        <f>('Konfersi Nilai'!W15-$B$1)/(Normalisasi!$E$1-Normalisasi!$B$1)</f>
        <v>0.66666666666666663</v>
      </c>
      <c r="X16" s="68">
        <f>('Konfersi Nilai'!X15-$B$1)/(Normalisasi!$E$1-Normalisasi!$B$1)</f>
        <v>0.66666666666666663</v>
      </c>
      <c r="Y16" s="68">
        <f>('Konfersi Nilai'!Y15-$B$1)/(Normalisasi!$E$1-Normalisasi!$B$1)</f>
        <v>0.66666666666666663</v>
      </c>
      <c r="Z16" s="68">
        <f>('Konfersi Nilai'!Z15-$B$1)/(Normalisasi!$E$1-Normalisasi!$B$1)</f>
        <v>1</v>
      </c>
      <c r="AA16" s="68">
        <f>('Konfersi Nilai'!AA15-$B$1)/(Normalisasi!$E$1-Normalisasi!$B$1)</f>
        <v>0.66666666666666663</v>
      </c>
      <c r="AB16" s="68">
        <f>('Konfersi Nilai'!AB15-$B$1)/(Normalisasi!$E$1-Normalisasi!$B$1)</f>
        <v>0.66666666666666663</v>
      </c>
      <c r="AC16" s="68">
        <f>('Konfersi Nilai'!AC15-$B$1)/(Normalisasi!$E$1-Normalisasi!$B$1)</f>
        <v>0.33333333333333331</v>
      </c>
      <c r="AD16" s="68">
        <f>('Konfersi Nilai'!AD15-$B$1)/(Normalisasi!$E$1-Normalisasi!$B$1)</f>
        <v>0.66666666666666663</v>
      </c>
      <c r="AE16" s="68">
        <f>('Konfersi Nilai'!AE15-$B$1)/(Normalisasi!$E$1-Normalisasi!$B$1)</f>
        <v>1</v>
      </c>
      <c r="AF16" s="68">
        <f>('Konfersi Nilai'!AF15-$B$1)/(Normalisasi!$E$1-Normalisasi!$B$1)</f>
        <v>0.33333333333333331</v>
      </c>
      <c r="AG16" s="68">
        <f>('Konfersi Nilai'!AG15-$B$1)/(Normalisasi!$E$1-Normalisasi!$B$1)</f>
        <v>0.66666666666666663</v>
      </c>
      <c r="AH16" s="50" t="s">
        <v>86</v>
      </c>
    </row>
    <row r="17" spans="1:34" x14ac:dyDescent="0.25">
      <c r="A17" s="68">
        <f>('Konfersi Nilai'!A16-$B$1)/(Normalisasi!$E$1-Normalisasi!$B$1)</f>
        <v>0.66666666666666663</v>
      </c>
      <c r="B17" s="68">
        <f>('Konfersi Nilai'!B16-$B$1)/(Normalisasi!$E$1-Normalisasi!$B$1)</f>
        <v>0.66666666666666663</v>
      </c>
      <c r="C17" s="68">
        <f>('Konfersi Nilai'!C16-$B$1)/(Normalisasi!$E$1-Normalisasi!$B$1)</f>
        <v>1</v>
      </c>
      <c r="D17" s="68">
        <f>('Konfersi Nilai'!D16-$B$1)/(Normalisasi!$E$1-Normalisasi!$B$1)</f>
        <v>0.66666666666666663</v>
      </c>
      <c r="E17" s="68">
        <f>('Konfersi Nilai'!E16-$B$1)/(Normalisasi!$E$1-Normalisasi!$B$1)</f>
        <v>0.33333333333333331</v>
      </c>
      <c r="F17" s="68">
        <f>('Konfersi Nilai'!F16-$B$1)/(Normalisasi!$E$1-Normalisasi!$B$1)</f>
        <v>0.66666666666666663</v>
      </c>
      <c r="G17" s="68">
        <f>('Konfersi Nilai'!G16-$B$1)/(Normalisasi!$E$1-Normalisasi!$B$1)</f>
        <v>1</v>
      </c>
      <c r="H17" s="68">
        <f>('Konfersi Nilai'!H16-$B$1)/(Normalisasi!$E$1-Normalisasi!$B$1)</f>
        <v>0.33333333333333331</v>
      </c>
      <c r="I17" s="68">
        <f>('Konfersi Nilai'!I16-$B$1)/(Normalisasi!$E$1-Normalisasi!$B$1)</f>
        <v>0.33333333333333331</v>
      </c>
      <c r="J17" s="68">
        <f>('Konfersi Nilai'!J16-$B$1)/(Normalisasi!$E$1-Normalisasi!$B$1)</f>
        <v>0.33333333333333331</v>
      </c>
      <c r="K17" s="68">
        <f>('Konfersi Nilai'!K16-$B$1)/(Normalisasi!$E$1-Normalisasi!$B$1)</f>
        <v>0.33333333333333331</v>
      </c>
      <c r="L17" s="68">
        <f>('Konfersi Nilai'!L16-$B$1)/(Normalisasi!$E$1-Normalisasi!$B$1)</f>
        <v>0.66666666666666663</v>
      </c>
      <c r="M17" s="68">
        <f>('Konfersi Nilai'!M16-$B$1)/(Normalisasi!$E$1-Normalisasi!$B$1)</f>
        <v>0.66666666666666663</v>
      </c>
      <c r="N17" s="68">
        <f>('Konfersi Nilai'!N16-$B$1)/(Normalisasi!$E$1-Normalisasi!$B$1)</f>
        <v>0.33333333333333331</v>
      </c>
      <c r="O17" s="68">
        <f>('Konfersi Nilai'!O16-$B$1)/(Normalisasi!$E$1-Normalisasi!$B$1)</f>
        <v>0.66666666666666663</v>
      </c>
      <c r="P17" s="68">
        <f>('Konfersi Nilai'!P16-$B$1)/(Normalisasi!$E$1-Normalisasi!$B$1)</f>
        <v>0.33333333333333331</v>
      </c>
      <c r="Q17" s="68">
        <f>('Konfersi Nilai'!Q16-$B$1)/(Normalisasi!$E$1-Normalisasi!$B$1)</f>
        <v>0.66666666666666663</v>
      </c>
      <c r="R17" s="68">
        <f>('Konfersi Nilai'!R16-$B$1)/(Normalisasi!$E$1-Normalisasi!$B$1)</f>
        <v>0.66666666666666663</v>
      </c>
      <c r="S17" s="68">
        <f>('Konfersi Nilai'!S16-$B$1)/(Normalisasi!$E$1-Normalisasi!$B$1)</f>
        <v>0.66666666666666663</v>
      </c>
      <c r="T17" s="68">
        <f>('Konfersi Nilai'!T16-$B$1)/(Normalisasi!$E$1-Normalisasi!$B$1)</f>
        <v>0.33333333333333331</v>
      </c>
      <c r="U17" s="68">
        <f>('Konfersi Nilai'!U16-$B$1)/(Normalisasi!$E$1-Normalisasi!$B$1)</f>
        <v>0.66666666666666663</v>
      </c>
      <c r="V17" s="68">
        <f>('Konfersi Nilai'!V16-$B$1)/(Normalisasi!$E$1-Normalisasi!$B$1)</f>
        <v>1</v>
      </c>
      <c r="W17" s="68">
        <f>('Konfersi Nilai'!W16-$B$1)/(Normalisasi!$E$1-Normalisasi!$B$1)</f>
        <v>0.33333333333333331</v>
      </c>
      <c r="X17" s="68">
        <f>('Konfersi Nilai'!X16-$B$1)/(Normalisasi!$E$1-Normalisasi!$B$1)</f>
        <v>1</v>
      </c>
      <c r="Y17" s="68">
        <f>('Konfersi Nilai'!Y16-$B$1)/(Normalisasi!$E$1-Normalisasi!$B$1)</f>
        <v>1</v>
      </c>
      <c r="Z17" s="68">
        <f>('Konfersi Nilai'!Z16-$B$1)/(Normalisasi!$E$1-Normalisasi!$B$1)</f>
        <v>0.33333333333333331</v>
      </c>
      <c r="AA17" s="68">
        <f>('Konfersi Nilai'!AA16-$B$1)/(Normalisasi!$E$1-Normalisasi!$B$1)</f>
        <v>0.33333333333333331</v>
      </c>
      <c r="AB17" s="68">
        <f>('Konfersi Nilai'!AB16-$B$1)/(Normalisasi!$E$1-Normalisasi!$B$1)</f>
        <v>0.66666666666666663</v>
      </c>
      <c r="AC17" s="68">
        <f>('Konfersi Nilai'!AC16-$B$1)/(Normalisasi!$E$1-Normalisasi!$B$1)</f>
        <v>0.33333333333333331</v>
      </c>
      <c r="AD17" s="68">
        <f>('Konfersi Nilai'!AD16-$B$1)/(Normalisasi!$E$1-Normalisasi!$B$1)</f>
        <v>0.33333333333333331</v>
      </c>
      <c r="AE17" s="68">
        <f>('Konfersi Nilai'!AE16-$B$1)/(Normalisasi!$E$1-Normalisasi!$B$1)</f>
        <v>0.33333333333333331</v>
      </c>
      <c r="AF17" s="68">
        <f>('Konfersi Nilai'!AF16-$B$1)/(Normalisasi!$E$1-Normalisasi!$B$1)</f>
        <v>0.33333333333333331</v>
      </c>
      <c r="AG17" s="68">
        <f>('Konfersi Nilai'!AG16-$B$1)/(Normalisasi!$E$1-Normalisasi!$B$1)</f>
        <v>0.33333333333333331</v>
      </c>
      <c r="AH17" s="50" t="s">
        <v>87</v>
      </c>
    </row>
    <row r="18" spans="1:34" x14ac:dyDescent="0.25">
      <c r="A18" s="68">
        <f>('Konfersi Nilai'!A17-$B$1)/(Normalisasi!$E$1-Normalisasi!$B$1)</f>
        <v>0.66666666666666663</v>
      </c>
      <c r="B18" s="68">
        <f>('Konfersi Nilai'!B17-$B$1)/(Normalisasi!$E$1-Normalisasi!$B$1)</f>
        <v>0.66666666666666663</v>
      </c>
      <c r="C18" s="68">
        <f>('Konfersi Nilai'!C17-$B$1)/(Normalisasi!$E$1-Normalisasi!$B$1)</f>
        <v>0.66666666666666663</v>
      </c>
      <c r="D18" s="68">
        <f>('Konfersi Nilai'!D17-$B$1)/(Normalisasi!$E$1-Normalisasi!$B$1)</f>
        <v>0.33333333333333331</v>
      </c>
      <c r="E18" s="68">
        <f>('Konfersi Nilai'!E17-$B$1)/(Normalisasi!$E$1-Normalisasi!$B$1)</f>
        <v>0.33333333333333331</v>
      </c>
      <c r="F18" s="68">
        <f>('Konfersi Nilai'!F17-$B$1)/(Normalisasi!$E$1-Normalisasi!$B$1)</f>
        <v>0.66666666666666663</v>
      </c>
      <c r="G18" s="68">
        <f>('Konfersi Nilai'!G17-$B$1)/(Normalisasi!$E$1-Normalisasi!$B$1)</f>
        <v>0.66666666666666663</v>
      </c>
      <c r="H18" s="68">
        <f>('Konfersi Nilai'!H17-$B$1)/(Normalisasi!$E$1-Normalisasi!$B$1)</f>
        <v>0.33333333333333331</v>
      </c>
      <c r="I18" s="68">
        <f>('Konfersi Nilai'!I17-$B$1)/(Normalisasi!$E$1-Normalisasi!$B$1)</f>
        <v>0.33333333333333331</v>
      </c>
      <c r="J18" s="68">
        <f>('Konfersi Nilai'!J17-$B$1)/(Normalisasi!$E$1-Normalisasi!$B$1)</f>
        <v>0.66666666666666663</v>
      </c>
      <c r="K18" s="68">
        <f>('Konfersi Nilai'!K17-$B$1)/(Normalisasi!$E$1-Normalisasi!$B$1)</f>
        <v>1</v>
      </c>
      <c r="L18" s="68">
        <f>('Konfersi Nilai'!L17-$B$1)/(Normalisasi!$E$1-Normalisasi!$B$1)</f>
        <v>0.33333333333333331</v>
      </c>
      <c r="M18" s="68">
        <f>('Konfersi Nilai'!M17-$B$1)/(Normalisasi!$E$1-Normalisasi!$B$1)</f>
        <v>0.66666666666666663</v>
      </c>
      <c r="N18" s="68">
        <f>('Konfersi Nilai'!N17-$B$1)/(Normalisasi!$E$1-Normalisasi!$B$1)</f>
        <v>0.33333333333333331</v>
      </c>
      <c r="O18" s="68">
        <f>('Konfersi Nilai'!O17-$B$1)/(Normalisasi!$E$1-Normalisasi!$B$1)</f>
        <v>0.66666666666666663</v>
      </c>
      <c r="P18" s="68">
        <f>('Konfersi Nilai'!P17-$B$1)/(Normalisasi!$E$1-Normalisasi!$B$1)</f>
        <v>0.66666666666666663</v>
      </c>
      <c r="Q18" s="68">
        <f>('Konfersi Nilai'!Q17-$B$1)/(Normalisasi!$E$1-Normalisasi!$B$1)</f>
        <v>0.66666666666666663</v>
      </c>
      <c r="R18" s="68">
        <f>('Konfersi Nilai'!R17-$B$1)/(Normalisasi!$E$1-Normalisasi!$B$1)</f>
        <v>0.66666666666666663</v>
      </c>
      <c r="S18" s="68">
        <f>('Konfersi Nilai'!S17-$B$1)/(Normalisasi!$E$1-Normalisasi!$B$1)</f>
        <v>0.33333333333333331</v>
      </c>
      <c r="T18" s="68">
        <f>('Konfersi Nilai'!T17-$B$1)/(Normalisasi!$E$1-Normalisasi!$B$1)</f>
        <v>0.66666666666666663</v>
      </c>
      <c r="U18" s="68">
        <f>('Konfersi Nilai'!U17-$B$1)/(Normalisasi!$E$1-Normalisasi!$B$1)</f>
        <v>0.33333333333333331</v>
      </c>
      <c r="V18" s="68">
        <f>('Konfersi Nilai'!V17-$B$1)/(Normalisasi!$E$1-Normalisasi!$B$1)</f>
        <v>0.66666666666666663</v>
      </c>
      <c r="W18" s="68">
        <f>('Konfersi Nilai'!W17-$B$1)/(Normalisasi!$E$1-Normalisasi!$B$1)</f>
        <v>0.66666666666666663</v>
      </c>
      <c r="X18" s="68">
        <f>('Konfersi Nilai'!X17-$B$1)/(Normalisasi!$E$1-Normalisasi!$B$1)</f>
        <v>0.33333333333333331</v>
      </c>
      <c r="Y18" s="68">
        <f>('Konfersi Nilai'!Y17-$B$1)/(Normalisasi!$E$1-Normalisasi!$B$1)</f>
        <v>0.33333333333333331</v>
      </c>
      <c r="Z18" s="68">
        <f>('Konfersi Nilai'!Z17-$B$1)/(Normalisasi!$E$1-Normalisasi!$B$1)</f>
        <v>0.66666666666666663</v>
      </c>
      <c r="AA18" s="68">
        <f>('Konfersi Nilai'!AA17-$B$1)/(Normalisasi!$E$1-Normalisasi!$B$1)</f>
        <v>0.66666666666666663</v>
      </c>
      <c r="AB18" s="68">
        <f>('Konfersi Nilai'!AB17-$B$1)/(Normalisasi!$E$1-Normalisasi!$B$1)</f>
        <v>1</v>
      </c>
      <c r="AC18" s="68">
        <f>('Konfersi Nilai'!AC17-$B$1)/(Normalisasi!$E$1-Normalisasi!$B$1)</f>
        <v>0.66666666666666663</v>
      </c>
      <c r="AD18" s="68">
        <f>('Konfersi Nilai'!AD17-$B$1)/(Normalisasi!$E$1-Normalisasi!$B$1)</f>
        <v>0.66666666666666663</v>
      </c>
      <c r="AE18" s="68">
        <f>('Konfersi Nilai'!AE17-$B$1)/(Normalisasi!$E$1-Normalisasi!$B$1)</f>
        <v>0.33333333333333331</v>
      </c>
      <c r="AF18" s="68">
        <f>('Konfersi Nilai'!AF17-$B$1)/(Normalisasi!$E$1-Normalisasi!$B$1)</f>
        <v>0.33333333333333331</v>
      </c>
      <c r="AG18" s="68">
        <f>('Konfersi Nilai'!AG17-$B$1)/(Normalisasi!$E$1-Normalisasi!$B$1)</f>
        <v>0.33333333333333331</v>
      </c>
      <c r="AH18" s="50" t="s">
        <v>88</v>
      </c>
    </row>
    <row r="19" spans="1:34" x14ac:dyDescent="0.25">
      <c r="A19" s="68">
        <f>('Konfersi Nilai'!A18-$B$1)/(Normalisasi!$E$1-Normalisasi!$B$1)</f>
        <v>0.66666666666666663</v>
      </c>
      <c r="B19" s="68">
        <f>('Konfersi Nilai'!B18-$B$1)/(Normalisasi!$E$1-Normalisasi!$B$1)</f>
        <v>0.66666666666666663</v>
      </c>
      <c r="C19" s="68">
        <f>('Konfersi Nilai'!C18-$B$1)/(Normalisasi!$E$1-Normalisasi!$B$1)</f>
        <v>0.66666666666666663</v>
      </c>
      <c r="D19" s="68">
        <f>('Konfersi Nilai'!D18-$B$1)/(Normalisasi!$E$1-Normalisasi!$B$1)</f>
        <v>1</v>
      </c>
      <c r="E19" s="68">
        <f>('Konfersi Nilai'!E18-$B$1)/(Normalisasi!$E$1-Normalisasi!$B$1)</f>
        <v>0.33333333333333331</v>
      </c>
      <c r="F19" s="68">
        <f>('Konfersi Nilai'!F18-$B$1)/(Normalisasi!$E$1-Normalisasi!$B$1)</f>
        <v>0.66666666666666663</v>
      </c>
      <c r="G19" s="68">
        <f>('Konfersi Nilai'!G18-$B$1)/(Normalisasi!$E$1-Normalisasi!$B$1)</f>
        <v>1</v>
      </c>
      <c r="H19" s="68">
        <f>('Konfersi Nilai'!H18-$B$1)/(Normalisasi!$E$1-Normalisasi!$B$1)</f>
        <v>1</v>
      </c>
      <c r="I19" s="68">
        <f>('Konfersi Nilai'!I18-$B$1)/(Normalisasi!$E$1-Normalisasi!$B$1)</f>
        <v>1</v>
      </c>
      <c r="J19" s="68">
        <f>('Konfersi Nilai'!J18-$B$1)/(Normalisasi!$E$1-Normalisasi!$B$1)</f>
        <v>0.33333333333333331</v>
      </c>
      <c r="K19" s="68">
        <f>('Konfersi Nilai'!K18-$B$1)/(Normalisasi!$E$1-Normalisasi!$B$1)</f>
        <v>0.66666666666666663</v>
      </c>
      <c r="L19" s="68">
        <f>('Konfersi Nilai'!L18-$B$1)/(Normalisasi!$E$1-Normalisasi!$B$1)</f>
        <v>1</v>
      </c>
      <c r="M19" s="68">
        <f>('Konfersi Nilai'!M18-$B$1)/(Normalisasi!$E$1-Normalisasi!$B$1)</f>
        <v>0.66666666666666663</v>
      </c>
      <c r="N19" s="68">
        <f>('Konfersi Nilai'!N18-$B$1)/(Normalisasi!$E$1-Normalisasi!$B$1)</f>
        <v>1</v>
      </c>
      <c r="O19" s="68">
        <f>('Konfersi Nilai'!O18-$B$1)/(Normalisasi!$E$1-Normalisasi!$B$1)</f>
        <v>0.66666666666666663</v>
      </c>
      <c r="P19" s="68">
        <f>('Konfersi Nilai'!P18-$B$1)/(Normalisasi!$E$1-Normalisasi!$B$1)</f>
        <v>0.66666666666666663</v>
      </c>
      <c r="Q19" s="68">
        <f>('Konfersi Nilai'!Q18-$B$1)/(Normalisasi!$E$1-Normalisasi!$B$1)</f>
        <v>0.66666666666666663</v>
      </c>
      <c r="R19" s="68">
        <f>('Konfersi Nilai'!R18-$B$1)/(Normalisasi!$E$1-Normalisasi!$B$1)</f>
        <v>0.66666666666666663</v>
      </c>
      <c r="S19" s="68">
        <f>('Konfersi Nilai'!S18-$B$1)/(Normalisasi!$E$1-Normalisasi!$B$1)</f>
        <v>0.66666666666666663</v>
      </c>
      <c r="T19" s="68">
        <f>('Konfersi Nilai'!T18-$B$1)/(Normalisasi!$E$1-Normalisasi!$B$1)</f>
        <v>0.66666666666666663</v>
      </c>
      <c r="U19" s="68">
        <f>('Konfersi Nilai'!U18-$B$1)/(Normalisasi!$E$1-Normalisasi!$B$1)</f>
        <v>1</v>
      </c>
      <c r="V19" s="68">
        <f>('Konfersi Nilai'!V18-$B$1)/(Normalisasi!$E$1-Normalisasi!$B$1)</f>
        <v>1</v>
      </c>
      <c r="W19" s="68">
        <f>('Konfersi Nilai'!W18-$B$1)/(Normalisasi!$E$1-Normalisasi!$B$1)</f>
        <v>1</v>
      </c>
      <c r="X19" s="68">
        <f>('Konfersi Nilai'!X18-$B$1)/(Normalisasi!$E$1-Normalisasi!$B$1)</f>
        <v>0.66666666666666663</v>
      </c>
      <c r="Y19" s="68">
        <f>('Konfersi Nilai'!Y18-$B$1)/(Normalisasi!$E$1-Normalisasi!$B$1)</f>
        <v>0.33333333333333331</v>
      </c>
      <c r="Z19" s="68">
        <f>('Konfersi Nilai'!Z18-$B$1)/(Normalisasi!$E$1-Normalisasi!$B$1)</f>
        <v>1</v>
      </c>
      <c r="AA19" s="68">
        <f>('Konfersi Nilai'!AA18-$B$1)/(Normalisasi!$E$1-Normalisasi!$B$1)</f>
        <v>1</v>
      </c>
      <c r="AB19" s="68">
        <f>('Konfersi Nilai'!AB18-$B$1)/(Normalisasi!$E$1-Normalisasi!$B$1)</f>
        <v>1</v>
      </c>
      <c r="AC19" s="68">
        <f>('Konfersi Nilai'!AC18-$B$1)/(Normalisasi!$E$1-Normalisasi!$B$1)</f>
        <v>1</v>
      </c>
      <c r="AD19" s="68">
        <f>('Konfersi Nilai'!AD18-$B$1)/(Normalisasi!$E$1-Normalisasi!$B$1)</f>
        <v>1</v>
      </c>
      <c r="AE19" s="68">
        <f>('Konfersi Nilai'!AE18-$B$1)/(Normalisasi!$E$1-Normalisasi!$B$1)</f>
        <v>0.66666666666666663</v>
      </c>
      <c r="AF19" s="68">
        <f>('Konfersi Nilai'!AF18-$B$1)/(Normalisasi!$E$1-Normalisasi!$B$1)</f>
        <v>0.66666666666666663</v>
      </c>
      <c r="AG19" s="68">
        <f>('Konfersi Nilai'!AG18-$B$1)/(Normalisasi!$E$1-Normalisasi!$B$1)</f>
        <v>0.66666666666666663</v>
      </c>
      <c r="AH19" s="50" t="s">
        <v>89</v>
      </c>
    </row>
    <row r="20" spans="1:34" x14ac:dyDescent="0.25">
      <c r="A20" s="68">
        <f>('Konfersi Nilai'!A19-$B$1)/(Normalisasi!$E$1-Normalisasi!$B$1)</f>
        <v>0.33333333333333331</v>
      </c>
      <c r="B20" s="68">
        <f>('Konfersi Nilai'!B19-$B$1)/(Normalisasi!$E$1-Normalisasi!$B$1)</f>
        <v>0.66666666666666663</v>
      </c>
      <c r="C20" s="68">
        <f>('Konfersi Nilai'!C19-$B$1)/(Normalisasi!$E$1-Normalisasi!$B$1)</f>
        <v>0.66666666666666663</v>
      </c>
      <c r="D20" s="68">
        <f>('Konfersi Nilai'!D19-$B$1)/(Normalisasi!$E$1-Normalisasi!$B$1)</f>
        <v>0.33333333333333331</v>
      </c>
      <c r="E20" s="68">
        <f>('Konfersi Nilai'!E19-$B$1)/(Normalisasi!$E$1-Normalisasi!$B$1)</f>
        <v>0.33333333333333331</v>
      </c>
      <c r="F20" s="68">
        <f>('Konfersi Nilai'!F19-$B$1)/(Normalisasi!$E$1-Normalisasi!$B$1)</f>
        <v>0.66666666666666663</v>
      </c>
      <c r="G20" s="68">
        <f>('Konfersi Nilai'!G19-$B$1)/(Normalisasi!$E$1-Normalisasi!$B$1)</f>
        <v>1</v>
      </c>
      <c r="H20" s="68">
        <f>('Konfersi Nilai'!H19-$B$1)/(Normalisasi!$E$1-Normalisasi!$B$1)</f>
        <v>0.66666666666666663</v>
      </c>
      <c r="I20" s="68">
        <f>('Konfersi Nilai'!I19-$B$1)/(Normalisasi!$E$1-Normalisasi!$B$1)</f>
        <v>1</v>
      </c>
      <c r="J20" s="68">
        <f>('Konfersi Nilai'!J19-$B$1)/(Normalisasi!$E$1-Normalisasi!$B$1)</f>
        <v>0.66666666666666663</v>
      </c>
      <c r="K20" s="68">
        <f>('Konfersi Nilai'!K19-$B$1)/(Normalisasi!$E$1-Normalisasi!$B$1)</f>
        <v>1</v>
      </c>
      <c r="L20" s="68">
        <f>('Konfersi Nilai'!L19-$B$1)/(Normalisasi!$E$1-Normalisasi!$B$1)</f>
        <v>0.66666666666666663</v>
      </c>
      <c r="M20" s="68">
        <f>('Konfersi Nilai'!M19-$B$1)/(Normalisasi!$E$1-Normalisasi!$B$1)</f>
        <v>1</v>
      </c>
      <c r="N20" s="68">
        <f>('Konfersi Nilai'!N19-$B$1)/(Normalisasi!$E$1-Normalisasi!$B$1)</f>
        <v>0.66666666666666663</v>
      </c>
      <c r="O20" s="68">
        <f>('Konfersi Nilai'!O19-$B$1)/(Normalisasi!$E$1-Normalisasi!$B$1)</f>
        <v>0.66666666666666663</v>
      </c>
      <c r="P20" s="68">
        <f>('Konfersi Nilai'!P19-$B$1)/(Normalisasi!$E$1-Normalisasi!$B$1)</f>
        <v>0.33333333333333331</v>
      </c>
      <c r="Q20" s="68">
        <f>('Konfersi Nilai'!Q19-$B$1)/(Normalisasi!$E$1-Normalisasi!$B$1)</f>
        <v>0.66666666666666663</v>
      </c>
      <c r="R20" s="68">
        <f>('Konfersi Nilai'!R19-$B$1)/(Normalisasi!$E$1-Normalisasi!$B$1)</f>
        <v>0.66666666666666663</v>
      </c>
      <c r="S20" s="68">
        <f>('Konfersi Nilai'!S19-$B$1)/(Normalisasi!$E$1-Normalisasi!$B$1)</f>
        <v>0.66666666666666663</v>
      </c>
      <c r="T20" s="68">
        <f>('Konfersi Nilai'!T19-$B$1)/(Normalisasi!$E$1-Normalisasi!$B$1)</f>
        <v>0.33333333333333331</v>
      </c>
      <c r="U20" s="68">
        <f>('Konfersi Nilai'!U19-$B$1)/(Normalisasi!$E$1-Normalisasi!$B$1)</f>
        <v>1</v>
      </c>
      <c r="V20" s="68">
        <f>('Konfersi Nilai'!V19-$B$1)/(Normalisasi!$E$1-Normalisasi!$B$1)</f>
        <v>1</v>
      </c>
      <c r="W20" s="68">
        <f>('Konfersi Nilai'!W19-$B$1)/(Normalisasi!$E$1-Normalisasi!$B$1)</f>
        <v>1</v>
      </c>
      <c r="X20" s="68">
        <f>('Konfersi Nilai'!X19-$B$1)/(Normalisasi!$E$1-Normalisasi!$B$1)</f>
        <v>0.66666666666666663</v>
      </c>
      <c r="Y20" s="68">
        <f>('Konfersi Nilai'!Y19-$B$1)/(Normalisasi!$E$1-Normalisasi!$B$1)</f>
        <v>0.66666666666666663</v>
      </c>
      <c r="Z20" s="68">
        <f>('Konfersi Nilai'!Z19-$B$1)/(Normalisasi!$E$1-Normalisasi!$B$1)</f>
        <v>1</v>
      </c>
      <c r="AA20" s="68">
        <f>('Konfersi Nilai'!AA19-$B$1)/(Normalisasi!$E$1-Normalisasi!$B$1)</f>
        <v>0.66666666666666663</v>
      </c>
      <c r="AB20" s="68">
        <f>('Konfersi Nilai'!AB19-$B$1)/(Normalisasi!$E$1-Normalisasi!$B$1)</f>
        <v>1</v>
      </c>
      <c r="AC20" s="68">
        <f>('Konfersi Nilai'!AC19-$B$1)/(Normalisasi!$E$1-Normalisasi!$B$1)</f>
        <v>1</v>
      </c>
      <c r="AD20" s="68">
        <f>('Konfersi Nilai'!AD19-$B$1)/(Normalisasi!$E$1-Normalisasi!$B$1)</f>
        <v>0.33333333333333331</v>
      </c>
      <c r="AE20" s="68">
        <f>('Konfersi Nilai'!AE19-$B$1)/(Normalisasi!$E$1-Normalisasi!$B$1)</f>
        <v>0.66666666666666663</v>
      </c>
      <c r="AF20" s="68">
        <f>('Konfersi Nilai'!AF19-$B$1)/(Normalisasi!$E$1-Normalisasi!$B$1)</f>
        <v>0.66666666666666663</v>
      </c>
      <c r="AG20" s="68">
        <f>('Konfersi Nilai'!AG19-$B$1)/(Normalisasi!$E$1-Normalisasi!$B$1)</f>
        <v>0.66666666666666663</v>
      </c>
      <c r="AH20" s="50" t="s">
        <v>90</v>
      </c>
    </row>
    <row r="21" spans="1:34" x14ac:dyDescent="0.25">
      <c r="A21" s="68">
        <f>('Konfersi Nilai'!A20-$B$1)/(Normalisasi!$E$1-Normalisasi!$B$1)</f>
        <v>0.66666666666666663</v>
      </c>
      <c r="B21" s="68">
        <f>('Konfersi Nilai'!B20-$B$1)/(Normalisasi!$E$1-Normalisasi!$B$1)</f>
        <v>1</v>
      </c>
      <c r="C21" s="68">
        <f>('Konfersi Nilai'!C20-$B$1)/(Normalisasi!$E$1-Normalisasi!$B$1)</f>
        <v>0.66666666666666663</v>
      </c>
      <c r="D21" s="68">
        <f>('Konfersi Nilai'!D20-$B$1)/(Normalisasi!$E$1-Normalisasi!$B$1)</f>
        <v>0.66666666666666663</v>
      </c>
      <c r="E21" s="68">
        <f>('Konfersi Nilai'!E20-$B$1)/(Normalisasi!$E$1-Normalisasi!$B$1)</f>
        <v>0.33333333333333331</v>
      </c>
      <c r="F21" s="68">
        <f>('Konfersi Nilai'!F20-$B$1)/(Normalisasi!$E$1-Normalisasi!$B$1)</f>
        <v>1</v>
      </c>
      <c r="G21" s="68">
        <f>('Konfersi Nilai'!G20-$B$1)/(Normalisasi!$E$1-Normalisasi!$B$1)</f>
        <v>0.66666666666666663</v>
      </c>
      <c r="H21" s="68">
        <f>('Konfersi Nilai'!H20-$B$1)/(Normalisasi!$E$1-Normalisasi!$B$1)</f>
        <v>1</v>
      </c>
      <c r="I21" s="68">
        <f>('Konfersi Nilai'!I20-$B$1)/(Normalisasi!$E$1-Normalisasi!$B$1)</f>
        <v>0.66666666666666663</v>
      </c>
      <c r="J21" s="68">
        <f>('Konfersi Nilai'!J20-$B$1)/(Normalisasi!$E$1-Normalisasi!$B$1)</f>
        <v>1</v>
      </c>
      <c r="K21" s="68">
        <f>('Konfersi Nilai'!K20-$B$1)/(Normalisasi!$E$1-Normalisasi!$B$1)</f>
        <v>0.66666666666666663</v>
      </c>
      <c r="L21" s="68">
        <f>('Konfersi Nilai'!L20-$B$1)/(Normalisasi!$E$1-Normalisasi!$B$1)</f>
        <v>0.33333333333333331</v>
      </c>
      <c r="M21" s="68">
        <f>('Konfersi Nilai'!M20-$B$1)/(Normalisasi!$E$1-Normalisasi!$B$1)</f>
        <v>0.33333333333333331</v>
      </c>
      <c r="N21" s="68">
        <f>('Konfersi Nilai'!N20-$B$1)/(Normalisasi!$E$1-Normalisasi!$B$1)</f>
        <v>1</v>
      </c>
      <c r="O21" s="68">
        <f>('Konfersi Nilai'!O20-$B$1)/(Normalisasi!$E$1-Normalisasi!$B$1)</f>
        <v>0.66666666666666663</v>
      </c>
      <c r="P21" s="68">
        <f>('Konfersi Nilai'!P20-$B$1)/(Normalisasi!$E$1-Normalisasi!$B$1)</f>
        <v>0.66666666666666663</v>
      </c>
      <c r="Q21" s="68">
        <f>('Konfersi Nilai'!Q20-$B$1)/(Normalisasi!$E$1-Normalisasi!$B$1)</f>
        <v>0.66666666666666663</v>
      </c>
      <c r="R21" s="68">
        <f>('Konfersi Nilai'!R20-$B$1)/(Normalisasi!$E$1-Normalisasi!$B$1)</f>
        <v>1</v>
      </c>
      <c r="S21" s="68">
        <f>('Konfersi Nilai'!S20-$B$1)/(Normalisasi!$E$1-Normalisasi!$B$1)</f>
        <v>0.66666666666666663</v>
      </c>
      <c r="T21" s="68">
        <f>('Konfersi Nilai'!T20-$B$1)/(Normalisasi!$E$1-Normalisasi!$B$1)</f>
        <v>0.66666666666666663</v>
      </c>
      <c r="U21" s="68">
        <f>('Konfersi Nilai'!U20-$B$1)/(Normalisasi!$E$1-Normalisasi!$B$1)</f>
        <v>1</v>
      </c>
      <c r="V21" s="68">
        <f>('Konfersi Nilai'!V20-$B$1)/(Normalisasi!$E$1-Normalisasi!$B$1)</f>
        <v>0.66666666666666663</v>
      </c>
      <c r="W21" s="68">
        <f>('Konfersi Nilai'!W20-$B$1)/(Normalisasi!$E$1-Normalisasi!$B$1)</f>
        <v>1</v>
      </c>
      <c r="X21" s="68">
        <f>('Konfersi Nilai'!X20-$B$1)/(Normalisasi!$E$1-Normalisasi!$B$1)</f>
        <v>0.33333333333333331</v>
      </c>
      <c r="Y21" s="68">
        <f>('Konfersi Nilai'!Y20-$B$1)/(Normalisasi!$E$1-Normalisasi!$B$1)</f>
        <v>1</v>
      </c>
      <c r="Z21" s="68">
        <f>('Konfersi Nilai'!Z20-$B$1)/(Normalisasi!$E$1-Normalisasi!$B$1)</f>
        <v>0.66666666666666663</v>
      </c>
      <c r="AA21" s="68">
        <f>('Konfersi Nilai'!AA20-$B$1)/(Normalisasi!$E$1-Normalisasi!$B$1)</f>
        <v>0.66666666666666663</v>
      </c>
      <c r="AB21" s="68">
        <f>('Konfersi Nilai'!AB20-$B$1)/(Normalisasi!$E$1-Normalisasi!$B$1)</f>
        <v>0.66666666666666663</v>
      </c>
      <c r="AC21" s="68">
        <f>('Konfersi Nilai'!AC20-$B$1)/(Normalisasi!$E$1-Normalisasi!$B$1)</f>
        <v>1</v>
      </c>
      <c r="AD21" s="68">
        <f>('Konfersi Nilai'!AD20-$B$1)/(Normalisasi!$E$1-Normalisasi!$B$1)</f>
        <v>0.33333333333333331</v>
      </c>
      <c r="AE21" s="68">
        <f>('Konfersi Nilai'!AE20-$B$1)/(Normalisasi!$E$1-Normalisasi!$B$1)</f>
        <v>0.33333333333333331</v>
      </c>
      <c r="AF21" s="68">
        <f>('Konfersi Nilai'!AF20-$B$1)/(Normalisasi!$E$1-Normalisasi!$B$1)</f>
        <v>0.66666666666666663</v>
      </c>
      <c r="AG21" s="68">
        <f>('Konfersi Nilai'!AG20-$B$1)/(Normalisasi!$E$1-Normalisasi!$B$1)</f>
        <v>0.33333333333333331</v>
      </c>
      <c r="AH21" s="50" t="s">
        <v>91</v>
      </c>
    </row>
    <row r="22" spans="1:34" x14ac:dyDescent="0.25">
      <c r="A22" s="68">
        <f>('Konfersi Nilai'!A21-$B$1)/(Normalisasi!$E$1-Normalisasi!$B$1)</f>
        <v>0.66666666666666663</v>
      </c>
      <c r="B22" s="68">
        <f>('Konfersi Nilai'!B21-$B$1)/(Normalisasi!$E$1-Normalisasi!$B$1)</f>
        <v>0.33333333333333331</v>
      </c>
      <c r="C22" s="68">
        <f>('Konfersi Nilai'!C21-$B$1)/(Normalisasi!$E$1-Normalisasi!$B$1)</f>
        <v>0.33333333333333331</v>
      </c>
      <c r="D22" s="68">
        <f>('Konfersi Nilai'!D21-$B$1)/(Normalisasi!$E$1-Normalisasi!$B$1)</f>
        <v>0.66666666666666663</v>
      </c>
      <c r="E22" s="68">
        <f>('Konfersi Nilai'!E21-$B$1)/(Normalisasi!$E$1-Normalisasi!$B$1)</f>
        <v>0.33333333333333331</v>
      </c>
      <c r="F22" s="68">
        <f>('Konfersi Nilai'!F21-$B$1)/(Normalisasi!$E$1-Normalisasi!$B$1)</f>
        <v>0.66666666666666663</v>
      </c>
      <c r="G22" s="68">
        <f>('Konfersi Nilai'!G21-$B$1)/(Normalisasi!$E$1-Normalisasi!$B$1)</f>
        <v>1</v>
      </c>
      <c r="H22" s="68">
        <f>('Konfersi Nilai'!H21-$B$1)/(Normalisasi!$E$1-Normalisasi!$B$1)</f>
        <v>0.33333333333333331</v>
      </c>
      <c r="I22" s="68">
        <f>('Konfersi Nilai'!I21-$B$1)/(Normalisasi!$E$1-Normalisasi!$B$1)</f>
        <v>0.33333333333333331</v>
      </c>
      <c r="J22" s="68">
        <f>('Konfersi Nilai'!J21-$B$1)/(Normalisasi!$E$1-Normalisasi!$B$1)</f>
        <v>0.66666666666666663</v>
      </c>
      <c r="K22" s="68">
        <f>('Konfersi Nilai'!K21-$B$1)/(Normalisasi!$E$1-Normalisasi!$B$1)</f>
        <v>0.33333333333333331</v>
      </c>
      <c r="L22" s="68">
        <f>('Konfersi Nilai'!L21-$B$1)/(Normalisasi!$E$1-Normalisasi!$B$1)</f>
        <v>0.66666666666666663</v>
      </c>
      <c r="M22" s="68">
        <f>('Konfersi Nilai'!M21-$B$1)/(Normalisasi!$E$1-Normalisasi!$B$1)</f>
        <v>0.66666666666666663</v>
      </c>
      <c r="N22" s="68">
        <f>('Konfersi Nilai'!N21-$B$1)/(Normalisasi!$E$1-Normalisasi!$B$1)</f>
        <v>0.66666666666666663</v>
      </c>
      <c r="O22" s="68">
        <f>('Konfersi Nilai'!O21-$B$1)/(Normalisasi!$E$1-Normalisasi!$B$1)</f>
        <v>1</v>
      </c>
      <c r="P22" s="68">
        <f>('Konfersi Nilai'!P21-$B$1)/(Normalisasi!$E$1-Normalisasi!$B$1)</f>
        <v>0.66666666666666663</v>
      </c>
      <c r="Q22" s="68">
        <f>('Konfersi Nilai'!Q21-$B$1)/(Normalisasi!$E$1-Normalisasi!$B$1)</f>
        <v>0.66666666666666663</v>
      </c>
      <c r="R22" s="68">
        <f>('Konfersi Nilai'!R21-$B$1)/(Normalisasi!$E$1-Normalisasi!$B$1)</f>
        <v>0.66666666666666663</v>
      </c>
      <c r="S22" s="68">
        <f>('Konfersi Nilai'!S21-$B$1)/(Normalisasi!$E$1-Normalisasi!$B$1)</f>
        <v>0.33333333333333331</v>
      </c>
      <c r="T22" s="68">
        <f>('Konfersi Nilai'!T21-$B$1)/(Normalisasi!$E$1-Normalisasi!$B$1)</f>
        <v>0.33333333333333331</v>
      </c>
      <c r="U22" s="68">
        <f>('Konfersi Nilai'!U21-$B$1)/(Normalisasi!$E$1-Normalisasi!$B$1)</f>
        <v>0.66666666666666663</v>
      </c>
      <c r="V22" s="68">
        <f>('Konfersi Nilai'!V21-$B$1)/(Normalisasi!$E$1-Normalisasi!$B$1)</f>
        <v>1</v>
      </c>
      <c r="W22" s="68">
        <f>('Konfersi Nilai'!W21-$B$1)/(Normalisasi!$E$1-Normalisasi!$B$1)</f>
        <v>0.33333333333333331</v>
      </c>
      <c r="X22" s="68">
        <f>('Konfersi Nilai'!X21-$B$1)/(Normalisasi!$E$1-Normalisasi!$B$1)</f>
        <v>0.66666666666666663</v>
      </c>
      <c r="Y22" s="68">
        <f>('Konfersi Nilai'!Y21-$B$1)/(Normalisasi!$E$1-Normalisasi!$B$1)</f>
        <v>0.33333333333333331</v>
      </c>
      <c r="Z22" s="68">
        <f>('Konfersi Nilai'!Z21-$B$1)/(Normalisasi!$E$1-Normalisasi!$B$1)</f>
        <v>0.66666666666666663</v>
      </c>
      <c r="AA22" s="68">
        <f>('Konfersi Nilai'!AA21-$B$1)/(Normalisasi!$E$1-Normalisasi!$B$1)</f>
        <v>0.66666666666666663</v>
      </c>
      <c r="AB22" s="68">
        <f>('Konfersi Nilai'!AB21-$B$1)/(Normalisasi!$E$1-Normalisasi!$B$1)</f>
        <v>0.66666666666666663</v>
      </c>
      <c r="AC22" s="68">
        <f>('Konfersi Nilai'!AC21-$B$1)/(Normalisasi!$E$1-Normalisasi!$B$1)</f>
        <v>0.66666666666666663</v>
      </c>
      <c r="AD22" s="68">
        <f>('Konfersi Nilai'!AD21-$B$1)/(Normalisasi!$E$1-Normalisasi!$B$1)</f>
        <v>0.33333333333333331</v>
      </c>
      <c r="AE22" s="68">
        <f>('Konfersi Nilai'!AE21-$B$1)/(Normalisasi!$E$1-Normalisasi!$B$1)</f>
        <v>0.66666666666666663</v>
      </c>
      <c r="AF22" s="68">
        <f>('Konfersi Nilai'!AF21-$B$1)/(Normalisasi!$E$1-Normalisasi!$B$1)</f>
        <v>0.33333333333333331</v>
      </c>
      <c r="AG22" s="68">
        <f>('Konfersi Nilai'!AG21-$B$1)/(Normalisasi!$E$1-Normalisasi!$B$1)</f>
        <v>0.33333333333333331</v>
      </c>
      <c r="AH22" s="50" t="s">
        <v>92</v>
      </c>
    </row>
    <row r="23" spans="1:34" x14ac:dyDescent="0.25">
      <c r="A23" s="68">
        <f>('Konfersi Nilai'!A22-$B$1)/(Normalisasi!$E$1-Normalisasi!$B$1)</f>
        <v>0.66666666666666663</v>
      </c>
      <c r="B23" s="68">
        <f>('Konfersi Nilai'!B22-$B$1)/(Normalisasi!$E$1-Normalisasi!$B$1)</f>
        <v>0.66666666666666663</v>
      </c>
      <c r="C23" s="68">
        <f>('Konfersi Nilai'!C22-$B$1)/(Normalisasi!$E$1-Normalisasi!$B$1)</f>
        <v>1</v>
      </c>
      <c r="D23" s="68">
        <f>('Konfersi Nilai'!D22-$B$1)/(Normalisasi!$E$1-Normalisasi!$B$1)</f>
        <v>0.33333333333333331</v>
      </c>
      <c r="E23" s="68">
        <f>('Konfersi Nilai'!E22-$B$1)/(Normalisasi!$E$1-Normalisasi!$B$1)</f>
        <v>0.33333333333333331</v>
      </c>
      <c r="F23" s="68">
        <f>('Konfersi Nilai'!F22-$B$1)/(Normalisasi!$E$1-Normalisasi!$B$1)</f>
        <v>1</v>
      </c>
      <c r="G23" s="68">
        <f>('Konfersi Nilai'!G22-$B$1)/(Normalisasi!$E$1-Normalisasi!$B$1)</f>
        <v>0.66666666666666663</v>
      </c>
      <c r="H23" s="68">
        <f>('Konfersi Nilai'!H22-$B$1)/(Normalisasi!$E$1-Normalisasi!$B$1)</f>
        <v>0.66666666666666663</v>
      </c>
      <c r="I23" s="68">
        <f>('Konfersi Nilai'!I22-$B$1)/(Normalisasi!$E$1-Normalisasi!$B$1)</f>
        <v>0.33333333333333331</v>
      </c>
      <c r="J23" s="68">
        <f>('Konfersi Nilai'!J22-$B$1)/(Normalisasi!$E$1-Normalisasi!$B$1)</f>
        <v>0.33333333333333331</v>
      </c>
      <c r="K23" s="68">
        <f>('Konfersi Nilai'!K22-$B$1)/(Normalisasi!$E$1-Normalisasi!$B$1)</f>
        <v>0.33333333333333331</v>
      </c>
      <c r="L23" s="68">
        <f>('Konfersi Nilai'!L22-$B$1)/(Normalisasi!$E$1-Normalisasi!$B$1)</f>
        <v>0.33333333333333331</v>
      </c>
      <c r="M23" s="68">
        <f>('Konfersi Nilai'!M22-$B$1)/(Normalisasi!$E$1-Normalisasi!$B$1)</f>
        <v>0.66666666666666663</v>
      </c>
      <c r="N23" s="68">
        <f>('Konfersi Nilai'!N22-$B$1)/(Normalisasi!$E$1-Normalisasi!$B$1)</f>
        <v>0.66666666666666663</v>
      </c>
      <c r="O23" s="68">
        <f>('Konfersi Nilai'!O22-$B$1)/(Normalisasi!$E$1-Normalisasi!$B$1)</f>
        <v>1</v>
      </c>
      <c r="P23" s="68">
        <f>('Konfersi Nilai'!P22-$B$1)/(Normalisasi!$E$1-Normalisasi!$B$1)</f>
        <v>0.66666666666666663</v>
      </c>
      <c r="Q23" s="68">
        <f>('Konfersi Nilai'!Q22-$B$1)/(Normalisasi!$E$1-Normalisasi!$B$1)</f>
        <v>0.66666666666666663</v>
      </c>
      <c r="R23" s="68">
        <f>('Konfersi Nilai'!R22-$B$1)/(Normalisasi!$E$1-Normalisasi!$B$1)</f>
        <v>0.66666666666666663</v>
      </c>
      <c r="S23" s="68">
        <f>('Konfersi Nilai'!S22-$B$1)/(Normalisasi!$E$1-Normalisasi!$B$1)</f>
        <v>0.66666666666666663</v>
      </c>
      <c r="T23" s="68">
        <f>('Konfersi Nilai'!T22-$B$1)/(Normalisasi!$E$1-Normalisasi!$B$1)</f>
        <v>0.33333333333333331</v>
      </c>
      <c r="U23" s="68">
        <f>('Konfersi Nilai'!U22-$B$1)/(Normalisasi!$E$1-Normalisasi!$B$1)</f>
        <v>0.66666666666666663</v>
      </c>
      <c r="V23" s="68">
        <f>('Konfersi Nilai'!V22-$B$1)/(Normalisasi!$E$1-Normalisasi!$B$1)</f>
        <v>1</v>
      </c>
      <c r="W23" s="68">
        <f>('Konfersi Nilai'!W22-$B$1)/(Normalisasi!$E$1-Normalisasi!$B$1)</f>
        <v>0.66666666666666663</v>
      </c>
      <c r="X23" s="68">
        <f>('Konfersi Nilai'!X22-$B$1)/(Normalisasi!$E$1-Normalisasi!$B$1)</f>
        <v>0.66666666666666663</v>
      </c>
      <c r="Y23" s="68">
        <f>('Konfersi Nilai'!Y22-$B$1)/(Normalisasi!$E$1-Normalisasi!$B$1)</f>
        <v>0.33333333333333331</v>
      </c>
      <c r="Z23" s="68">
        <f>('Konfersi Nilai'!Z22-$B$1)/(Normalisasi!$E$1-Normalisasi!$B$1)</f>
        <v>0.66666666666666663</v>
      </c>
      <c r="AA23" s="68">
        <f>('Konfersi Nilai'!AA22-$B$1)/(Normalisasi!$E$1-Normalisasi!$B$1)</f>
        <v>0.66666666666666663</v>
      </c>
      <c r="AB23" s="68">
        <f>('Konfersi Nilai'!AB22-$B$1)/(Normalisasi!$E$1-Normalisasi!$B$1)</f>
        <v>1</v>
      </c>
      <c r="AC23" s="68">
        <f>('Konfersi Nilai'!AC22-$B$1)/(Normalisasi!$E$1-Normalisasi!$B$1)</f>
        <v>0.33333333333333331</v>
      </c>
      <c r="AD23" s="68">
        <f>('Konfersi Nilai'!AD22-$B$1)/(Normalisasi!$E$1-Normalisasi!$B$1)</f>
        <v>0.33333333333333331</v>
      </c>
      <c r="AE23" s="68">
        <f>('Konfersi Nilai'!AE22-$B$1)/(Normalisasi!$E$1-Normalisasi!$B$1)</f>
        <v>0.33333333333333331</v>
      </c>
      <c r="AF23" s="68">
        <f>('Konfersi Nilai'!AF22-$B$1)/(Normalisasi!$E$1-Normalisasi!$B$1)</f>
        <v>0.33333333333333331</v>
      </c>
      <c r="AG23" s="68">
        <f>('Konfersi Nilai'!AG22-$B$1)/(Normalisasi!$E$1-Normalisasi!$B$1)</f>
        <v>0.66666666666666663</v>
      </c>
      <c r="AH23" s="50" t="s">
        <v>93</v>
      </c>
    </row>
    <row r="24" spans="1:34" x14ac:dyDescent="0.25">
      <c r="A24" s="68">
        <f>('Konfersi Nilai'!A23-$B$1)/(Normalisasi!$E$1-Normalisasi!$B$1)</f>
        <v>0.33333333333333331</v>
      </c>
      <c r="B24" s="68">
        <f>('Konfersi Nilai'!B23-$B$1)/(Normalisasi!$E$1-Normalisasi!$B$1)</f>
        <v>0.66666666666666663</v>
      </c>
      <c r="C24" s="68">
        <f>('Konfersi Nilai'!C23-$B$1)/(Normalisasi!$E$1-Normalisasi!$B$1)</f>
        <v>0.33333333333333331</v>
      </c>
      <c r="D24" s="68">
        <f>('Konfersi Nilai'!D23-$B$1)/(Normalisasi!$E$1-Normalisasi!$B$1)</f>
        <v>1</v>
      </c>
      <c r="E24" s="68">
        <f>('Konfersi Nilai'!E23-$B$1)/(Normalisasi!$E$1-Normalisasi!$B$1)</f>
        <v>0.66666666666666663</v>
      </c>
      <c r="F24" s="68">
        <f>('Konfersi Nilai'!F23-$B$1)/(Normalisasi!$E$1-Normalisasi!$B$1)</f>
        <v>0.33333333333333331</v>
      </c>
      <c r="G24" s="68">
        <f>('Konfersi Nilai'!G23-$B$1)/(Normalisasi!$E$1-Normalisasi!$B$1)</f>
        <v>1</v>
      </c>
      <c r="H24" s="68">
        <f>('Konfersi Nilai'!H23-$B$1)/(Normalisasi!$E$1-Normalisasi!$B$1)</f>
        <v>1</v>
      </c>
      <c r="I24" s="68">
        <f>('Konfersi Nilai'!I23-$B$1)/(Normalisasi!$E$1-Normalisasi!$B$1)</f>
        <v>1</v>
      </c>
      <c r="J24" s="68">
        <f>('Konfersi Nilai'!J23-$B$1)/(Normalisasi!$E$1-Normalisasi!$B$1)</f>
        <v>1</v>
      </c>
      <c r="K24" s="68">
        <f>('Konfersi Nilai'!K23-$B$1)/(Normalisasi!$E$1-Normalisasi!$B$1)</f>
        <v>0.66666666666666663</v>
      </c>
      <c r="L24" s="68">
        <f>('Konfersi Nilai'!L23-$B$1)/(Normalisasi!$E$1-Normalisasi!$B$1)</f>
        <v>1</v>
      </c>
      <c r="M24" s="68">
        <f>('Konfersi Nilai'!M23-$B$1)/(Normalisasi!$E$1-Normalisasi!$B$1)</f>
        <v>0.33333333333333331</v>
      </c>
      <c r="N24" s="68">
        <f>('Konfersi Nilai'!N23-$B$1)/(Normalisasi!$E$1-Normalisasi!$B$1)</f>
        <v>0.66666666666666663</v>
      </c>
      <c r="O24" s="68">
        <f>('Konfersi Nilai'!O23-$B$1)/(Normalisasi!$E$1-Normalisasi!$B$1)</f>
        <v>1</v>
      </c>
      <c r="P24" s="68">
        <f>('Konfersi Nilai'!P23-$B$1)/(Normalisasi!$E$1-Normalisasi!$B$1)</f>
        <v>0.33333333333333331</v>
      </c>
      <c r="Q24" s="68">
        <f>('Konfersi Nilai'!Q23-$B$1)/(Normalisasi!$E$1-Normalisasi!$B$1)</f>
        <v>0.66666666666666663</v>
      </c>
      <c r="R24" s="68">
        <f>('Konfersi Nilai'!R23-$B$1)/(Normalisasi!$E$1-Normalisasi!$B$1)</f>
        <v>0.66666666666666663</v>
      </c>
      <c r="S24" s="68">
        <f>('Konfersi Nilai'!S23-$B$1)/(Normalisasi!$E$1-Normalisasi!$B$1)</f>
        <v>1</v>
      </c>
      <c r="T24" s="68">
        <f>('Konfersi Nilai'!T23-$B$1)/(Normalisasi!$E$1-Normalisasi!$B$1)</f>
        <v>0.33333333333333331</v>
      </c>
      <c r="U24" s="68">
        <f>('Konfersi Nilai'!U23-$B$1)/(Normalisasi!$E$1-Normalisasi!$B$1)</f>
        <v>0.66666666666666663</v>
      </c>
      <c r="V24" s="68">
        <f>('Konfersi Nilai'!V23-$B$1)/(Normalisasi!$E$1-Normalisasi!$B$1)</f>
        <v>0.33333333333333331</v>
      </c>
      <c r="W24" s="68">
        <f>('Konfersi Nilai'!W23-$B$1)/(Normalisasi!$E$1-Normalisasi!$B$1)</f>
        <v>0.66666666666666663</v>
      </c>
      <c r="X24" s="68">
        <f>('Konfersi Nilai'!X23-$B$1)/(Normalisasi!$E$1-Normalisasi!$B$1)</f>
        <v>0.33333333333333331</v>
      </c>
      <c r="Y24" s="68">
        <f>('Konfersi Nilai'!Y23-$B$1)/(Normalisasi!$E$1-Normalisasi!$B$1)</f>
        <v>0.33333333333333331</v>
      </c>
      <c r="Z24" s="68">
        <f>('Konfersi Nilai'!Z23-$B$1)/(Normalisasi!$E$1-Normalisasi!$B$1)</f>
        <v>1</v>
      </c>
      <c r="AA24" s="68">
        <f>('Konfersi Nilai'!AA23-$B$1)/(Normalisasi!$E$1-Normalisasi!$B$1)</f>
        <v>1</v>
      </c>
      <c r="AB24" s="68">
        <f>('Konfersi Nilai'!AB23-$B$1)/(Normalisasi!$E$1-Normalisasi!$B$1)</f>
        <v>1</v>
      </c>
      <c r="AC24" s="68">
        <f>('Konfersi Nilai'!AC23-$B$1)/(Normalisasi!$E$1-Normalisasi!$B$1)</f>
        <v>0.33333333333333331</v>
      </c>
      <c r="AD24" s="68">
        <f>('Konfersi Nilai'!AD23-$B$1)/(Normalisasi!$E$1-Normalisasi!$B$1)</f>
        <v>0.66666666666666663</v>
      </c>
      <c r="AE24" s="68">
        <f>('Konfersi Nilai'!AE23-$B$1)/(Normalisasi!$E$1-Normalisasi!$B$1)</f>
        <v>0.66666666666666663</v>
      </c>
      <c r="AF24" s="68">
        <f>('Konfersi Nilai'!AF23-$B$1)/(Normalisasi!$E$1-Normalisasi!$B$1)</f>
        <v>0.66666666666666663</v>
      </c>
      <c r="AG24" s="68">
        <f>('Konfersi Nilai'!AG23-$B$1)/(Normalisasi!$E$1-Normalisasi!$B$1)</f>
        <v>0.33333333333333331</v>
      </c>
      <c r="AH24" s="50" t="s">
        <v>94</v>
      </c>
    </row>
    <row r="25" spans="1:34" x14ac:dyDescent="0.25">
      <c r="A25" s="68">
        <f>('Konfersi Nilai'!A24-$B$1)/(Normalisasi!$E$1-Normalisasi!$B$1)</f>
        <v>0.66666666666666663</v>
      </c>
      <c r="B25" s="68">
        <f>('Konfersi Nilai'!B24-$B$1)/(Normalisasi!$E$1-Normalisasi!$B$1)</f>
        <v>0.33333333333333331</v>
      </c>
      <c r="C25" s="68">
        <f>('Konfersi Nilai'!C24-$B$1)/(Normalisasi!$E$1-Normalisasi!$B$1)</f>
        <v>0.33333333333333331</v>
      </c>
      <c r="D25" s="68">
        <f>('Konfersi Nilai'!D24-$B$1)/(Normalisasi!$E$1-Normalisasi!$B$1)</f>
        <v>1</v>
      </c>
      <c r="E25" s="68">
        <f>('Konfersi Nilai'!E24-$B$1)/(Normalisasi!$E$1-Normalisasi!$B$1)</f>
        <v>0.33333333333333331</v>
      </c>
      <c r="F25" s="68">
        <f>('Konfersi Nilai'!F24-$B$1)/(Normalisasi!$E$1-Normalisasi!$B$1)</f>
        <v>0.66666666666666663</v>
      </c>
      <c r="G25" s="68">
        <f>('Konfersi Nilai'!G24-$B$1)/(Normalisasi!$E$1-Normalisasi!$B$1)</f>
        <v>0.66666666666666663</v>
      </c>
      <c r="H25" s="68">
        <f>('Konfersi Nilai'!H24-$B$1)/(Normalisasi!$E$1-Normalisasi!$B$1)</f>
        <v>0.33333333333333331</v>
      </c>
      <c r="I25" s="68">
        <f>('Konfersi Nilai'!I24-$B$1)/(Normalisasi!$E$1-Normalisasi!$B$1)</f>
        <v>1</v>
      </c>
      <c r="J25" s="68">
        <f>('Konfersi Nilai'!J24-$B$1)/(Normalisasi!$E$1-Normalisasi!$B$1)</f>
        <v>0.66666666666666663</v>
      </c>
      <c r="K25" s="68">
        <f>('Konfersi Nilai'!K24-$B$1)/(Normalisasi!$E$1-Normalisasi!$B$1)</f>
        <v>0.33333333333333331</v>
      </c>
      <c r="L25" s="68">
        <f>('Konfersi Nilai'!L24-$B$1)/(Normalisasi!$E$1-Normalisasi!$B$1)</f>
        <v>0.66666666666666663</v>
      </c>
      <c r="M25" s="68">
        <f>('Konfersi Nilai'!M24-$B$1)/(Normalisasi!$E$1-Normalisasi!$B$1)</f>
        <v>0.33333333333333331</v>
      </c>
      <c r="N25" s="68">
        <f>('Konfersi Nilai'!N24-$B$1)/(Normalisasi!$E$1-Normalisasi!$B$1)</f>
        <v>0.66666666666666663</v>
      </c>
      <c r="O25" s="68">
        <f>('Konfersi Nilai'!O24-$B$1)/(Normalisasi!$E$1-Normalisasi!$B$1)</f>
        <v>1</v>
      </c>
      <c r="P25" s="68">
        <f>('Konfersi Nilai'!P24-$B$1)/(Normalisasi!$E$1-Normalisasi!$B$1)</f>
        <v>0.33333333333333331</v>
      </c>
      <c r="Q25" s="68">
        <f>('Konfersi Nilai'!Q24-$B$1)/(Normalisasi!$E$1-Normalisasi!$B$1)</f>
        <v>0.66666666666666663</v>
      </c>
      <c r="R25" s="68">
        <f>('Konfersi Nilai'!R24-$B$1)/(Normalisasi!$E$1-Normalisasi!$B$1)</f>
        <v>0.66666666666666663</v>
      </c>
      <c r="S25" s="68">
        <f>('Konfersi Nilai'!S24-$B$1)/(Normalisasi!$E$1-Normalisasi!$B$1)</f>
        <v>0.33333333333333331</v>
      </c>
      <c r="T25" s="68">
        <f>('Konfersi Nilai'!T24-$B$1)/(Normalisasi!$E$1-Normalisasi!$B$1)</f>
        <v>0.66666666666666663</v>
      </c>
      <c r="U25" s="68">
        <f>('Konfersi Nilai'!U24-$B$1)/(Normalisasi!$E$1-Normalisasi!$B$1)</f>
        <v>0.66666666666666663</v>
      </c>
      <c r="V25" s="68">
        <f>('Konfersi Nilai'!V24-$B$1)/(Normalisasi!$E$1-Normalisasi!$B$1)</f>
        <v>0.66666666666666663</v>
      </c>
      <c r="W25" s="68">
        <f>('Konfersi Nilai'!W24-$B$1)/(Normalisasi!$E$1-Normalisasi!$B$1)</f>
        <v>0.66666666666666663</v>
      </c>
      <c r="X25" s="68">
        <f>('Konfersi Nilai'!X24-$B$1)/(Normalisasi!$E$1-Normalisasi!$B$1)</f>
        <v>0.66666666666666663</v>
      </c>
      <c r="Y25" s="68">
        <f>('Konfersi Nilai'!Y24-$B$1)/(Normalisasi!$E$1-Normalisasi!$B$1)</f>
        <v>0.66666666666666663</v>
      </c>
      <c r="Z25" s="68">
        <f>('Konfersi Nilai'!Z24-$B$1)/(Normalisasi!$E$1-Normalisasi!$B$1)</f>
        <v>0.66666666666666663</v>
      </c>
      <c r="AA25" s="68">
        <f>('Konfersi Nilai'!AA24-$B$1)/(Normalisasi!$E$1-Normalisasi!$B$1)</f>
        <v>0.66666666666666663</v>
      </c>
      <c r="AB25" s="68">
        <f>('Konfersi Nilai'!AB24-$B$1)/(Normalisasi!$E$1-Normalisasi!$B$1)</f>
        <v>0.33333333333333331</v>
      </c>
      <c r="AC25" s="68">
        <f>('Konfersi Nilai'!AC24-$B$1)/(Normalisasi!$E$1-Normalisasi!$B$1)</f>
        <v>0.33333333333333331</v>
      </c>
      <c r="AD25" s="68">
        <f>('Konfersi Nilai'!AD24-$B$1)/(Normalisasi!$E$1-Normalisasi!$B$1)</f>
        <v>0.33333333333333331</v>
      </c>
      <c r="AE25" s="68">
        <f>('Konfersi Nilai'!AE24-$B$1)/(Normalisasi!$E$1-Normalisasi!$B$1)</f>
        <v>0.66666666666666663</v>
      </c>
      <c r="AF25" s="68">
        <f>('Konfersi Nilai'!AF24-$B$1)/(Normalisasi!$E$1-Normalisasi!$B$1)</f>
        <v>0.66666666666666663</v>
      </c>
      <c r="AG25" s="68">
        <f>('Konfersi Nilai'!AG24-$B$1)/(Normalisasi!$E$1-Normalisasi!$B$1)</f>
        <v>0.66666666666666663</v>
      </c>
      <c r="AH25" s="50" t="s">
        <v>95</v>
      </c>
    </row>
    <row r="26" spans="1:34" x14ac:dyDescent="0.25">
      <c r="A26" s="68">
        <f>('Konfersi Nilai'!A25-$B$1)/(Normalisasi!$E$1-Normalisasi!$B$1)</f>
        <v>1</v>
      </c>
      <c r="B26" s="68">
        <f>('Konfersi Nilai'!B25-$B$1)/(Normalisasi!$E$1-Normalisasi!$B$1)</f>
        <v>0.66666666666666663</v>
      </c>
      <c r="C26" s="68">
        <f>('Konfersi Nilai'!C25-$B$1)/(Normalisasi!$E$1-Normalisasi!$B$1)</f>
        <v>0.66666666666666663</v>
      </c>
      <c r="D26" s="68">
        <f>('Konfersi Nilai'!D25-$B$1)/(Normalisasi!$E$1-Normalisasi!$B$1)</f>
        <v>0.66666666666666663</v>
      </c>
      <c r="E26" s="68">
        <f>('Konfersi Nilai'!E25-$B$1)/(Normalisasi!$E$1-Normalisasi!$B$1)</f>
        <v>0.66666666666666663</v>
      </c>
      <c r="F26" s="68">
        <f>('Konfersi Nilai'!F25-$B$1)/(Normalisasi!$E$1-Normalisasi!$B$1)</f>
        <v>0.66666666666666663</v>
      </c>
      <c r="G26" s="68">
        <f>('Konfersi Nilai'!G25-$B$1)/(Normalisasi!$E$1-Normalisasi!$B$1)</f>
        <v>1</v>
      </c>
      <c r="H26" s="68">
        <f>('Konfersi Nilai'!H25-$B$1)/(Normalisasi!$E$1-Normalisasi!$B$1)</f>
        <v>1</v>
      </c>
      <c r="I26" s="68">
        <f>('Konfersi Nilai'!I25-$B$1)/(Normalisasi!$E$1-Normalisasi!$B$1)</f>
        <v>1</v>
      </c>
      <c r="J26" s="68">
        <f>('Konfersi Nilai'!J25-$B$1)/(Normalisasi!$E$1-Normalisasi!$B$1)</f>
        <v>1</v>
      </c>
      <c r="K26" s="68">
        <f>('Konfersi Nilai'!K25-$B$1)/(Normalisasi!$E$1-Normalisasi!$B$1)</f>
        <v>0.66666666666666663</v>
      </c>
      <c r="L26" s="68">
        <f>('Konfersi Nilai'!L25-$B$1)/(Normalisasi!$E$1-Normalisasi!$B$1)</f>
        <v>1</v>
      </c>
      <c r="M26" s="68">
        <f>('Konfersi Nilai'!M25-$B$1)/(Normalisasi!$E$1-Normalisasi!$B$1)</f>
        <v>0.66666666666666663</v>
      </c>
      <c r="N26" s="68">
        <f>('Konfersi Nilai'!N25-$B$1)/(Normalisasi!$E$1-Normalisasi!$B$1)</f>
        <v>1</v>
      </c>
      <c r="O26" s="68">
        <f>('Konfersi Nilai'!O25-$B$1)/(Normalisasi!$E$1-Normalisasi!$B$1)</f>
        <v>1</v>
      </c>
      <c r="P26" s="68">
        <f>('Konfersi Nilai'!P25-$B$1)/(Normalisasi!$E$1-Normalisasi!$B$1)</f>
        <v>1</v>
      </c>
      <c r="Q26" s="68">
        <f>('Konfersi Nilai'!Q25-$B$1)/(Normalisasi!$E$1-Normalisasi!$B$1)</f>
        <v>0.33333333333333331</v>
      </c>
      <c r="R26" s="68">
        <f>('Konfersi Nilai'!R25-$B$1)/(Normalisasi!$E$1-Normalisasi!$B$1)</f>
        <v>1</v>
      </c>
      <c r="S26" s="68">
        <f>('Konfersi Nilai'!S25-$B$1)/(Normalisasi!$E$1-Normalisasi!$B$1)</f>
        <v>0.66666666666666663</v>
      </c>
      <c r="T26" s="68">
        <f>('Konfersi Nilai'!T25-$B$1)/(Normalisasi!$E$1-Normalisasi!$B$1)</f>
        <v>0.66666666666666663</v>
      </c>
      <c r="U26" s="68">
        <f>('Konfersi Nilai'!U25-$B$1)/(Normalisasi!$E$1-Normalisasi!$B$1)</f>
        <v>1</v>
      </c>
      <c r="V26" s="68">
        <f>('Konfersi Nilai'!V25-$B$1)/(Normalisasi!$E$1-Normalisasi!$B$1)</f>
        <v>0.66666666666666663</v>
      </c>
      <c r="W26" s="68">
        <f>('Konfersi Nilai'!W25-$B$1)/(Normalisasi!$E$1-Normalisasi!$B$1)</f>
        <v>1</v>
      </c>
      <c r="X26" s="68">
        <f>('Konfersi Nilai'!X25-$B$1)/(Normalisasi!$E$1-Normalisasi!$B$1)</f>
        <v>0.66666666666666663</v>
      </c>
      <c r="Y26" s="68">
        <f>('Konfersi Nilai'!Y25-$B$1)/(Normalisasi!$E$1-Normalisasi!$B$1)</f>
        <v>0.33333333333333331</v>
      </c>
      <c r="Z26" s="68">
        <f>('Konfersi Nilai'!Z25-$B$1)/(Normalisasi!$E$1-Normalisasi!$B$1)</f>
        <v>1</v>
      </c>
      <c r="AA26" s="68">
        <f>('Konfersi Nilai'!AA25-$B$1)/(Normalisasi!$E$1-Normalisasi!$B$1)</f>
        <v>1</v>
      </c>
      <c r="AB26" s="68">
        <f>('Konfersi Nilai'!AB25-$B$1)/(Normalisasi!$E$1-Normalisasi!$B$1)</f>
        <v>1</v>
      </c>
      <c r="AC26" s="68">
        <f>('Konfersi Nilai'!AC25-$B$1)/(Normalisasi!$E$1-Normalisasi!$B$1)</f>
        <v>1</v>
      </c>
      <c r="AD26" s="68">
        <f>('Konfersi Nilai'!AD25-$B$1)/(Normalisasi!$E$1-Normalisasi!$B$1)</f>
        <v>0.66666666666666663</v>
      </c>
      <c r="AE26" s="68">
        <f>('Konfersi Nilai'!AE25-$B$1)/(Normalisasi!$E$1-Normalisasi!$B$1)</f>
        <v>0.66666666666666663</v>
      </c>
      <c r="AF26" s="68">
        <f>('Konfersi Nilai'!AF25-$B$1)/(Normalisasi!$E$1-Normalisasi!$B$1)</f>
        <v>1</v>
      </c>
      <c r="AG26" s="68">
        <f>('Konfersi Nilai'!AG25-$B$1)/(Normalisasi!$E$1-Normalisasi!$B$1)</f>
        <v>1</v>
      </c>
      <c r="AH26" s="50" t="s">
        <v>96</v>
      </c>
    </row>
    <row r="27" spans="1:34" x14ac:dyDescent="0.25">
      <c r="A27" s="68">
        <f>('Konfersi Nilai'!A26-$B$1)/(Normalisasi!$E$1-Normalisasi!$B$1)</f>
        <v>0.66666666666666663</v>
      </c>
      <c r="B27" s="68">
        <f>('Konfersi Nilai'!B26-$B$1)/(Normalisasi!$E$1-Normalisasi!$B$1)</f>
        <v>0.66666666666666663</v>
      </c>
      <c r="C27" s="68">
        <f>('Konfersi Nilai'!C26-$B$1)/(Normalisasi!$E$1-Normalisasi!$B$1)</f>
        <v>1</v>
      </c>
      <c r="D27" s="68">
        <f>('Konfersi Nilai'!D26-$B$1)/(Normalisasi!$E$1-Normalisasi!$B$1)</f>
        <v>1</v>
      </c>
      <c r="E27" s="68">
        <f>('Konfersi Nilai'!E26-$B$1)/(Normalisasi!$E$1-Normalisasi!$B$1)</f>
        <v>1</v>
      </c>
      <c r="F27" s="68">
        <f>('Konfersi Nilai'!F26-$B$1)/(Normalisasi!$E$1-Normalisasi!$B$1)</f>
        <v>0.66666666666666663</v>
      </c>
      <c r="G27" s="68">
        <f>('Konfersi Nilai'!G26-$B$1)/(Normalisasi!$E$1-Normalisasi!$B$1)</f>
        <v>1</v>
      </c>
      <c r="H27" s="68">
        <f>('Konfersi Nilai'!H26-$B$1)/(Normalisasi!$E$1-Normalisasi!$B$1)</f>
        <v>0.33333333333333331</v>
      </c>
      <c r="I27" s="68">
        <f>('Konfersi Nilai'!I26-$B$1)/(Normalisasi!$E$1-Normalisasi!$B$1)</f>
        <v>0.33333333333333331</v>
      </c>
      <c r="J27" s="68">
        <f>('Konfersi Nilai'!J26-$B$1)/(Normalisasi!$E$1-Normalisasi!$B$1)</f>
        <v>0.66666666666666663</v>
      </c>
      <c r="K27" s="68">
        <f>('Konfersi Nilai'!K26-$B$1)/(Normalisasi!$E$1-Normalisasi!$B$1)</f>
        <v>0.33333333333333331</v>
      </c>
      <c r="L27" s="68">
        <f>('Konfersi Nilai'!L26-$B$1)/(Normalisasi!$E$1-Normalisasi!$B$1)</f>
        <v>0.33333333333333331</v>
      </c>
      <c r="M27" s="68">
        <f>('Konfersi Nilai'!M26-$B$1)/(Normalisasi!$E$1-Normalisasi!$B$1)</f>
        <v>0.66666666666666663</v>
      </c>
      <c r="N27" s="68">
        <f>('Konfersi Nilai'!N26-$B$1)/(Normalisasi!$E$1-Normalisasi!$B$1)</f>
        <v>0.66666666666666663</v>
      </c>
      <c r="O27" s="68">
        <f>('Konfersi Nilai'!O26-$B$1)/(Normalisasi!$E$1-Normalisasi!$B$1)</f>
        <v>0.66666666666666663</v>
      </c>
      <c r="P27" s="68">
        <f>('Konfersi Nilai'!P26-$B$1)/(Normalisasi!$E$1-Normalisasi!$B$1)</f>
        <v>0.66666666666666663</v>
      </c>
      <c r="Q27" s="68">
        <f>('Konfersi Nilai'!Q26-$B$1)/(Normalisasi!$E$1-Normalisasi!$B$1)</f>
        <v>0.66666666666666663</v>
      </c>
      <c r="R27" s="68">
        <f>('Konfersi Nilai'!R26-$B$1)/(Normalisasi!$E$1-Normalisasi!$B$1)</f>
        <v>0.66666666666666663</v>
      </c>
      <c r="S27" s="68">
        <f>('Konfersi Nilai'!S26-$B$1)/(Normalisasi!$E$1-Normalisasi!$B$1)</f>
        <v>0.33333333333333331</v>
      </c>
      <c r="T27" s="68">
        <f>('Konfersi Nilai'!T26-$B$1)/(Normalisasi!$E$1-Normalisasi!$B$1)</f>
        <v>0.66666666666666663</v>
      </c>
      <c r="U27" s="68">
        <f>('Konfersi Nilai'!U26-$B$1)/(Normalisasi!$E$1-Normalisasi!$B$1)</f>
        <v>1</v>
      </c>
      <c r="V27" s="68">
        <f>('Konfersi Nilai'!V26-$B$1)/(Normalisasi!$E$1-Normalisasi!$B$1)</f>
        <v>0.66666666666666663</v>
      </c>
      <c r="W27" s="68">
        <f>('Konfersi Nilai'!W26-$B$1)/(Normalisasi!$E$1-Normalisasi!$B$1)</f>
        <v>1</v>
      </c>
      <c r="X27" s="68">
        <f>('Konfersi Nilai'!X26-$B$1)/(Normalisasi!$E$1-Normalisasi!$B$1)</f>
        <v>1</v>
      </c>
      <c r="Y27" s="68">
        <f>('Konfersi Nilai'!Y26-$B$1)/(Normalisasi!$E$1-Normalisasi!$B$1)</f>
        <v>0.33333333333333331</v>
      </c>
      <c r="Z27" s="68">
        <f>('Konfersi Nilai'!Z26-$B$1)/(Normalisasi!$E$1-Normalisasi!$B$1)</f>
        <v>0.66666666666666663</v>
      </c>
      <c r="AA27" s="68">
        <f>('Konfersi Nilai'!AA26-$B$1)/(Normalisasi!$E$1-Normalisasi!$B$1)</f>
        <v>0.66666666666666663</v>
      </c>
      <c r="AB27" s="68">
        <f>('Konfersi Nilai'!AB26-$B$1)/(Normalisasi!$E$1-Normalisasi!$B$1)</f>
        <v>1</v>
      </c>
      <c r="AC27" s="68">
        <f>('Konfersi Nilai'!AC26-$B$1)/(Normalisasi!$E$1-Normalisasi!$B$1)</f>
        <v>0.33333333333333331</v>
      </c>
      <c r="AD27" s="68">
        <f>('Konfersi Nilai'!AD26-$B$1)/(Normalisasi!$E$1-Normalisasi!$B$1)</f>
        <v>1</v>
      </c>
      <c r="AE27" s="68">
        <f>('Konfersi Nilai'!AE26-$B$1)/(Normalisasi!$E$1-Normalisasi!$B$1)</f>
        <v>0.33333333333333331</v>
      </c>
      <c r="AF27" s="68">
        <f>('Konfersi Nilai'!AF26-$B$1)/(Normalisasi!$E$1-Normalisasi!$B$1)</f>
        <v>0.33333333333333331</v>
      </c>
      <c r="AG27" s="68">
        <f>('Konfersi Nilai'!AG26-$B$1)/(Normalisasi!$E$1-Normalisasi!$B$1)</f>
        <v>0.33333333333333331</v>
      </c>
      <c r="AH27" s="50" t="s">
        <v>97</v>
      </c>
    </row>
    <row r="28" spans="1:34" x14ac:dyDescent="0.25">
      <c r="A28" s="68">
        <f>('Konfersi Nilai'!A27-$B$1)/(Normalisasi!$E$1-Normalisasi!$B$1)</f>
        <v>0.33333333333333331</v>
      </c>
      <c r="B28" s="68">
        <f>('Konfersi Nilai'!B27-$B$1)/(Normalisasi!$E$1-Normalisasi!$B$1)</f>
        <v>0.66666666666666663</v>
      </c>
      <c r="C28" s="68">
        <f>('Konfersi Nilai'!C27-$B$1)/(Normalisasi!$E$1-Normalisasi!$B$1)</f>
        <v>1</v>
      </c>
      <c r="D28" s="68">
        <f>('Konfersi Nilai'!D27-$B$1)/(Normalisasi!$E$1-Normalisasi!$B$1)</f>
        <v>0.33333333333333331</v>
      </c>
      <c r="E28" s="68">
        <f>('Konfersi Nilai'!E27-$B$1)/(Normalisasi!$E$1-Normalisasi!$B$1)</f>
        <v>0.66666666666666663</v>
      </c>
      <c r="F28" s="68">
        <f>('Konfersi Nilai'!F27-$B$1)/(Normalisasi!$E$1-Normalisasi!$B$1)</f>
        <v>0.66666666666666663</v>
      </c>
      <c r="G28" s="68">
        <f>('Konfersi Nilai'!G27-$B$1)/(Normalisasi!$E$1-Normalisasi!$B$1)</f>
        <v>1</v>
      </c>
      <c r="H28" s="68">
        <f>('Konfersi Nilai'!H27-$B$1)/(Normalisasi!$E$1-Normalisasi!$B$1)</f>
        <v>0.66666666666666663</v>
      </c>
      <c r="I28" s="68">
        <f>('Konfersi Nilai'!I27-$B$1)/(Normalisasi!$E$1-Normalisasi!$B$1)</f>
        <v>1</v>
      </c>
      <c r="J28" s="68">
        <f>('Konfersi Nilai'!J27-$B$1)/(Normalisasi!$E$1-Normalisasi!$B$1)</f>
        <v>0.66666666666666663</v>
      </c>
      <c r="K28" s="68">
        <f>('Konfersi Nilai'!K27-$B$1)/(Normalisasi!$E$1-Normalisasi!$B$1)</f>
        <v>0.66666666666666663</v>
      </c>
      <c r="L28" s="68">
        <f>('Konfersi Nilai'!L27-$B$1)/(Normalisasi!$E$1-Normalisasi!$B$1)</f>
        <v>0.66666666666666663</v>
      </c>
      <c r="M28" s="68">
        <f>('Konfersi Nilai'!M27-$B$1)/(Normalisasi!$E$1-Normalisasi!$B$1)</f>
        <v>0.66666666666666663</v>
      </c>
      <c r="N28" s="68">
        <f>('Konfersi Nilai'!N27-$B$1)/(Normalisasi!$E$1-Normalisasi!$B$1)</f>
        <v>0.66666666666666663</v>
      </c>
      <c r="O28" s="68">
        <f>('Konfersi Nilai'!O27-$B$1)/(Normalisasi!$E$1-Normalisasi!$B$1)</f>
        <v>0.66666666666666663</v>
      </c>
      <c r="P28" s="68">
        <f>('Konfersi Nilai'!P27-$B$1)/(Normalisasi!$E$1-Normalisasi!$B$1)</f>
        <v>0.66666666666666663</v>
      </c>
      <c r="Q28" s="68">
        <f>('Konfersi Nilai'!Q27-$B$1)/(Normalisasi!$E$1-Normalisasi!$B$1)</f>
        <v>0.66666666666666663</v>
      </c>
      <c r="R28" s="68">
        <f>('Konfersi Nilai'!R27-$B$1)/(Normalisasi!$E$1-Normalisasi!$B$1)</f>
        <v>0.66666666666666663</v>
      </c>
      <c r="S28" s="68">
        <f>('Konfersi Nilai'!S27-$B$1)/(Normalisasi!$E$1-Normalisasi!$B$1)</f>
        <v>0.33333333333333331</v>
      </c>
      <c r="T28" s="68">
        <f>('Konfersi Nilai'!T27-$B$1)/(Normalisasi!$E$1-Normalisasi!$B$1)</f>
        <v>0.33333333333333331</v>
      </c>
      <c r="U28" s="68">
        <f>('Konfersi Nilai'!U27-$B$1)/(Normalisasi!$E$1-Normalisasi!$B$1)</f>
        <v>1</v>
      </c>
      <c r="V28" s="68">
        <f>('Konfersi Nilai'!V27-$B$1)/(Normalisasi!$E$1-Normalisasi!$B$1)</f>
        <v>0.66666666666666663</v>
      </c>
      <c r="W28" s="68">
        <f>('Konfersi Nilai'!W27-$B$1)/(Normalisasi!$E$1-Normalisasi!$B$1)</f>
        <v>1</v>
      </c>
      <c r="X28" s="68">
        <f>('Konfersi Nilai'!X27-$B$1)/(Normalisasi!$E$1-Normalisasi!$B$1)</f>
        <v>0.66666666666666663</v>
      </c>
      <c r="Y28" s="68">
        <f>('Konfersi Nilai'!Y27-$B$1)/(Normalisasi!$E$1-Normalisasi!$B$1)</f>
        <v>1</v>
      </c>
      <c r="Z28" s="68">
        <f>('Konfersi Nilai'!Z27-$B$1)/(Normalisasi!$E$1-Normalisasi!$B$1)</f>
        <v>1</v>
      </c>
      <c r="AA28" s="68">
        <f>('Konfersi Nilai'!AA27-$B$1)/(Normalisasi!$E$1-Normalisasi!$B$1)</f>
        <v>0.66666666666666663</v>
      </c>
      <c r="AB28" s="68">
        <f>('Konfersi Nilai'!AB27-$B$1)/(Normalisasi!$E$1-Normalisasi!$B$1)</f>
        <v>1</v>
      </c>
      <c r="AC28" s="68">
        <f>('Konfersi Nilai'!AC27-$B$1)/(Normalisasi!$E$1-Normalisasi!$B$1)</f>
        <v>0.66666666666666663</v>
      </c>
      <c r="AD28" s="68">
        <f>('Konfersi Nilai'!AD27-$B$1)/(Normalisasi!$E$1-Normalisasi!$B$1)</f>
        <v>0.66666666666666663</v>
      </c>
      <c r="AE28" s="68">
        <f>('Konfersi Nilai'!AE27-$B$1)/(Normalisasi!$E$1-Normalisasi!$B$1)</f>
        <v>0.33333333333333331</v>
      </c>
      <c r="AF28" s="68">
        <f>('Konfersi Nilai'!AF27-$B$1)/(Normalisasi!$E$1-Normalisasi!$B$1)</f>
        <v>0.66666666666666663</v>
      </c>
      <c r="AG28" s="68">
        <f>('Konfersi Nilai'!AG27-$B$1)/(Normalisasi!$E$1-Normalisasi!$B$1)</f>
        <v>0.66666666666666663</v>
      </c>
      <c r="AH28" s="50" t="s">
        <v>98</v>
      </c>
    </row>
    <row r="29" spans="1:34" x14ac:dyDescent="0.25">
      <c r="A29" s="68">
        <f>('Konfersi Nilai'!A28-$B$1)/(Normalisasi!$E$1-Normalisasi!$B$1)</f>
        <v>0.66666666666666663</v>
      </c>
      <c r="B29" s="68">
        <f>('Konfersi Nilai'!B28-$B$1)/(Normalisasi!$E$1-Normalisasi!$B$1)</f>
        <v>0.66666666666666663</v>
      </c>
      <c r="C29" s="68">
        <f>('Konfersi Nilai'!C28-$B$1)/(Normalisasi!$E$1-Normalisasi!$B$1)</f>
        <v>0.33333333333333331</v>
      </c>
      <c r="D29" s="68">
        <f>('Konfersi Nilai'!D28-$B$1)/(Normalisasi!$E$1-Normalisasi!$B$1)</f>
        <v>0.33333333333333331</v>
      </c>
      <c r="E29" s="68">
        <f>('Konfersi Nilai'!E28-$B$1)/(Normalisasi!$E$1-Normalisasi!$B$1)</f>
        <v>0.33333333333333331</v>
      </c>
      <c r="F29" s="68">
        <f>('Konfersi Nilai'!F28-$B$1)/(Normalisasi!$E$1-Normalisasi!$B$1)</f>
        <v>1</v>
      </c>
      <c r="G29" s="68">
        <f>('Konfersi Nilai'!G28-$B$1)/(Normalisasi!$E$1-Normalisasi!$B$1)</f>
        <v>0.66666666666666663</v>
      </c>
      <c r="H29" s="68">
        <f>('Konfersi Nilai'!H28-$B$1)/(Normalisasi!$E$1-Normalisasi!$B$1)</f>
        <v>1</v>
      </c>
      <c r="I29" s="68">
        <f>('Konfersi Nilai'!I28-$B$1)/(Normalisasi!$E$1-Normalisasi!$B$1)</f>
        <v>1</v>
      </c>
      <c r="J29" s="68">
        <f>('Konfersi Nilai'!J28-$B$1)/(Normalisasi!$E$1-Normalisasi!$B$1)</f>
        <v>0.66666666666666663</v>
      </c>
      <c r="K29" s="68">
        <f>('Konfersi Nilai'!K28-$B$1)/(Normalisasi!$E$1-Normalisasi!$B$1)</f>
        <v>0.66666666666666663</v>
      </c>
      <c r="L29" s="68">
        <f>('Konfersi Nilai'!L28-$B$1)/(Normalisasi!$E$1-Normalisasi!$B$1)</f>
        <v>0.66666666666666663</v>
      </c>
      <c r="M29" s="68">
        <f>('Konfersi Nilai'!M28-$B$1)/(Normalisasi!$E$1-Normalisasi!$B$1)</f>
        <v>0.66666666666666663</v>
      </c>
      <c r="N29" s="68">
        <f>('Konfersi Nilai'!N28-$B$1)/(Normalisasi!$E$1-Normalisasi!$B$1)</f>
        <v>0.33333333333333331</v>
      </c>
      <c r="O29" s="68">
        <f>('Konfersi Nilai'!O28-$B$1)/(Normalisasi!$E$1-Normalisasi!$B$1)</f>
        <v>1</v>
      </c>
      <c r="P29" s="68">
        <f>('Konfersi Nilai'!P28-$B$1)/(Normalisasi!$E$1-Normalisasi!$B$1)</f>
        <v>0.33333333333333331</v>
      </c>
      <c r="Q29" s="68">
        <f>('Konfersi Nilai'!Q28-$B$1)/(Normalisasi!$E$1-Normalisasi!$B$1)</f>
        <v>0.66666666666666663</v>
      </c>
      <c r="R29" s="68">
        <f>('Konfersi Nilai'!R28-$B$1)/(Normalisasi!$E$1-Normalisasi!$B$1)</f>
        <v>0.66666666666666663</v>
      </c>
      <c r="S29" s="68">
        <f>('Konfersi Nilai'!S28-$B$1)/(Normalisasi!$E$1-Normalisasi!$B$1)</f>
        <v>1</v>
      </c>
      <c r="T29" s="68">
        <f>('Konfersi Nilai'!T28-$B$1)/(Normalisasi!$E$1-Normalisasi!$B$1)</f>
        <v>0.66666666666666663</v>
      </c>
      <c r="U29" s="68">
        <f>('Konfersi Nilai'!U28-$B$1)/(Normalisasi!$E$1-Normalisasi!$B$1)</f>
        <v>0.66666666666666663</v>
      </c>
      <c r="V29" s="68">
        <f>('Konfersi Nilai'!V28-$B$1)/(Normalisasi!$E$1-Normalisasi!$B$1)</f>
        <v>0.66666666666666663</v>
      </c>
      <c r="W29" s="68">
        <f>('Konfersi Nilai'!W28-$B$1)/(Normalisasi!$E$1-Normalisasi!$B$1)</f>
        <v>1</v>
      </c>
      <c r="X29" s="68">
        <f>('Konfersi Nilai'!X28-$B$1)/(Normalisasi!$E$1-Normalisasi!$B$1)</f>
        <v>0.66666666666666663</v>
      </c>
      <c r="Y29" s="68">
        <f>('Konfersi Nilai'!Y28-$B$1)/(Normalisasi!$E$1-Normalisasi!$B$1)</f>
        <v>0.33333333333333331</v>
      </c>
      <c r="Z29" s="68">
        <f>('Konfersi Nilai'!Z28-$B$1)/(Normalisasi!$E$1-Normalisasi!$B$1)</f>
        <v>0.66666666666666663</v>
      </c>
      <c r="AA29" s="68">
        <f>('Konfersi Nilai'!AA28-$B$1)/(Normalisasi!$E$1-Normalisasi!$B$1)</f>
        <v>0.66666666666666663</v>
      </c>
      <c r="AB29" s="68">
        <f>('Konfersi Nilai'!AB28-$B$1)/(Normalisasi!$E$1-Normalisasi!$B$1)</f>
        <v>0.66666666666666663</v>
      </c>
      <c r="AC29" s="68">
        <f>('Konfersi Nilai'!AC28-$B$1)/(Normalisasi!$E$1-Normalisasi!$B$1)</f>
        <v>0.33333333333333331</v>
      </c>
      <c r="AD29" s="68">
        <f>('Konfersi Nilai'!AD28-$B$1)/(Normalisasi!$E$1-Normalisasi!$B$1)</f>
        <v>0.66666666666666663</v>
      </c>
      <c r="AE29" s="68">
        <f>('Konfersi Nilai'!AE28-$B$1)/(Normalisasi!$E$1-Normalisasi!$B$1)</f>
        <v>0.66666666666666663</v>
      </c>
      <c r="AF29" s="68">
        <f>('Konfersi Nilai'!AF28-$B$1)/(Normalisasi!$E$1-Normalisasi!$B$1)</f>
        <v>0.66666666666666663</v>
      </c>
      <c r="AG29" s="68">
        <f>('Konfersi Nilai'!AG28-$B$1)/(Normalisasi!$E$1-Normalisasi!$B$1)</f>
        <v>0.66666666666666663</v>
      </c>
      <c r="AH29" s="50" t="s">
        <v>99</v>
      </c>
    </row>
    <row r="30" spans="1:34" x14ac:dyDescent="0.25">
      <c r="A30" s="68">
        <f>('Konfersi Nilai'!A29-$B$1)/(Normalisasi!$E$1-Normalisasi!$B$1)</f>
        <v>0.66666666666666663</v>
      </c>
      <c r="B30" s="68">
        <f>('Konfersi Nilai'!B29-$B$1)/(Normalisasi!$E$1-Normalisasi!$B$1)</f>
        <v>0.66666666666666663</v>
      </c>
      <c r="C30" s="68">
        <f>('Konfersi Nilai'!C29-$B$1)/(Normalisasi!$E$1-Normalisasi!$B$1)</f>
        <v>0.66666666666666663</v>
      </c>
      <c r="D30" s="68">
        <f>('Konfersi Nilai'!D29-$B$1)/(Normalisasi!$E$1-Normalisasi!$B$1)</f>
        <v>0.66666666666666663</v>
      </c>
      <c r="E30" s="68">
        <f>('Konfersi Nilai'!E29-$B$1)/(Normalisasi!$E$1-Normalisasi!$B$1)</f>
        <v>0.66666666666666663</v>
      </c>
      <c r="F30" s="68">
        <f>('Konfersi Nilai'!F29-$B$1)/(Normalisasi!$E$1-Normalisasi!$B$1)</f>
        <v>0.66666666666666663</v>
      </c>
      <c r="G30" s="68">
        <f>('Konfersi Nilai'!G29-$B$1)/(Normalisasi!$E$1-Normalisasi!$B$1)</f>
        <v>1</v>
      </c>
      <c r="H30" s="68">
        <f>('Konfersi Nilai'!H29-$B$1)/(Normalisasi!$E$1-Normalisasi!$B$1)</f>
        <v>0.33333333333333331</v>
      </c>
      <c r="I30" s="68">
        <f>('Konfersi Nilai'!I29-$B$1)/(Normalisasi!$E$1-Normalisasi!$B$1)</f>
        <v>0.66666666666666663</v>
      </c>
      <c r="J30" s="68">
        <f>('Konfersi Nilai'!J29-$B$1)/(Normalisasi!$E$1-Normalisasi!$B$1)</f>
        <v>0.66666666666666663</v>
      </c>
      <c r="K30" s="68">
        <f>('Konfersi Nilai'!K29-$B$1)/(Normalisasi!$E$1-Normalisasi!$B$1)</f>
        <v>0.66666666666666663</v>
      </c>
      <c r="L30" s="68">
        <f>('Konfersi Nilai'!L29-$B$1)/(Normalisasi!$E$1-Normalisasi!$B$1)</f>
        <v>0.66666666666666663</v>
      </c>
      <c r="M30" s="68">
        <f>('Konfersi Nilai'!M29-$B$1)/(Normalisasi!$E$1-Normalisasi!$B$1)</f>
        <v>0.66666666666666663</v>
      </c>
      <c r="N30" s="68">
        <f>('Konfersi Nilai'!N29-$B$1)/(Normalisasi!$E$1-Normalisasi!$B$1)</f>
        <v>0.66666666666666663</v>
      </c>
      <c r="O30" s="68">
        <f>('Konfersi Nilai'!O29-$B$1)/(Normalisasi!$E$1-Normalisasi!$B$1)</f>
        <v>1</v>
      </c>
      <c r="P30" s="68">
        <f>('Konfersi Nilai'!P29-$B$1)/(Normalisasi!$E$1-Normalisasi!$B$1)</f>
        <v>0.33333333333333331</v>
      </c>
      <c r="Q30" s="68">
        <f>('Konfersi Nilai'!Q29-$B$1)/(Normalisasi!$E$1-Normalisasi!$B$1)</f>
        <v>0.66666666666666663</v>
      </c>
      <c r="R30" s="68">
        <f>('Konfersi Nilai'!R29-$B$1)/(Normalisasi!$E$1-Normalisasi!$B$1)</f>
        <v>0.66666666666666663</v>
      </c>
      <c r="S30" s="68">
        <f>('Konfersi Nilai'!S29-$B$1)/(Normalisasi!$E$1-Normalisasi!$B$1)</f>
        <v>0.33333333333333331</v>
      </c>
      <c r="T30" s="68">
        <f>('Konfersi Nilai'!T29-$B$1)/(Normalisasi!$E$1-Normalisasi!$B$1)</f>
        <v>0.66666666666666663</v>
      </c>
      <c r="U30" s="68">
        <f>('Konfersi Nilai'!U29-$B$1)/(Normalisasi!$E$1-Normalisasi!$B$1)</f>
        <v>1</v>
      </c>
      <c r="V30" s="68">
        <f>('Konfersi Nilai'!V29-$B$1)/(Normalisasi!$E$1-Normalisasi!$B$1)</f>
        <v>1</v>
      </c>
      <c r="W30" s="68">
        <f>('Konfersi Nilai'!W29-$B$1)/(Normalisasi!$E$1-Normalisasi!$B$1)</f>
        <v>1</v>
      </c>
      <c r="X30" s="68">
        <f>('Konfersi Nilai'!X29-$B$1)/(Normalisasi!$E$1-Normalisasi!$B$1)</f>
        <v>0.66666666666666663</v>
      </c>
      <c r="Y30" s="68">
        <f>('Konfersi Nilai'!Y29-$B$1)/(Normalisasi!$E$1-Normalisasi!$B$1)</f>
        <v>1</v>
      </c>
      <c r="Z30" s="68">
        <f>('Konfersi Nilai'!Z29-$B$1)/(Normalisasi!$E$1-Normalisasi!$B$1)</f>
        <v>0.33333333333333331</v>
      </c>
      <c r="AA30" s="68">
        <f>('Konfersi Nilai'!AA29-$B$1)/(Normalisasi!$E$1-Normalisasi!$B$1)</f>
        <v>0.33333333333333331</v>
      </c>
      <c r="AB30" s="68">
        <f>('Konfersi Nilai'!AB29-$B$1)/(Normalisasi!$E$1-Normalisasi!$B$1)</f>
        <v>1</v>
      </c>
      <c r="AC30" s="68">
        <f>('Konfersi Nilai'!AC29-$B$1)/(Normalisasi!$E$1-Normalisasi!$B$1)</f>
        <v>0.66666666666666663</v>
      </c>
      <c r="AD30" s="68">
        <f>('Konfersi Nilai'!AD29-$B$1)/(Normalisasi!$E$1-Normalisasi!$B$1)</f>
        <v>0.66666666666666663</v>
      </c>
      <c r="AE30" s="68">
        <f>('Konfersi Nilai'!AE29-$B$1)/(Normalisasi!$E$1-Normalisasi!$B$1)</f>
        <v>0.33333333333333331</v>
      </c>
      <c r="AF30" s="68">
        <f>('Konfersi Nilai'!AF29-$B$1)/(Normalisasi!$E$1-Normalisasi!$B$1)</f>
        <v>0.66666666666666663</v>
      </c>
      <c r="AG30" s="68">
        <f>('Konfersi Nilai'!AG29-$B$1)/(Normalisasi!$E$1-Normalisasi!$B$1)</f>
        <v>0.33333333333333331</v>
      </c>
      <c r="AH30" s="50" t="s">
        <v>100</v>
      </c>
    </row>
    <row r="31" spans="1:34" x14ac:dyDescent="0.25">
      <c r="A31" s="68">
        <f>('Konfersi Nilai'!A30-$B$1)/(Normalisasi!$E$1-Normalisasi!$B$1)</f>
        <v>0.33333333333333331</v>
      </c>
      <c r="B31" s="68">
        <f>('Konfersi Nilai'!B30-$B$1)/(Normalisasi!$E$1-Normalisasi!$B$1)</f>
        <v>0.33333333333333331</v>
      </c>
      <c r="C31" s="68">
        <f>('Konfersi Nilai'!C30-$B$1)/(Normalisasi!$E$1-Normalisasi!$B$1)</f>
        <v>0.33333333333333331</v>
      </c>
      <c r="D31" s="68">
        <f>('Konfersi Nilai'!D30-$B$1)/(Normalisasi!$E$1-Normalisasi!$B$1)</f>
        <v>0.33333333333333331</v>
      </c>
      <c r="E31" s="68">
        <f>('Konfersi Nilai'!E30-$B$1)/(Normalisasi!$E$1-Normalisasi!$B$1)</f>
        <v>0.66666666666666663</v>
      </c>
      <c r="F31" s="68">
        <f>('Konfersi Nilai'!F30-$B$1)/(Normalisasi!$E$1-Normalisasi!$B$1)</f>
        <v>0.33333333333333331</v>
      </c>
      <c r="G31" s="68">
        <f>('Konfersi Nilai'!G30-$B$1)/(Normalisasi!$E$1-Normalisasi!$B$1)</f>
        <v>1</v>
      </c>
      <c r="H31" s="68">
        <f>('Konfersi Nilai'!H30-$B$1)/(Normalisasi!$E$1-Normalisasi!$B$1)</f>
        <v>0.33333333333333331</v>
      </c>
      <c r="I31" s="68">
        <f>('Konfersi Nilai'!I30-$B$1)/(Normalisasi!$E$1-Normalisasi!$B$1)</f>
        <v>0.33333333333333331</v>
      </c>
      <c r="J31" s="68">
        <f>('Konfersi Nilai'!J30-$B$1)/(Normalisasi!$E$1-Normalisasi!$B$1)</f>
        <v>0.66666666666666663</v>
      </c>
      <c r="K31" s="68">
        <f>('Konfersi Nilai'!K30-$B$1)/(Normalisasi!$E$1-Normalisasi!$B$1)</f>
        <v>0.33333333333333331</v>
      </c>
      <c r="L31" s="68">
        <f>('Konfersi Nilai'!L30-$B$1)/(Normalisasi!$E$1-Normalisasi!$B$1)</f>
        <v>0.33333333333333331</v>
      </c>
      <c r="M31" s="68">
        <f>('Konfersi Nilai'!M30-$B$1)/(Normalisasi!$E$1-Normalisasi!$B$1)</f>
        <v>0.66666666666666663</v>
      </c>
      <c r="N31" s="68">
        <f>('Konfersi Nilai'!N30-$B$1)/(Normalisasi!$E$1-Normalisasi!$B$1)</f>
        <v>0.66666666666666663</v>
      </c>
      <c r="O31" s="68">
        <f>('Konfersi Nilai'!O30-$B$1)/(Normalisasi!$E$1-Normalisasi!$B$1)</f>
        <v>1</v>
      </c>
      <c r="P31" s="68">
        <f>('Konfersi Nilai'!P30-$B$1)/(Normalisasi!$E$1-Normalisasi!$B$1)</f>
        <v>0.66666666666666663</v>
      </c>
      <c r="Q31" s="68">
        <f>('Konfersi Nilai'!Q30-$B$1)/(Normalisasi!$E$1-Normalisasi!$B$1)</f>
        <v>0.66666666666666663</v>
      </c>
      <c r="R31" s="68">
        <f>('Konfersi Nilai'!R30-$B$1)/(Normalisasi!$E$1-Normalisasi!$B$1)</f>
        <v>0.66666666666666663</v>
      </c>
      <c r="S31" s="68">
        <f>('Konfersi Nilai'!S30-$B$1)/(Normalisasi!$E$1-Normalisasi!$B$1)</f>
        <v>0.66666666666666663</v>
      </c>
      <c r="T31" s="68">
        <f>('Konfersi Nilai'!T30-$B$1)/(Normalisasi!$E$1-Normalisasi!$B$1)</f>
        <v>0.33333333333333331</v>
      </c>
      <c r="U31" s="68">
        <f>('Konfersi Nilai'!U30-$B$1)/(Normalisasi!$E$1-Normalisasi!$B$1)</f>
        <v>1</v>
      </c>
      <c r="V31" s="68">
        <f>('Konfersi Nilai'!V30-$B$1)/(Normalisasi!$E$1-Normalisasi!$B$1)</f>
        <v>0.66666666666666663</v>
      </c>
      <c r="W31" s="68">
        <f>('Konfersi Nilai'!W30-$B$1)/(Normalisasi!$E$1-Normalisasi!$B$1)</f>
        <v>1</v>
      </c>
      <c r="X31" s="68">
        <f>('Konfersi Nilai'!X30-$B$1)/(Normalisasi!$E$1-Normalisasi!$B$1)</f>
        <v>0.33333333333333331</v>
      </c>
      <c r="Y31" s="68">
        <f>('Konfersi Nilai'!Y30-$B$1)/(Normalisasi!$E$1-Normalisasi!$B$1)</f>
        <v>0.66666666666666663</v>
      </c>
      <c r="Z31" s="68">
        <f>('Konfersi Nilai'!Z30-$B$1)/(Normalisasi!$E$1-Normalisasi!$B$1)</f>
        <v>0.33333333333333331</v>
      </c>
      <c r="AA31" s="68">
        <f>('Konfersi Nilai'!AA30-$B$1)/(Normalisasi!$E$1-Normalisasi!$B$1)</f>
        <v>0.33333333333333331</v>
      </c>
      <c r="AB31" s="68">
        <f>('Konfersi Nilai'!AB30-$B$1)/(Normalisasi!$E$1-Normalisasi!$B$1)</f>
        <v>0.66666666666666663</v>
      </c>
      <c r="AC31" s="68">
        <f>('Konfersi Nilai'!AC30-$B$1)/(Normalisasi!$E$1-Normalisasi!$B$1)</f>
        <v>0.66666666666666663</v>
      </c>
      <c r="AD31" s="68">
        <f>('Konfersi Nilai'!AD30-$B$1)/(Normalisasi!$E$1-Normalisasi!$B$1)</f>
        <v>0.66666666666666663</v>
      </c>
      <c r="AE31" s="68">
        <f>('Konfersi Nilai'!AE30-$B$1)/(Normalisasi!$E$1-Normalisasi!$B$1)</f>
        <v>0.33333333333333331</v>
      </c>
      <c r="AF31" s="68">
        <f>('Konfersi Nilai'!AF30-$B$1)/(Normalisasi!$E$1-Normalisasi!$B$1)</f>
        <v>0.66666666666666663</v>
      </c>
      <c r="AG31" s="68">
        <f>('Konfersi Nilai'!AG30-$B$1)/(Normalisasi!$E$1-Normalisasi!$B$1)</f>
        <v>0.66666666666666663</v>
      </c>
      <c r="AH31" s="50" t="s">
        <v>101</v>
      </c>
    </row>
    <row r="32" spans="1:34" x14ac:dyDescent="0.25">
      <c r="A32" s="68">
        <f>('Konfersi Nilai'!A31-$B$1)/(Normalisasi!$E$1-Normalisasi!$B$1)</f>
        <v>0.33333333333333331</v>
      </c>
      <c r="B32" s="68">
        <f>('Konfersi Nilai'!B31-$B$1)/(Normalisasi!$E$1-Normalisasi!$B$1)</f>
        <v>0.66666666666666663</v>
      </c>
      <c r="C32" s="68">
        <f>('Konfersi Nilai'!C31-$B$1)/(Normalisasi!$E$1-Normalisasi!$B$1)</f>
        <v>0.66666666666666663</v>
      </c>
      <c r="D32" s="68">
        <f>('Konfersi Nilai'!D31-$B$1)/(Normalisasi!$E$1-Normalisasi!$B$1)</f>
        <v>0.33333333333333331</v>
      </c>
      <c r="E32" s="68">
        <f>('Konfersi Nilai'!E31-$B$1)/(Normalisasi!$E$1-Normalisasi!$B$1)</f>
        <v>0.33333333333333331</v>
      </c>
      <c r="F32" s="68">
        <f>('Konfersi Nilai'!F31-$B$1)/(Normalisasi!$E$1-Normalisasi!$B$1)</f>
        <v>0.66666666666666663</v>
      </c>
      <c r="G32" s="68">
        <f>('Konfersi Nilai'!G31-$B$1)/(Normalisasi!$E$1-Normalisasi!$B$1)</f>
        <v>1</v>
      </c>
      <c r="H32" s="68">
        <f>('Konfersi Nilai'!H31-$B$1)/(Normalisasi!$E$1-Normalisasi!$B$1)</f>
        <v>1</v>
      </c>
      <c r="I32" s="68">
        <f>('Konfersi Nilai'!I31-$B$1)/(Normalisasi!$E$1-Normalisasi!$B$1)</f>
        <v>1</v>
      </c>
      <c r="J32" s="68">
        <f>('Konfersi Nilai'!J31-$B$1)/(Normalisasi!$E$1-Normalisasi!$B$1)</f>
        <v>0.66666666666666663</v>
      </c>
      <c r="K32" s="68">
        <f>('Konfersi Nilai'!K31-$B$1)/(Normalisasi!$E$1-Normalisasi!$B$1)</f>
        <v>1</v>
      </c>
      <c r="L32" s="68">
        <f>('Konfersi Nilai'!L31-$B$1)/(Normalisasi!$E$1-Normalisasi!$B$1)</f>
        <v>1</v>
      </c>
      <c r="M32" s="68">
        <f>('Konfersi Nilai'!M31-$B$1)/(Normalisasi!$E$1-Normalisasi!$B$1)</f>
        <v>0.66666666666666663</v>
      </c>
      <c r="N32" s="68">
        <f>('Konfersi Nilai'!N31-$B$1)/(Normalisasi!$E$1-Normalisasi!$B$1)</f>
        <v>1</v>
      </c>
      <c r="O32" s="68">
        <f>('Konfersi Nilai'!O31-$B$1)/(Normalisasi!$E$1-Normalisasi!$B$1)</f>
        <v>0.66666666666666663</v>
      </c>
      <c r="P32" s="68">
        <f>('Konfersi Nilai'!P31-$B$1)/(Normalisasi!$E$1-Normalisasi!$B$1)</f>
        <v>0.33333333333333331</v>
      </c>
      <c r="Q32" s="68">
        <f>('Konfersi Nilai'!Q31-$B$1)/(Normalisasi!$E$1-Normalisasi!$B$1)</f>
        <v>0.66666666666666663</v>
      </c>
      <c r="R32" s="68">
        <f>('Konfersi Nilai'!R31-$B$1)/(Normalisasi!$E$1-Normalisasi!$B$1)</f>
        <v>1</v>
      </c>
      <c r="S32" s="68">
        <f>('Konfersi Nilai'!S31-$B$1)/(Normalisasi!$E$1-Normalisasi!$B$1)</f>
        <v>0.33333333333333331</v>
      </c>
      <c r="T32" s="68">
        <f>('Konfersi Nilai'!T31-$B$1)/(Normalisasi!$E$1-Normalisasi!$B$1)</f>
        <v>0.33333333333333331</v>
      </c>
      <c r="U32" s="68">
        <f>('Konfersi Nilai'!U31-$B$1)/(Normalisasi!$E$1-Normalisasi!$B$1)</f>
        <v>1</v>
      </c>
      <c r="V32" s="68">
        <f>('Konfersi Nilai'!V31-$B$1)/(Normalisasi!$E$1-Normalisasi!$B$1)</f>
        <v>1</v>
      </c>
      <c r="W32" s="68">
        <f>('Konfersi Nilai'!W31-$B$1)/(Normalisasi!$E$1-Normalisasi!$B$1)</f>
        <v>1</v>
      </c>
      <c r="X32" s="68">
        <f>('Konfersi Nilai'!X31-$B$1)/(Normalisasi!$E$1-Normalisasi!$B$1)</f>
        <v>0.66666666666666663</v>
      </c>
      <c r="Y32" s="68">
        <f>('Konfersi Nilai'!Y31-$B$1)/(Normalisasi!$E$1-Normalisasi!$B$1)</f>
        <v>1</v>
      </c>
      <c r="Z32" s="68">
        <f>('Konfersi Nilai'!Z31-$B$1)/(Normalisasi!$E$1-Normalisasi!$B$1)</f>
        <v>1</v>
      </c>
      <c r="AA32" s="68">
        <f>('Konfersi Nilai'!AA31-$B$1)/(Normalisasi!$E$1-Normalisasi!$B$1)</f>
        <v>1</v>
      </c>
      <c r="AB32" s="68">
        <f>('Konfersi Nilai'!AB31-$B$1)/(Normalisasi!$E$1-Normalisasi!$B$1)</f>
        <v>1</v>
      </c>
      <c r="AC32" s="68">
        <f>('Konfersi Nilai'!AC31-$B$1)/(Normalisasi!$E$1-Normalisasi!$B$1)</f>
        <v>1</v>
      </c>
      <c r="AD32" s="68">
        <f>('Konfersi Nilai'!AD31-$B$1)/(Normalisasi!$E$1-Normalisasi!$B$1)</f>
        <v>0.66666666666666663</v>
      </c>
      <c r="AE32" s="68">
        <f>('Konfersi Nilai'!AE31-$B$1)/(Normalisasi!$E$1-Normalisasi!$B$1)</f>
        <v>0.33333333333333331</v>
      </c>
      <c r="AF32" s="68">
        <f>('Konfersi Nilai'!AF31-$B$1)/(Normalisasi!$E$1-Normalisasi!$B$1)</f>
        <v>1</v>
      </c>
      <c r="AG32" s="68">
        <f>('Konfersi Nilai'!AG31-$B$1)/(Normalisasi!$E$1-Normalisasi!$B$1)</f>
        <v>0.66666666666666663</v>
      </c>
      <c r="AH32" s="50" t="s">
        <v>102</v>
      </c>
    </row>
    <row r="33" spans="1:34" x14ac:dyDescent="0.25">
      <c r="A33" s="68">
        <f>('Konfersi Nilai'!A32-$B$1)/(Normalisasi!$E$1-Normalisasi!$B$1)</f>
        <v>0.33333333333333331</v>
      </c>
      <c r="B33" s="68">
        <f>('Konfersi Nilai'!B32-$B$1)/(Normalisasi!$E$1-Normalisasi!$B$1)</f>
        <v>0.66666666666666663</v>
      </c>
      <c r="C33" s="68">
        <f>('Konfersi Nilai'!C32-$B$1)/(Normalisasi!$E$1-Normalisasi!$B$1)</f>
        <v>0.66666666666666663</v>
      </c>
      <c r="D33" s="68">
        <f>('Konfersi Nilai'!D32-$B$1)/(Normalisasi!$E$1-Normalisasi!$B$1)</f>
        <v>0.66666666666666663</v>
      </c>
      <c r="E33" s="68">
        <f>('Konfersi Nilai'!E32-$B$1)/(Normalisasi!$E$1-Normalisasi!$B$1)</f>
        <v>0.66666666666666663</v>
      </c>
      <c r="F33" s="68">
        <f>('Konfersi Nilai'!F32-$B$1)/(Normalisasi!$E$1-Normalisasi!$B$1)</f>
        <v>1</v>
      </c>
      <c r="G33" s="68">
        <f>('Konfersi Nilai'!G32-$B$1)/(Normalisasi!$E$1-Normalisasi!$B$1)</f>
        <v>0.66666666666666663</v>
      </c>
      <c r="H33" s="68">
        <f>('Konfersi Nilai'!H32-$B$1)/(Normalisasi!$E$1-Normalisasi!$B$1)</f>
        <v>1</v>
      </c>
      <c r="I33" s="68">
        <f>('Konfersi Nilai'!I32-$B$1)/(Normalisasi!$E$1-Normalisasi!$B$1)</f>
        <v>1</v>
      </c>
      <c r="J33" s="68">
        <f>('Konfersi Nilai'!J32-$B$1)/(Normalisasi!$E$1-Normalisasi!$B$1)</f>
        <v>0.66666666666666663</v>
      </c>
      <c r="K33" s="68">
        <f>('Konfersi Nilai'!K32-$B$1)/(Normalisasi!$E$1-Normalisasi!$B$1)</f>
        <v>0.33333333333333331</v>
      </c>
      <c r="L33" s="68">
        <f>('Konfersi Nilai'!L32-$B$1)/(Normalisasi!$E$1-Normalisasi!$B$1)</f>
        <v>0.66666666666666663</v>
      </c>
      <c r="M33" s="68">
        <f>('Konfersi Nilai'!M32-$B$1)/(Normalisasi!$E$1-Normalisasi!$B$1)</f>
        <v>0.66666666666666663</v>
      </c>
      <c r="N33" s="68">
        <f>('Konfersi Nilai'!N32-$B$1)/(Normalisasi!$E$1-Normalisasi!$B$1)</f>
        <v>0.66666666666666663</v>
      </c>
      <c r="O33" s="68">
        <f>('Konfersi Nilai'!O32-$B$1)/(Normalisasi!$E$1-Normalisasi!$B$1)</f>
        <v>0.66666666666666663</v>
      </c>
      <c r="P33" s="68">
        <f>('Konfersi Nilai'!P32-$B$1)/(Normalisasi!$E$1-Normalisasi!$B$1)</f>
        <v>0.33333333333333331</v>
      </c>
      <c r="Q33" s="68">
        <f>('Konfersi Nilai'!Q32-$B$1)/(Normalisasi!$E$1-Normalisasi!$B$1)</f>
        <v>0.66666666666666663</v>
      </c>
      <c r="R33" s="68">
        <f>('Konfersi Nilai'!R32-$B$1)/(Normalisasi!$E$1-Normalisasi!$B$1)</f>
        <v>0.66666666666666663</v>
      </c>
      <c r="S33" s="68">
        <f>('Konfersi Nilai'!S32-$B$1)/(Normalisasi!$E$1-Normalisasi!$B$1)</f>
        <v>0.33333333333333331</v>
      </c>
      <c r="T33" s="68">
        <f>('Konfersi Nilai'!T32-$B$1)/(Normalisasi!$E$1-Normalisasi!$B$1)</f>
        <v>0.66666666666666663</v>
      </c>
      <c r="U33" s="68">
        <f>('Konfersi Nilai'!U32-$B$1)/(Normalisasi!$E$1-Normalisasi!$B$1)</f>
        <v>1</v>
      </c>
      <c r="V33" s="68">
        <f>('Konfersi Nilai'!V32-$B$1)/(Normalisasi!$E$1-Normalisasi!$B$1)</f>
        <v>0.66666666666666663</v>
      </c>
      <c r="W33" s="68">
        <f>('Konfersi Nilai'!W32-$B$1)/(Normalisasi!$E$1-Normalisasi!$B$1)</f>
        <v>1</v>
      </c>
      <c r="X33" s="68">
        <f>('Konfersi Nilai'!X32-$B$1)/(Normalisasi!$E$1-Normalisasi!$B$1)</f>
        <v>0.66666666666666663</v>
      </c>
      <c r="Y33" s="68">
        <f>('Konfersi Nilai'!Y32-$B$1)/(Normalisasi!$E$1-Normalisasi!$B$1)</f>
        <v>0.33333333333333331</v>
      </c>
      <c r="Z33" s="68">
        <f>('Konfersi Nilai'!Z32-$B$1)/(Normalisasi!$E$1-Normalisasi!$B$1)</f>
        <v>1</v>
      </c>
      <c r="AA33" s="68">
        <f>('Konfersi Nilai'!AA32-$B$1)/(Normalisasi!$E$1-Normalisasi!$B$1)</f>
        <v>0.66666666666666663</v>
      </c>
      <c r="AB33" s="68">
        <f>('Konfersi Nilai'!AB32-$B$1)/(Normalisasi!$E$1-Normalisasi!$B$1)</f>
        <v>1</v>
      </c>
      <c r="AC33" s="68">
        <f>('Konfersi Nilai'!AC32-$B$1)/(Normalisasi!$E$1-Normalisasi!$B$1)</f>
        <v>1</v>
      </c>
      <c r="AD33" s="68">
        <f>('Konfersi Nilai'!AD32-$B$1)/(Normalisasi!$E$1-Normalisasi!$B$1)</f>
        <v>0.66666666666666663</v>
      </c>
      <c r="AE33" s="68">
        <f>('Konfersi Nilai'!AE32-$B$1)/(Normalisasi!$E$1-Normalisasi!$B$1)</f>
        <v>0.33333333333333331</v>
      </c>
      <c r="AF33" s="68">
        <f>('Konfersi Nilai'!AF32-$B$1)/(Normalisasi!$E$1-Normalisasi!$B$1)</f>
        <v>0.66666666666666663</v>
      </c>
      <c r="AG33" s="68">
        <f>('Konfersi Nilai'!AG32-$B$1)/(Normalisasi!$E$1-Normalisasi!$B$1)</f>
        <v>0.66666666666666663</v>
      </c>
      <c r="AH33" s="50" t="s">
        <v>103</v>
      </c>
    </row>
    <row r="34" spans="1:34" x14ac:dyDescent="0.25">
      <c r="A34" s="68">
        <f>('Konfersi Nilai'!A33-$B$1)/(Normalisasi!$E$1-Normalisasi!$B$1)</f>
        <v>0.66666666666666663</v>
      </c>
      <c r="B34" s="68">
        <f>('Konfersi Nilai'!B33-$B$1)/(Normalisasi!$E$1-Normalisasi!$B$1)</f>
        <v>0.33333333333333331</v>
      </c>
      <c r="C34" s="68">
        <f>('Konfersi Nilai'!C33-$B$1)/(Normalisasi!$E$1-Normalisasi!$B$1)</f>
        <v>0.33333333333333331</v>
      </c>
      <c r="D34" s="68">
        <f>('Konfersi Nilai'!D33-$B$1)/(Normalisasi!$E$1-Normalisasi!$B$1)</f>
        <v>0.33333333333333331</v>
      </c>
      <c r="E34" s="68">
        <f>('Konfersi Nilai'!E33-$B$1)/(Normalisasi!$E$1-Normalisasi!$B$1)</f>
        <v>0.33333333333333331</v>
      </c>
      <c r="F34" s="68">
        <f>('Konfersi Nilai'!F33-$B$1)/(Normalisasi!$E$1-Normalisasi!$B$1)</f>
        <v>0.66666666666666663</v>
      </c>
      <c r="G34" s="68">
        <f>('Konfersi Nilai'!G33-$B$1)/(Normalisasi!$E$1-Normalisasi!$B$1)</f>
        <v>0.66666666666666663</v>
      </c>
      <c r="H34" s="68">
        <f>('Konfersi Nilai'!H33-$B$1)/(Normalisasi!$E$1-Normalisasi!$B$1)</f>
        <v>0.33333333333333331</v>
      </c>
      <c r="I34" s="68">
        <f>('Konfersi Nilai'!I33-$B$1)/(Normalisasi!$E$1-Normalisasi!$B$1)</f>
        <v>0.66666666666666663</v>
      </c>
      <c r="J34" s="68">
        <f>('Konfersi Nilai'!J33-$B$1)/(Normalisasi!$E$1-Normalisasi!$B$1)</f>
        <v>0.66666666666666663</v>
      </c>
      <c r="K34" s="68">
        <f>('Konfersi Nilai'!K33-$B$1)/(Normalisasi!$E$1-Normalisasi!$B$1)</f>
        <v>0.66666666666666663</v>
      </c>
      <c r="L34" s="68">
        <f>('Konfersi Nilai'!L33-$B$1)/(Normalisasi!$E$1-Normalisasi!$B$1)</f>
        <v>0.66666666666666663</v>
      </c>
      <c r="M34" s="68">
        <f>('Konfersi Nilai'!M33-$B$1)/(Normalisasi!$E$1-Normalisasi!$B$1)</f>
        <v>0.33333333333333331</v>
      </c>
      <c r="N34" s="68">
        <f>('Konfersi Nilai'!N33-$B$1)/(Normalisasi!$E$1-Normalisasi!$B$1)</f>
        <v>0.33333333333333331</v>
      </c>
      <c r="O34" s="68">
        <f>('Konfersi Nilai'!O33-$B$1)/(Normalisasi!$E$1-Normalisasi!$B$1)</f>
        <v>0.33333333333333331</v>
      </c>
      <c r="P34" s="68">
        <f>('Konfersi Nilai'!P33-$B$1)/(Normalisasi!$E$1-Normalisasi!$B$1)</f>
        <v>0.33333333333333331</v>
      </c>
      <c r="Q34" s="68">
        <f>('Konfersi Nilai'!Q33-$B$1)/(Normalisasi!$E$1-Normalisasi!$B$1)</f>
        <v>0.66666666666666663</v>
      </c>
      <c r="R34" s="68">
        <f>('Konfersi Nilai'!R33-$B$1)/(Normalisasi!$E$1-Normalisasi!$B$1)</f>
        <v>1</v>
      </c>
      <c r="S34" s="68">
        <f>('Konfersi Nilai'!S33-$B$1)/(Normalisasi!$E$1-Normalisasi!$B$1)</f>
        <v>0.33333333333333331</v>
      </c>
      <c r="T34" s="68">
        <f>('Konfersi Nilai'!T33-$B$1)/(Normalisasi!$E$1-Normalisasi!$B$1)</f>
        <v>0.66666666666666663</v>
      </c>
      <c r="U34" s="68">
        <f>('Konfersi Nilai'!U33-$B$1)/(Normalisasi!$E$1-Normalisasi!$B$1)</f>
        <v>0.66666666666666663</v>
      </c>
      <c r="V34" s="68">
        <f>('Konfersi Nilai'!V33-$B$1)/(Normalisasi!$E$1-Normalisasi!$B$1)</f>
        <v>0.66666666666666663</v>
      </c>
      <c r="W34" s="68">
        <f>('Konfersi Nilai'!W33-$B$1)/(Normalisasi!$E$1-Normalisasi!$B$1)</f>
        <v>0.66666666666666663</v>
      </c>
      <c r="X34" s="68">
        <f>('Konfersi Nilai'!X33-$B$1)/(Normalisasi!$E$1-Normalisasi!$B$1)</f>
        <v>1</v>
      </c>
      <c r="Y34" s="68">
        <f>('Konfersi Nilai'!Y33-$B$1)/(Normalisasi!$E$1-Normalisasi!$B$1)</f>
        <v>0.66666666666666663</v>
      </c>
      <c r="Z34" s="68">
        <f>('Konfersi Nilai'!Z33-$B$1)/(Normalisasi!$E$1-Normalisasi!$B$1)</f>
        <v>0.66666666666666663</v>
      </c>
      <c r="AA34" s="68">
        <f>('Konfersi Nilai'!AA33-$B$1)/(Normalisasi!$E$1-Normalisasi!$B$1)</f>
        <v>0.33333333333333331</v>
      </c>
      <c r="AB34" s="68">
        <f>('Konfersi Nilai'!AB33-$B$1)/(Normalisasi!$E$1-Normalisasi!$B$1)</f>
        <v>0.66666666666666663</v>
      </c>
      <c r="AC34" s="68">
        <f>('Konfersi Nilai'!AC33-$B$1)/(Normalisasi!$E$1-Normalisasi!$B$1)</f>
        <v>0.33333333333333331</v>
      </c>
      <c r="AD34" s="68">
        <f>('Konfersi Nilai'!AD33-$B$1)/(Normalisasi!$E$1-Normalisasi!$B$1)</f>
        <v>0.33333333333333331</v>
      </c>
      <c r="AE34" s="68">
        <f>('Konfersi Nilai'!AE33-$B$1)/(Normalisasi!$E$1-Normalisasi!$B$1)</f>
        <v>0.33333333333333331</v>
      </c>
      <c r="AF34" s="68">
        <f>('Konfersi Nilai'!AF33-$B$1)/(Normalisasi!$E$1-Normalisasi!$B$1)</f>
        <v>0.66666666666666663</v>
      </c>
      <c r="AG34" s="68">
        <f>('Konfersi Nilai'!AG33-$B$1)/(Normalisasi!$E$1-Normalisasi!$B$1)</f>
        <v>0.33333333333333331</v>
      </c>
      <c r="AH34" s="50" t="s">
        <v>104</v>
      </c>
    </row>
    <row r="35" spans="1:34" x14ac:dyDescent="0.25">
      <c r="A35" s="68">
        <f>('Konfersi Nilai'!A34-$B$1)/(Normalisasi!$E$1-Normalisasi!$B$1)</f>
        <v>0.33333333333333331</v>
      </c>
      <c r="B35" s="68">
        <f>('Konfersi Nilai'!B34-$B$1)/(Normalisasi!$E$1-Normalisasi!$B$1)</f>
        <v>0.66666666666666663</v>
      </c>
      <c r="C35" s="68">
        <f>('Konfersi Nilai'!C34-$B$1)/(Normalisasi!$E$1-Normalisasi!$B$1)</f>
        <v>1</v>
      </c>
      <c r="D35" s="68">
        <f>('Konfersi Nilai'!D34-$B$1)/(Normalisasi!$E$1-Normalisasi!$B$1)</f>
        <v>0.66666666666666663</v>
      </c>
      <c r="E35" s="68">
        <f>('Konfersi Nilai'!E34-$B$1)/(Normalisasi!$E$1-Normalisasi!$B$1)</f>
        <v>0.66666666666666663</v>
      </c>
      <c r="F35" s="68">
        <f>('Konfersi Nilai'!F34-$B$1)/(Normalisasi!$E$1-Normalisasi!$B$1)</f>
        <v>0.66666666666666663</v>
      </c>
      <c r="G35" s="68">
        <f>('Konfersi Nilai'!G34-$B$1)/(Normalisasi!$E$1-Normalisasi!$B$1)</f>
        <v>1</v>
      </c>
      <c r="H35" s="68">
        <f>('Konfersi Nilai'!H34-$B$1)/(Normalisasi!$E$1-Normalisasi!$B$1)</f>
        <v>0.66666666666666663</v>
      </c>
      <c r="I35" s="68">
        <f>('Konfersi Nilai'!I34-$B$1)/(Normalisasi!$E$1-Normalisasi!$B$1)</f>
        <v>1</v>
      </c>
      <c r="J35" s="68">
        <f>('Konfersi Nilai'!J34-$B$1)/(Normalisasi!$E$1-Normalisasi!$B$1)</f>
        <v>0.66666666666666663</v>
      </c>
      <c r="K35" s="68">
        <f>('Konfersi Nilai'!K34-$B$1)/(Normalisasi!$E$1-Normalisasi!$B$1)</f>
        <v>0.33333333333333331</v>
      </c>
      <c r="L35" s="68">
        <f>('Konfersi Nilai'!L34-$B$1)/(Normalisasi!$E$1-Normalisasi!$B$1)</f>
        <v>0.66666666666666663</v>
      </c>
      <c r="M35" s="68">
        <f>('Konfersi Nilai'!M34-$B$1)/(Normalisasi!$E$1-Normalisasi!$B$1)</f>
        <v>0.66666666666666663</v>
      </c>
      <c r="N35" s="68">
        <f>('Konfersi Nilai'!N34-$B$1)/(Normalisasi!$E$1-Normalisasi!$B$1)</f>
        <v>0.66666666666666663</v>
      </c>
      <c r="O35" s="68">
        <f>('Konfersi Nilai'!O34-$B$1)/(Normalisasi!$E$1-Normalisasi!$B$1)</f>
        <v>1</v>
      </c>
      <c r="P35" s="68">
        <f>('Konfersi Nilai'!P34-$B$1)/(Normalisasi!$E$1-Normalisasi!$B$1)</f>
        <v>0.33333333333333331</v>
      </c>
      <c r="Q35" s="68">
        <f>('Konfersi Nilai'!Q34-$B$1)/(Normalisasi!$E$1-Normalisasi!$B$1)</f>
        <v>0.66666666666666663</v>
      </c>
      <c r="R35" s="68">
        <f>('Konfersi Nilai'!R34-$B$1)/(Normalisasi!$E$1-Normalisasi!$B$1)</f>
        <v>1</v>
      </c>
      <c r="S35" s="68">
        <f>('Konfersi Nilai'!S34-$B$1)/(Normalisasi!$E$1-Normalisasi!$B$1)</f>
        <v>0.66666666666666663</v>
      </c>
      <c r="T35" s="68">
        <f>('Konfersi Nilai'!T34-$B$1)/(Normalisasi!$E$1-Normalisasi!$B$1)</f>
        <v>0.66666666666666663</v>
      </c>
      <c r="U35" s="68">
        <f>('Konfersi Nilai'!U34-$B$1)/(Normalisasi!$E$1-Normalisasi!$B$1)</f>
        <v>1</v>
      </c>
      <c r="V35" s="68">
        <f>('Konfersi Nilai'!V34-$B$1)/(Normalisasi!$E$1-Normalisasi!$B$1)</f>
        <v>1</v>
      </c>
      <c r="W35" s="68">
        <f>('Konfersi Nilai'!W34-$B$1)/(Normalisasi!$E$1-Normalisasi!$B$1)</f>
        <v>1</v>
      </c>
      <c r="X35" s="68">
        <f>('Konfersi Nilai'!X34-$B$1)/(Normalisasi!$E$1-Normalisasi!$B$1)</f>
        <v>0.66666666666666663</v>
      </c>
      <c r="Y35" s="68">
        <f>('Konfersi Nilai'!Y34-$B$1)/(Normalisasi!$E$1-Normalisasi!$B$1)</f>
        <v>0.33333333333333331</v>
      </c>
      <c r="Z35" s="68">
        <f>('Konfersi Nilai'!Z34-$B$1)/(Normalisasi!$E$1-Normalisasi!$B$1)</f>
        <v>1</v>
      </c>
      <c r="AA35" s="68">
        <f>('Konfersi Nilai'!AA34-$B$1)/(Normalisasi!$E$1-Normalisasi!$B$1)</f>
        <v>0.66666666666666663</v>
      </c>
      <c r="AB35" s="68">
        <f>('Konfersi Nilai'!AB34-$B$1)/(Normalisasi!$E$1-Normalisasi!$B$1)</f>
        <v>1</v>
      </c>
      <c r="AC35" s="68">
        <f>('Konfersi Nilai'!AC34-$B$1)/(Normalisasi!$E$1-Normalisasi!$B$1)</f>
        <v>1</v>
      </c>
      <c r="AD35" s="68">
        <f>('Konfersi Nilai'!AD34-$B$1)/(Normalisasi!$E$1-Normalisasi!$B$1)</f>
        <v>1</v>
      </c>
      <c r="AE35" s="68">
        <f>('Konfersi Nilai'!AE34-$B$1)/(Normalisasi!$E$1-Normalisasi!$B$1)</f>
        <v>0.66666666666666663</v>
      </c>
      <c r="AF35" s="68">
        <f>('Konfersi Nilai'!AF34-$B$1)/(Normalisasi!$E$1-Normalisasi!$B$1)</f>
        <v>0.33333333333333331</v>
      </c>
      <c r="AG35" s="68">
        <f>('Konfersi Nilai'!AG34-$B$1)/(Normalisasi!$E$1-Normalisasi!$B$1)</f>
        <v>0.66666666666666663</v>
      </c>
      <c r="AH35" s="50" t="s">
        <v>105</v>
      </c>
    </row>
    <row r="36" spans="1:34" x14ac:dyDescent="0.25">
      <c r="A36" s="68">
        <f>('Konfersi Nilai'!A35-$B$1)/(Normalisasi!$E$1-Normalisasi!$B$1)</f>
        <v>0.33333333333333331</v>
      </c>
      <c r="B36" s="68">
        <f>('Konfersi Nilai'!B35-$B$1)/(Normalisasi!$E$1-Normalisasi!$B$1)</f>
        <v>0.66666666666666663</v>
      </c>
      <c r="C36" s="68">
        <f>('Konfersi Nilai'!C35-$B$1)/(Normalisasi!$E$1-Normalisasi!$B$1)</f>
        <v>1</v>
      </c>
      <c r="D36" s="68">
        <f>('Konfersi Nilai'!D35-$B$1)/(Normalisasi!$E$1-Normalisasi!$B$1)</f>
        <v>0.66666666666666663</v>
      </c>
      <c r="E36" s="68">
        <f>('Konfersi Nilai'!E35-$B$1)/(Normalisasi!$E$1-Normalisasi!$B$1)</f>
        <v>1</v>
      </c>
      <c r="F36" s="68">
        <f>('Konfersi Nilai'!F35-$B$1)/(Normalisasi!$E$1-Normalisasi!$B$1)</f>
        <v>1</v>
      </c>
      <c r="G36" s="68">
        <f>('Konfersi Nilai'!G35-$B$1)/(Normalisasi!$E$1-Normalisasi!$B$1)</f>
        <v>1</v>
      </c>
      <c r="H36" s="68">
        <f>('Konfersi Nilai'!H35-$B$1)/(Normalisasi!$E$1-Normalisasi!$B$1)</f>
        <v>1</v>
      </c>
      <c r="I36" s="68">
        <f>('Konfersi Nilai'!I35-$B$1)/(Normalisasi!$E$1-Normalisasi!$B$1)</f>
        <v>1</v>
      </c>
      <c r="J36" s="68">
        <f>('Konfersi Nilai'!J35-$B$1)/(Normalisasi!$E$1-Normalisasi!$B$1)</f>
        <v>0.66666666666666663</v>
      </c>
      <c r="K36" s="68">
        <f>('Konfersi Nilai'!K35-$B$1)/(Normalisasi!$E$1-Normalisasi!$B$1)</f>
        <v>0.66666666666666663</v>
      </c>
      <c r="L36" s="68">
        <f>('Konfersi Nilai'!L35-$B$1)/(Normalisasi!$E$1-Normalisasi!$B$1)</f>
        <v>1</v>
      </c>
      <c r="M36" s="68">
        <f>('Konfersi Nilai'!M35-$B$1)/(Normalisasi!$E$1-Normalisasi!$B$1)</f>
        <v>0.66666666666666663</v>
      </c>
      <c r="N36" s="68">
        <f>('Konfersi Nilai'!N35-$B$1)/(Normalisasi!$E$1-Normalisasi!$B$1)</f>
        <v>0.66666666666666663</v>
      </c>
      <c r="O36" s="68">
        <f>('Konfersi Nilai'!O35-$B$1)/(Normalisasi!$E$1-Normalisasi!$B$1)</f>
        <v>0.66666666666666663</v>
      </c>
      <c r="P36" s="68">
        <f>('Konfersi Nilai'!P35-$B$1)/(Normalisasi!$E$1-Normalisasi!$B$1)</f>
        <v>1</v>
      </c>
      <c r="Q36" s="68">
        <f>('Konfersi Nilai'!Q35-$B$1)/(Normalisasi!$E$1-Normalisasi!$B$1)</f>
        <v>1</v>
      </c>
      <c r="R36" s="68">
        <f>('Konfersi Nilai'!R35-$B$1)/(Normalisasi!$E$1-Normalisasi!$B$1)</f>
        <v>1</v>
      </c>
      <c r="S36" s="68">
        <f>('Konfersi Nilai'!S35-$B$1)/(Normalisasi!$E$1-Normalisasi!$B$1)</f>
        <v>1</v>
      </c>
      <c r="T36" s="68">
        <f>('Konfersi Nilai'!T35-$B$1)/(Normalisasi!$E$1-Normalisasi!$B$1)</f>
        <v>1</v>
      </c>
      <c r="U36" s="68">
        <f>('Konfersi Nilai'!U35-$B$1)/(Normalisasi!$E$1-Normalisasi!$B$1)</f>
        <v>0.66666666666666663</v>
      </c>
      <c r="V36" s="68">
        <f>('Konfersi Nilai'!V35-$B$1)/(Normalisasi!$E$1-Normalisasi!$B$1)</f>
        <v>1</v>
      </c>
      <c r="W36" s="68">
        <f>('Konfersi Nilai'!W35-$B$1)/(Normalisasi!$E$1-Normalisasi!$B$1)</f>
        <v>1</v>
      </c>
      <c r="X36" s="68">
        <f>('Konfersi Nilai'!X35-$B$1)/(Normalisasi!$E$1-Normalisasi!$B$1)</f>
        <v>1</v>
      </c>
      <c r="Y36" s="68">
        <f>('Konfersi Nilai'!Y35-$B$1)/(Normalisasi!$E$1-Normalisasi!$B$1)</f>
        <v>0.66666666666666663</v>
      </c>
      <c r="Z36" s="68">
        <f>('Konfersi Nilai'!Z35-$B$1)/(Normalisasi!$E$1-Normalisasi!$B$1)</f>
        <v>1</v>
      </c>
      <c r="AA36" s="68">
        <f>('Konfersi Nilai'!AA35-$B$1)/(Normalisasi!$E$1-Normalisasi!$B$1)</f>
        <v>1</v>
      </c>
      <c r="AB36" s="68">
        <f>('Konfersi Nilai'!AB35-$B$1)/(Normalisasi!$E$1-Normalisasi!$B$1)</f>
        <v>1</v>
      </c>
      <c r="AC36" s="68">
        <f>('Konfersi Nilai'!AC35-$B$1)/(Normalisasi!$E$1-Normalisasi!$B$1)</f>
        <v>0.66666666666666663</v>
      </c>
      <c r="AD36" s="68">
        <f>('Konfersi Nilai'!AD35-$B$1)/(Normalisasi!$E$1-Normalisasi!$B$1)</f>
        <v>0.66666666666666663</v>
      </c>
      <c r="AE36" s="68">
        <f>('Konfersi Nilai'!AE35-$B$1)/(Normalisasi!$E$1-Normalisasi!$B$1)</f>
        <v>0.66666666666666663</v>
      </c>
      <c r="AF36" s="68">
        <f>('Konfersi Nilai'!AF35-$B$1)/(Normalisasi!$E$1-Normalisasi!$B$1)</f>
        <v>0.66666666666666663</v>
      </c>
      <c r="AG36" s="68">
        <f>('Konfersi Nilai'!AG35-$B$1)/(Normalisasi!$E$1-Normalisasi!$B$1)</f>
        <v>0.66666666666666663</v>
      </c>
      <c r="AH36" s="50" t="s">
        <v>106</v>
      </c>
    </row>
    <row r="37" spans="1:34" x14ac:dyDescent="0.25">
      <c r="A37" s="68">
        <f>('Konfersi Nilai'!A36-$B$1)/(Normalisasi!$E$1-Normalisasi!$B$1)</f>
        <v>0.66666666666666663</v>
      </c>
      <c r="B37" s="68">
        <f>('Konfersi Nilai'!B36-$B$1)/(Normalisasi!$E$1-Normalisasi!$B$1)</f>
        <v>0.66666666666666663</v>
      </c>
      <c r="C37" s="68">
        <f>('Konfersi Nilai'!C36-$B$1)/(Normalisasi!$E$1-Normalisasi!$B$1)</f>
        <v>0.66666666666666663</v>
      </c>
      <c r="D37" s="68">
        <f>('Konfersi Nilai'!D36-$B$1)/(Normalisasi!$E$1-Normalisasi!$B$1)</f>
        <v>1</v>
      </c>
      <c r="E37" s="68">
        <f>('Konfersi Nilai'!E36-$B$1)/(Normalisasi!$E$1-Normalisasi!$B$1)</f>
        <v>0.33333333333333331</v>
      </c>
      <c r="F37" s="68">
        <f>('Konfersi Nilai'!F36-$B$1)/(Normalisasi!$E$1-Normalisasi!$B$1)</f>
        <v>0.66666666666666663</v>
      </c>
      <c r="G37" s="68">
        <f>('Konfersi Nilai'!G36-$B$1)/(Normalisasi!$E$1-Normalisasi!$B$1)</f>
        <v>0.66666666666666663</v>
      </c>
      <c r="H37" s="68">
        <f>('Konfersi Nilai'!H36-$B$1)/(Normalisasi!$E$1-Normalisasi!$B$1)</f>
        <v>0.66666666666666663</v>
      </c>
      <c r="I37" s="68">
        <f>('Konfersi Nilai'!I36-$B$1)/(Normalisasi!$E$1-Normalisasi!$B$1)</f>
        <v>1</v>
      </c>
      <c r="J37" s="68">
        <f>('Konfersi Nilai'!J36-$B$1)/(Normalisasi!$E$1-Normalisasi!$B$1)</f>
        <v>0.66666666666666663</v>
      </c>
      <c r="K37" s="68">
        <f>('Konfersi Nilai'!K36-$B$1)/(Normalisasi!$E$1-Normalisasi!$B$1)</f>
        <v>0.66666666666666663</v>
      </c>
      <c r="L37" s="68">
        <f>('Konfersi Nilai'!L36-$B$1)/(Normalisasi!$E$1-Normalisasi!$B$1)</f>
        <v>0.66666666666666663</v>
      </c>
      <c r="M37" s="68">
        <f>('Konfersi Nilai'!M36-$B$1)/(Normalisasi!$E$1-Normalisasi!$B$1)</f>
        <v>0.66666666666666663</v>
      </c>
      <c r="N37" s="68">
        <f>('Konfersi Nilai'!N36-$B$1)/(Normalisasi!$E$1-Normalisasi!$B$1)</f>
        <v>0.66666666666666663</v>
      </c>
      <c r="O37" s="68">
        <f>('Konfersi Nilai'!O36-$B$1)/(Normalisasi!$E$1-Normalisasi!$B$1)</f>
        <v>0.33333333333333331</v>
      </c>
      <c r="P37" s="68">
        <f>('Konfersi Nilai'!P36-$B$1)/(Normalisasi!$E$1-Normalisasi!$B$1)</f>
        <v>0.33333333333333331</v>
      </c>
      <c r="Q37" s="68">
        <f>('Konfersi Nilai'!Q36-$B$1)/(Normalisasi!$E$1-Normalisasi!$B$1)</f>
        <v>1</v>
      </c>
      <c r="R37" s="68">
        <f>('Konfersi Nilai'!R36-$B$1)/(Normalisasi!$E$1-Normalisasi!$B$1)</f>
        <v>0.66666666666666663</v>
      </c>
      <c r="S37" s="68">
        <f>('Konfersi Nilai'!S36-$B$1)/(Normalisasi!$E$1-Normalisasi!$B$1)</f>
        <v>0.33333333333333331</v>
      </c>
      <c r="T37" s="68">
        <f>('Konfersi Nilai'!T36-$B$1)/(Normalisasi!$E$1-Normalisasi!$B$1)</f>
        <v>0.66666666666666663</v>
      </c>
      <c r="U37" s="68">
        <f>('Konfersi Nilai'!U36-$B$1)/(Normalisasi!$E$1-Normalisasi!$B$1)</f>
        <v>1</v>
      </c>
      <c r="V37" s="68">
        <f>('Konfersi Nilai'!V36-$B$1)/(Normalisasi!$E$1-Normalisasi!$B$1)</f>
        <v>0.66666666666666663</v>
      </c>
      <c r="W37" s="68">
        <f>('Konfersi Nilai'!W36-$B$1)/(Normalisasi!$E$1-Normalisasi!$B$1)</f>
        <v>0.66666666666666663</v>
      </c>
      <c r="X37" s="68">
        <f>('Konfersi Nilai'!X36-$B$1)/(Normalisasi!$E$1-Normalisasi!$B$1)</f>
        <v>0.66666666666666663</v>
      </c>
      <c r="Y37" s="68">
        <f>('Konfersi Nilai'!Y36-$B$1)/(Normalisasi!$E$1-Normalisasi!$B$1)</f>
        <v>0.33333333333333331</v>
      </c>
      <c r="Z37" s="68">
        <f>('Konfersi Nilai'!Z36-$B$1)/(Normalisasi!$E$1-Normalisasi!$B$1)</f>
        <v>1</v>
      </c>
      <c r="AA37" s="68">
        <f>('Konfersi Nilai'!AA36-$B$1)/(Normalisasi!$E$1-Normalisasi!$B$1)</f>
        <v>0.33333333333333331</v>
      </c>
      <c r="AB37" s="68">
        <f>('Konfersi Nilai'!AB36-$B$1)/(Normalisasi!$E$1-Normalisasi!$B$1)</f>
        <v>1</v>
      </c>
      <c r="AC37" s="68">
        <f>('Konfersi Nilai'!AC36-$B$1)/(Normalisasi!$E$1-Normalisasi!$B$1)</f>
        <v>1</v>
      </c>
      <c r="AD37" s="68">
        <f>('Konfersi Nilai'!AD36-$B$1)/(Normalisasi!$E$1-Normalisasi!$B$1)</f>
        <v>0.66666666666666663</v>
      </c>
      <c r="AE37" s="68">
        <f>('Konfersi Nilai'!AE36-$B$1)/(Normalisasi!$E$1-Normalisasi!$B$1)</f>
        <v>0.33333333333333331</v>
      </c>
      <c r="AF37" s="68">
        <f>('Konfersi Nilai'!AF36-$B$1)/(Normalisasi!$E$1-Normalisasi!$B$1)</f>
        <v>0.33333333333333331</v>
      </c>
      <c r="AG37" s="68">
        <f>('Konfersi Nilai'!AG36-$B$1)/(Normalisasi!$E$1-Normalisasi!$B$1)</f>
        <v>0.33333333333333331</v>
      </c>
      <c r="AH37" s="50" t="s">
        <v>107</v>
      </c>
    </row>
    <row r="38" spans="1:34" x14ac:dyDescent="0.25">
      <c r="A38" s="68">
        <f>('Konfersi Nilai'!A37-$B$1)/(Normalisasi!$E$1-Normalisasi!$B$1)</f>
        <v>0.33333333333333331</v>
      </c>
      <c r="B38" s="68">
        <f>('Konfersi Nilai'!B37-$B$1)/(Normalisasi!$E$1-Normalisasi!$B$1)</f>
        <v>0.66666666666666663</v>
      </c>
      <c r="C38" s="68">
        <f>('Konfersi Nilai'!C37-$B$1)/(Normalisasi!$E$1-Normalisasi!$B$1)</f>
        <v>0.66666666666666663</v>
      </c>
      <c r="D38" s="68">
        <f>('Konfersi Nilai'!D37-$B$1)/(Normalisasi!$E$1-Normalisasi!$B$1)</f>
        <v>0.66666666666666663</v>
      </c>
      <c r="E38" s="68">
        <f>('Konfersi Nilai'!E37-$B$1)/(Normalisasi!$E$1-Normalisasi!$B$1)</f>
        <v>0.33333333333333331</v>
      </c>
      <c r="F38" s="68">
        <f>('Konfersi Nilai'!F37-$B$1)/(Normalisasi!$E$1-Normalisasi!$B$1)</f>
        <v>0.66666666666666663</v>
      </c>
      <c r="G38" s="68">
        <f>('Konfersi Nilai'!G37-$B$1)/(Normalisasi!$E$1-Normalisasi!$B$1)</f>
        <v>1</v>
      </c>
      <c r="H38" s="68">
        <f>('Konfersi Nilai'!H37-$B$1)/(Normalisasi!$E$1-Normalisasi!$B$1)</f>
        <v>1</v>
      </c>
      <c r="I38" s="68">
        <f>('Konfersi Nilai'!I37-$B$1)/(Normalisasi!$E$1-Normalisasi!$B$1)</f>
        <v>1</v>
      </c>
      <c r="J38" s="68">
        <f>('Konfersi Nilai'!J37-$B$1)/(Normalisasi!$E$1-Normalisasi!$B$1)</f>
        <v>1</v>
      </c>
      <c r="K38" s="68">
        <f>('Konfersi Nilai'!K37-$B$1)/(Normalisasi!$E$1-Normalisasi!$B$1)</f>
        <v>0.66666666666666663</v>
      </c>
      <c r="L38" s="68">
        <f>('Konfersi Nilai'!L37-$B$1)/(Normalisasi!$E$1-Normalisasi!$B$1)</f>
        <v>0.66666666666666663</v>
      </c>
      <c r="M38" s="68">
        <f>('Konfersi Nilai'!M37-$B$1)/(Normalisasi!$E$1-Normalisasi!$B$1)</f>
        <v>0.33333333333333331</v>
      </c>
      <c r="N38" s="68">
        <f>('Konfersi Nilai'!N37-$B$1)/(Normalisasi!$E$1-Normalisasi!$B$1)</f>
        <v>0.66666666666666663</v>
      </c>
      <c r="O38" s="68">
        <f>('Konfersi Nilai'!O37-$B$1)/(Normalisasi!$E$1-Normalisasi!$B$1)</f>
        <v>0.33333333333333331</v>
      </c>
      <c r="P38" s="68">
        <f>('Konfersi Nilai'!P37-$B$1)/(Normalisasi!$E$1-Normalisasi!$B$1)</f>
        <v>0.33333333333333331</v>
      </c>
      <c r="Q38" s="68">
        <f>('Konfersi Nilai'!Q37-$B$1)/(Normalisasi!$E$1-Normalisasi!$B$1)</f>
        <v>0.33333333333333331</v>
      </c>
      <c r="R38" s="68">
        <f>('Konfersi Nilai'!R37-$B$1)/(Normalisasi!$E$1-Normalisasi!$B$1)</f>
        <v>0.66666666666666663</v>
      </c>
      <c r="S38" s="68">
        <f>('Konfersi Nilai'!S37-$B$1)/(Normalisasi!$E$1-Normalisasi!$B$1)</f>
        <v>0.33333333333333331</v>
      </c>
      <c r="T38" s="68">
        <f>('Konfersi Nilai'!T37-$B$1)/(Normalisasi!$E$1-Normalisasi!$B$1)</f>
        <v>0.33333333333333331</v>
      </c>
      <c r="U38" s="68">
        <f>('Konfersi Nilai'!U37-$B$1)/(Normalisasi!$E$1-Normalisasi!$B$1)</f>
        <v>1</v>
      </c>
      <c r="V38" s="68">
        <f>('Konfersi Nilai'!V37-$B$1)/(Normalisasi!$E$1-Normalisasi!$B$1)</f>
        <v>0.66666666666666663</v>
      </c>
      <c r="W38" s="68">
        <f>('Konfersi Nilai'!W37-$B$1)/(Normalisasi!$E$1-Normalisasi!$B$1)</f>
        <v>1</v>
      </c>
      <c r="X38" s="68">
        <f>('Konfersi Nilai'!X37-$B$1)/(Normalisasi!$E$1-Normalisasi!$B$1)</f>
        <v>0.33333333333333331</v>
      </c>
      <c r="Y38" s="68">
        <f>('Konfersi Nilai'!Y37-$B$1)/(Normalisasi!$E$1-Normalisasi!$B$1)</f>
        <v>1</v>
      </c>
      <c r="Z38" s="68">
        <f>('Konfersi Nilai'!Z37-$B$1)/(Normalisasi!$E$1-Normalisasi!$B$1)</f>
        <v>0.66666666666666663</v>
      </c>
      <c r="AA38" s="68">
        <f>('Konfersi Nilai'!AA37-$B$1)/(Normalisasi!$E$1-Normalisasi!$B$1)</f>
        <v>1</v>
      </c>
      <c r="AB38" s="68">
        <f>('Konfersi Nilai'!AB37-$B$1)/(Normalisasi!$E$1-Normalisasi!$B$1)</f>
        <v>0.66666666666666663</v>
      </c>
      <c r="AC38" s="68">
        <f>('Konfersi Nilai'!AC37-$B$1)/(Normalisasi!$E$1-Normalisasi!$B$1)</f>
        <v>1</v>
      </c>
      <c r="AD38" s="68">
        <f>('Konfersi Nilai'!AD37-$B$1)/(Normalisasi!$E$1-Normalisasi!$B$1)</f>
        <v>0.66666666666666663</v>
      </c>
      <c r="AE38" s="68">
        <f>('Konfersi Nilai'!AE37-$B$1)/(Normalisasi!$E$1-Normalisasi!$B$1)</f>
        <v>0.33333333333333331</v>
      </c>
      <c r="AF38" s="68">
        <f>('Konfersi Nilai'!AF37-$B$1)/(Normalisasi!$E$1-Normalisasi!$B$1)</f>
        <v>0.66666666666666663</v>
      </c>
      <c r="AG38" s="68">
        <f>('Konfersi Nilai'!AG37-$B$1)/(Normalisasi!$E$1-Normalisasi!$B$1)</f>
        <v>0.66666666666666663</v>
      </c>
      <c r="AH38" s="50" t="s">
        <v>108</v>
      </c>
    </row>
    <row r="39" spans="1:34" x14ac:dyDescent="0.25">
      <c r="A39" s="68">
        <f>('Konfersi Nilai'!A38-$B$1)/(Normalisasi!$E$1-Normalisasi!$B$1)</f>
        <v>0.66666666666666663</v>
      </c>
      <c r="B39" s="68">
        <f>('Konfersi Nilai'!B38-$B$1)/(Normalisasi!$E$1-Normalisasi!$B$1)</f>
        <v>0.66666666666666663</v>
      </c>
      <c r="C39" s="68">
        <f>('Konfersi Nilai'!C38-$B$1)/(Normalisasi!$E$1-Normalisasi!$B$1)</f>
        <v>0.66666666666666663</v>
      </c>
      <c r="D39" s="68">
        <f>('Konfersi Nilai'!D38-$B$1)/(Normalisasi!$E$1-Normalisasi!$B$1)</f>
        <v>0.33333333333333331</v>
      </c>
      <c r="E39" s="68">
        <f>('Konfersi Nilai'!E38-$B$1)/(Normalisasi!$E$1-Normalisasi!$B$1)</f>
        <v>1</v>
      </c>
      <c r="F39" s="68">
        <f>('Konfersi Nilai'!F38-$B$1)/(Normalisasi!$E$1-Normalisasi!$B$1)</f>
        <v>0.66666666666666663</v>
      </c>
      <c r="G39" s="68">
        <f>('Konfersi Nilai'!G38-$B$1)/(Normalisasi!$E$1-Normalisasi!$B$1)</f>
        <v>1</v>
      </c>
      <c r="H39" s="68">
        <f>('Konfersi Nilai'!H38-$B$1)/(Normalisasi!$E$1-Normalisasi!$B$1)</f>
        <v>1</v>
      </c>
      <c r="I39" s="68">
        <f>('Konfersi Nilai'!I38-$B$1)/(Normalisasi!$E$1-Normalisasi!$B$1)</f>
        <v>1</v>
      </c>
      <c r="J39" s="68">
        <f>('Konfersi Nilai'!J38-$B$1)/(Normalisasi!$E$1-Normalisasi!$B$1)</f>
        <v>0.66666666666666663</v>
      </c>
      <c r="K39" s="68">
        <f>('Konfersi Nilai'!K38-$B$1)/(Normalisasi!$E$1-Normalisasi!$B$1)</f>
        <v>1</v>
      </c>
      <c r="L39" s="68">
        <f>('Konfersi Nilai'!L38-$B$1)/(Normalisasi!$E$1-Normalisasi!$B$1)</f>
        <v>0.66666666666666663</v>
      </c>
      <c r="M39" s="68">
        <f>('Konfersi Nilai'!M38-$B$1)/(Normalisasi!$E$1-Normalisasi!$B$1)</f>
        <v>0.66666666666666663</v>
      </c>
      <c r="N39" s="68">
        <f>('Konfersi Nilai'!N38-$B$1)/(Normalisasi!$E$1-Normalisasi!$B$1)</f>
        <v>1</v>
      </c>
      <c r="O39" s="68">
        <f>('Konfersi Nilai'!O38-$B$1)/(Normalisasi!$E$1-Normalisasi!$B$1)</f>
        <v>0.33333333333333331</v>
      </c>
      <c r="P39" s="68">
        <f>('Konfersi Nilai'!P38-$B$1)/(Normalisasi!$E$1-Normalisasi!$B$1)</f>
        <v>0.33333333333333331</v>
      </c>
      <c r="Q39" s="68">
        <f>('Konfersi Nilai'!Q38-$B$1)/(Normalisasi!$E$1-Normalisasi!$B$1)</f>
        <v>0.33333333333333331</v>
      </c>
      <c r="R39" s="68">
        <f>('Konfersi Nilai'!R38-$B$1)/(Normalisasi!$E$1-Normalisasi!$B$1)</f>
        <v>1</v>
      </c>
      <c r="S39" s="68">
        <f>('Konfersi Nilai'!S38-$B$1)/(Normalisasi!$E$1-Normalisasi!$B$1)</f>
        <v>0.66666666666666663</v>
      </c>
      <c r="T39" s="68">
        <f>('Konfersi Nilai'!T38-$B$1)/(Normalisasi!$E$1-Normalisasi!$B$1)</f>
        <v>0.66666666666666663</v>
      </c>
      <c r="U39" s="68">
        <f>('Konfersi Nilai'!U38-$B$1)/(Normalisasi!$E$1-Normalisasi!$B$1)</f>
        <v>1</v>
      </c>
      <c r="V39" s="68">
        <f>('Konfersi Nilai'!V38-$B$1)/(Normalisasi!$E$1-Normalisasi!$B$1)</f>
        <v>0.66666666666666663</v>
      </c>
      <c r="W39" s="68">
        <f>('Konfersi Nilai'!W38-$B$1)/(Normalisasi!$E$1-Normalisasi!$B$1)</f>
        <v>1</v>
      </c>
      <c r="X39" s="68">
        <f>('Konfersi Nilai'!X38-$B$1)/(Normalisasi!$E$1-Normalisasi!$B$1)</f>
        <v>1</v>
      </c>
      <c r="Y39" s="68">
        <f>('Konfersi Nilai'!Y38-$B$1)/(Normalisasi!$E$1-Normalisasi!$B$1)</f>
        <v>0.33333333333333331</v>
      </c>
      <c r="Z39" s="68">
        <f>('Konfersi Nilai'!Z38-$B$1)/(Normalisasi!$E$1-Normalisasi!$B$1)</f>
        <v>1</v>
      </c>
      <c r="AA39" s="68">
        <f>('Konfersi Nilai'!AA38-$B$1)/(Normalisasi!$E$1-Normalisasi!$B$1)</f>
        <v>1</v>
      </c>
      <c r="AB39" s="68">
        <f>('Konfersi Nilai'!AB38-$B$1)/(Normalisasi!$E$1-Normalisasi!$B$1)</f>
        <v>1</v>
      </c>
      <c r="AC39" s="68">
        <f>('Konfersi Nilai'!AC38-$B$1)/(Normalisasi!$E$1-Normalisasi!$B$1)</f>
        <v>1</v>
      </c>
      <c r="AD39" s="68">
        <f>('Konfersi Nilai'!AD38-$B$1)/(Normalisasi!$E$1-Normalisasi!$B$1)</f>
        <v>1</v>
      </c>
      <c r="AE39" s="68">
        <f>('Konfersi Nilai'!AE38-$B$1)/(Normalisasi!$E$1-Normalisasi!$B$1)</f>
        <v>0.33333333333333331</v>
      </c>
      <c r="AF39" s="68">
        <f>('Konfersi Nilai'!AF38-$B$1)/(Normalisasi!$E$1-Normalisasi!$B$1)</f>
        <v>1</v>
      </c>
      <c r="AG39" s="68">
        <f>('Konfersi Nilai'!AG38-$B$1)/(Normalisasi!$E$1-Normalisasi!$B$1)</f>
        <v>0.66666666666666663</v>
      </c>
      <c r="AH39" s="50" t="s">
        <v>109</v>
      </c>
    </row>
    <row r="40" spans="1:34" x14ac:dyDescent="0.25">
      <c r="A40" s="68">
        <f>('Konfersi Nilai'!A39-$B$1)/(Normalisasi!$E$1-Normalisasi!$B$1)</f>
        <v>0.33333333333333331</v>
      </c>
      <c r="B40" s="68">
        <f>('Konfersi Nilai'!B39-$B$1)/(Normalisasi!$E$1-Normalisasi!$B$1)</f>
        <v>1</v>
      </c>
      <c r="C40" s="68">
        <f>('Konfersi Nilai'!C39-$B$1)/(Normalisasi!$E$1-Normalisasi!$B$1)</f>
        <v>1</v>
      </c>
      <c r="D40" s="68">
        <f>('Konfersi Nilai'!D39-$B$1)/(Normalisasi!$E$1-Normalisasi!$B$1)</f>
        <v>0.66666666666666663</v>
      </c>
      <c r="E40" s="68">
        <f>('Konfersi Nilai'!E39-$B$1)/(Normalisasi!$E$1-Normalisasi!$B$1)</f>
        <v>1</v>
      </c>
      <c r="F40" s="68">
        <f>('Konfersi Nilai'!F39-$B$1)/(Normalisasi!$E$1-Normalisasi!$B$1)</f>
        <v>1</v>
      </c>
      <c r="G40" s="68">
        <f>('Konfersi Nilai'!G39-$B$1)/(Normalisasi!$E$1-Normalisasi!$B$1)</f>
        <v>1</v>
      </c>
      <c r="H40" s="68">
        <f>('Konfersi Nilai'!H39-$B$1)/(Normalisasi!$E$1-Normalisasi!$B$1)</f>
        <v>0.66666666666666663</v>
      </c>
      <c r="I40" s="68">
        <f>('Konfersi Nilai'!I39-$B$1)/(Normalisasi!$E$1-Normalisasi!$B$1)</f>
        <v>0.66666666666666663</v>
      </c>
      <c r="J40" s="68">
        <f>('Konfersi Nilai'!J39-$B$1)/(Normalisasi!$E$1-Normalisasi!$B$1)</f>
        <v>0.66666666666666663</v>
      </c>
      <c r="K40" s="68">
        <f>('Konfersi Nilai'!K39-$B$1)/(Normalisasi!$E$1-Normalisasi!$B$1)</f>
        <v>0.66666666666666663</v>
      </c>
      <c r="L40" s="68">
        <f>('Konfersi Nilai'!L39-$B$1)/(Normalisasi!$E$1-Normalisasi!$B$1)</f>
        <v>1</v>
      </c>
      <c r="M40" s="68">
        <f>('Konfersi Nilai'!M39-$B$1)/(Normalisasi!$E$1-Normalisasi!$B$1)</f>
        <v>0.66666666666666663</v>
      </c>
      <c r="N40" s="68">
        <f>('Konfersi Nilai'!N39-$B$1)/(Normalisasi!$E$1-Normalisasi!$B$1)</f>
        <v>0.33333333333333331</v>
      </c>
      <c r="O40" s="68">
        <f>('Konfersi Nilai'!O39-$B$1)/(Normalisasi!$E$1-Normalisasi!$B$1)</f>
        <v>1</v>
      </c>
      <c r="P40" s="68">
        <f>('Konfersi Nilai'!P39-$B$1)/(Normalisasi!$E$1-Normalisasi!$B$1)</f>
        <v>0.66666666666666663</v>
      </c>
      <c r="Q40" s="68">
        <f>('Konfersi Nilai'!Q39-$B$1)/(Normalisasi!$E$1-Normalisasi!$B$1)</f>
        <v>1</v>
      </c>
      <c r="R40" s="68">
        <f>('Konfersi Nilai'!R39-$B$1)/(Normalisasi!$E$1-Normalisasi!$B$1)</f>
        <v>1</v>
      </c>
      <c r="S40" s="68">
        <f>('Konfersi Nilai'!S39-$B$1)/(Normalisasi!$E$1-Normalisasi!$B$1)</f>
        <v>1</v>
      </c>
      <c r="T40" s="68">
        <f>('Konfersi Nilai'!T39-$B$1)/(Normalisasi!$E$1-Normalisasi!$B$1)</f>
        <v>0.66666666666666663</v>
      </c>
      <c r="U40" s="68">
        <f>('Konfersi Nilai'!U39-$B$1)/(Normalisasi!$E$1-Normalisasi!$B$1)</f>
        <v>0.66666666666666663</v>
      </c>
      <c r="V40" s="68">
        <f>('Konfersi Nilai'!V39-$B$1)/(Normalisasi!$E$1-Normalisasi!$B$1)</f>
        <v>1</v>
      </c>
      <c r="W40" s="68">
        <f>('Konfersi Nilai'!W39-$B$1)/(Normalisasi!$E$1-Normalisasi!$B$1)</f>
        <v>0.66666666666666663</v>
      </c>
      <c r="X40" s="68">
        <f>('Konfersi Nilai'!X39-$B$1)/(Normalisasi!$E$1-Normalisasi!$B$1)</f>
        <v>1</v>
      </c>
      <c r="Y40" s="68">
        <f>('Konfersi Nilai'!Y39-$B$1)/(Normalisasi!$E$1-Normalisasi!$B$1)</f>
        <v>0.66666666666666663</v>
      </c>
      <c r="Z40" s="68">
        <f>('Konfersi Nilai'!Z39-$B$1)/(Normalisasi!$E$1-Normalisasi!$B$1)</f>
        <v>1</v>
      </c>
      <c r="AA40" s="68">
        <f>('Konfersi Nilai'!AA39-$B$1)/(Normalisasi!$E$1-Normalisasi!$B$1)</f>
        <v>1</v>
      </c>
      <c r="AB40" s="68">
        <f>('Konfersi Nilai'!AB39-$B$1)/(Normalisasi!$E$1-Normalisasi!$B$1)</f>
        <v>0.66666666666666663</v>
      </c>
      <c r="AC40" s="68">
        <f>('Konfersi Nilai'!AC39-$B$1)/(Normalisasi!$E$1-Normalisasi!$B$1)</f>
        <v>0.66666666666666663</v>
      </c>
      <c r="AD40" s="68">
        <f>('Konfersi Nilai'!AD39-$B$1)/(Normalisasi!$E$1-Normalisasi!$B$1)</f>
        <v>0.66666666666666663</v>
      </c>
      <c r="AE40" s="68">
        <f>('Konfersi Nilai'!AE39-$B$1)/(Normalisasi!$E$1-Normalisasi!$B$1)</f>
        <v>0.66666666666666663</v>
      </c>
      <c r="AF40" s="68">
        <f>('Konfersi Nilai'!AF39-$B$1)/(Normalisasi!$E$1-Normalisasi!$B$1)</f>
        <v>0.33333333333333331</v>
      </c>
      <c r="AG40" s="68">
        <f>('Konfersi Nilai'!AG39-$B$1)/(Normalisasi!$E$1-Normalisasi!$B$1)</f>
        <v>0.66666666666666663</v>
      </c>
      <c r="AH40" s="50" t="s">
        <v>110</v>
      </c>
    </row>
    <row r="41" spans="1:34" x14ac:dyDescent="0.25">
      <c r="A41" s="68">
        <f>('Konfersi Nilai'!A40-$B$1)/(Normalisasi!$E$1-Normalisasi!$B$1)</f>
        <v>0.66666666666666663</v>
      </c>
      <c r="B41" s="68">
        <f>('Konfersi Nilai'!B40-$B$1)/(Normalisasi!$E$1-Normalisasi!$B$1)</f>
        <v>0.66666666666666663</v>
      </c>
      <c r="C41" s="68">
        <f>('Konfersi Nilai'!C40-$B$1)/(Normalisasi!$E$1-Normalisasi!$B$1)</f>
        <v>0.66666666666666663</v>
      </c>
      <c r="D41" s="68">
        <f>('Konfersi Nilai'!D40-$B$1)/(Normalisasi!$E$1-Normalisasi!$B$1)</f>
        <v>0.66666666666666663</v>
      </c>
      <c r="E41" s="68">
        <f>('Konfersi Nilai'!E40-$B$1)/(Normalisasi!$E$1-Normalisasi!$B$1)</f>
        <v>1</v>
      </c>
      <c r="F41" s="68">
        <f>('Konfersi Nilai'!F40-$B$1)/(Normalisasi!$E$1-Normalisasi!$B$1)</f>
        <v>0.66666666666666663</v>
      </c>
      <c r="G41" s="68">
        <f>('Konfersi Nilai'!G40-$B$1)/(Normalisasi!$E$1-Normalisasi!$B$1)</f>
        <v>1</v>
      </c>
      <c r="H41" s="68">
        <f>('Konfersi Nilai'!H40-$B$1)/(Normalisasi!$E$1-Normalisasi!$B$1)</f>
        <v>0.66666666666666663</v>
      </c>
      <c r="I41" s="68">
        <f>('Konfersi Nilai'!I40-$B$1)/(Normalisasi!$E$1-Normalisasi!$B$1)</f>
        <v>0.66666666666666663</v>
      </c>
      <c r="J41" s="68">
        <f>('Konfersi Nilai'!J40-$B$1)/(Normalisasi!$E$1-Normalisasi!$B$1)</f>
        <v>0.33333333333333331</v>
      </c>
      <c r="K41" s="68">
        <f>('Konfersi Nilai'!K40-$B$1)/(Normalisasi!$E$1-Normalisasi!$B$1)</f>
        <v>0.66666666666666663</v>
      </c>
      <c r="L41" s="68">
        <f>('Konfersi Nilai'!L40-$B$1)/(Normalisasi!$E$1-Normalisasi!$B$1)</f>
        <v>0.66666666666666663</v>
      </c>
      <c r="M41" s="68">
        <f>('Konfersi Nilai'!M40-$B$1)/(Normalisasi!$E$1-Normalisasi!$B$1)</f>
        <v>1</v>
      </c>
      <c r="N41" s="68">
        <f>('Konfersi Nilai'!N40-$B$1)/(Normalisasi!$E$1-Normalisasi!$B$1)</f>
        <v>0.33333333333333331</v>
      </c>
      <c r="O41" s="68">
        <f>('Konfersi Nilai'!O40-$B$1)/(Normalisasi!$E$1-Normalisasi!$B$1)</f>
        <v>1</v>
      </c>
      <c r="P41" s="68">
        <f>('Konfersi Nilai'!P40-$B$1)/(Normalisasi!$E$1-Normalisasi!$B$1)</f>
        <v>0.66666666666666663</v>
      </c>
      <c r="Q41" s="68">
        <f>('Konfersi Nilai'!Q40-$B$1)/(Normalisasi!$E$1-Normalisasi!$B$1)</f>
        <v>0.33333333333333331</v>
      </c>
      <c r="R41" s="68">
        <f>('Konfersi Nilai'!R40-$B$1)/(Normalisasi!$E$1-Normalisasi!$B$1)</f>
        <v>0.66666666666666663</v>
      </c>
      <c r="S41" s="68">
        <f>('Konfersi Nilai'!S40-$B$1)/(Normalisasi!$E$1-Normalisasi!$B$1)</f>
        <v>1</v>
      </c>
      <c r="T41" s="68">
        <f>('Konfersi Nilai'!T40-$B$1)/(Normalisasi!$E$1-Normalisasi!$B$1)</f>
        <v>0.66666666666666663</v>
      </c>
      <c r="U41" s="68">
        <f>('Konfersi Nilai'!U40-$B$1)/(Normalisasi!$E$1-Normalisasi!$B$1)</f>
        <v>0.66666666666666663</v>
      </c>
      <c r="V41" s="68">
        <f>('Konfersi Nilai'!V40-$B$1)/(Normalisasi!$E$1-Normalisasi!$B$1)</f>
        <v>1</v>
      </c>
      <c r="W41" s="68">
        <f>('Konfersi Nilai'!W40-$B$1)/(Normalisasi!$E$1-Normalisasi!$B$1)</f>
        <v>0.66666666666666663</v>
      </c>
      <c r="X41" s="68">
        <f>('Konfersi Nilai'!X40-$B$1)/(Normalisasi!$E$1-Normalisasi!$B$1)</f>
        <v>0.66666666666666663</v>
      </c>
      <c r="Y41" s="68">
        <f>('Konfersi Nilai'!Y40-$B$1)/(Normalisasi!$E$1-Normalisasi!$B$1)</f>
        <v>0.66666666666666663</v>
      </c>
      <c r="Z41" s="68">
        <f>('Konfersi Nilai'!Z40-$B$1)/(Normalisasi!$E$1-Normalisasi!$B$1)</f>
        <v>0.66666666666666663</v>
      </c>
      <c r="AA41" s="68">
        <f>('Konfersi Nilai'!AA40-$B$1)/(Normalisasi!$E$1-Normalisasi!$B$1)</f>
        <v>1</v>
      </c>
      <c r="AB41" s="68">
        <f>('Konfersi Nilai'!AB40-$B$1)/(Normalisasi!$E$1-Normalisasi!$B$1)</f>
        <v>1</v>
      </c>
      <c r="AC41" s="68">
        <f>('Konfersi Nilai'!AC40-$B$1)/(Normalisasi!$E$1-Normalisasi!$B$1)</f>
        <v>1</v>
      </c>
      <c r="AD41" s="68">
        <f>('Konfersi Nilai'!AD40-$B$1)/(Normalisasi!$E$1-Normalisasi!$B$1)</f>
        <v>1</v>
      </c>
      <c r="AE41" s="68">
        <f>('Konfersi Nilai'!AE40-$B$1)/(Normalisasi!$E$1-Normalisasi!$B$1)</f>
        <v>1</v>
      </c>
      <c r="AF41" s="68">
        <f>('Konfersi Nilai'!AF40-$B$1)/(Normalisasi!$E$1-Normalisasi!$B$1)</f>
        <v>0.66666666666666663</v>
      </c>
      <c r="AG41" s="68">
        <f>('Konfersi Nilai'!AG40-$B$1)/(Normalisasi!$E$1-Normalisasi!$B$1)</f>
        <v>0.66666666666666663</v>
      </c>
      <c r="AH41" s="50" t="s">
        <v>111</v>
      </c>
    </row>
    <row r="42" spans="1:34" x14ac:dyDescent="0.25">
      <c r="A42" s="68">
        <f>('Konfersi Nilai'!A41-$B$1)/(Normalisasi!$E$1-Normalisasi!$B$1)</f>
        <v>0.66666666666666663</v>
      </c>
      <c r="B42" s="68">
        <f>('Konfersi Nilai'!B41-$B$1)/(Normalisasi!$E$1-Normalisasi!$B$1)</f>
        <v>0.66666666666666663</v>
      </c>
      <c r="C42" s="68">
        <f>('Konfersi Nilai'!C41-$B$1)/(Normalisasi!$E$1-Normalisasi!$B$1)</f>
        <v>1</v>
      </c>
      <c r="D42" s="68">
        <f>('Konfersi Nilai'!D41-$B$1)/(Normalisasi!$E$1-Normalisasi!$B$1)</f>
        <v>1</v>
      </c>
      <c r="E42" s="68">
        <f>('Konfersi Nilai'!E41-$B$1)/(Normalisasi!$E$1-Normalisasi!$B$1)</f>
        <v>1</v>
      </c>
      <c r="F42" s="68">
        <f>('Konfersi Nilai'!F41-$B$1)/(Normalisasi!$E$1-Normalisasi!$B$1)</f>
        <v>1</v>
      </c>
      <c r="G42" s="68">
        <f>('Konfersi Nilai'!G41-$B$1)/(Normalisasi!$E$1-Normalisasi!$B$1)</f>
        <v>1</v>
      </c>
      <c r="H42" s="68">
        <f>('Konfersi Nilai'!H41-$B$1)/(Normalisasi!$E$1-Normalisasi!$B$1)</f>
        <v>1</v>
      </c>
      <c r="I42" s="68">
        <f>('Konfersi Nilai'!I41-$B$1)/(Normalisasi!$E$1-Normalisasi!$B$1)</f>
        <v>0.66666666666666663</v>
      </c>
      <c r="J42" s="68">
        <f>('Konfersi Nilai'!J41-$B$1)/(Normalisasi!$E$1-Normalisasi!$B$1)</f>
        <v>0.66666666666666663</v>
      </c>
      <c r="K42" s="68">
        <f>('Konfersi Nilai'!K41-$B$1)/(Normalisasi!$E$1-Normalisasi!$B$1)</f>
        <v>0.33333333333333331</v>
      </c>
      <c r="L42" s="68">
        <f>('Konfersi Nilai'!L41-$B$1)/(Normalisasi!$E$1-Normalisasi!$B$1)</f>
        <v>1</v>
      </c>
      <c r="M42" s="68">
        <f>('Konfersi Nilai'!M41-$B$1)/(Normalisasi!$E$1-Normalisasi!$B$1)</f>
        <v>0.66666666666666663</v>
      </c>
      <c r="N42" s="68">
        <f>('Konfersi Nilai'!N41-$B$1)/(Normalisasi!$E$1-Normalisasi!$B$1)</f>
        <v>0.33333333333333331</v>
      </c>
      <c r="O42" s="68">
        <f>('Konfersi Nilai'!O41-$B$1)/(Normalisasi!$E$1-Normalisasi!$B$1)</f>
        <v>1</v>
      </c>
      <c r="P42" s="68">
        <f>('Konfersi Nilai'!P41-$B$1)/(Normalisasi!$E$1-Normalisasi!$B$1)</f>
        <v>1</v>
      </c>
      <c r="Q42" s="68">
        <f>('Konfersi Nilai'!Q41-$B$1)/(Normalisasi!$E$1-Normalisasi!$B$1)</f>
        <v>0.33333333333333331</v>
      </c>
      <c r="R42" s="68">
        <f>('Konfersi Nilai'!R41-$B$1)/(Normalisasi!$E$1-Normalisasi!$B$1)</f>
        <v>1</v>
      </c>
      <c r="S42" s="68">
        <f>('Konfersi Nilai'!S41-$B$1)/(Normalisasi!$E$1-Normalisasi!$B$1)</f>
        <v>1</v>
      </c>
      <c r="T42" s="68">
        <f>('Konfersi Nilai'!T41-$B$1)/(Normalisasi!$E$1-Normalisasi!$B$1)</f>
        <v>0.66666666666666663</v>
      </c>
      <c r="U42" s="68">
        <f>('Konfersi Nilai'!U41-$B$1)/(Normalisasi!$E$1-Normalisasi!$B$1)</f>
        <v>1</v>
      </c>
      <c r="V42" s="68">
        <f>('Konfersi Nilai'!V41-$B$1)/(Normalisasi!$E$1-Normalisasi!$B$1)</f>
        <v>1</v>
      </c>
      <c r="W42" s="68">
        <f>('Konfersi Nilai'!W41-$B$1)/(Normalisasi!$E$1-Normalisasi!$B$1)</f>
        <v>0.66666666666666663</v>
      </c>
      <c r="X42" s="68">
        <f>('Konfersi Nilai'!X41-$B$1)/(Normalisasi!$E$1-Normalisasi!$B$1)</f>
        <v>0.66666666666666663</v>
      </c>
      <c r="Y42" s="68">
        <f>('Konfersi Nilai'!Y41-$B$1)/(Normalisasi!$E$1-Normalisasi!$B$1)</f>
        <v>0.66666666666666663</v>
      </c>
      <c r="Z42" s="68">
        <f>('Konfersi Nilai'!Z41-$B$1)/(Normalisasi!$E$1-Normalisasi!$B$1)</f>
        <v>1</v>
      </c>
      <c r="AA42" s="68">
        <f>('Konfersi Nilai'!AA41-$B$1)/(Normalisasi!$E$1-Normalisasi!$B$1)</f>
        <v>0.66666666666666663</v>
      </c>
      <c r="AB42" s="68">
        <f>('Konfersi Nilai'!AB41-$B$1)/(Normalisasi!$E$1-Normalisasi!$B$1)</f>
        <v>1</v>
      </c>
      <c r="AC42" s="68">
        <f>('Konfersi Nilai'!AC41-$B$1)/(Normalisasi!$E$1-Normalisasi!$B$1)</f>
        <v>1</v>
      </c>
      <c r="AD42" s="68">
        <f>('Konfersi Nilai'!AD41-$B$1)/(Normalisasi!$E$1-Normalisasi!$B$1)</f>
        <v>1</v>
      </c>
      <c r="AE42" s="68">
        <f>('Konfersi Nilai'!AE41-$B$1)/(Normalisasi!$E$1-Normalisasi!$B$1)</f>
        <v>1</v>
      </c>
      <c r="AF42" s="68">
        <f>('Konfersi Nilai'!AF41-$B$1)/(Normalisasi!$E$1-Normalisasi!$B$1)</f>
        <v>1</v>
      </c>
      <c r="AG42" s="68">
        <f>('Konfersi Nilai'!AG41-$B$1)/(Normalisasi!$E$1-Normalisasi!$B$1)</f>
        <v>0.66666666666666663</v>
      </c>
      <c r="AH42" s="50" t="s">
        <v>112</v>
      </c>
    </row>
    <row r="43" spans="1:34" x14ac:dyDescent="0.25">
      <c r="A43" s="68">
        <f>('Konfersi Nilai'!A42-$B$1)/(Normalisasi!$E$1-Normalisasi!$B$1)</f>
        <v>0.66666666666666663</v>
      </c>
      <c r="B43" s="68">
        <f>('Konfersi Nilai'!B42-$B$1)/(Normalisasi!$E$1-Normalisasi!$B$1)</f>
        <v>0.33333333333333331</v>
      </c>
      <c r="C43" s="68">
        <f>('Konfersi Nilai'!C42-$B$1)/(Normalisasi!$E$1-Normalisasi!$B$1)</f>
        <v>0.33333333333333331</v>
      </c>
      <c r="D43" s="68">
        <f>('Konfersi Nilai'!D42-$B$1)/(Normalisasi!$E$1-Normalisasi!$B$1)</f>
        <v>0.33333333333333331</v>
      </c>
      <c r="E43" s="68">
        <f>('Konfersi Nilai'!E42-$B$1)/(Normalisasi!$E$1-Normalisasi!$B$1)</f>
        <v>0.33333333333333331</v>
      </c>
      <c r="F43" s="68">
        <f>('Konfersi Nilai'!F42-$B$1)/(Normalisasi!$E$1-Normalisasi!$B$1)</f>
        <v>0.33333333333333331</v>
      </c>
      <c r="G43" s="68">
        <f>('Konfersi Nilai'!G42-$B$1)/(Normalisasi!$E$1-Normalisasi!$B$1)</f>
        <v>0.66666666666666663</v>
      </c>
      <c r="H43" s="68">
        <f>('Konfersi Nilai'!H42-$B$1)/(Normalisasi!$E$1-Normalisasi!$B$1)</f>
        <v>0.66666666666666663</v>
      </c>
      <c r="I43" s="68">
        <f>('Konfersi Nilai'!I42-$B$1)/(Normalisasi!$E$1-Normalisasi!$B$1)</f>
        <v>0.66666666666666663</v>
      </c>
      <c r="J43" s="68">
        <f>('Konfersi Nilai'!J42-$B$1)/(Normalisasi!$E$1-Normalisasi!$B$1)</f>
        <v>0.66666666666666663</v>
      </c>
      <c r="K43" s="68">
        <f>('Konfersi Nilai'!K42-$B$1)/(Normalisasi!$E$1-Normalisasi!$B$1)</f>
        <v>1</v>
      </c>
      <c r="L43" s="68">
        <f>('Konfersi Nilai'!L42-$B$1)/(Normalisasi!$E$1-Normalisasi!$B$1)</f>
        <v>0.66666666666666663</v>
      </c>
      <c r="M43" s="68">
        <f>('Konfersi Nilai'!M42-$B$1)/(Normalisasi!$E$1-Normalisasi!$B$1)</f>
        <v>0.66666666666666663</v>
      </c>
      <c r="N43" s="68">
        <f>('Konfersi Nilai'!N42-$B$1)/(Normalisasi!$E$1-Normalisasi!$B$1)</f>
        <v>0.66666666666666663</v>
      </c>
      <c r="O43" s="68">
        <f>('Konfersi Nilai'!O42-$B$1)/(Normalisasi!$E$1-Normalisasi!$B$1)</f>
        <v>0.33333333333333331</v>
      </c>
      <c r="P43" s="68">
        <f>('Konfersi Nilai'!P42-$B$1)/(Normalisasi!$E$1-Normalisasi!$B$1)</f>
        <v>0.66666666666666663</v>
      </c>
      <c r="Q43" s="68">
        <f>('Konfersi Nilai'!Q42-$B$1)/(Normalisasi!$E$1-Normalisasi!$B$1)</f>
        <v>0.33333333333333331</v>
      </c>
      <c r="R43" s="68">
        <f>('Konfersi Nilai'!R42-$B$1)/(Normalisasi!$E$1-Normalisasi!$B$1)</f>
        <v>1</v>
      </c>
      <c r="S43" s="68">
        <f>('Konfersi Nilai'!S42-$B$1)/(Normalisasi!$E$1-Normalisasi!$B$1)</f>
        <v>0.33333333333333331</v>
      </c>
      <c r="T43" s="68">
        <f>('Konfersi Nilai'!T42-$B$1)/(Normalisasi!$E$1-Normalisasi!$B$1)</f>
        <v>0.33333333333333331</v>
      </c>
      <c r="U43" s="68">
        <f>('Konfersi Nilai'!U42-$B$1)/(Normalisasi!$E$1-Normalisasi!$B$1)</f>
        <v>0.66666666666666663</v>
      </c>
      <c r="V43" s="68">
        <f>('Konfersi Nilai'!V42-$B$1)/(Normalisasi!$E$1-Normalisasi!$B$1)</f>
        <v>0.66666666666666663</v>
      </c>
      <c r="W43" s="68">
        <f>('Konfersi Nilai'!W42-$B$1)/(Normalisasi!$E$1-Normalisasi!$B$1)</f>
        <v>1</v>
      </c>
      <c r="X43" s="68">
        <f>('Konfersi Nilai'!X42-$B$1)/(Normalisasi!$E$1-Normalisasi!$B$1)</f>
        <v>1</v>
      </c>
      <c r="Y43" s="68">
        <f>('Konfersi Nilai'!Y42-$B$1)/(Normalisasi!$E$1-Normalisasi!$B$1)</f>
        <v>0.66666666666666663</v>
      </c>
      <c r="Z43" s="68">
        <f>('Konfersi Nilai'!Z42-$B$1)/(Normalisasi!$E$1-Normalisasi!$B$1)</f>
        <v>0.66666666666666663</v>
      </c>
      <c r="AA43" s="68">
        <f>('Konfersi Nilai'!AA42-$B$1)/(Normalisasi!$E$1-Normalisasi!$B$1)</f>
        <v>0.66666666666666663</v>
      </c>
      <c r="AB43" s="68">
        <f>('Konfersi Nilai'!AB42-$B$1)/(Normalisasi!$E$1-Normalisasi!$B$1)</f>
        <v>0.33333333333333331</v>
      </c>
      <c r="AC43" s="68">
        <f>('Konfersi Nilai'!AC42-$B$1)/(Normalisasi!$E$1-Normalisasi!$B$1)</f>
        <v>0.33333333333333331</v>
      </c>
      <c r="AD43" s="68">
        <f>('Konfersi Nilai'!AD42-$B$1)/(Normalisasi!$E$1-Normalisasi!$B$1)</f>
        <v>0.33333333333333331</v>
      </c>
      <c r="AE43" s="68">
        <f>('Konfersi Nilai'!AE42-$B$1)/(Normalisasi!$E$1-Normalisasi!$B$1)</f>
        <v>0.66666666666666663</v>
      </c>
      <c r="AF43" s="68">
        <f>('Konfersi Nilai'!AF42-$B$1)/(Normalisasi!$E$1-Normalisasi!$B$1)</f>
        <v>0.66666666666666663</v>
      </c>
      <c r="AG43" s="68">
        <f>('Konfersi Nilai'!AG42-$B$1)/(Normalisasi!$E$1-Normalisasi!$B$1)</f>
        <v>1</v>
      </c>
      <c r="AH43" s="50" t="s">
        <v>113</v>
      </c>
    </row>
    <row r="44" spans="1:34" x14ac:dyDescent="0.25">
      <c r="A44" s="68">
        <f>('Konfersi Nilai'!A43-$B$1)/(Normalisasi!$E$1-Normalisasi!$B$1)</f>
        <v>0.33333333333333331</v>
      </c>
      <c r="B44" s="68">
        <f>('Konfersi Nilai'!B43-$B$1)/(Normalisasi!$E$1-Normalisasi!$B$1)</f>
        <v>0.66666666666666663</v>
      </c>
      <c r="C44" s="68">
        <f>('Konfersi Nilai'!C43-$B$1)/(Normalisasi!$E$1-Normalisasi!$B$1)</f>
        <v>1</v>
      </c>
      <c r="D44" s="68">
        <f>('Konfersi Nilai'!D43-$B$1)/(Normalisasi!$E$1-Normalisasi!$B$1)</f>
        <v>0.33333333333333331</v>
      </c>
      <c r="E44" s="68">
        <f>('Konfersi Nilai'!E43-$B$1)/(Normalisasi!$E$1-Normalisasi!$B$1)</f>
        <v>0.33333333333333331</v>
      </c>
      <c r="F44" s="68">
        <f>('Konfersi Nilai'!F43-$B$1)/(Normalisasi!$E$1-Normalisasi!$B$1)</f>
        <v>0.66666666666666663</v>
      </c>
      <c r="G44" s="68">
        <f>('Konfersi Nilai'!G43-$B$1)/(Normalisasi!$E$1-Normalisasi!$B$1)</f>
        <v>1</v>
      </c>
      <c r="H44" s="68">
        <f>('Konfersi Nilai'!H43-$B$1)/(Normalisasi!$E$1-Normalisasi!$B$1)</f>
        <v>0.66666666666666663</v>
      </c>
      <c r="I44" s="68">
        <f>('Konfersi Nilai'!I43-$B$1)/(Normalisasi!$E$1-Normalisasi!$B$1)</f>
        <v>0.66666666666666663</v>
      </c>
      <c r="J44" s="68">
        <f>('Konfersi Nilai'!J43-$B$1)/(Normalisasi!$E$1-Normalisasi!$B$1)</f>
        <v>0.66666666666666663</v>
      </c>
      <c r="K44" s="68">
        <f>('Konfersi Nilai'!K43-$B$1)/(Normalisasi!$E$1-Normalisasi!$B$1)</f>
        <v>0.66666666666666663</v>
      </c>
      <c r="L44" s="68">
        <f>('Konfersi Nilai'!L43-$B$1)/(Normalisasi!$E$1-Normalisasi!$B$1)</f>
        <v>0.66666666666666663</v>
      </c>
      <c r="M44" s="68">
        <f>('Konfersi Nilai'!M43-$B$1)/(Normalisasi!$E$1-Normalisasi!$B$1)</f>
        <v>0.66666666666666663</v>
      </c>
      <c r="N44" s="68">
        <f>('Konfersi Nilai'!N43-$B$1)/(Normalisasi!$E$1-Normalisasi!$B$1)</f>
        <v>0.66666666666666663</v>
      </c>
      <c r="O44" s="68">
        <f>('Konfersi Nilai'!O43-$B$1)/(Normalisasi!$E$1-Normalisasi!$B$1)</f>
        <v>0.33333333333333331</v>
      </c>
      <c r="P44" s="68">
        <f>('Konfersi Nilai'!P43-$B$1)/(Normalisasi!$E$1-Normalisasi!$B$1)</f>
        <v>0.33333333333333331</v>
      </c>
      <c r="Q44" s="68">
        <f>('Konfersi Nilai'!Q43-$B$1)/(Normalisasi!$E$1-Normalisasi!$B$1)</f>
        <v>0.33333333333333331</v>
      </c>
      <c r="R44" s="68">
        <f>('Konfersi Nilai'!R43-$B$1)/(Normalisasi!$E$1-Normalisasi!$B$1)</f>
        <v>0.66666666666666663</v>
      </c>
      <c r="S44" s="68">
        <f>('Konfersi Nilai'!S43-$B$1)/(Normalisasi!$E$1-Normalisasi!$B$1)</f>
        <v>0.33333333333333331</v>
      </c>
      <c r="T44" s="68">
        <f>('Konfersi Nilai'!T43-$B$1)/(Normalisasi!$E$1-Normalisasi!$B$1)</f>
        <v>0.66666666666666663</v>
      </c>
      <c r="U44" s="68">
        <f>('Konfersi Nilai'!U43-$B$1)/(Normalisasi!$E$1-Normalisasi!$B$1)</f>
        <v>0.66666666666666663</v>
      </c>
      <c r="V44" s="68">
        <f>('Konfersi Nilai'!V43-$B$1)/(Normalisasi!$E$1-Normalisasi!$B$1)</f>
        <v>0.66666666666666663</v>
      </c>
      <c r="W44" s="68">
        <f>('Konfersi Nilai'!W43-$B$1)/(Normalisasi!$E$1-Normalisasi!$B$1)</f>
        <v>0.66666666666666663</v>
      </c>
      <c r="X44" s="68">
        <f>('Konfersi Nilai'!X43-$B$1)/(Normalisasi!$E$1-Normalisasi!$B$1)</f>
        <v>1</v>
      </c>
      <c r="Y44" s="68">
        <f>('Konfersi Nilai'!Y43-$B$1)/(Normalisasi!$E$1-Normalisasi!$B$1)</f>
        <v>0.66666666666666663</v>
      </c>
      <c r="Z44" s="68">
        <f>('Konfersi Nilai'!Z43-$B$1)/(Normalisasi!$E$1-Normalisasi!$B$1)</f>
        <v>0.66666666666666663</v>
      </c>
      <c r="AA44" s="68">
        <f>('Konfersi Nilai'!AA43-$B$1)/(Normalisasi!$E$1-Normalisasi!$B$1)</f>
        <v>0.66666666666666663</v>
      </c>
      <c r="AB44" s="68">
        <f>('Konfersi Nilai'!AB43-$B$1)/(Normalisasi!$E$1-Normalisasi!$B$1)</f>
        <v>0.33333333333333331</v>
      </c>
      <c r="AC44" s="68">
        <f>('Konfersi Nilai'!AC43-$B$1)/(Normalisasi!$E$1-Normalisasi!$B$1)</f>
        <v>0.66666666666666663</v>
      </c>
      <c r="AD44" s="68">
        <f>('Konfersi Nilai'!AD43-$B$1)/(Normalisasi!$E$1-Normalisasi!$B$1)</f>
        <v>0.33333333333333331</v>
      </c>
      <c r="AE44" s="68">
        <f>('Konfersi Nilai'!AE43-$B$1)/(Normalisasi!$E$1-Normalisasi!$B$1)</f>
        <v>0.66666666666666663</v>
      </c>
      <c r="AF44" s="68">
        <f>('Konfersi Nilai'!AF43-$B$1)/(Normalisasi!$E$1-Normalisasi!$B$1)</f>
        <v>0.66666666666666663</v>
      </c>
      <c r="AG44" s="68">
        <f>('Konfersi Nilai'!AG43-$B$1)/(Normalisasi!$E$1-Normalisasi!$B$1)</f>
        <v>1</v>
      </c>
      <c r="AH44" s="50" t="s">
        <v>114</v>
      </c>
    </row>
    <row r="45" spans="1:34" x14ac:dyDescent="0.25">
      <c r="A45" s="68">
        <f>('Konfersi Nilai'!A44-$B$1)/(Normalisasi!$E$1-Normalisasi!$B$1)</f>
        <v>0.66666666666666663</v>
      </c>
      <c r="B45" s="68">
        <f>('Konfersi Nilai'!B44-$B$1)/(Normalisasi!$E$1-Normalisasi!$B$1)</f>
        <v>0.66666666666666663</v>
      </c>
      <c r="C45" s="68">
        <f>('Konfersi Nilai'!C44-$B$1)/(Normalisasi!$E$1-Normalisasi!$B$1)</f>
        <v>1</v>
      </c>
      <c r="D45" s="68">
        <f>('Konfersi Nilai'!D44-$B$1)/(Normalisasi!$E$1-Normalisasi!$B$1)</f>
        <v>1</v>
      </c>
      <c r="E45" s="68">
        <f>('Konfersi Nilai'!E44-$B$1)/(Normalisasi!$E$1-Normalisasi!$B$1)</f>
        <v>1</v>
      </c>
      <c r="F45" s="68">
        <f>('Konfersi Nilai'!F44-$B$1)/(Normalisasi!$E$1-Normalisasi!$B$1)</f>
        <v>1</v>
      </c>
      <c r="G45" s="68">
        <f>('Konfersi Nilai'!G44-$B$1)/(Normalisasi!$E$1-Normalisasi!$B$1)</f>
        <v>1</v>
      </c>
      <c r="H45" s="68">
        <f>('Konfersi Nilai'!H44-$B$1)/(Normalisasi!$E$1-Normalisasi!$B$1)</f>
        <v>1</v>
      </c>
      <c r="I45" s="68">
        <f>('Konfersi Nilai'!I44-$B$1)/(Normalisasi!$E$1-Normalisasi!$B$1)</f>
        <v>1</v>
      </c>
      <c r="J45" s="68">
        <f>('Konfersi Nilai'!J44-$B$1)/(Normalisasi!$E$1-Normalisasi!$B$1)</f>
        <v>0.66666666666666663</v>
      </c>
      <c r="K45" s="68">
        <f>('Konfersi Nilai'!K44-$B$1)/(Normalisasi!$E$1-Normalisasi!$B$1)</f>
        <v>1</v>
      </c>
      <c r="L45" s="68">
        <f>('Konfersi Nilai'!L44-$B$1)/(Normalisasi!$E$1-Normalisasi!$B$1)</f>
        <v>1</v>
      </c>
      <c r="M45" s="68">
        <f>('Konfersi Nilai'!M44-$B$1)/(Normalisasi!$E$1-Normalisasi!$B$1)</f>
        <v>1</v>
      </c>
      <c r="N45" s="68">
        <f>('Konfersi Nilai'!N44-$B$1)/(Normalisasi!$E$1-Normalisasi!$B$1)</f>
        <v>1</v>
      </c>
      <c r="O45" s="68">
        <f>('Konfersi Nilai'!O44-$B$1)/(Normalisasi!$E$1-Normalisasi!$B$1)</f>
        <v>1</v>
      </c>
      <c r="P45" s="68">
        <f>('Konfersi Nilai'!P44-$B$1)/(Normalisasi!$E$1-Normalisasi!$B$1)</f>
        <v>1</v>
      </c>
      <c r="Q45" s="68">
        <f>('Konfersi Nilai'!Q44-$B$1)/(Normalisasi!$E$1-Normalisasi!$B$1)</f>
        <v>1</v>
      </c>
      <c r="R45" s="68">
        <f>('Konfersi Nilai'!R44-$B$1)/(Normalisasi!$E$1-Normalisasi!$B$1)</f>
        <v>1</v>
      </c>
      <c r="S45" s="68">
        <f>('Konfersi Nilai'!S44-$B$1)/(Normalisasi!$E$1-Normalisasi!$B$1)</f>
        <v>1</v>
      </c>
      <c r="T45" s="68">
        <f>('Konfersi Nilai'!T44-$B$1)/(Normalisasi!$E$1-Normalisasi!$B$1)</f>
        <v>0.66666666666666663</v>
      </c>
      <c r="U45" s="68">
        <f>('Konfersi Nilai'!U44-$B$1)/(Normalisasi!$E$1-Normalisasi!$B$1)</f>
        <v>0.66666666666666663</v>
      </c>
      <c r="V45" s="68">
        <f>('Konfersi Nilai'!V44-$B$1)/(Normalisasi!$E$1-Normalisasi!$B$1)</f>
        <v>1</v>
      </c>
      <c r="W45" s="68">
        <f>('Konfersi Nilai'!W44-$B$1)/(Normalisasi!$E$1-Normalisasi!$B$1)</f>
        <v>1</v>
      </c>
      <c r="X45" s="68">
        <f>('Konfersi Nilai'!X44-$B$1)/(Normalisasi!$E$1-Normalisasi!$B$1)</f>
        <v>0.66666666666666663</v>
      </c>
      <c r="Y45" s="68">
        <f>('Konfersi Nilai'!Y44-$B$1)/(Normalisasi!$E$1-Normalisasi!$B$1)</f>
        <v>0.66666666666666663</v>
      </c>
      <c r="Z45" s="68">
        <f>('Konfersi Nilai'!Z44-$B$1)/(Normalisasi!$E$1-Normalisasi!$B$1)</f>
        <v>0.66666666666666663</v>
      </c>
      <c r="AA45" s="68">
        <f>('Konfersi Nilai'!AA44-$B$1)/(Normalisasi!$E$1-Normalisasi!$B$1)</f>
        <v>1</v>
      </c>
      <c r="AB45" s="68">
        <f>('Konfersi Nilai'!AB44-$B$1)/(Normalisasi!$E$1-Normalisasi!$B$1)</f>
        <v>1</v>
      </c>
      <c r="AC45" s="68">
        <f>('Konfersi Nilai'!AC44-$B$1)/(Normalisasi!$E$1-Normalisasi!$B$1)</f>
        <v>1</v>
      </c>
      <c r="AD45" s="68">
        <f>('Konfersi Nilai'!AD44-$B$1)/(Normalisasi!$E$1-Normalisasi!$B$1)</f>
        <v>1</v>
      </c>
      <c r="AE45" s="68">
        <f>('Konfersi Nilai'!AE44-$B$1)/(Normalisasi!$E$1-Normalisasi!$B$1)</f>
        <v>1</v>
      </c>
      <c r="AF45" s="68">
        <f>('Konfersi Nilai'!AF44-$B$1)/(Normalisasi!$E$1-Normalisasi!$B$1)</f>
        <v>1</v>
      </c>
      <c r="AG45" s="68">
        <f>('Konfersi Nilai'!AG44-$B$1)/(Normalisasi!$E$1-Normalisasi!$B$1)</f>
        <v>0.66666666666666663</v>
      </c>
      <c r="AH45" s="50" t="s">
        <v>115</v>
      </c>
    </row>
    <row r="46" spans="1:34" x14ac:dyDescent="0.25">
      <c r="A46" s="68">
        <f>('Konfersi Nilai'!A45-$B$1)/(Normalisasi!$E$1-Normalisasi!$B$1)</f>
        <v>0.66666666666666663</v>
      </c>
      <c r="B46" s="68">
        <f>('Konfersi Nilai'!B45-$B$1)/(Normalisasi!$E$1-Normalisasi!$B$1)</f>
        <v>0.66666666666666663</v>
      </c>
      <c r="C46" s="68">
        <f>('Konfersi Nilai'!C45-$B$1)/(Normalisasi!$E$1-Normalisasi!$B$1)</f>
        <v>1</v>
      </c>
      <c r="D46" s="68">
        <f>('Konfersi Nilai'!D45-$B$1)/(Normalisasi!$E$1-Normalisasi!$B$1)</f>
        <v>0.66666666666666663</v>
      </c>
      <c r="E46" s="68">
        <f>('Konfersi Nilai'!E45-$B$1)/(Normalisasi!$E$1-Normalisasi!$B$1)</f>
        <v>0.66666666666666663</v>
      </c>
      <c r="F46" s="68">
        <f>('Konfersi Nilai'!F45-$B$1)/(Normalisasi!$E$1-Normalisasi!$B$1)</f>
        <v>0.66666666666666663</v>
      </c>
      <c r="G46" s="68">
        <f>('Konfersi Nilai'!G45-$B$1)/(Normalisasi!$E$1-Normalisasi!$B$1)</f>
        <v>1</v>
      </c>
      <c r="H46" s="68">
        <f>('Konfersi Nilai'!H45-$B$1)/(Normalisasi!$E$1-Normalisasi!$B$1)</f>
        <v>0.66666666666666663</v>
      </c>
      <c r="I46" s="68">
        <f>('Konfersi Nilai'!I45-$B$1)/(Normalisasi!$E$1-Normalisasi!$B$1)</f>
        <v>1</v>
      </c>
      <c r="J46" s="68">
        <f>('Konfersi Nilai'!J45-$B$1)/(Normalisasi!$E$1-Normalisasi!$B$1)</f>
        <v>0.66666666666666663</v>
      </c>
      <c r="K46" s="68">
        <f>('Konfersi Nilai'!K45-$B$1)/(Normalisasi!$E$1-Normalisasi!$B$1)</f>
        <v>0.66666666666666663</v>
      </c>
      <c r="L46" s="68">
        <f>('Konfersi Nilai'!L45-$B$1)/(Normalisasi!$E$1-Normalisasi!$B$1)</f>
        <v>0.66666666666666663</v>
      </c>
      <c r="M46" s="68">
        <f>('Konfersi Nilai'!M45-$B$1)/(Normalisasi!$E$1-Normalisasi!$B$1)</f>
        <v>1</v>
      </c>
      <c r="N46" s="68">
        <f>('Konfersi Nilai'!N45-$B$1)/(Normalisasi!$E$1-Normalisasi!$B$1)</f>
        <v>0.66666666666666663</v>
      </c>
      <c r="O46" s="68">
        <f>('Konfersi Nilai'!O45-$B$1)/(Normalisasi!$E$1-Normalisasi!$B$1)</f>
        <v>1</v>
      </c>
      <c r="P46" s="68">
        <f>('Konfersi Nilai'!P45-$B$1)/(Normalisasi!$E$1-Normalisasi!$B$1)</f>
        <v>0.66666666666666663</v>
      </c>
      <c r="Q46" s="68">
        <f>('Konfersi Nilai'!Q45-$B$1)/(Normalisasi!$E$1-Normalisasi!$B$1)</f>
        <v>0.66666666666666663</v>
      </c>
      <c r="R46" s="68">
        <f>('Konfersi Nilai'!R45-$B$1)/(Normalisasi!$E$1-Normalisasi!$B$1)</f>
        <v>0.66666666666666663</v>
      </c>
      <c r="S46" s="68">
        <f>('Konfersi Nilai'!S45-$B$1)/(Normalisasi!$E$1-Normalisasi!$B$1)</f>
        <v>0.66666666666666663</v>
      </c>
      <c r="T46" s="68">
        <f>('Konfersi Nilai'!T45-$B$1)/(Normalisasi!$E$1-Normalisasi!$B$1)</f>
        <v>0.66666666666666663</v>
      </c>
      <c r="U46" s="68">
        <f>('Konfersi Nilai'!U45-$B$1)/(Normalisasi!$E$1-Normalisasi!$B$1)</f>
        <v>0.66666666666666663</v>
      </c>
      <c r="V46" s="68">
        <f>('Konfersi Nilai'!V45-$B$1)/(Normalisasi!$E$1-Normalisasi!$B$1)</f>
        <v>1</v>
      </c>
      <c r="W46" s="68">
        <f>('Konfersi Nilai'!W45-$B$1)/(Normalisasi!$E$1-Normalisasi!$B$1)</f>
        <v>0.66666666666666663</v>
      </c>
      <c r="X46" s="68">
        <f>('Konfersi Nilai'!X45-$B$1)/(Normalisasi!$E$1-Normalisasi!$B$1)</f>
        <v>0.66666666666666663</v>
      </c>
      <c r="Y46" s="68">
        <f>('Konfersi Nilai'!Y45-$B$1)/(Normalisasi!$E$1-Normalisasi!$B$1)</f>
        <v>1</v>
      </c>
      <c r="Z46" s="68">
        <f>('Konfersi Nilai'!Z45-$B$1)/(Normalisasi!$E$1-Normalisasi!$B$1)</f>
        <v>0.66666666666666663</v>
      </c>
      <c r="AA46" s="68">
        <f>('Konfersi Nilai'!AA45-$B$1)/(Normalisasi!$E$1-Normalisasi!$B$1)</f>
        <v>1</v>
      </c>
      <c r="AB46" s="68">
        <f>('Konfersi Nilai'!AB45-$B$1)/(Normalisasi!$E$1-Normalisasi!$B$1)</f>
        <v>0.66666666666666663</v>
      </c>
      <c r="AC46" s="68">
        <f>('Konfersi Nilai'!AC45-$B$1)/(Normalisasi!$E$1-Normalisasi!$B$1)</f>
        <v>0.66666666666666663</v>
      </c>
      <c r="AD46" s="68">
        <f>('Konfersi Nilai'!AD45-$B$1)/(Normalisasi!$E$1-Normalisasi!$B$1)</f>
        <v>0.66666666666666663</v>
      </c>
      <c r="AE46" s="68">
        <f>('Konfersi Nilai'!AE45-$B$1)/(Normalisasi!$E$1-Normalisasi!$B$1)</f>
        <v>0.66666666666666663</v>
      </c>
      <c r="AF46" s="68">
        <f>('Konfersi Nilai'!AF45-$B$1)/(Normalisasi!$E$1-Normalisasi!$B$1)</f>
        <v>0.66666666666666663</v>
      </c>
      <c r="AG46" s="68">
        <f>('Konfersi Nilai'!AG45-$B$1)/(Normalisasi!$E$1-Normalisasi!$B$1)</f>
        <v>1</v>
      </c>
      <c r="AH46" s="50" t="s">
        <v>116</v>
      </c>
    </row>
    <row r="47" spans="1:34" x14ac:dyDescent="0.25">
      <c r="A47" s="68">
        <f>('Konfersi Nilai'!A46-$B$1)/(Normalisasi!$E$1-Normalisasi!$B$1)</f>
        <v>1</v>
      </c>
      <c r="B47" s="68">
        <f>('Konfersi Nilai'!B46-$B$1)/(Normalisasi!$E$1-Normalisasi!$B$1)</f>
        <v>0.33333333333333331</v>
      </c>
      <c r="C47" s="68">
        <f>('Konfersi Nilai'!C46-$B$1)/(Normalisasi!$E$1-Normalisasi!$B$1)</f>
        <v>1</v>
      </c>
      <c r="D47" s="68">
        <f>('Konfersi Nilai'!D46-$B$1)/(Normalisasi!$E$1-Normalisasi!$B$1)</f>
        <v>0.66666666666666663</v>
      </c>
      <c r="E47" s="68">
        <f>('Konfersi Nilai'!E46-$B$1)/(Normalisasi!$E$1-Normalisasi!$B$1)</f>
        <v>0.66666666666666663</v>
      </c>
      <c r="F47" s="68">
        <f>('Konfersi Nilai'!F46-$B$1)/(Normalisasi!$E$1-Normalisasi!$B$1)</f>
        <v>1</v>
      </c>
      <c r="G47" s="68">
        <f>('Konfersi Nilai'!G46-$B$1)/(Normalisasi!$E$1-Normalisasi!$B$1)</f>
        <v>1</v>
      </c>
      <c r="H47" s="68">
        <f>('Konfersi Nilai'!H46-$B$1)/(Normalisasi!$E$1-Normalisasi!$B$1)</f>
        <v>0.66666666666666663</v>
      </c>
      <c r="I47" s="68">
        <f>('Konfersi Nilai'!I46-$B$1)/(Normalisasi!$E$1-Normalisasi!$B$1)</f>
        <v>0.66666666666666663</v>
      </c>
      <c r="J47" s="68">
        <f>('Konfersi Nilai'!J46-$B$1)/(Normalisasi!$E$1-Normalisasi!$B$1)</f>
        <v>0.66666666666666663</v>
      </c>
      <c r="K47" s="68">
        <f>('Konfersi Nilai'!K46-$B$1)/(Normalisasi!$E$1-Normalisasi!$B$1)</f>
        <v>0.66666666666666663</v>
      </c>
      <c r="L47" s="68">
        <f>('Konfersi Nilai'!L46-$B$1)/(Normalisasi!$E$1-Normalisasi!$B$1)</f>
        <v>0.66666666666666663</v>
      </c>
      <c r="M47" s="68">
        <f>('Konfersi Nilai'!M46-$B$1)/(Normalisasi!$E$1-Normalisasi!$B$1)</f>
        <v>1</v>
      </c>
      <c r="N47" s="68">
        <f>('Konfersi Nilai'!N46-$B$1)/(Normalisasi!$E$1-Normalisasi!$B$1)</f>
        <v>0.33333333333333331</v>
      </c>
      <c r="O47" s="68">
        <f>('Konfersi Nilai'!O46-$B$1)/(Normalisasi!$E$1-Normalisasi!$B$1)</f>
        <v>1</v>
      </c>
      <c r="P47" s="68">
        <f>('Konfersi Nilai'!P46-$B$1)/(Normalisasi!$E$1-Normalisasi!$B$1)</f>
        <v>0.33333333333333331</v>
      </c>
      <c r="Q47" s="68">
        <f>('Konfersi Nilai'!Q46-$B$1)/(Normalisasi!$E$1-Normalisasi!$B$1)</f>
        <v>0.33333333333333331</v>
      </c>
      <c r="R47" s="68">
        <f>('Konfersi Nilai'!R46-$B$1)/(Normalisasi!$E$1-Normalisasi!$B$1)</f>
        <v>0.66666666666666663</v>
      </c>
      <c r="S47" s="68">
        <f>('Konfersi Nilai'!S46-$B$1)/(Normalisasi!$E$1-Normalisasi!$B$1)</f>
        <v>0.66666666666666663</v>
      </c>
      <c r="T47" s="68">
        <f>('Konfersi Nilai'!T46-$B$1)/(Normalisasi!$E$1-Normalisasi!$B$1)</f>
        <v>0.66666666666666663</v>
      </c>
      <c r="U47" s="68">
        <f>('Konfersi Nilai'!U46-$B$1)/(Normalisasi!$E$1-Normalisasi!$B$1)</f>
        <v>0.66666666666666663</v>
      </c>
      <c r="V47" s="68">
        <f>('Konfersi Nilai'!V46-$B$1)/(Normalisasi!$E$1-Normalisasi!$B$1)</f>
        <v>0.66666666666666663</v>
      </c>
      <c r="W47" s="68">
        <f>('Konfersi Nilai'!W46-$B$1)/(Normalisasi!$E$1-Normalisasi!$B$1)</f>
        <v>0.66666666666666663</v>
      </c>
      <c r="X47" s="68">
        <f>('Konfersi Nilai'!X46-$B$1)/(Normalisasi!$E$1-Normalisasi!$B$1)</f>
        <v>1</v>
      </c>
      <c r="Y47" s="68">
        <f>('Konfersi Nilai'!Y46-$B$1)/(Normalisasi!$E$1-Normalisasi!$B$1)</f>
        <v>0.33333333333333331</v>
      </c>
      <c r="Z47" s="68">
        <f>('Konfersi Nilai'!Z46-$B$1)/(Normalisasi!$E$1-Normalisasi!$B$1)</f>
        <v>0.66666666666666663</v>
      </c>
      <c r="AA47" s="68">
        <f>('Konfersi Nilai'!AA46-$B$1)/(Normalisasi!$E$1-Normalisasi!$B$1)</f>
        <v>0.66666666666666663</v>
      </c>
      <c r="AB47" s="68">
        <f>('Konfersi Nilai'!AB46-$B$1)/(Normalisasi!$E$1-Normalisasi!$B$1)</f>
        <v>1</v>
      </c>
      <c r="AC47" s="68">
        <f>('Konfersi Nilai'!AC46-$B$1)/(Normalisasi!$E$1-Normalisasi!$B$1)</f>
        <v>0.66666666666666663</v>
      </c>
      <c r="AD47" s="68">
        <f>('Konfersi Nilai'!AD46-$B$1)/(Normalisasi!$E$1-Normalisasi!$B$1)</f>
        <v>0.66666666666666663</v>
      </c>
      <c r="AE47" s="68">
        <f>('Konfersi Nilai'!AE46-$B$1)/(Normalisasi!$E$1-Normalisasi!$B$1)</f>
        <v>0.33333333333333331</v>
      </c>
      <c r="AF47" s="68">
        <f>('Konfersi Nilai'!AF46-$B$1)/(Normalisasi!$E$1-Normalisasi!$B$1)</f>
        <v>0.66666666666666663</v>
      </c>
      <c r="AG47" s="68">
        <f>('Konfersi Nilai'!AG46-$B$1)/(Normalisasi!$E$1-Normalisasi!$B$1)</f>
        <v>0.66666666666666663</v>
      </c>
      <c r="AH47" s="50" t="s">
        <v>117</v>
      </c>
    </row>
    <row r="48" spans="1:34" x14ac:dyDescent="0.25">
      <c r="A48" s="68">
        <f>('Konfersi Nilai'!A47-$B$1)/(Normalisasi!$E$1-Normalisasi!$B$1)</f>
        <v>0.33333333333333331</v>
      </c>
      <c r="B48" s="68">
        <f>('Konfersi Nilai'!B47-$B$1)/(Normalisasi!$E$1-Normalisasi!$B$1)</f>
        <v>0.66666666666666663</v>
      </c>
      <c r="C48" s="68">
        <f>('Konfersi Nilai'!C47-$B$1)/(Normalisasi!$E$1-Normalisasi!$B$1)</f>
        <v>0.66666666666666663</v>
      </c>
      <c r="D48" s="68">
        <f>('Konfersi Nilai'!D47-$B$1)/(Normalisasi!$E$1-Normalisasi!$B$1)</f>
        <v>0.66666666666666663</v>
      </c>
      <c r="E48" s="68">
        <f>('Konfersi Nilai'!E47-$B$1)/(Normalisasi!$E$1-Normalisasi!$B$1)</f>
        <v>1</v>
      </c>
      <c r="F48" s="68">
        <f>('Konfersi Nilai'!F47-$B$1)/(Normalisasi!$E$1-Normalisasi!$B$1)</f>
        <v>0.66666666666666663</v>
      </c>
      <c r="G48" s="68">
        <f>('Konfersi Nilai'!G47-$B$1)/(Normalisasi!$E$1-Normalisasi!$B$1)</f>
        <v>1</v>
      </c>
      <c r="H48" s="68">
        <f>('Konfersi Nilai'!H47-$B$1)/(Normalisasi!$E$1-Normalisasi!$B$1)</f>
        <v>1</v>
      </c>
      <c r="I48" s="68">
        <f>('Konfersi Nilai'!I47-$B$1)/(Normalisasi!$E$1-Normalisasi!$B$1)</f>
        <v>0.66666666666666663</v>
      </c>
      <c r="J48" s="68">
        <f>('Konfersi Nilai'!J47-$B$1)/(Normalisasi!$E$1-Normalisasi!$B$1)</f>
        <v>1</v>
      </c>
      <c r="K48" s="68">
        <f>('Konfersi Nilai'!K47-$B$1)/(Normalisasi!$E$1-Normalisasi!$B$1)</f>
        <v>1</v>
      </c>
      <c r="L48" s="68">
        <f>('Konfersi Nilai'!L47-$B$1)/(Normalisasi!$E$1-Normalisasi!$B$1)</f>
        <v>0.66666666666666663</v>
      </c>
      <c r="M48" s="68">
        <f>('Konfersi Nilai'!M47-$B$1)/(Normalisasi!$E$1-Normalisasi!$B$1)</f>
        <v>1</v>
      </c>
      <c r="N48" s="68">
        <f>('Konfersi Nilai'!N47-$B$1)/(Normalisasi!$E$1-Normalisasi!$B$1)</f>
        <v>0.66666666666666663</v>
      </c>
      <c r="O48" s="68">
        <f>('Konfersi Nilai'!O47-$B$1)/(Normalisasi!$E$1-Normalisasi!$B$1)</f>
        <v>0.66666666666666663</v>
      </c>
      <c r="P48" s="68">
        <f>('Konfersi Nilai'!P47-$B$1)/(Normalisasi!$E$1-Normalisasi!$B$1)</f>
        <v>0.66666666666666663</v>
      </c>
      <c r="Q48" s="68">
        <f>('Konfersi Nilai'!Q47-$B$1)/(Normalisasi!$E$1-Normalisasi!$B$1)</f>
        <v>0.66666666666666663</v>
      </c>
      <c r="R48" s="68">
        <f>('Konfersi Nilai'!R47-$B$1)/(Normalisasi!$E$1-Normalisasi!$B$1)</f>
        <v>0.66666666666666663</v>
      </c>
      <c r="S48" s="68">
        <f>('Konfersi Nilai'!S47-$B$1)/(Normalisasi!$E$1-Normalisasi!$B$1)</f>
        <v>1</v>
      </c>
      <c r="T48" s="68">
        <f>('Konfersi Nilai'!T47-$B$1)/(Normalisasi!$E$1-Normalisasi!$B$1)</f>
        <v>1</v>
      </c>
      <c r="U48" s="68">
        <f>('Konfersi Nilai'!U47-$B$1)/(Normalisasi!$E$1-Normalisasi!$B$1)</f>
        <v>0.66666666666666663</v>
      </c>
      <c r="V48" s="68">
        <f>('Konfersi Nilai'!V47-$B$1)/(Normalisasi!$E$1-Normalisasi!$B$1)</f>
        <v>1</v>
      </c>
      <c r="W48" s="68">
        <f>('Konfersi Nilai'!W47-$B$1)/(Normalisasi!$E$1-Normalisasi!$B$1)</f>
        <v>0.66666666666666663</v>
      </c>
      <c r="X48" s="68">
        <f>('Konfersi Nilai'!X47-$B$1)/(Normalisasi!$E$1-Normalisasi!$B$1)</f>
        <v>1</v>
      </c>
      <c r="Y48" s="68">
        <f>('Konfersi Nilai'!Y47-$B$1)/(Normalisasi!$E$1-Normalisasi!$B$1)</f>
        <v>0.66666666666666663</v>
      </c>
      <c r="Z48" s="68">
        <f>('Konfersi Nilai'!Z47-$B$1)/(Normalisasi!$E$1-Normalisasi!$B$1)</f>
        <v>0.66666666666666663</v>
      </c>
      <c r="AA48" s="68">
        <f>('Konfersi Nilai'!AA47-$B$1)/(Normalisasi!$E$1-Normalisasi!$B$1)</f>
        <v>1</v>
      </c>
      <c r="AB48" s="68">
        <f>('Konfersi Nilai'!AB47-$B$1)/(Normalisasi!$E$1-Normalisasi!$B$1)</f>
        <v>1</v>
      </c>
      <c r="AC48" s="68">
        <f>('Konfersi Nilai'!AC47-$B$1)/(Normalisasi!$E$1-Normalisasi!$B$1)</f>
        <v>0.66666666666666663</v>
      </c>
      <c r="AD48" s="68">
        <f>('Konfersi Nilai'!AD47-$B$1)/(Normalisasi!$E$1-Normalisasi!$B$1)</f>
        <v>0.66666666666666663</v>
      </c>
      <c r="AE48" s="68">
        <f>('Konfersi Nilai'!AE47-$B$1)/(Normalisasi!$E$1-Normalisasi!$B$1)</f>
        <v>0.33333333333333331</v>
      </c>
      <c r="AF48" s="68">
        <f>('Konfersi Nilai'!AF47-$B$1)/(Normalisasi!$E$1-Normalisasi!$B$1)</f>
        <v>0.66666666666666663</v>
      </c>
      <c r="AG48" s="68">
        <f>('Konfersi Nilai'!AG47-$B$1)/(Normalisasi!$E$1-Normalisasi!$B$1)</f>
        <v>0.66666666666666663</v>
      </c>
      <c r="AH48" s="50" t="s">
        <v>118</v>
      </c>
    </row>
    <row r="49" spans="1:34" x14ac:dyDescent="0.25">
      <c r="A49" s="68">
        <f>('Konfersi Nilai'!A48-$B$1)/(Normalisasi!$E$1-Normalisasi!$B$1)</f>
        <v>0.66666666666666663</v>
      </c>
      <c r="B49" s="68">
        <f>('Konfersi Nilai'!B48-$B$1)/(Normalisasi!$E$1-Normalisasi!$B$1)</f>
        <v>0.66666666666666663</v>
      </c>
      <c r="C49" s="68">
        <f>('Konfersi Nilai'!C48-$B$1)/(Normalisasi!$E$1-Normalisasi!$B$1)</f>
        <v>0.66666666666666663</v>
      </c>
      <c r="D49" s="68">
        <f>('Konfersi Nilai'!D48-$B$1)/(Normalisasi!$E$1-Normalisasi!$B$1)</f>
        <v>1</v>
      </c>
      <c r="E49" s="68">
        <f>('Konfersi Nilai'!E48-$B$1)/(Normalisasi!$E$1-Normalisasi!$B$1)</f>
        <v>0.66666666666666663</v>
      </c>
      <c r="F49" s="68">
        <f>('Konfersi Nilai'!F48-$B$1)/(Normalisasi!$E$1-Normalisasi!$B$1)</f>
        <v>0.66666666666666663</v>
      </c>
      <c r="G49" s="68">
        <f>('Konfersi Nilai'!G48-$B$1)/(Normalisasi!$E$1-Normalisasi!$B$1)</f>
        <v>1</v>
      </c>
      <c r="H49" s="68">
        <f>('Konfersi Nilai'!H48-$B$1)/(Normalisasi!$E$1-Normalisasi!$B$1)</f>
        <v>0.66666666666666663</v>
      </c>
      <c r="I49" s="68">
        <f>('Konfersi Nilai'!I48-$B$1)/(Normalisasi!$E$1-Normalisasi!$B$1)</f>
        <v>0.66666666666666663</v>
      </c>
      <c r="J49" s="68">
        <f>('Konfersi Nilai'!J48-$B$1)/(Normalisasi!$E$1-Normalisasi!$B$1)</f>
        <v>0.66666666666666663</v>
      </c>
      <c r="K49" s="68">
        <f>('Konfersi Nilai'!K48-$B$1)/(Normalisasi!$E$1-Normalisasi!$B$1)</f>
        <v>0.33333333333333331</v>
      </c>
      <c r="L49" s="68">
        <f>('Konfersi Nilai'!L48-$B$1)/(Normalisasi!$E$1-Normalisasi!$B$1)</f>
        <v>0.66666666666666663</v>
      </c>
      <c r="M49" s="68">
        <f>('Konfersi Nilai'!M48-$B$1)/(Normalisasi!$E$1-Normalisasi!$B$1)</f>
        <v>1</v>
      </c>
      <c r="N49" s="68">
        <f>('Konfersi Nilai'!N48-$B$1)/(Normalisasi!$E$1-Normalisasi!$B$1)</f>
        <v>0.33333333333333331</v>
      </c>
      <c r="O49" s="68">
        <f>('Konfersi Nilai'!O48-$B$1)/(Normalisasi!$E$1-Normalisasi!$B$1)</f>
        <v>1</v>
      </c>
      <c r="P49" s="68">
        <f>('Konfersi Nilai'!P48-$B$1)/(Normalisasi!$E$1-Normalisasi!$B$1)</f>
        <v>1</v>
      </c>
      <c r="Q49" s="68">
        <f>('Konfersi Nilai'!Q48-$B$1)/(Normalisasi!$E$1-Normalisasi!$B$1)</f>
        <v>0.33333333333333331</v>
      </c>
      <c r="R49" s="68">
        <f>('Konfersi Nilai'!R48-$B$1)/(Normalisasi!$E$1-Normalisasi!$B$1)</f>
        <v>0.66666666666666663</v>
      </c>
      <c r="S49" s="68">
        <f>('Konfersi Nilai'!S48-$B$1)/(Normalisasi!$E$1-Normalisasi!$B$1)</f>
        <v>1</v>
      </c>
      <c r="T49" s="68">
        <f>('Konfersi Nilai'!T48-$B$1)/(Normalisasi!$E$1-Normalisasi!$B$1)</f>
        <v>0.33333333333333331</v>
      </c>
      <c r="U49" s="68">
        <f>('Konfersi Nilai'!U48-$B$1)/(Normalisasi!$E$1-Normalisasi!$B$1)</f>
        <v>0.66666666666666663</v>
      </c>
      <c r="V49" s="68">
        <f>('Konfersi Nilai'!V48-$B$1)/(Normalisasi!$E$1-Normalisasi!$B$1)</f>
        <v>0.66666666666666663</v>
      </c>
      <c r="W49" s="68">
        <f>('Konfersi Nilai'!W48-$B$1)/(Normalisasi!$E$1-Normalisasi!$B$1)</f>
        <v>0.66666666666666663</v>
      </c>
      <c r="X49" s="68">
        <f>('Konfersi Nilai'!X48-$B$1)/(Normalisasi!$E$1-Normalisasi!$B$1)</f>
        <v>0.66666666666666663</v>
      </c>
      <c r="Y49" s="68">
        <f>('Konfersi Nilai'!Y48-$B$1)/(Normalisasi!$E$1-Normalisasi!$B$1)</f>
        <v>0.66666666666666663</v>
      </c>
      <c r="Z49" s="68">
        <f>('Konfersi Nilai'!Z48-$B$1)/(Normalisasi!$E$1-Normalisasi!$B$1)</f>
        <v>0.66666666666666663</v>
      </c>
      <c r="AA49" s="68">
        <f>('Konfersi Nilai'!AA48-$B$1)/(Normalisasi!$E$1-Normalisasi!$B$1)</f>
        <v>0.66666666666666663</v>
      </c>
      <c r="AB49" s="68">
        <f>('Konfersi Nilai'!AB48-$B$1)/(Normalisasi!$E$1-Normalisasi!$B$1)</f>
        <v>1</v>
      </c>
      <c r="AC49" s="68">
        <f>('Konfersi Nilai'!AC48-$B$1)/(Normalisasi!$E$1-Normalisasi!$B$1)</f>
        <v>1</v>
      </c>
      <c r="AD49" s="68">
        <f>('Konfersi Nilai'!AD48-$B$1)/(Normalisasi!$E$1-Normalisasi!$B$1)</f>
        <v>1</v>
      </c>
      <c r="AE49" s="68">
        <f>('Konfersi Nilai'!AE48-$B$1)/(Normalisasi!$E$1-Normalisasi!$B$1)</f>
        <v>1</v>
      </c>
      <c r="AF49" s="68">
        <f>('Konfersi Nilai'!AF48-$B$1)/(Normalisasi!$E$1-Normalisasi!$B$1)</f>
        <v>0.66666666666666663</v>
      </c>
      <c r="AG49" s="68">
        <f>('Konfersi Nilai'!AG48-$B$1)/(Normalisasi!$E$1-Normalisasi!$B$1)</f>
        <v>0.66666666666666663</v>
      </c>
      <c r="AH49" s="50" t="s">
        <v>119</v>
      </c>
    </row>
    <row r="50" spans="1:34" x14ac:dyDescent="0.25">
      <c r="A50" s="68">
        <f>('Konfersi Nilai'!A49-$B$1)/(Normalisasi!$E$1-Normalisasi!$B$1)</f>
        <v>0.66666666666666663</v>
      </c>
      <c r="B50" s="68">
        <f>('Konfersi Nilai'!B49-$B$1)/(Normalisasi!$E$1-Normalisasi!$B$1)</f>
        <v>0.66666666666666663</v>
      </c>
      <c r="C50" s="68">
        <f>('Konfersi Nilai'!C49-$B$1)/(Normalisasi!$E$1-Normalisasi!$B$1)</f>
        <v>0.66666666666666663</v>
      </c>
      <c r="D50" s="68">
        <f>('Konfersi Nilai'!D49-$B$1)/(Normalisasi!$E$1-Normalisasi!$B$1)</f>
        <v>0.66666666666666663</v>
      </c>
      <c r="E50" s="68">
        <f>('Konfersi Nilai'!E49-$B$1)/(Normalisasi!$E$1-Normalisasi!$B$1)</f>
        <v>0.66666666666666663</v>
      </c>
      <c r="F50" s="68">
        <f>('Konfersi Nilai'!F49-$B$1)/(Normalisasi!$E$1-Normalisasi!$B$1)</f>
        <v>0.66666666666666663</v>
      </c>
      <c r="G50" s="68">
        <f>('Konfersi Nilai'!G49-$B$1)/(Normalisasi!$E$1-Normalisasi!$B$1)</f>
        <v>1</v>
      </c>
      <c r="H50" s="68">
        <f>('Konfersi Nilai'!H49-$B$1)/(Normalisasi!$E$1-Normalisasi!$B$1)</f>
        <v>0.66666666666666663</v>
      </c>
      <c r="I50" s="68">
        <f>('Konfersi Nilai'!I49-$B$1)/(Normalisasi!$E$1-Normalisasi!$B$1)</f>
        <v>0.66666666666666663</v>
      </c>
      <c r="J50" s="68">
        <f>('Konfersi Nilai'!J49-$B$1)/(Normalisasi!$E$1-Normalisasi!$B$1)</f>
        <v>0.66666666666666663</v>
      </c>
      <c r="K50" s="68">
        <f>('Konfersi Nilai'!K49-$B$1)/(Normalisasi!$E$1-Normalisasi!$B$1)</f>
        <v>0.66666666666666663</v>
      </c>
      <c r="L50" s="68">
        <f>('Konfersi Nilai'!L49-$B$1)/(Normalisasi!$E$1-Normalisasi!$B$1)</f>
        <v>0.66666666666666663</v>
      </c>
      <c r="M50" s="68">
        <f>('Konfersi Nilai'!M49-$B$1)/(Normalisasi!$E$1-Normalisasi!$B$1)</f>
        <v>1</v>
      </c>
      <c r="N50" s="68">
        <f>('Konfersi Nilai'!N49-$B$1)/(Normalisasi!$E$1-Normalisasi!$B$1)</f>
        <v>0.33333333333333331</v>
      </c>
      <c r="O50" s="68">
        <f>('Konfersi Nilai'!O49-$B$1)/(Normalisasi!$E$1-Normalisasi!$B$1)</f>
        <v>1</v>
      </c>
      <c r="P50" s="68">
        <f>('Konfersi Nilai'!P49-$B$1)/(Normalisasi!$E$1-Normalisasi!$B$1)</f>
        <v>0.66666666666666663</v>
      </c>
      <c r="Q50" s="68">
        <f>('Konfersi Nilai'!Q49-$B$1)/(Normalisasi!$E$1-Normalisasi!$B$1)</f>
        <v>0.66666666666666663</v>
      </c>
      <c r="R50" s="68">
        <f>('Konfersi Nilai'!R49-$B$1)/(Normalisasi!$E$1-Normalisasi!$B$1)</f>
        <v>0.66666666666666663</v>
      </c>
      <c r="S50" s="68">
        <f>('Konfersi Nilai'!S49-$B$1)/(Normalisasi!$E$1-Normalisasi!$B$1)</f>
        <v>0.66666666666666663</v>
      </c>
      <c r="T50" s="68">
        <f>('Konfersi Nilai'!T49-$B$1)/(Normalisasi!$E$1-Normalisasi!$B$1)</f>
        <v>0.66666666666666663</v>
      </c>
      <c r="U50" s="68">
        <f>('Konfersi Nilai'!U49-$B$1)/(Normalisasi!$E$1-Normalisasi!$B$1)</f>
        <v>0.33333333333333331</v>
      </c>
      <c r="V50" s="68">
        <f>('Konfersi Nilai'!V49-$B$1)/(Normalisasi!$E$1-Normalisasi!$B$1)</f>
        <v>1</v>
      </c>
      <c r="W50" s="68">
        <f>('Konfersi Nilai'!W49-$B$1)/(Normalisasi!$E$1-Normalisasi!$B$1)</f>
        <v>0.66666666666666663</v>
      </c>
      <c r="X50" s="68">
        <f>('Konfersi Nilai'!X49-$B$1)/(Normalisasi!$E$1-Normalisasi!$B$1)</f>
        <v>1</v>
      </c>
      <c r="Y50" s="68">
        <f>('Konfersi Nilai'!Y49-$B$1)/(Normalisasi!$E$1-Normalisasi!$B$1)</f>
        <v>0.66666666666666663</v>
      </c>
      <c r="Z50" s="68">
        <f>('Konfersi Nilai'!Z49-$B$1)/(Normalisasi!$E$1-Normalisasi!$B$1)</f>
        <v>0.66666666666666663</v>
      </c>
      <c r="AA50" s="68">
        <f>('Konfersi Nilai'!AA49-$B$1)/(Normalisasi!$E$1-Normalisasi!$B$1)</f>
        <v>0.66666666666666663</v>
      </c>
      <c r="AB50" s="68">
        <f>('Konfersi Nilai'!AB49-$B$1)/(Normalisasi!$E$1-Normalisasi!$B$1)</f>
        <v>0.66666666666666663</v>
      </c>
      <c r="AC50" s="68">
        <f>('Konfersi Nilai'!AC49-$B$1)/(Normalisasi!$E$1-Normalisasi!$B$1)</f>
        <v>1</v>
      </c>
      <c r="AD50" s="68">
        <f>('Konfersi Nilai'!AD49-$B$1)/(Normalisasi!$E$1-Normalisasi!$B$1)</f>
        <v>1</v>
      </c>
      <c r="AE50" s="68">
        <f>('Konfersi Nilai'!AE49-$B$1)/(Normalisasi!$E$1-Normalisasi!$B$1)</f>
        <v>0.66666666666666663</v>
      </c>
      <c r="AF50" s="68">
        <f>('Konfersi Nilai'!AF49-$B$1)/(Normalisasi!$E$1-Normalisasi!$B$1)</f>
        <v>1</v>
      </c>
      <c r="AG50" s="68">
        <f>('Konfersi Nilai'!AG49-$B$1)/(Normalisasi!$E$1-Normalisasi!$B$1)</f>
        <v>0.66666666666666663</v>
      </c>
      <c r="AH50" s="50" t="s">
        <v>120</v>
      </c>
    </row>
    <row r="51" spans="1:34" x14ac:dyDescent="0.25">
      <c r="A51" s="68">
        <f>('Konfersi Nilai'!A50-$B$1)/(Normalisasi!$E$1-Normalisasi!$B$1)</f>
        <v>0.66666666666666663</v>
      </c>
      <c r="B51" s="68">
        <f>('Konfersi Nilai'!B50-$B$1)/(Normalisasi!$E$1-Normalisasi!$B$1)</f>
        <v>0.33333333333333331</v>
      </c>
      <c r="C51" s="68">
        <f>('Konfersi Nilai'!C50-$B$1)/(Normalisasi!$E$1-Normalisasi!$B$1)</f>
        <v>0.66666666666666663</v>
      </c>
      <c r="D51" s="68">
        <f>('Konfersi Nilai'!D50-$B$1)/(Normalisasi!$E$1-Normalisasi!$B$1)</f>
        <v>0.66666666666666663</v>
      </c>
      <c r="E51" s="68">
        <f>('Konfersi Nilai'!E50-$B$1)/(Normalisasi!$E$1-Normalisasi!$B$1)</f>
        <v>1</v>
      </c>
      <c r="F51" s="68">
        <f>('Konfersi Nilai'!F50-$B$1)/(Normalisasi!$E$1-Normalisasi!$B$1)</f>
        <v>0.66666666666666663</v>
      </c>
      <c r="G51" s="68">
        <f>('Konfersi Nilai'!G50-$B$1)/(Normalisasi!$E$1-Normalisasi!$B$1)</f>
        <v>1</v>
      </c>
      <c r="H51" s="68">
        <f>('Konfersi Nilai'!H50-$B$1)/(Normalisasi!$E$1-Normalisasi!$B$1)</f>
        <v>1</v>
      </c>
      <c r="I51" s="68">
        <f>('Konfersi Nilai'!I50-$B$1)/(Normalisasi!$E$1-Normalisasi!$B$1)</f>
        <v>1</v>
      </c>
      <c r="J51" s="68">
        <f>('Konfersi Nilai'!J50-$B$1)/(Normalisasi!$E$1-Normalisasi!$B$1)</f>
        <v>0.66666666666666663</v>
      </c>
      <c r="K51" s="68">
        <f>('Konfersi Nilai'!K50-$B$1)/(Normalisasi!$E$1-Normalisasi!$B$1)</f>
        <v>0.66666666666666663</v>
      </c>
      <c r="L51" s="68">
        <f>('Konfersi Nilai'!L50-$B$1)/(Normalisasi!$E$1-Normalisasi!$B$1)</f>
        <v>0.66666666666666663</v>
      </c>
      <c r="M51" s="68">
        <f>('Konfersi Nilai'!M50-$B$1)/(Normalisasi!$E$1-Normalisasi!$B$1)</f>
        <v>0.66666666666666663</v>
      </c>
      <c r="N51" s="68">
        <f>('Konfersi Nilai'!N50-$B$1)/(Normalisasi!$E$1-Normalisasi!$B$1)</f>
        <v>0.66666666666666663</v>
      </c>
      <c r="O51" s="68">
        <f>('Konfersi Nilai'!O50-$B$1)/(Normalisasi!$E$1-Normalisasi!$B$1)</f>
        <v>0.33333333333333331</v>
      </c>
      <c r="P51" s="68">
        <f>('Konfersi Nilai'!P50-$B$1)/(Normalisasi!$E$1-Normalisasi!$B$1)</f>
        <v>0.66666666666666663</v>
      </c>
      <c r="Q51" s="68">
        <f>('Konfersi Nilai'!Q50-$B$1)/(Normalisasi!$E$1-Normalisasi!$B$1)</f>
        <v>0.66666666666666663</v>
      </c>
      <c r="R51" s="68">
        <f>('Konfersi Nilai'!R50-$B$1)/(Normalisasi!$E$1-Normalisasi!$B$1)</f>
        <v>0.66666666666666663</v>
      </c>
      <c r="S51" s="68">
        <f>('Konfersi Nilai'!S50-$B$1)/(Normalisasi!$E$1-Normalisasi!$B$1)</f>
        <v>0.33333333333333331</v>
      </c>
      <c r="T51" s="68">
        <f>('Konfersi Nilai'!T50-$B$1)/(Normalisasi!$E$1-Normalisasi!$B$1)</f>
        <v>0.33333333333333331</v>
      </c>
      <c r="U51" s="68">
        <f>('Konfersi Nilai'!U50-$B$1)/(Normalisasi!$E$1-Normalisasi!$B$1)</f>
        <v>1</v>
      </c>
      <c r="V51" s="68">
        <f>('Konfersi Nilai'!V50-$B$1)/(Normalisasi!$E$1-Normalisasi!$B$1)</f>
        <v>0.66666666666666663</v>
      </c>
      <c r="W51" s="68">
        <f>('Konfersi Nilai'!W50-$B$1)/(Normalisasi!$E$1-Normalisasi!$B$1)</f>
        <v>0.66666666666666663</v>
      </c>
      <c r="X51" s="68">
        <f>('Konfersi Nilai'!X50-$B$1)/(Normalisasi!$E$1-Normalisasi!$B$1)</f>
        <v>1</v>
      </c>
      <c r="Y51" s="68">
        <f>('Konfersi Nilai'!Y50-$B$1)/(Normalisasi!$E$1-Normalisasi!$B$1)</f>
        <v>1</v>
      </c>
      <c r="Z51" s="68">
        <f>('Konfersi Nilai'!Z50-$B$1)/(Normalisasi!$E$1-Normalisasi!$B$1)</f>
        <v>1</v>
      </c>
      <c r="AA51" s="68">
        <f>('Konfersi Nilai'!AA50-$B$1)/(Normalisasi!$E$1-Normalisasi!$B$1)</f>
        <v>0.66666666666666663</v>
      </c>
      <c r="AB51" s="68">
        <f>('Konfersi Nilai'!AB50-$B$1)/(Normalisasi!$E$1-Normalisasi!$B$1)</f>
        <v>0.66666666666666663</v>
      </c>
      <c r="AC51" s="68">
        <f>('Konfersi Nilai'!AC50-$B$1)/(Normalisasi!$E$1-Normalisasi!$B$1)</f>
        <v>0.66666666666666663</v>
      </c>
      <c r="AD51" s="68">
        <f>('Konfersi Nilai'!AD50-$B$1)/(Normalisasi!$E$1-Normalisasi!$B$1)</f>
        <v>0.33333333333333331</v>
      </c>
      <c r="AE51" s="68">
        <f>('Konfersi Nilai'!AE50-$B$1)/(Normalisasi!$E$1-Normalisasi!$B$1)</f>
        <v>0.33333333333333331</v>
      </c>
      <c r="AF51" s="68">
        <f>('Konfersi Nilai'!AF50-$B$1)/(Normalisasi!$E$1-Normalisasi!$B$1)</f>
        <v>0.66666666666666663</v>
      </c>
      <c r="AG51" s="68">
        <f>('Konfersi Nilai'!AG50-$B$1)/(Normalisasi!$E$1-Normalisasi!$B$1)</f>
        <v>1</v>
      </c>
      <c r="AH51" s="50" t="s">
        <v>121</v>
      </c>
    </row>
    <row r="52" spans="1:34" x14ac:dyDescent="0.25">
      <c r="A52" s="68">
        <f>('Konfersi Nilai'!A51-$B$1)/(Normalisasi!$E$1-Normalisasi!$B$1)</f>
        <v>0.66666666666666663</v>
      </c>
      <c r="B52" s="68">
        <f>('Konfersi Nilai'!B51-$B$1)/(Normalisasi!$E$1-Normalisasi!$B$1)</f>
        <v>0.66666666666666663</v>
      </c>
      <c r="C52" s="68">
        <f>('Konfersi Nilai'!C51-$B$1)/(Normalisasi!$E$1-Normalisasi!$B$1)</f>
        <v>0.33333333333333331</v>
      </c>
      <c r="D52" s="68">
        <f>('Konfersi Nilai'!D51-$B$1)/(Normalisasi!$E$1-Normalisasi!$B$1)</f>
        <v>0.33333333333333331</v>
      </c>
      <c r="E52" s="68">
        <f>('Konfersi Nilai'!E51-$B$1)/(Normalisasi!$E$1-Normalisasi!$B$1)</f>
        <v>0.66666666666666663</v>
      </c>
      <c r="F52" s="68">
        <f>('Konfersi Nilai'!F51-$B$1)/(Normalisasi!$E$1-Normalisasi!$B$1)</f>
        <v>0.66666666666666663</v>
      </c>
      <c r="G52" s="68">
        <f>('Konfersi Nilai'!G51-$B$1)/(Normalisasi!$E$1-Normalisasi!$B$1)</f>
        <v>1</v>
      </c>
      <c r="H52" s="68">
        <f>('Konfersi Nilai'!H51-$B$1)/(Normalisasi!$E$1-Normalisasi!$B$1)</f>
        <v>0.66666666666666663</v>
      </c>
      <c r="I52" s="68">
        <f>('Konfersi Nilai'!I51-$B$1)/(Normalisasi!$E$1-Normalisasi!$B$1)</f>
        <v>0.33333333333333331</v>
      </c>
      <c r="J52" s="68">
        <f>('Konfersi Nilai'!J51-$B$1)/(Normalisasi!$E$1-Normalisasi!$B$1)</f>
        <v>0.66666666666666663</v>
      </c>
      <c r="K52" s="68">
        <f>('Konfersi Nilai'!K51-$B$1)/(Normalisasi!$E$1-Normalisasi!$B$1)</f>
        <v>0.33333333333333331</v>
      </c>
      <c r="L52" s="68">
        <f>('Konfersi Nilai'!L51-$B$1)/(Normalisasi!$E$1-Normalisasi!$B$1)</f>
        <v>0.33333333333333331</v>
      </c>
      <c r="M52" s="68">
        <f>('Konfersi Nilai'!M51-$B$1)/(Normalisasi!$E$1-Normalisasi!$B$1)</f>
        <v>0.66666666666666663</v>
      </c>
      <c r="N52" s="68">
        <f>('Konfersi Nilai'!N51-$B$1)/(Normalisasi!$E$1-Normalisasi!$B$1)</f>
        <v>0.33333333333333331</v>
      </c>
      <c r="O52" s="68">
        <f>('Konfersi Nilai'!O51-$B$1)/(Normalisasi!$E$1-Normalisasi!$B$1)</f>
        <v>1</v>
      </c>
      <c r="P52" s="68">
        <f>('Konfersi Nilai'!P51-$B$1)/(Normalisasi!$E$1-Normalisasi!$B$1)</f>
        <v>0.66666666666666663</v>
      </c>
      <c r="Q52" s="68">
        <f>('Konfersi Nilai'!Q51-$B$1)/(Normalisasi!$E$1-Normalisasi!$B$1)</f>
        <v>0.66666666666666663</v>
      </c>
      <c r="R52" s="68">
        <f>('Konfersi Nilai'!R51-$B$1)/(Normalisasi!$E$1-Normalisasi!$B$1)</f>
        <v>0.66666666666666663</v>
      </c>
      <c r="S52" s="68">
        <f>('Konfersi Nilai'!S51-$B$1)/(Normalisasi!$E$1-Normalisasi!$B$1)</f>
        <v>0.66666666666666663</v>
      </c>
      <c r="T52" s="68">
        <f>('Konfersi Nilai'!T51-$B$1)/(Normalisasi!$E$1-Normalisasi!$B$1)</f>
        <v>0.66666666666666663</v>
      </c>
      <c r="U52" s="68">
        <f>('Konfersi Nilai'!U51-$B$1)/(Normalisasi!$E$1-Normalisasi!$B$1)</f>
        <v>1</v>
      </c>
      <c r="V52" s="68">
        <f>('Konfersi Nilai'!V51-$B$1)/(Normalisasi!$E$1-Normalisasi!$B$1)</f>
        <v>0.66666666666666663</v>
      </c>
      <c r="W52" s="68">
        <f>('Konfersi Nilai'!W51-$B$1)/(Normalisasi!$E$1-Normalisasi!$B$1)</f>
        <v>1</v>
      </c>
      <c r="X52" s="68">
        <f>('Konfersi Nilai'!X51-$B$1)/(Normalisasi!$E$1-Normalisasi!$B$1)</f>
        <v>0.66666666666666663</v>
      </c>
      <c r="Y52" s="68">
        <f>('Konfersi Nilai'!Y51-$B$1)/(Normalisasi!$E$1-Normalisasi!$B$1)</f>
        <v>0.33333333333333331</v>
      </c>
      <c r="Z52" s="68">
        <f>('Konfersi Nilai'!Z51-$B$1)/(Normalisasi!$E$1-Normalisasi!$B$1)</f>
        <v>0.33333333333333331</v>
      </c>
      <c r="AA52" s="68">
        <f>('Konfersi Nilai'!AA51-$B$1)/(Normalisasi!$E$1-Normalisasi!$B$1)</f>
        <v>0.66666666666666663</v>
      </c>
      <c r="AB52" s="68">
        <f>('Konfersi Nilai'!AB51-$B$1)/(Normalisasi!$E$1-Normalisasi!$B$1)</f>
        <v>1</v>
      </c>
      <c r="AC52" s="68">
        <f>('Konfersi Nilai'!AC51-$B$1)/(Normalisasi!$E$1-Normalisasi!$B$1)</f>
        <v>0.33333333333333331</v>
      </c>
      <c r="AD52" s="68">
        <f>('Konfersi Nilai'!AD51-$B$1)/(Normalisasi!$E$1-Normalisasi!$B$1)</f>
        <v>0.66666666666666663</v>
      </c>
      <c r="AE52" s="68">
        <f>('Konfersi Nilai'!AE51-$B$1)/(Normalisasi!$E$1-Normalisasi!$B$1)</f>
        <v>0.33333333333333331</v>
      </c>
      <c r="AF52" s="68">
        <f>('Konfersi Nilai'!AF51-$B$1)/(Normalisasi!$E$1-Normalisasi!$B$1)</f>
        <v>0.66666666666666663</v>
      </c>
      <c r="AG52" s="68">
        <f>('Konfersi Nilai'!AG51-$B$1)/(Normalisasi!$E$1-Normalisasi!$B$1)</f>
        <v>0.66666666666666663</v>
      </c>
      <c r="AH52" s="50" t="s">
        <v>122</v>
      </c>
    </row>
    <row r="53" spans="1:34" x14ac:dyDescent="0.25">
      <c r="A53" s="68">
        <f>('Konfersi Nilai'!A52-$B$1)/(Normalisasi!$E$1-Normalisasi!$B$1)</f>
        <v>0.66666666666666663</v>
      </c>
      <c r="B53" s="68">
        <f>('Konfersi Nilai'!B52-$B$1)/(Normalisasi!$E$1-Normalisasi!$B$1)</f>
        <v>0.66666666666666663</v>
      </c>
      <c r="C53" s="68">
        <f>('Konfersi Nilai'!C52-$B$1)/(Normalisasi!$E$1-Normalisasi!$B$1)</f>
        <v>0.33333333333333331</v>
      </c>
      <c r="D53" s="68">
        <f>('Konfersi Nilai'!D52-$B$1)/(Normalisasi!$E$1-Normalisasi!$B$1)</f>
        <v>0.33333333333333331</v>
      </c>
      <c r="E53" s="68">
        <f>('Konfersi Nilai'!E52-$B$1)/(Normalisasi!$E$1-Normalisasi!$B$1)</f>
        <v>0.66666666666666663</v>
      </c>
      <c r="F53" s="68">
        <f>('Konfersi Nilai'!F52-$B$1)/(Normalisasi!$E$1-Normalisasi!$B$1)</f>
        <v>0.66666666666666663</v>
      </c>
      <c r="G53" s="68">
        <f>('Konfersi Nilai'!G52-$B$1)/(Normalisasi!$E$1-Normalisasi!$B$1)</f>
        <v>1</v>
      </c>
      <c r="H53" s="68">
        <f>('Konfersi Nilai'!H52-$B$1)/(Normalisasi!$E$1-Normalisasi!$B$1)</f>
        <v>0.66666666666666663</v>
      </c>
      <c r="I53" s="68">
        <f>('Konfersi Nilai'!I52-$B$1)/(Normalisasi!$E$1-Normalisasi!$B$1)</f>
        <v>0.33333333333333331</v>
      </c>
      <c r="J53" s="68">
        <f>('Konfersi Nilai'!J52-$B$1)/(Normalisasi!$E$1-Normalisasi!$B$1)</f>
        <v>0.66666666666666663</v>
      </c>
      <c r="K53" s="68">
        <f>('Konfersi Nilai'!K52-$B$1)/(Normalisasi!$E$1-Normalisasi!$B$1)</f>
        <v>0.66666666666666663</v>
      </c>
      <c r="L53" s="68">
        <f>('Konfersi Nilai'!L52-$B$1)/(Normalisasi!$E$1-Normalisasi!$B$1)</f>
        <v>0.66666666666666663</v>
      </c>
      <c r="M53" s="68">
        <f>('Konfersi Nilai'!M52-$B$1)/(Normalisasi!$E$1-Normalisasi!$B$1)</f>
        <v>0.66666666666666663</v>
      </c>
      <c r="N53" s="68">
        <f>('Konfersi Nilai'!N52-$B$1)/(Normalisasi!$E$1-Normalisasi!$B$1)</f>
        <v>0.33333333333333331</v>
      </c>
      <c r="O53" s="68">
        <f>('Konfersi Nilai'!O52-$B$1)/(Normalisasi!$E$1-Normalisasi!$B$1)</f>
        <v>0.66666666666666663</v>
      </c>
      <c r="P53" s="68">
        <f>('Konfersi Nilai'!P52-$B$1)/(Normalisasi!$E$1-Normalisasi!$B$1)</f>
        <v>0.66666666666666663</v>
      </c>
      <c r="Q53" s="68">
        <f>('Konfersi Nilai'!Q52-$B$1)/(Normalisasi!$E$1-Normalisasi!$B$1)</f>
        <v>0.66666666666666663</v>
      </c>
      <c r="R53" s="68">
        <f>('Konfersi Nilai'!R52-$B$1)/(Normalisasi!$E$1-Normalisasi!$B$1)</f>
        <v>0.66666666666666663</v>
      </c>
      <c r="S53" s="68">
        <f>('Konfersi Nilai'!S52-$B$1)/(Normalisasi!$E$1-Normalisasi!$B$1)</f>
        <v>0.66666666666666663</v>
      </c>
      <c r="T53" s="68">
        <f>('Konfersi Nilai'!T52-$B$1)/(Normalisasi!$E$1-Normalisasi!$B$1)</f>
        <v>0.66666666666666663</v>
      </c>
      <c r="U53" s="68">
        <f>('Konfersi Nilai'!U52-$B$1)/(Normalisasi!$E$1-Normalisasi!$B$1)</f>
        <v>0.33333333333333331</v>
      </c>
      <c r="V53" s="68">
        <f>('Konfersi Nilai'!V52-$B$1)/(Normalisasi!$E$1-Normalisasi!$B$1)</f>
        <v>1</v>
      </c>
      <c r="W53" s="68">
        <f>('Konfersi Nilai'!W52-$B$1)/(Normalisasi!$E$1-Normalisasi!$B$1)</f>
        <v>0.66666666666666663</v>
      </c>
      <c r="X53" s="68">
        <f>('Konfersi Nilai'!X52-$B$1)/(Normalisasi!$E$1-Normalisasi!$B$1)</f>
        <v>0.66666666666666663</v>
      </c>
      <c r="Y53" s="68">
        <f>('Konfersi Nilai'!Y52-$B$1)/(Normalisasi!$E$1-Normalisasi!$B$1)</f>
        <v>1</v>
      </c>
      <c r="Z53" s="68">
        <f>('Konfersi Nilai'!Z52-$B$1)/(Normalisasi!$E$1-Normalisasi!$B$1)</f>
        <v>0.33333333333333331</v>
      </c>
      <c r="AA53" s="68">
        <f>('Konfersi Nilai'!AA52-$B$1)/(Normalisasi!$E$1-Normalisasi!$B$1)</f>
        <v>0.66666666666666663</v>
      </c>
      <c r="AB53" s="68">
        <f>('Konfersi Nilai'!AB52-$B$1)/(Normalisasi!$E$1-Normalisasi!$B$1)</f>
        <v>0.66666666666666663</v>
      </c>
      <c r="AC53" s="68">
        <f>('Konfersi Nilai'!AC52-$B$1)/(Normalisasi!$E$1-Normalisasi!$B$1)</f>
        <v>0.33333333333333331</v>
      </c>
      <c r="AD53" s="68">
        <f>('Konfersi Nilai'!AD52-$B$1)/(Normalisasi!$E$1-Normalisasi!$B$1)</f>
        <v>0.33333333333333331</v>
      </c>
      <c r="AE53" s="68">
        <f>('Konfersi Nilai'!AE52-$B$1)/(Normalisasi!$E$1-Normalisasi!$B$1)</f>
        <v>0.33333333333333331</v>
      </c>
      <c r="AF53" s="68">
        <f>('Konfersi Nilai'!AF52-$B$1)/(Normalisasi!$E$1-Normalisasi!$B$1)</f>
        <v>0.66666666666666663</v>
      </c>
      <c r="AG53" s="68">
        <f>('Konfersi Nilai'!AG52-$B$1)/(Normalisasi!$E$1-Normalisasi!$B$1)</f>
        <v>0.33333333333333331</v>
      </c>
      <c r="AH53" s="50" t="s">
        <v>123</v>
      </c>
    </row>
    <row r="54" spans="1:34" x14ac:dyDescent="0.25">
      <c r="A54" s="68">
        <f>('Konfersi Nilai'!A53-$B$1)/(Normalisasi!$E$1-Normalisasi!$B$1)</f>
        <v>0.33333333333333331</v>
      </c>
      <c r="B54" s="68">
        <f>('Konfersi Nilai'!B53-$B$1)/(Normalisasi!$E$1-Normalisasi!$B$1)</f>
        <v>0.66666666666666663</v>
      </c>
      <c r="C54" s="68">
        <f>('Konfersi Nilai'!C53-$B$1)/(Normalisasi!$E$1-Normalisasi!$B$1)</f>
        <v>1</v>
      </c>
      <c r="D54" s="68">
        <f>('Konfersi Nilai'!D53-$B$1)/(Normalisasi!$E$1-Normalisasi!$B$1)</f>
        <v>0.33333333333333331</v>
      </c>
      <c r="E54" s="68">
        <f>('Konfersi Nilai'!E53-$B$1)/(Normalisasi!$E$1-Normalisasi!$B$1)</f>
        <v>0.66666666666666663</v>
      </c>
      <c r="F54" s="68">
        <f>('Konfersi Nilai'!F53-$B$1)/(Normalisasi!$E$1-Normalisasi!$B$1)</f>
        <v>0.66666666666666663</v>
      </c>
      <c r="G54" s="68">
        <f>('Konfersi Nilai'!G53-$B$1)/(Normalisasi!$E$1-Normalisasi!$B$1)</f>
        <v>1</v>
      </c>
      <c r="H54" s="68">
        <f>('Konfersi Nilai'!H53-$B$1)/(Normalisasi!$E$1-Normalisasi!$B$1)</f>
        <v>1</v>
      </c>
      <c r="I54" s="68">
        <f>('Konfersi Nilai'!I53-$B$1)/(Normalisasi!$E$1-Normalisasi!$B$1)</f>
        <v>1</v>
      </c>
      <c r="J54" s="68">
        <f>('Konfersi Nilai'!J53-$B$1)/(Normalisasi!$E$1-Normalisasi!$B$1)</f>
        <v>0.66666666666666663</v>
      </c>
      <c r="K54" s="68">
        <f>('Konfersi Nilai'!K53-$B$1)/(Normalisasi!$E$1-Normalisasi!$B$1)</f>
        <v>0.33333333333333331</v>
      </c>
      <c r="L54" s="68">
        <f>('Konfersi Nilai'!L53-$B$1)/(Normalisasi!$E$1-Normalisasi!$B$1)</f>
        <v>1</v>
      </c>
      <c r="M54" s="68">
        <f>('Konfersi Nilai'!M53-$B$1)/(Normalisasi!$E$1-Normalisasi!$B$1)</f>
        <v>0.66666666666666663</v>
      </c>
      <c r="N54" s="68">
        <f>('Konfersi Nilai'!N53-$B$1)/(Normalisasi!$E$1-Normalisasi!$B$1)</f>
        <v>0.66666666666666663</v>
      </c>
      <c r="O54" s="68">
        <f>('Konfersi Nilai'!O53-$B$1)/(Normalisasi!$E$1-Normalisasi!$B$1)</f>
        <v>1</v>
      </c>
      <c r="P54" s="68">
        <f>('Konfersi Nilai'!P53-$B$1)/(Normalisasi!$E$1-Normalisasi!$B$1)</f>
        <v>0.66666666666666663</v>
      </c>
      <c r="Q54" s="68">
        <f>('Konfersi Nilai'!Q53-$B$1)/(Normalisasi!$E$1-Normalisasi!$B$1)</f>
        <v>0.66666666666666663</v>
      </c>
      <c r="R54" s="68">
        <f>('Konfersi Nilai'!R53-$B$1)/(Normalisasi!$E$1-Normalisasi!$B$1)</f>
        <v>1</v>
      </c>
      <c r="S54" s="68">
        <f>('Konfersi Nilai'!S53-$B$1)/(Normalisasi!$E$1-Normalisasi!$B$1)</f>
        <v>0.66666666666666663</v>
      </c>
      <c r="T54" s="68">
        <f>('Konfersi Nilai'!T53-$B$1)/(Normalisasi!$E$1-Normalisasi!$B$1)</f>
        <v>0.66666666666666663</v>
      </c>
      <c r="U54" s="68">
        <f>('Konfersi Nilai'!U53-$B$1)/(Normalisasi!$E$1-Normalisasi!$B$1)</f>
        <v>0.66666666666666663</v>
      </c>
      <c r="V54" s="68">
        <f>('Konfersi Nilai'!V53-$B$1)/(Normalisasi!$E$1-Normalisasi!$B$1)</f>
        <v>1</v>
      </c>
      <c r="W54" s="68">
        <f>('Konfersi Nilai'!W53-$B$1)/(Normalisasi!$E$1-Normalisasi!$B$1)</f>
        <v>0.66666666666666663</v>
      </c>
      <c r="X54" s="68">
        <f>('Konfersi Nilai'!X53-$B$1)/(Normalisasi!$E$1-Normalisasi!$B$1)</f>
        <v>1</v>
      </c>
      <c r="Y54" s="68">
        <f>('Konfersi Nilai'!Y53-$B$1)/(Normalisasi!$E$1-Normalisasi!$B$1)</f>
        <v>1</v>
      </c>
      <c r="Z54" s="68">
        <f>('Konfersi Nilai'!Z53-$B$1)/(Normalisasi!$E$1-Normalisasi!$B$1)</f>
        <v>0.66666666666666663</v>
      </c>
      <c r="AA54" s="68">
        <f>('Konfersi Nilai'!AA53-$B$1)/(Normalisasi!$E$1-Normalisasi!$B$1)</f>
        <v>0.66666666666666663</v>
      </c>
      <c r="AB54" s="68">
        <f>('Konfersi Nilai'!AB53-$B$1)/(Normalisasi!$E$1-Normalisasi!$B$1)</f>
        <v>0.66666666666666663</v>
      </c>
      <c r="AC54" s="68">
        <f>('Konfersi Nilai'!AC53-$B$1)/(Normalisasi!$E$1-Normalisasi!$B$1)</f>
        <v>1</v>
      </c>
      <c r="AD54" s="68">
        <f>('Konfersi Nilai'!AD53-$B$1)/(Normalisasi!$E$1-Normalisasi!$B$1)</f>
        <v>0.66666666666666663</v>
      </c>
      <c r="AE54" s="68">
        <f>('Konfersi Nilai'!AE53-$B$1)/(Normalisasi!$E$1-Normalisasi!$B$1)</f>
        <v>0.66666666666666663</v>
      </c>
      <c r="AF54" s="68">
        <f>('Konfersi Nilai'!AF53-$B$1)/(Normalisasi!$E$1-Normalisasi!$B$1)</f>
        <v>0.66666666666666663</v>
      </c>
      <c r="AG54" s="68">
        <f>('Konfersi Nilai'!AG53-$B$1)/(Normalisasi!$E$1-Normalisasi!$B$1)</f>
        <v>0.66666666666666663</v>
      </c>
      <c r="AH54" s="50" t="s">
        <v>124</v>
      </c>
    </row>
    <row r="55" spans="1:34" x14ac:dyDescent="0.25">
      <c r="A55" s="68">
        <f>('Konfersi Nilai'!A54-$B$1)/(Normalisasi!$E$1-Normalisasi!$B$1)</f>
        <v>0.66666666666666663</v>
      </c>
      <c r="B55" s="68">
        <f>('Konfersi Nilai'!B54-$B$1)/(Normalisasi!$E$1-Normalisasi!$B$1)</f>
        <v>1</v>
      </c>
      <c r="C55" s="68">
        <f>('Konfersi Nilai'!C54-$B$1)/(Normalisasi!$E$1-Normalisasi!$B$1)</f>
        <v>0.66666666666666663</v>
      </c>
      <c r="D55" s="68">
        <f>('Konfersi Nilai'!D54-$B$1)/(Normalisasi!$E$1-Normalisasi!$B$1)</f>
        <v>0.66666666666666663</v>
      </c>
      <c r="E55" s="68">
        <f>('Konfersi Nilai'!E54-$B$1)/(Normalisasi!$E$1-Normalisasi!$B$1)</f>
        <v>0.66666666666666663</v>
      </c>
      <c r="F55" s="68">
        <f>('Konfersi Nilai'!F54-$B$1)/(Normalisasi!$E$1-Normalisasi!$B$1)</f>
        <v>0.66666666666666663</v>
      </c>
      <c r="G55" s="68">
        <f>('Konfersi Nilai'!G54-$B$1)/(Normalisasi!$E$1-Normalisasi!$B$1)</f>
        <v>1</v>
      </c>
      <c r="H55" s="68">
        <f>('Konfersi Nilai'!H54-$B$1)/(Normalisasi!$E$1-Normalisasi!$B$1)</f>
        <v>0.66666666666666663</v>
      </c>
      <c r="I55" s="68">
        <f>('Konfersi Nilai'!I54-$B$1)/(Normalisasi!$E$1-Normalisasi!$B$1)</f>
        <v>0.66666666666666663</v>
      </c>
      <c r="J55" s="68">
        <f>('Konfersi Nilai'!J54-$B$1)/(Normalisasi!$E$1-Normalisasi!$B$1)</f>
        <v>0.66666666666666663</v>
      </c>
      <c r="K55" s="68">
        <f>('Konfersi Nilai'!K54-$B$1)/(Normalisasi!$E$1-Normalisasi!$B$1)</f>
        <v>1</v>
      </c>
      <c r="L55" s="68">
        <f>('Konfersi Nilai'!L54-$B$1)/(Normalisasi!$E$1-Normalisasi!$B$1)</f>
        <v>0.66666666666666663</v>
      </c>
      <c r="M55" s="68">
        <f>('Konfersi Nilai'!M54-$B$1)/(Normalisasi!$E$1-Normalisasi!$B$1)</f>
        <v>1</v>
      </c>
      <c r="N55" s="68">
        <f>('Konfersi Nilai'!N54-$B$1)/(Normalisasi!$E$1-Normalisasi!$B$1)</f>
        <v>0.33333333333333331</v>
      </c>
      <c r="O55" s="68">
        <f>('Konfersi Nilai'!O54-$B$1)/(Normalisasi!$E$1-Normalisasi!$B$1)</f>
        <v>1</v>
      </c>
      <c r="P55" s="68">
        <f>('Konfersi Nilai'!P54-$B$1)/(Normalisasi!$E$1-Normalisasi!$B$1)</f>
        <v>0.66666666666666663</v>
      </c>
      <c r="Q55" s="68">
        <f>('Konfersi Nilai'!Q54-$B$1)/(Normalisasi!$E$1-Normalisasi!$B$1)</f>
        <v>0.33333333333333331</v>
      </c>
      <c r="R55" s="68">
        <f>('Konfersi Nilai'!R54-$B$1)/(Normalisasi!$E$1-Normalisasi!$B$1)</f>
        <v>0.66666666666666663</v>
      </c>
      <c r="S55" s="68">
        <f>('Konfersi Nilai'!S54-$B$1)/(Normalisasi!$E$1-Normalisasi!$B$1)</f>
        <v>0.33333333333333331</v>
      </c>
      <c r="T55" s="68">
        <f>('Konfersi Nilai'!T54-$B$1)/(Normalisasi!$E$1-Normalisasi!$B$1)</f>
        <v>0.33333333333333331</v>
      </c>
      <c r="U55" s="68">
        <f>('Konfersi Nilai'!U54-$B$1)/(Normalisasi!$E$1-Normalisasi!$B$1)</f>
        <v>0.66666666666666663</v>
      </c>
      <c r="V55" s="68">
        <f>('Konfersi Nilai'!V54-$B$1)/(Normalisasi!$E$1-Normalisasi!$B$1)</f>
        <v>0.66666666666666663</v>
      </c>
      <c r="W55" s="68">
        <f>('Konfersi Nilai'!W54-$B$1)/(Normalisasi!$E$1-Normalisasi!$B$1)</f>
        <v>0.66666666666666663</v>
      </c>
      <c r="X55" s="68">
        <f>('Konfersi Nilai'!X54-$B$1)/(Normalisasi!$E$1-Normalisasi!$B$1)</f>
        <v>1</v>
      </c>
      <c r="Y55" s="68">
        <f>('Konfersi Nilai'!Y54-$B$1)/(Normalisasi!$E$1-Normalisasi!$B$1)</f>
        <v>0.66666666666666663</v>
      </c>
      <c r="Z55" s="68">
        <f>('Konfersi Nilai'!Z54-$B$1)/(Normalisasi!$E$1-Normalisasi!$B$1)</f>
        <v>0.66666666666666663</v>
      </c>
      <c r="AA55" s="68">
        <f>('Konfersi Nilai'!AA54-$B$1)/(Normalisasi!$E$1-Normalisasi!$B$1)</f>
        <v>0.66666666666666663</v>
      </c>
      <c r="AB55" s="68">
        <f>('Konfersi Nilai'!AB54-$B$1)/(Normalisasi!$E$1-Normalisasi!$B$1)</f>
        <v>0.66666666666666663</v>
      </c>
      <c r="AC55" s="68">
        <f>('Konfersi Nilai'!AC54-$B$1)/(Normalisasi!$E$1-Normalisasi!$B$1)</f>
        <v>0.66666666666666663</v>
      </c>
      <c r="AD55" s="68">
        <f>('Konfersi Nilai'!AD54-$B$1)/(Normalisasi!$E$1-Normalisasi!$B$1)</f>
        <v>0.33333333333333331</v>
      </c>
      <c r="AE55" s="68">
        <f>('Konfersi Nilai'!AE54-$B$1)/(Normalisasi!$E$1-Normalisasi!$B$1)</f>
        <v>0.33333333333333331</v>
      </c>
      <c r="AF55" s="68">
        <f>('Konfersi Nilai'!AF54-$B$1)/(Normalisasi!$E$1-Normalisasi!$B$1)</f>
        <v>0.66666666666666663</v>
      </c>
      <c r="AG55" s="68">
        <f>('Konfersi Nilai'!AG54-$B$1)/(Normalisasi!$E$1-Normalisasi!$B$1)</f>
        <v>0.66666666666666663</v>
      </c>
      <c r="AH55" s="50" t="s">
        <v>125</v>
      </c>
    </row>
    <row r="56" spans="1:34" x14ac:dyDescent="0.25">
      <c r="A56" s="68">
        <f>('Konfersi Nilai'!A55-$B$1)/(Normalisasi!$E$1-Normalisasi!$B$1)</f>
        <v>0.66666666666666663</v>
      </c>
      <c r="B56" s="68">
        <f>('Konfersi Nilai'!B55-$B$1)/(Normalisasi!$E$1-Normalisasi!$B$1)</f>
        <v>1</v>
      </c>
      <c r="C56" s="68">
        <f>('Konfersi Nilai'!C55-$B$1)/(Normalisasi!$E$1-Normalisasi!$B$1)</f>
        <v>0.66666666666666663</v>
      </c>
      <c r="D56" s="68">
        <f>('Konfersi Nilai'!D55-$B$1)/(Normalisasi!$E$1-Normalisasi!$B$1)</f>
        <v>0.66666666666666663</v>
      </c>
      <c r="E56" s="68">
        <f>('Konfersi Nilai'!E55-$B$1)/(Normalisasi!$E$1-Normalisasi!$B$1)</f>
        <v>0.66666666666666663</v>
      </c>
      <c r="F56" s="68">
        <f>('Konfersi Nilai'!F55-$B$1)/(Normalisasi!$E$1-Normalisasi!$B$1)</f>
        <v>1</v>
      </c>
      <c r="G56" s="68">
        <f>('Konfersi Nilai'!G55-$B$1)/(Normalisasi!$E$1-Normalisasi!$B$1)</f>
        <v>1</v>
      </c>
      <c r="H56" s="68">
        <f>('Konfersi Nilai'!H55-$B$1)/(Normalisasi!$E$1-Normalisasi!$B$1)</f>
        <v>0.66666666666666663</v>
      </c>
      <c r="I56" s="68">
        <f>('Konfersi Nilai'!I55-$B$1)/(Normalisasi!$E$1-Normalisasi!$B$1)</f>
        <v>0.66666666666666663</v>
      </c>
      <c r="J56" s="68">
        <f>('Konfersi Nilai'!J55-$B$1)/(Normalisasi!$E$1-Normalisasi!$B$1)</f>
        <v>0.66666666666666663</v>
      </c>
      <c r="K56" s="68">
        <f>('Konfersi Nilai'!K55-$B$1)/(Normalisasi!$E$1-Normalisasi!$B$1)</f>
        <v>0.66666666666666663</v>
      </c>
      <c r="L56" s="68">
        <f>('Konfersi Nilai'!L55-$B$1)/(Normalisasi!$E$1-Normalisasi!$B$1)</f>
        <v>0.66666666666666663</v>
      </c>
      <c r="M56" s="68">
        <f>('Konfersi Nilai'!M55-$B$1)/(Normalisasi!$E$1-Normalisasi!$B$1)</f>
        <v>0.66666666666666663</v>
      </c>
      <c r="N56" s="68">
        <f>('Konfersi Nilai'!N55-$B$1)/(Normalisasi!$E$1-Normalisasi!$B$1)</f>
        <v>0.66666666666666663</v>
      </c>
      <c r="O56" s="68">
        <f>('Konfersi Nilai'!O55-$B$1)/(Normalisasi!$E$1-Normalisasi!$B$1)</f>
        <v>1</v>
      </c>
      <c r="P56" s="68">
        <f>('Konfersi Nilai'!P55-$B$1)/(Normalisasi!$E$1-Normalisasi!$B$1)</f>
        <v>0.66666666666666663</v>
      </c>
      <c r="Q56" s="68">
        <f>('Konfersi Nilai'!Q55-$B$1)/(Normalisasi!$E$1-Normalisasi!$B$1)</f>
        <v>0.66666666666666663</v>
      </c>
      <c r="R56" s="68">
        <f>('Konfersi Nilai'!R55-$B$1)/(Normalisasi!$E$1-Normalisasi!$B$1)</f>
        <v>0.66666666666666663</v>
      </c>
      <c r="S56" s="68">
        <f>('Konfersi Nilai'!S55-$B$1)/(Normalisasi!$E$1-Normalisasi!$B$1)</f>
        <v>0.66666666666666663</v>
      </c>
      <c r="T56" s="68">
        <f>('Konfersi Nilai'!T55-$B$1)/(Normalisasi!$E$1-Normalisasi!$B$1)</f>
        <v>0.66666666666666663</v>
      </c>
      <c r="U56" s="68">
        <f>('Konfersi Nilai'!U55-$B$1)/(Normalisasi!$E$1-Normalisasi!$B$1)</f>
        <v>1</v>
      </c>
      <c r="V56" s="68">
        <f>('Konfersi Nilai'!V55-$B$1)/(Normalisasi!$E$1-Normalisasi!$B$1)</f>
        <v>1</v>
      </c>
      <c r="W56" s="68">
        <f>('Konfersi Nilai'!W55-$B$1)/(Normalisasi!$E$1-Normalisasi!$B$1)</f>
        <v>0.66666666666666663</v>
      </c>
      <c r="X56" s="68">
        <f>('Konfersi Nilai'!X55-$B$1)/(Normalisasi!$E$1-Normalisasi!$B$1)</f>
        <v>1</v>
      </c>
      <c r="Y56" s="68">
        <f>('Konfersi Nilai'!Y55-$B$1)/(Normalisasi!$E$1-Normalisasi!$B$1)</f>
        <v>0.66666666666666663</v>
      </c>
      <c r="Z56" s="68">
        <f>('Konfersi Nilai'!Z55-$B$1)/(Normalisasi!$E$1-Normalisasi!$B$1)</f>
        <v>1</v>
      </c>
      <c r="AA56" s="68">
        <f>('Konfersi Nilai'!AA55-$B$1)/(Normalisasi!$E$1-Normalisasi!$B$1)</f>
        <v>0.66666666666666663</v>
      </c>
      <c r="AB56" s="68">
        <f>('Konfersi Nilai'!AB55-$B$1)/(Normalisasi!$E$1-Normalisasi!$B$1)</f>
        <v>0.66666666666666663</v>
      </c>
      <c r="AC56" s="68">
        <f>('Konfersi Nilai'!AC55-$B$1)/(Normalisasi!$E$1-Normalisasi!$B$1)</f>
        <v>0.66666666666666663</v>
      </c>
      <c r="AD56" s="68">
        <f>('Konfersi Nilai'!AD55-$B$1)/(Normalisasi!$E$1-Normalisasi!$B$1)</f>
        <v>0.33333333333333331</v>
      </c>
      <c r="AE56" s="68">
        <f>('Konfersi Nilai'!AE55-$B$1)/(Normalisasi!$E$1-Normalisasi!$B$1)</f>
        <v>0.33333333333333331</v>
      </c>
      <c r="AF56" s="68">
        <f>('Konfersi Nilai'!AF55-$B$1)/(Normalisasi!$E$1-Normalisasi!$B$1)</f>
        <v>0.66666666666666663</v>
      </c>
      <c r="AG56" s="68">
        <f>('Konfersi Nilai'!AG55-$B$1)/(Normalisasi!$E$1-Normalisasi!$B$1)</f>
        <v>0.66666666666666663</v>
      </c>
      <c r="AH56" s="50" t="s">
        <v>126</v>
      </c>
    </row>
    <row r="57" spans="1:34" x14ac:dyDescent="0.25">
      <c r="A57" s="68">
        <f>('Konfersi Nilai'!A56-$B$1)/(Normalisasi!$E$1-Normalisasi!$B$1)</f>
        <v>0.66666666666666663</v>
      </c>
      <c r="B57" s="68">
        <f>('Konfersi Nilai'!B56-$B$1)/(Normalisasi!$E$1-Normalisasi!$B$1)</f>
        <v>0.66666666666666663</v>
      </c>
      <c r="C57" s="68">
        <f>('Konfersi Nilai'!C56-$B$1)/(Normalisasi!$E$1-Normalisasi!$B$1)</f>
        <v>0.33333333333333331</v>
      </c>
      <c r="D57" s="68">
        <f>('Konfersi Nilai'!D56-$B$1)/(Normalisasi!$E$1-Normalisasi!$B$1)</f>
        <v>0.33333333333333331</v>
      </c>
      <c r="E57" s="68">
        <f>('Konfersi Nilai'!E56-$B$1)/(Normalisasi!$E$1-Normalisasi!$B$1)</f>
        <v>1</v>
      </c>
      <c r="F57" s="68">
        <f>('Konfersi Nilai'!F56-$B$1)/(Normalisasi!$E$1-Normalisasi!$B$1)</f>
        <v>0.66666666666666663</v>
      </c>
      <c r="G57" s="68">
        <f>('Konfersi Nilai'!G56-$B$1)/(Normalisasi!$E$1-Normalisasi!$B$1)</f>
        <v>1</v>
      </c>
      <c r="H57" s="68">
        <f>('Konfersi Nilai'!H56-$B$1)/(Normalisasi!$E$1-Normalisasi!$B$1)</f>
        <v>1</v>
      </c>
      <c r="I57" s="68">
        <f>('Konfersi Nilai'!I56-$B$1)/(Normalisasi!$E$1-Normalisasi!$B$1)</f>
        <v>0.66666666666666663</v>
      </c>
      <c r="J57" s="68">
        <f>('Konfersi Nilai'!J56-$B$1)/(Normalisasi!$E$1-Normalisasi!$B$1)</f>
        <v>0.66666666666666663</v>
      </c>
      <c r="K57" s="68">
        <f>('Konfersi Nilai'!K56-$B$1)/(Normalisasi!$E$1-Normalisasi!$B$1)</f>
        <v>0.66666666666666663</v>
      </c>
      <c r="L57" s="68">
        <f>('Konfersi Nilai'!L56-$B$1)/(Normalisasi!$E$1-Normalisasi!$B$1)</f>
        <v>1</v>
      </c>
      <c r="M57" s="68">
        <f>('Konfersi Nilai'!M56-$B$1)/(Normalisasi!$E$1-Normalisasi!$B$1)</f>
        <v>0.66666666666666663</v>
      </c>
      <c r="N57" s="68">
        <f>('Konfersi Nilai'!N56-$B$1)/(Normalisasi!$E$1-Normalisasi!$B$1)</f>
        <v>0.66666666666666663</v>
      </c>
      <c r="O57" s="68">
        <f>('Konfersi Nilai'!O56-$B$1)/(Normalisasi!$E$1-Normalisasi!$B$1)</f>
        <v>1</v>
      </c>
      <c r="P57" s="68">
        <f>('Konfersi Nilai'!P56-$B$1)/(Normalisasi!$E$1-Normalisasi!$B$1)</f>
        <v>0.66666666666666663</v>
      </c>
      <c r="Q57" s="68">
        <f>('Konfersi Nilai'!Q56-$B$1)/(Normalisasi!$E$1-Normalisasi!$B$1)</f>
        <v>0.66666666666666663</v>
      </c>
      <c r="R57" s="68">
        <f>('Konfersi Nilai'!R56-$B$1)/(Normalisasi!$E$1-Normalisasi!$B$1)</f>
        <v>0.66666666666666663</v>
      </c>
      <c r="S57" s="68">
        <f>('Konfersi Nilai'!S56-$B$1)/(Normalisasi!$E$1-Normalisasi!$B$1)</f>
        <v>1</v>
      </c>
      <c r="T57" s="68">
        <f>('Konfersi Nilai'!T56-$B$1)/(Normalisasi!$E$1-Normalisasi!$B$1)</f>
        <v>0.66666666666666663</v>
      </c>
      <c r="U57" s="68">
        <f>('Konfersi Nilai'!U56-$B$1)/(Normalisasi!$E$1-Normalisasi!$B$1)</f>
        <v>0.66666666666666663</v>
      </c>
      <c r="V57" s="68">
        <f>('Konfersi Nilai'!V56-$B$1)/(Normalisasi!$E$1-Normalisasi!$B$1)</f>
        <v>1</v>
      </c>
      <c r="W57" s="68">
        <f>('Konfersi Nilai'!W56-$B$1)/(Normalisasi!$E$1-Normalisasi!$B$1)</f>
        <v>0.66666666666666663</v>
      </c>
      <c r="X57" s="68">
        <f>('Konfersi Nilai'!X56-$B$1)/(Normalisasi!$E$1-Normalisasi!$B$1)</f>
        <v>0.66666666666666663</v>
      </c>
      <c r="Y57" s="68">
        <f>('Konfersi Nilai'!Y56-$B$1)/(Normalisasi!$E$1-Normalisasi!$B$1)</f>
        <v>0.33333333333333331</v>
      </c>
      <c r="Z57" s="68">
        <f>('Konfersi Nilai'!Z56-$B$1)/(Normalisasi!$E$1-Normalisasi!$B$1)</f>
        <v>1</v>
      </c>
      <c r="AA57" s="68">
        <f>('Konfersi Nilai'!AA56-$B$1)/(Normalisasi!$E$1-Normalisasi!$B$1)</f>
        <v>1</v>
      </c>
      <c r="AB57" s="68">
        <f>('Konfersi Nilai'!AB56-$B$1)/(Normalisasi!$E$1-Normalisasi!$B$1)</f>
        <v>0.66666666666666663</v>
      </c>
      <c r="AC57" s="68">
        <f>('Konfersi Nilai'!AC56-$B$1)/(Normalisasi!$E$1-Normalisasi!$B$1)</f>
        <v>1</v>
      </c>
      <c r="AD57" s="68">
        <f>('Konfersi Nilai'!AD56-$B$1)/(Normalisasi!$E$1-Normalisasi!$B$1)</f>
        <v>0.66666666666666663</v>
      </c>
      <c r="AE57" s="68">
        <f>('Konfersi Nilai'!AE56-$B$1)/(Normalisasi!$E$1-Normalisasi!$B$1)</f>
        <v>0.66666666666666663</v>
      </c>
      <c r="AF57" s="68">
        <f>('Konfersi Nilai'!AF56-$B$1)/(Normalisasi!$E$1-Normalisasi!$B$1)</f>
        <v>0.66666666666666663</v>
      </c>
      <c r="AG57" s="68">
        <f>('Konfersi Nilai'!AG56-$B$1)/(Normalisasi!$E$1-Normalisasi!$B$1)</f>
        <v>0.66666666666666663</v>
      </c>
      <c r="AH57" s="50" t="s">
        <v>127</v>
      </c>
    </row>
    <row r="58" spans="1:34" x14ac:dyDescent="0.25">
      <c r="A58" s="68">
        <f>('Konfersi Nilai'!A57-$B$1)/(Normalisasi!$E$1-Normalisasi!$B$1)</f>
        <v>0.33333333333333331</v>
      </c>
      <c r="B58" s="68">
        <f>('Konfersi Nilai'!B57-$B$1)/(Normalisasi!$E$1-Normalisasi!$B$1)</f>
        <v>1</v>
      </c>
      <c r="C58" s="68">
        <f>('Konfersi Nilai'!C57-$B$1)/(Normalisasi!$E$1-Normalisasi!$B$1)</f>
        <v>1</v>
      </c>
      <c r="D58" s="68">
        <f>('Konfersi Nilai'!D57-$B$1)/(Normalisasi!$E$1-Normalisasi!$B$1)</f>
        <v>0.33333333333333331</v>
      </c>
      <c r="E58" s="68">
        <f>('Konfersi Nilai'!E57-$B$1)/(Normalisasi!$E$1-Normalisasi!$B$1)</f>
        <v>1</v>
      </c>
      <c r="F58" s="68">
        <f>('Konfersi Nilai'!F57-$B$1)/(Normalisasi!$E$1-Normalisasi!$B$1)</f>
        <v>1</v>
      </c>
      <c r="G58" s="68">
        <f>('Konfersi Nilai'!G57-$B$1)/(Normalisasi!$E$1-Normalisasi!$B$1)</f>
        <v>1</v>
      </c>
      <c r="H58" s="68">
        <f>('Konfersi Nilai'!H57-$B$1)/(Normalisasi!$E$1-Normalisasi!$B$1)</f>
        <v>0.66666666666666663</v>
      </c>
      <c r="I58" s="68">
        <f>('Konfersi Nilai'!I57-$B$1)/(Normalisasi!$E$1-Normalisasi!$B$1)</f>
        <v>0.66666666666666663</v>
      </c>
      <c r="J58" s="68">
        <f>('Konfersi Nilai'!J57-$B$1)/(Normalisasi!$E$1-Normalisasi!$B$1)</f>
        <v>0.66666666666666663</v>
      </c>
      <c r="K58" s="68">
        <f>('Konfersi Nilai'!K57-$B$1)/(Normalisasi!$E$1-Normalisasi!$B$1)</f>
        <v>0.66666666666666663</v>
      </c>
      <c r="L58" s="68">
        <f>('Konfersi Nilai'!L57-$B$1)/(Normalisasi!$E$1-Normalisasi!$B$1)</f>
        <v>1</v>
      </c>
      <c r="M58" s="68">
        <f>('Konfersi Nilai'!M57-$B$1)/(Normalisasi!$E$1-Normalisasi!$B$1)</f>
        <v>0.66666666666666663</v>
      </c>
      <c r="N58" s="68">
        <f>('Konfersi Nilai'!N57-$B$1)/(Normalisasi!$E$1-Normalisasi!$B$1)</f>
        <v>0.33333333333333331</v>
      </c>
      <c r="O58" s="68">
        <f>('Konfersi Nilai'!O57-$B$1)/(Normalisasi!$E$1-Normalisasi!$B$1)</f>
        <v>1</v>
      </c>
      <c r="P58" s="68">
        <f>('Konfersi Nilai'!P57-$B$1)/(Normalisasi!$E$1-Normalisasi!$B$1)</f>
        <v>1</v>
      </c>
      <c r="Q58" s="68">
        <f>('Konfersi Nilai'!Q57-$B$1)/(Normalisasi!$E$1-Normalisasi!$B$1)</f>
        <v>0.66666666666666663</v>
      </c>
      <c r="R58" s="68">
        <f>('Konfersi Nilai'!R57-$B$1)/(Normalisasi!$E$1-Normalisasi!$B$1)</f>
        <v>0.66666666666666663</v>
      </c>
      <c r="S58" s="68">
        <f>('Konfersi Nilai'!S57-$B$1)/(Normalisasi!$E$1-Normalisasi!$B$1)</f>
        <v>0.66666666666666663</v>
      </c>
      <c r="T58" s="68">
        <f>('Konfersi Nilai'!T57-$B$1)/(Normalisasi!$E$1-Normalisasi!$B$1)</f>
        <v>0.66666666666666663</v>
      </c>
      <c r="U58" s="68">
        <f>('Konfersi Nilai'!U57-$B$1)/(Normalisasi!$E$1-Normalisasi!$B$1)</f>
        <v>1</v>
      </c>
      <c r="V58" s="68">
        <f>('Konfersi Nilai'!V57-$B$1)/(Normalisasi!$E$1-Normalisasi!$B$1)</f>
        <v>0.66666666666666663</v>
      </c>
      <c r="W58" s="68">
        <f>('Konfersi Nilai'!W57-$B$1)/(Normalisasi!$E$1-Normalisasi!$B$1)</f>
        <v>0.66666666666666663</v>
      </c>
      <c r="X58" s="68">
        <f>('Konfersi Nilai'!X57-$B$1)/(Normalisasi!$E$1-Normalisasi!$B$1)</f>
        <v>1</v>
      </c>
      <c r="Y58" s="68">
        <f>('Konfersi Nilai'!Y57-$B$1)/(Normalisasi!$E$1-Normalisasi!$B$1)</f>
        <v>0.33333333333333331</v>
      </c>
      <c r="Z58" s="68">
        <f>('Konfersi Nilai'!Z57-$B$1)/(Normalisasi!$E$1-Normalisasi!$B$1)</f>
        <v>1</v>
      </c>
      <c r="AA58" s="68">
        <f>('Konfersi Nilai'!AA57-$B$1)/(Normalisasi!$E$1-Normalisasi!$B$1)</f>
        <v>1</v>
      </c>
      <c r="AB58" s="68">
        <f>('Konfersi Nilai'!AB57-$B$1)/(Normalisasi!$E$1-Normalisasi!$B$1)</f>
        <v>0.66666666666666663</v>
      </c>
      <c r="AC58" s="68">
        <f>('Konfersi Nilai'!AC57-$B$1)/(Normalisasi!$E$1-Normalisasi!$B$1)</f>
        <v>0.66666666666666663</v>
      </c>
      <c r="AD58" s="68">
        <f>('Konfersi Nilai'!AD57-$B$1)/(Normalisasi!$E$1-Normalisasi!$B$1)</f>
        <v>0.66666666666666663</v>
      </c>
      <c r="AE58" s="68">
        <f>('Konfersi Nilai'!AE57-$B$1)/(Normalisasi!$E$1-Normalisasi!$B$1)</f>
        <v>0.66666666666666663</v>
      </c>
      <c r="AF58" s="68">
        <f>('Konfersi Nilai'!AF57-$B$1)/(Normalisasi!$E$1-Normalisasi!$B$1)</f>
        <v>0.66666666666666663</v>
      </c>
      <c r="AG58" s="68">
        <f>('Konfersi Nilai'!AG57-$B$1)/(Normalisasi!$E$1-Normalisasi!$B$1)</f>
        <v>1</v>
      </c>
      <c r="AH58" s="50" t="s">
        <v>128</v>
      </c>
    </row>
    <row r="59" spans="1:34" x14ac:dyDescent="0.25">
      <c r="A59" s="68">
        <f>('Konfersi Nilai'!A58-$B$1)/(Normalisasi!$E$1-Normalisasi!$B$1)</f>
        <v>0.66666666666666663</v>
      </c>
      <c r="B59" s="68">
        <f>('Konfersi Nilai'!B58-$B$1)/(Normalisasi!$E$1-Normalisasi!$B$1)</f>
        <v>0.66666666666666663</v>
      </c>
      <c r="C59" s="68">
        <f>('Konfersi Nilai'!C58-$B$1)/(Normalisasi!$E$1-Normalisasi!$B$1)</f>
        <v>1</v>
      </c>
      <c r="D59" s="68">
        <f>('Konfersi Nilai'!D58-$B$1)/(Normalisasi!$E$1-Normalisasi!$B$1)</f>
        <v>0.66666666666666663</v>
      </c>
      <c r="E59" s="68">
        <f>('Konfersi Nilai'!E58-$B$1)/(Normalisasi!$E$1-Normalisasi!$B$1)</f>
        <v>0.66666666666666663</v>
      </c>
      <c r="F59" s="68">
        <f>('Konfersi Nilai'!F58-$B$1)/(Normalisasi!$E$1-Normalisasi!$B$1)</f>
        <v>0.66666666666666663</v>
      </c>
      <c r="G59" s="68">
        <f>('Konfersi Nilai'!G58-$B$1)/(Normalisasi!$E$1-Normalisasi!$B$1)</f>
        <v>0.66666666666666663</v>
      </c>
      <c r="H59" s="68">
        <f>('Konfersi Nilai'!H58-$B$1)/(Normalisasi!$E$1-Normalisasi!$B$1)</f>
        <v>0.66666666666666663</v>
      </c>
      <c r="I59" s="68">
        <f>('Konfersi Nilai'!I58-$B$1)/(Normalisasi!$E$1-Normalisasi!$B$1)</f>
        <v>0.66666666666666663</v>
      </c>
      <c r="J59" s="68">
        <f>('Konfersi Nilai'!J58-$B$1)/(Normalisasi!$E$1-Normalisasi!$B$1)</f>
        <v>0.66666666666666663</v>
      </c>
      <c r="K59" s="68">
        <f>('Konfersi Nilai'!K58-$B$1)/(Normalisasi!$E$1-Normalisasi!$B$1)</f>
        <v>1</v>
      </c>
      <c r="L59" s="68">
        <f>('Konfersi Nilai'!L58-$B$1)/(Normalisasi!$E$1-Normalisasi!$B$1)</f>
        <v>0.33333333333333331</v>
      </c>
      <c r="M59" s="68">
        <f>('Konfersi Nilai'!M58-$B$1)/(Normalisasi!$E$1-Normalisasi!$B$1)</f>
        <v>0.66666666666666663</v>
      </c>
      <c r="N59" s="68">
        <f>('Konfersi Nilai'!N58-$B$1)/(Normalisasi!$E$1-Normalisasi!$B$1)</f>
        <v>0.33333333333333331</v>
      </c>
      <c r="O59" s="68">
        <f>('Konfersi Nilai'!O58-$B$1)/(Normalisasi!$E$1-Normalisasi!$B$1)</f>
        <v>1</v>
      </c>
      <c r="P59" s="68">
        <f>('Konfersi Nilai'!P58-$B$1)/(Normalisasi!$E$1-Normalisasi!$B$1)</f>
        <v>0.33333333333333331</v>
      </c>
      <c r="Q59" s="68">
        <f>('Konfersi Nilai'!Q58-$B$1)/(Normalisasi!$E$1-Normalisasi!$B$1)</f>
        <v>1</v>
      </c>
      <c r="R59" s="68">
        <f>('Konfersi Nilai'!R58-$B$1)/(Normalisasi!$E$1-Normalisasi!$B$1)</f>
        <v>0.33333333333333331</v>
      </c>
      <c r="S59" s="68">
        <f>('Konfersi Nilai'!S58-$B$1)/(Normalisasi!$E$1-Normalisasi!$B$1)</f>
        <v>0.66666666666666663</v>
      </c>
      <c r="T59" s="68">
        <f>('Konfersi Nilai'!T58-$B$1)/(Normalisasi!$E$1-Normalisasi!$B$1)</f>
        <v>0.66666666666666663</v>
      </c>
      <c r="U59" s="68">
        <f>('Konfersi Nilai'!U58-$B$1)/(Normalisasi!$E$1-Normalisasi!$B$1)</f>
        <v>0.66666666666666663</v>
      </c>
      <c r="V59" s="68">
        <f>('Konfersi Nilai'!V58-$B$1)/(Normalisasi!$E$1-Normalisasi!$B$1)</f>
        <v>1</v>
      </c>
      <c r="W59" s="68">
        <f>('Konfersi Nilai'!W58-$B$1)/(Normalisasi!$E$1-Normalisasi!$B$1)</f>
        <v>0.66666666666666663</v>
      </c>
      <c r="X59" s="68">
        <f>('Konfersi Nilai'!X58-$B$1)/(Normalisasi!$E$1-Normalisasi!$B$1)</f>
        <v>0.33333333333333331</v>
      </c>
      <c r="Y59" s="68">
        <f>('Konfersi Nilai'!Y58-$B$1)/(Normalisasi!$E$1-Normalisasi!$B$1)</f>
        <v>0.66666666666666663</v>
      </c>
      <c r="Z59" s="68">
        <f>('Konfersi Nilai'!Z58-$B$1)/(Normalisasi!$E$1-Normalisasi!$B$1)</f>
        <v>0.66666666666666663</v>
      </c>
      <c r="AA59" s="68">
        <f>('Konfersi Nilai'!AA58-$B$1)/(Normalisasi!$E$1-Normalisasi!$B$1)</f>
        <v>0.66666666666666663</v>
      </c>
      <c r="AB59" s="68">
        <f>('Konfersi Nilai'!AB58-$B$1)/(Normalisasi!$E$1-Normalisasi!$B$1)</f>
        <v>0.66666666666666663</v>
      </c>
      <c r="AC59" s="68">
        <f>('Konfersi Nilai'!AC58-$B$1)/(Normalisasi!$E$1-Normalisasi!$B$1)</f>
        <v>0.33333333333333331</v>
      </c>
      <c r="AD59" s="68">
        <f>('Konfersi Nilai'!AD58-$B$1)/(Normalisasi!$E$1-Normalisasi!$B$1)</f>
        <v>0.33333333333333331</v>
      </c>
      <c r="AE59" s="68">
        <f>('Konfersi Nilai'!AE58-$B$1)/(Normalisasi!$E$1-Normalisasi!$B$1)</f>
        <v>0.66666666666666663</v>
      </c>
      <c r="AF59" s="68">
        <f>('Konfersi Nilai'!AF58-$B$1)/(Normalisasi!$E$1-Normalisasi!$B$1)</f>
        <v>0.66666666666666663</v>
      </c>
      <c r="AG59" s="68">
        <f>('Konfersi Nilai'!AG58-$B$1)/(Normalisasi!$E$1-Normalisasi!$B$1)</f>
        <v>0.66666666666666663</v>
      </c>
      <c r="AH59" s="50" t="s">
        <v>129</v>
      </c>
    </row>
    <row r="60" spans="1:34" x14ac:dyDescent="0.25">
      <c r="A60" s="68">
        <f>('Konfersi Nilai'!A59-$B$1)/(Normalisasi!$E$1-Normalisasi!$B$1)</f>
        <v>0.66666666666666663</v>
      </c>
      <c r="B60" s="68">
        <f>('Konfersi Nilai'!B59-$B$1)/(Normalisasi!$E$1-Normalisasi!$B$1)</f>
        <v>0.33333333333333331</v>
      </c>
      <c r="C60" s="68">
        <f>('Konfersi Nilai'!C59-$B$1)/(Normalisasi!$E$1-Normalisasi!$B$1)</f>
        <v>0.66666666666666663</v>
      </c>
      <c r="D60" s="68">
        <f>('Konfersi Nilai'!D59-$B$1)/(Normalisasi!$E$1-Normalisasi!$B$1)</f>
        <v>0.66666666666666663</v>
      </c>
      <c r="E60" s="68">
        <f>('Konfersi Nilai'!E59-$B$1)/(Normalisasi!$E$1-Normalisasi!$B$1)</f>
        <v>0.66666666666666663</v>
      </c>
      <c r="F60" s="68">
        <f>('Konfersi Nilai'!F59-$B$1)/(Normalisasi!$E$1-Normalisasi!$B$1)</f>
        <v>0.66666666666666663</v>
      </c>
      <c r="G60" s="68">
        <f>('Konfersi Nilai'!G59-$B$1)/(Normalisasi!$E$1-Normalisasi!$B$1)</f>
        <v>1</v>
      </c>
      <c r="H60" s="68">
        <f>('Konfersi Nilai'!H59-$B$1)/(Normalisasi!$E$1-Normalisasi!$B$1)</f>
        <v>0.66666666666666663</v>
      </c>
      <c r="I60" s="68">
        <f>('Konfersi Nilai'!I59-$B$1)/(Normalisasi!$E$1-Normalisasi!$B$1)</f>
        <v>0.66666666666666663</v>
      </c>
      <c r="J60" s="68">
        <f>('Konfersi Nilai'!J59-$B$1)/(Normalisasi!$E$1-Normalisasi!$B$1)</f>
        <v>0.66666666666666663</v>
      </c>
      <c r="K60" s="68">
        <f>('Konfersi Nilai'!K59-$B$1)/(Normalisasi!$E$1-Normalisasi!$B$1)</f>
        <v>0.66666666666666663</v>
      </c>
      <c r="L60" s="68">
        <f>('Konfersi Nilai'!L59-$B$1)/(Normalisasi!$E$1-Normalisasi!$B$1)</f>
        <v>0.66666666666666663</v>
      </c>
      <c r="M60" s="68">
        <f>('Konfersi Nilai'!M59-$B$1)/(Normalisasi!$E$1-Normalisasi!$B$1)</f>
        <v>0.66666666666666663</v>
      </c>
      <c r="N60" s="68">
        <f>('Konfersi Nilai'!N59-$B$1)/(Normalisasi!$E$1-Normalisasi!$B$1)</f>
        <v>0.33333333333333331</v>
      </c>
      <c r="O60" s="68">
        <f>('Konfersi Nilai'!O59-$B$1)/(Normalisasi!$E$1-Normalisasi!$B$1)</f>
        <v>1</v>
      </c>
      <c r="P60" s="68">
        <f>('Konfersi Nilai'!P59-$B$1)/(Normalisasi!$E$1-Normalisasi!$B$1)</f>
        <v>0.66666666666666663</v>
      </c>
      <c r="Q60" s="68">
        <f>('Konfersi Nilai'!Q59-$B$1)/(Normalisasi!$E$1-Normalisasi!$B$1)</f>
        <v>0.33333333333333331</v>
      </c>
      <c r="R60" s="68">
        <f>('Konfersi Nilai'!R59-$B$1)/(Normalisasi!$E$1-Normalisasi!$B$1)</f>
        <v>0.66666666666666663</v>
      </c>
      <c r="S60" s="68">
        <f>('Konfersi Nilai'!S59-$B$1)/(Normalisasi!$E$1-Normalisasi!$B$1)</f>
        <v>0.66666666666666663</v>
      </c>
      <c r="T60" s="68">
        <f>('Konfersi Nilai'!T59-$B$1)/(Normalisasi!$E$1-Normalisasi!$B$1)</f>
        <v>0.33333333333333331</v>
      </c>
      <c r="U60" s="68">
        <f>('Konfersi Nilai'!U59-$B$1)/(Normalisasi!$E$1-Normalisasi!$B$1)</f>
        <v>0.66666666666666663</v>
      </c>
      <c r="V60" s="68">
        <f>('Konfersi Nilai'!V59-$B$1)/(Normalisasi!$E$1-Normalisasi!$B$1)</f>
        <v>1</v>
      </c>
      <c r="W60" s="68">
        <f>('Konfersi Nilai'!W59-$B$1)/(Normalisasi!$E$1-Normalisasi!$B$1)</f>
        <v>0.66666666666666663</v>
      </c>
      <c r="X60" s="68">
        <f>('Konfersi Nilai'!X59-$B$1)/(Normalisasi!$E$1-Normalisasi!$B$1)</f>
        <v>0.66666666666666663</v>
      </c>
      <c r="Y60" s="68">
        <f>('Konfersi Nilai'!Y59-$B$1)/(Normalisasi!$E$1-Normalisasi!$B$1)</f>
        <v>0.66666666666666663</v>
      </c>
      <c r="Z60" s="68">
        <f>('Konfersi Nilai'!Z59-$B$1)/(Normalisasi!$E$1-Normalisasi!$B$1)</f>
        <v>0.66666666666666663</v>
      </c>
      <c r="AA60" s="68">
        <f>('Konfersi Nilai'!AA59-$B$1)/(Normalisasi!$E$1-Normalisasi!$B$1)</f>
        <v>0.66666666666666663</v>
      </c>
      <c r="AB60" s="68">
        <f>('Konfersi Nilai'!AB59-$B$1)/(Normalisasi!$E$1-Normalisasi!$B$1)</f>
        <v>0.66666666666666663</v>
      </c>
      <c r="AC60" s="68">
        <f>('Konfersi Nilai'!AC59-$B$1)/(Normalisasi!$E$1-Normalisasi!$B$1)</f>
        <v>1</v>
      </c>
      <c r="AD60" s="68">
        <f>('Konfersi Nilai'!AD59-$B$1)/(Normalisasi!$E$1-Normalisasi!$B$1)</f>
        <v>0.66666666666666663</v>
      </c>
      <c r="AE60" s="68">
        <f>('Konfersi Nilai'!AE59-$B$1)/(Normalisasi!$E$1-Normalisasi!$B$1)</f>
        <v>0.66666666666666663</v>
      </c>
      <c r="AF60" s="68">
        <f>('Konfersi Nilai'!AF59-$B$1)/(Normalisasi!$E$1-Normalisasi!$B$1)</f>
        <v>0.66666666666666663</v>
      </c>
      <c r="AG60" s="68">
        <f>('Konfersi Nilai'!AG59-$B$1)/(Normalisasi!$E$1-Normalisasi!$B$1)</f>
        <v>0.66666666666666663</v>
      </c>
      <c r="AH60" s="50" t="s">
        <v>130</v>
      </c>
    </row>
    <row r="61" spans="1:34" x14ac:dyDescent="0.25">
      <c r="A61" s="68">
        <f>('Konfersi Nilai'!A60-$B$1)/(Normalisasi!$E$1-Normalisasi!$B$1)</f>
        <v>0.66666666666666663</v>
      </c>
      <c r="B61" s="68">
        <f>('Konfersi Nilai'!B60-$B$1)/(Normalisasi!$E$1-Normalisasi!$B$1)</f>
        <v>0.66666666666666663</v>
      </c>
      <c r="C61" s="68">
        <f>('Konfersi Nilai'!C60-$B$1)/(Normalisasi!$E$1-Normalisasi!$B$1)</f>
        <v>0.66666666666666663</v>
      </c>
      <c r="D61" s="68">
        <f>('Konfersi Nilai'!D60-$B$1)/(Normalisasi!$E$1-Normalisasi!$B$1)</f>
        <v>0.33333333333333331</v>
      </c>
      <c r="E61" s="68">
        <f>('Konfersi Nilai'!E60-$B$1)/(Normalisasi!$E$1-Normalisasi!$B$1)</f>
        <v>1</v>
      </c>
      <c r="F61" s="68">
        <f>('Konfersi Nilai'!F60-$B$1)/(Normalisasi!$E$1-Normalisasi!$B$1)</f>
        <v>0.66666666666666663</v>
      </c>
      <c r="G61" s="68">
        <f>('Konfersi Nilai'!G60-$B$1)/(Normalisasi!$E$1-Normalisasi!$B$1)</f>
        <v>1</v>
      </c>
      <c r="H61" s="68">
        <f>('Konfersi Nilai'!H60-$B$1)/(Normalisasi!$E$1-Normalisasi!$B$1)</f>
        <v>0.66666666666666663</v>
      </c>
      <c r="I61" s="68">
        <f>('Konfersi Nilai'!I60-$B$1)/(Normalisasi!$E$1-Normalisasi!$B$1)</f>
        <v>1</v>
      </c>
      <c r="J61" s="68">
        <f>('Konfersi Nilai'!J60-$B$1)/(Normalisasi!$E$1-Normalisasi!$B$1)</f>
        <v>0.66666666666666663</v>
      </c>
      <c r="K61" s="68">
        <f>('Konfersi Nilai'!K60-$B$1)/(Normalisasi!$E$1-Normalisasi!$B$1)</f>
        <v>1</v>
      </c>
      <c r="L61" s="68">
        <f>('Konfersi Nilai'!L60-$B$1)/(Normalisasi!$E$1-Normalisasi!$B$1)</f>
        <v>1</v>
      </c>
      <c r="M61" s="68">
        <f>('Konfersi Nilai'!M60-$B$1)/(Normalisasi!$E$1-Normalisasi!$B$1)</f>
        <v>0.66666666666666663</v>
      </c>
      <c r="N61" s="68">
        <f>('Konfersi Nilai'!N60-$B$1)/(Normalisasi!$E$1-Normalisasi!$B$1)</f>
        <v>1</v>
      </c>
      <c r="O61" s="68">
        <f>('Konfersi Nilai'!O60-$B$1)/(Normalisasi!$E$1-Normalisasi!$B$1)</f>
        <v>0.66666666666666663</v>
      </c>
      <c r="P61" s="68">
        <f>('Konfersi Nilai'!P60-$B$1)/(Normalisasi!$E$1-Normalisasi!$B$1)</f>
        <v>0.66666666666666663</v>
      </c>
      <c r="Q61" s="68">
        <f>('Konfersi Nilai'!Q60-$B$1)/(Normalisasi!$E$1-Normalisasi!$B$1)</f>
        <v>0.33333333333333331</v>
      </c>
      <c r="R61" s="68">
        <f>('Konfersi Nilai'!R60-$B$1)/(Normalisasi!$E$1-Normalisasi!$B$1)</f>
        <v>0.66666666666666663</v>
      </c>
      <c r="S61" s="68">
        <f>('Konfersi Nilai'!S60-$B$1)/(Normalisasi!$E$1-Normalisasi!$B$1)</f>
        <v>1</v>
      </c>
      <c r="T61" s="68">
        <f>('Konfersi Nilai'!T60-$B$1)/(Normalisasi!$E$1-Normalisasi!$B$1)</f>
        <v>0.66666666666666663</v>
      </c>
      <c r="U61" s="68">
        <f>('Konfersi Nilai'!U60-$B$1)/(Normalisasi!$E$1-Normalisasi!$B$1)</f>
        <v>1</v>
      </c>
      <c r="V61" s="68">
        <f>('Konfersi Nilai'!V60-$B$1)/(Normalisasi!$E$1-Normalisasi!$B$1)</f>
        <v>1</v>
      </c>
      <c r="W61" s="68">
        <f>('Konfersi Nilai'!W60-$B$1)/(Normalisasi!$E$1-Normalisasi!$B$1)</f>
        <v>0.66666666666666663</v>
      </c>
      <c r="X61" s="68">
        <f>('Konfersi Nilai'!X60-$B$1)/(Normalisasi!$E$1-Normalisasi!$B$1)</f>
        <v>0.66666666666666663</v>
      </c>
      <c r="Y61" s="68">
        <f>('Konfersi Nilai'!Y60-$B$1)/(Normalisasi!$E$1-Normalisasi!$B$1)</f>
        <v>0.66666666666666663</v>
      </c>
      <c r="Z61" s="68">
        <f>('Konfersi Nilai'!Z60-$B$1)/(Normalisasi!$E$1-Normalisasi!$B$1)</f>
        <v>0.66666666666666663</v>
      </c>
      <c r="AA61" s="68">
        <f>('Konfersi Nilai'!AA60-$B$1)/(Normalisasi!$E$1-Normalisasi!$B$1)</f>
        <v>0.66666666666666663</v>
      </c>
      <c r="AB61" s="68">
        <f>('Konfersi Nilai'!AB60-$B$1)/(Normalisasi!$E$1-Normalisasi!$B$1)</f>
        <v>0.66666666666666663</v>
      </c>
      <c r="AC61" s="68">
        <f>('Konfersi Nilai'!AC60-$B$1)/(Normalisasi!$E$1-Normalisasi!$B$1)</f>
        <v>0.66666666666666663</v>
      </c>
      <c r="AD61" s="68">
        <f>('Konfersi Nilai'!AD60-$B$1)/(Normalisasi!$E$1-Normalisasi!$B$1)</f>
        <v>1</v>
      </c>
      <c r="AE61" s="68">
        <f>('Konfersi Nilai'!AE60-$B$1)/(Normalisasi!$E$1-Normalisasi!$B$1)</f>
        <v>0.66666666666666663</v>
      </c>
      <c r="AF61" s="68">
        <f>('Konfersi Nilai'!AF60-$B$1)/(Normalisasi!$E$1-Normalisasi!$B$1)</f>
        <v>1</v>
      </c>
      <c r="AG61" s="68">
        <f>('Konfersi Nilai'!AG60-$B$1)/(Normalisasi!$E$1-Normalisasi!$B$1)</f>
        <v>0.66666666666666663</v>
      </c>
      <c r="AH61" s="50" t="s">
        <v>131</v>
      </c>
    </row>
    <row r="62" spans="1:34" x14ac:dyDescent="0.25">
      <c r="A62" s="68">
        <f>('Konfersi Nilai'!A61-$B$1)/(Normalisasi!$E$1-Normalisasi!$B$1)</f>
        <v>0.33333333333333331</v>
      </c>
      <c r="B62" s="68">
        <f>('Konfersi Nilai'!B61-$B$1)/(Normalisasi!$E$1-Normalisasi!$B$1)</f>
        <v>0.66666666666666663</v>
      </c>
      <c r="C62" s="68">
        <f>('Konfersi Nilai'!C61-$B$1)/(Normalisasi!$E$1-Normalisasi!$B$1)</f>
        <v>0.66666666666666663</v>
      </c>
      <c r="D62" s="68">
        <f>('Konfersi Nilai'!D61-$B$1)/(Normalisasi!$E$1-Normalisasi!$B$1)</f>
        <v>0.33333333333333331</v>
      </c>
      <c r="E62" s="68">
        <f>('Konfersi Nilai'!E61-$B$1)/(Normalisasi!$E$1-Normalisasi!$B$1)</f>
        <v>0.33333333333333331</v>
      </c>
      <c r="F62" s="68">
        <f>('Konfersi Nilai'!F61-$B$1)/(Normalisasi!$E$1-Normalisasi!$B$1)</f>
        <v>0.66666666666666663</v>
      </c>
      <c r="G62" s="68">
        <f>('Konfersi Nilai'!G61-$B$1)/(Normalisasi!$E$1-Normalisasi!$B$1)</f>
        <v>0.66666666666666663</v>
      </c>
      <c r="H62" s="68">
        <f>('Konfersi Nilai'!H61-$B$1)/(Normalisasi!$E$1-Normalisasi!$B$1)</f>
        <v>0.66666666666666663</v>
      </c>
      <c r="I62" s="68">
        <f>('Konfersi Nilai'!I61-$B$1)/(Normalisasi!$E$1-Normalisasi!$B$1)</f>
        <v>0.66666666666666663</v>
      </c>
      <c r="J62" s="68">
        <f>('Konfersi Nilai'!J61-$B$1)/(Normalisasi!$E$1-Normalisasi!$B$1)</f>
        <v>0.66666666666666663</v>
      </c>
      <c r="K62" s="68">
        <f>('Konfersi Nilai'!K61-$B$1)/(Normalisasi!$E$1-Normalisasi!$B$1)</f>
        <v>0.66666666666666663</v>
      </c>
      <c r="L62" s="68">
        <f>('Konfersi Nilai'!L61-$B$1)/(Normalisasi!$E$1-Normalisasi!$B$1)</f>
        <v>0.66666666666666663</v>
      </c>
      <c r="M62" s="68">
        <f>('Konfersi Nilai'!M61-$B$1)/(Normalisasi!$E$1-Normalisasi!$B$1)</f>
        <v>0.66666666666666663</v>
      </c>
      <c r="N62" s="68">
        <f>('Konfersi Nilai'!N61-$B$1)/(Normalisasi!$E$1-Normalisasi!$B$1)</f>
        <v>0.66666666666666663</v>
      </c>
      <c r="O62" s="68">
        <f>('Konfersi Nilai'!O61-$B$1)/(Normalisasi!$E$1-Normalisasi!$B$1)</f>
        <v>1</v>
      </c>
      <c r="P62" s="68">
        <f>('Konfersi Nilai'!P61-$B$1)/(Normalisasi!$E$1-Normalisasi!$B$1)</f>
        <v>0.66666666666666663</v>
      </c>
      <c r="Q62" s="68">
        <f>('Konfersi Nilai'!Q61-$B$1)/(Normalisasi!$E$1-Normalisasi!$B$1)</f>
        <v>0.66666666666666663</v>
      </c>
      <c r="R62" s="68">
        <f>('Konfersi Nilai'!R61-$B$1)/(Normalisasi!$E$1-Normalisasi!$B$1)</f>
        <v>0.33333333333333331</v>
      </c>
      <c r="S62" s="68">
        <f>('Konfersi Nilai'!S61-$B$1)/(Normalisasi!$E$1-Normalisasi!$B$1)</f>
        <v>0.66666666666666663</v>
      </c>
      <c r="T62" s="68">
        <f>('Konfersi Nilai'!T61-$B$1)/(Normalisasi!$E$1-Normalisasi!$B$1)</f>
        <v>0.66666666666666663</v>
      </c>
      <c r="U62" s="68">
        <f>('Konfersi Nilai'!U61-$B$1)/(Normalisasi!$E$1-Normalisasi!$B$1)</f>
        <v>0.66666666666666663</v>
      </c>
      <c r="V62" s="68">
        <f>('Konfersi Nilai'!V61-$B$1)/(Normalisasi!$E$1-Normalisasi!$B$1)</f>
        <v>0.66666666666666663</v>
      </c>
      <c r="W62" s="68">
        <f>('Konfersi Nilai'!W61-$B$1)/(Normalisasi!$E$1-Normalisasi!$B$1)</f>
        <v>0.66666666666666663</v>
      </c>
      <c r="X62" s="68">
        <f>('Konfersi Nilai'!X61-$B$1)/(Normalisasi!$E$1-Normalisasi!$B$1)</f>
        <v>0.66666666666666663</v>
      </c>
      <c r="Y62" s="68">
        <f>('Konfersi Nilai'!Y61-$B$1)/(Normalisasi!$E$1-Normalisasi!$B$1)</f>
        <v>0.66666666666666663</v>
      </c>
      <c r="Z62" s="68">
        <f>('Konfersi Nilai'!Z61-$B$1)/(Normalisasi!$E$1-Normalisasi!$B$1)</f>
        <v>1</v>
      </c>
      <c r="AA62" s="68">
        <f>('Konfersi Nilai'!AA61-$B$1)/(Normalisasi!$E$1-Normalisasi!$B$1)</f>
        <v>0.66666666666666663</v>
      </c>
      <c r="AB62" s="68">
        <f>('Konfersi Nilai'!AB61-$B$1)/(Normalisasi!$E$1-Normalisasi!$B$1)</f>
        <v>0.66666666666666663</v>
      </c>
      <c r="AC62" s="68">
        <f>('Konfersi Nilai'!AC61-$B$1)/(Normalisasi!$E$1-Normalisasi!$B$1)</f>
        <v>0.66666666666666663</v>
      </c>
      <c r="AD62" s="68">
        <f>('Konfersi Nilai'!AD61-$B$1)/(Normalisasi!$E$1-Normalisasi!$B$1)</f>
        <v>0.33333333333333331</v>
      </c>
      <c r="AE62" s="68">
        <f>('Konfersi Nilai'!AE61-$B$1)/(Normalisasi!$E$1-Normalisasi!$B$1)</f>
        <v>0.33333333333333331</v>
      </c>
      <c r="AF62" s="68">
        <f>('Konfersi Nilai'!AF61-$B$1)/(Normalisasi!$E$1-Normalisasi!$B$1)</f>
        <v>0.66666666666666663</v>
      </c>
      <c r="AG62" s="68">
        <f>('Konfersi Nilai'!AG61-$B$1)/(Normalisasi!$E$1-Normalisasi!$B$1)</f>
        <v>0.66666666666666663</v>
      </c>
      <c r="AH62" s="50" t="s">
        <v>132</v>
      </c>
    </row>
    <row r="63" spans="1:34" x14ac:dyDescent="0.25">
      <c r="A63" s="68">
        <f>('Konfersi Nilai'!A62-$B$1)/(Normalisasi!$E$1-Normalisasi!$B$1)</f>
        <v>0.66666666666666663</v>
      </c>
      <c r="B63" s="68">
        <f>('Konfersi Nilai'!B62-$B$1)/(Normalisasi!$E$1-Normalisasi!$B$1)</f>
        <v>0.66666666666666663</v>
      </c>
      <c r="C63" s="68">
        <f>('Konfersi Nilai'!C62-$B$1)/(Normalisasi!$E$1-Normalisasi!$B$1)</f>
        <v>1</v>
      </c>
      <c r="D63" s="68">
        <f>('Konfersi Nilai'!D62-$B$1)/(Normalisasi!$E$1-Normalisasi!$B$1)</f>
        <v>0.66666666666666663</v>
      </c>
      <c r="E63" s="68">
        <f>('Konfersi Nilai'!E62-$B$1)/(Normalisasi!$E$1-Normalisasi!$B$1)</f>
        <v>1</v>
      </c>
      <c r="F63" s="68">
        <f>('Konfersi Nilai'!F62-$B$1)/(Normalisasi!$E$1-Normalisasi!$B$1)</f>
        <v>0.66666666666666663</v>
      </c>
      <c r="G63" s="68">
        <f>('Konfersi Nilai'!G62-$B$1)/(Normalisasi!$E$1-Normalisasi!$B$1)</f>
        <v>1</v>
      </c>
      <c r="H63" s="68">
        <f>('Konfersi Nilai'!H62-$B$1)/(Normalisasi!$E$1-Normalisasi!$B$1)</f>
        <v>0.66666666666666663</v>
      </c>
      <c r="I63" s="68">
        <f>('Konfersi Nilai'!I62-$B$1)/(Normalisasi!$E$1-Normalisasi!$B$1)</f>
        <v>0.66666666666666663</v>
      </c>
      <c r="J63" s="68">
        <f>('Konfersi Nilai'!J62-$B$1)/(Normalisasi!$E$1-Normalisasi!$B$1)</f>
        <v>0.66666666666666663</v>
      </c>
      <c r="K63" s="68">
        <f>('Konfersi Nilai'!K62-$B$1)/(Normalisasi!$E$1-Normalisasi!$B$1)</f>
        <v>0.66666666666666663</v>
      </c>
      <c r="L63" s="68">
        <f>('Konfersi Nilai'!L62-$B$1)/(Normalisasi!$E$1-Normalisasi!$B$1)</f>
        <v>0.33333333333333331</v>
      </c>
      <c r="M63" s="68">
        <f>('Konfersi Nilai'!M62-$B$1)/(Normalisasi!$E$1-Normalisasi!$B$1)</f>
        <v>1</v>
      </c>
      <c r="N63" s="68">
        <f>('Konfersi Nilai'!N62-$B$1)/(Normalisasi!$E$1-Normalisasi!$B$1)</f>
        <v>0.66666666666666663</v>
      </c>
      <c r="O63" s="68">
        <f>('Konfersi Nilai'!O62-$B$1)/(Normalisasi!$E$1-Normalisasi!$B$1)</f>
        <v>1</v>
      </c>
      <c r="P63" s="68">
        <f>('Konfersi Nilai'!P62-$B$1)/(Normalisasi!$E$1-Normalisasi!$B$1)</f>
        <v>0.66666666666666663</v>
      </c>
      <c r="Q63" s="68">
        <f>('Konfersi Nilai'!Q62-$B$1)/(Normalisasi!$E$1-Normalisasi!$B$1)</f>
        <v>0.33333333333333331</v>
      </c>
      <c r="R63" s="68">
        <f>('Konfersi Nilai'!R62-$B$1)/(Normalisasi!$E$1-Normalisasi!$B$1)</f>
        <v>0.66666666666666663</v>
      </c>
      <c r="S63" s="68">
        <f>('Konfersi Nilai'!S62-$B$1)/(Normalisasi!$E$1-Normalisasi!$B$1)</f>
        <v>0.66666666666666663</v>
      </c>
      <c r="T63" s="68">
        <f>('Konfersi Nilai'!T62-$B$1)/(Normalisasi!$E$1-Normalisasi!$B$1)</f>
        <v>0.66666666666666663</v>
      </c>
      <c r="U63" s="68">
        <f>('Konfersi Nilai'!U62-$B$1)/(Normalisasi!$E$1-Normalisasi!$B$1)</f>
        <v>0.66666666666666663</v>
      </c>
      <c r="V63" s="68">
        <f>('Konfersi Nilai'!V62-$B$1)/(Normalisasi!$E$1-Normalisasi!$B$1)</f>
        <v>0.66666666666666663</v>
      </c>
      <c r="W63" s="68">
        <f>('Konfersi Nilai'!W62-$B$1)/(Normalisasi!$E$1-Normalisasi!$B$1)</f>
        <v>0.66666666666666663</v>
      </c>
      <c r="X63" s="68">
        <f>('Konfersi Nilai'!X62-$B$1)/(Normalisasi!$E$1-Normalisasi!$B$1)</f>
        <v>0.66666666666666663</v>
      </c>
      <c r="Y63" s="68">
        <f>('Konfersi Nilai'!Y62-$B$1)/(Normalisasi!$E$1-Normalisasi!$B$1)</f>
        <v>0.66666666666666663</v>
      </c>
      <c r="Z63" s="68">
        <f>('Konfersi Nilai'!Z62-$B$1)/(Normalisasi!$E$1-Normalisasi!$B$1)</f>
        <v>1</v>
      </c>
      <c r="AA63" s="68">
        <f>('Konfersi Nilai'!AA62-$B$1)/(Normalisasi!$E$1-Normalisasi!$B$1)</f>
        <v>0.66666666666666663</v>
      </c>
      <c r="AB63" s="68">
        <f>('Konfersi Nilai'!AB62-$B$1)/(Normalisasi!$E$1-Normalisasi!$B$1)</f>
        <v>0.33333333333333331</v>
      </c>
      <c r="AC63" s="68">
        <f>('Konfersi Nilai'!AC62-$B$1)/(Normalisasi!$E$1-Normalisasi!$B$1)</f>
        <v>0.66666666666666663</v>
      </c>
      <c r="AD63" s="68">
        <f>('Konfersi Nilai'!AD62-$B$1)/(Normalisasi!$E$1-Normalisasi!$B$1)</f>
        <v>0.33333333333333331</v>
      </c>
      <c r="AE63" s="68">
        <f>('Konfersi Nilai'!AE62-$B$1)/(Normalisasi!$E$1-Normalisasi!$B$1)</f>
        <v>0.33333333333333331</v>
      </c>
      <c r="AF63" s="68">
        <f>('Konfersi Nilai'!AF62-$B$1)/(Normalisasi!$E$1-Normalisasi!$B$1)</f>
        <v>0.66666666666666663</v>
      </c>
      <c r="AG63" s="68">
        <f>('Konfersi Nilai'!AG62-$B$1)/(Normalisasi!$E$1-Normalisasi!$B$1)</f>
        <v>0.66666666666666663</v>
      </c>
      <c r="AH63" s="50" t="s">
        <v>133</v>
      </c>
    </row>
    <row r="64" spans="1:34" x14ac:dyDescent="0.25">
      <c r="A64" s="68">
        <f>('Konfersi Nilai'!A63-$B$1)/(Normalisasi!$E$1-Normalisasi!$B$1)</f>
        <v>0.66666666666666663</v>
      </c>
      <c r="B64" s="68">
        <f>('Konfersi Nilai'!B63-$B$1)/(Normalisasi!$E$1-Normalisasi!$B$1)</f>
        <v>1</v>
      </c>
      <c r="C64" s="68">
        <f>('Konfersi Nilai'!C63-$B$1)/(Normalisasi!$E$1-Normalisasi!$B$1)</f>
        <v>1</v>
      </c>
      <c r="D64" s="68">
        <f>('Konfersi Nilai'!D63-$B$1)/(Normalisasi!$E$1-Normalisasi!$B$1)</f>
        <v>1</v>
      </c>
      <c r="E64" s="68">
        <f>('Konfersi Nilai'!E63-$B$1)/(Normalisasi!$E$1-Normalisasi!$B$1)</f>
        <v>1</v>
      </c>
      <c r="F64" s="68">
        <f>('Konfersi Nilai'!F63-$B$1)/(Normalisasi!$E$1-Normalisasi!$B$1)</f>
        <v>1</v>
      </c>
      <c r="G64" s="68">
        <f>('Konfersi Nilai'!G63-$B$1)/(Normalisasi!$E$1-Normalisasi!$B$1)</f>
        <v>1</v>
      </c>
      <c r="H64" s="68">
        <f>('Konfersi Nilai'!H63-$B$1)/(Normalisasi!$E$1-Normalisasi!$B$1)</f>
        <v>0.66666666666666663</v>
      </c>
      <c r="I64" s="68">
        <f>('Konfersi Nilai'!I63-$B$1)/(Normalisasi!$E$1-Normalisasi!$B$1)</f>
        <v>1</v>
      </c>
      <c r="J64" s="68">
        <f>('Konfersi Nilai'!J63-$B$1)/(Normalisasi!$E$1-Normalisasi!$B$1)</f>
        <v>0.66666666666666663</v>
      </c>
      <c r="K64" s="68">
        <f>('Konfersi Nilai'!K63-$B$1)/(Normalisasi!$E$1-Normalisasi!$B$1)</f>
        <v>0.33333333333333331</v>
      </c>
      <c r="L64" s="68">
        <f>('Konfersi Nilai'!L63-$B$1)/(Normalisasi!$E$1-Normalisasi!$B$1)</f>
        <v>0.66666666666666663</v>
      </c>
      <c r="M64" s="68">
        <f>('Konfersi Nilai'!M63-$B$1)/(Normalisasi!$E$1-Normalisasi!$B$1)</f>
        <v>0.66666666666666663</v>
      </c>
      <c r="N64" s="68">
        <f>('Konfersi Nilai'!N63-$B$1)/(Normalisasi!$E$1-Normalisasi!$B$1)</f>
        <v>1</v>
      </c>
      <c r="O64" s="68">
        <f>('Konfersi Nilai'!O63-$B$1)/(Normalisasi!$E$1-Normalisasi!$B$1)</f>
        <v>1</v>
      </c>
      <c r="P64" s="68">
        <f>('Konfersi Nilai'!P63-$B$1)/(Normalisasi!$E$1-Normalisasi!$B$1)</f>
        <v>1</v>
      </c>
      <c r="Q64" s="68">
        <f>('Konfersi Nilai'!Q63-$B$1)/(Normalisasi!$E$1-Normalisasi!$B$1)</f>
        <v>0.66666666666666663</v>
      </c>
      <c r="R64" s="68">
        <f>('Konfersi Nilai'!R63-$B$1)/(Normalisasi!$E$1-Normalisasi!$B$1)</f>
        <v>1</v>
      </c>
      <c r="S64" s="68">
        <f>('Konfersi Nilai'!S63-$B$1)/(Normalisasi!$E$1-Normalisasi!$B$1)</f>
        <v>1</v>
      </c>
      <c r="T64" s="68">
        <f>('Konfersi Nilai'!T63-$B$1)/(Normalisasi!$E$1-Normalisasi!$B$1)</f>
        <v>0.66666666666666663</v>
      </c>
      <c r="U64" s="68">
        <f>('Konfersi Nilai'!U63-$B$1)/(Normalisasi!$E$1-Normalisasi!$B$1)</f>
        <v>1</v>
      </c>
      <c r="V64" s="68">
        <f>('Konfersi Nilai'!V63-$B$1)/(Normalisasi!$E$1-Normalisasi!$B$1)</f>
        <v>1</v>
      </c>
      <c r="W64" s="68">
        <f>('Konfersi Nilai'!W63-$B$1)/(Normalisasi!$E$1-Normalisasi!$B$1)</f>
        <v>0.66666666666666663</v>
      </c>
      <c r="X64" s="68">
        <f>('Konfersi Nilai'!X63-$B$1)/(Normalisasi!$E$1-Normalisasi!$B$1)</f>
        <v>1</v>
      </c>
      <c r="Y64" s="68">
        <f>('Konfersi Nilai'!Y63-$B$1)/(Normalisasi!$E$1-Normalisasi!$B$1)</f>
        <v>0.66666666666666663</v>
      </c>
      <c r="Z64" s="68">
        <f>('Konfersi Nilai'!Z63-$B$1)/(Normalisasi!$E$1-Normalisasi!$B$1)</f>
        <v>0.66666666666666663</v>
      </c>
      <c r="AA64" s="68">
        <f>('Konfersi Nilai'!AA63-$B$1)/(Normalisasi!$E$1-Normalisasi!$B$1)</f>
        <v>1</v>
      </c>
      <c r="AB64" s="68">
        <f>('Konfersi Nilai'!AB63-$B$1)/(Normalisasi!$E$1-Normalisasi!$B$1)</f>
        <v>0.66666666666666663</v>
      </c>
      <c r="AC64" s="68">
        <f>('Konfersi Nilai'!AC63-$B$1)/(Normalisasi!$E$1-Normalisasi!$B$1)</f>
        <v>1</v>
      </c>
      <c r="AD64" s="68">
        <f>('Konfersi Nilai'!AD63-$B$1)/(Normalisasi!$E$1-Normalisasi!$B$1)</f>
        <v>1</v>
      </c>
      <c r="AE64" s="68">
        <f>('Konfersi Nilai'!AE63-$B$1)/(Normalisasi!$E$1-Normalisasi!$B$1)</f>
        <v>0.66666666666666663</v>
      </c>
      <c r="AF64" s="68">
        <f>('Konfersi Nilai'!AF63-$B$1)/(Normalisasi!$E$1-Normalisasi!$B$1)</f>
        <v>1</v>
      </c>
      <c r="AG64" s="68">
        <f>('Konfersi Nilai'!AG63-$B$1)/(Normalisasi!$E$1-Normalisasi!$B$1)</f>
        <v>0.66666666666666663</v>
      </c>
      <c r="AH64" s="50" t="s">
        <v>134</v>
      </c>
    </row>
    <row r="65" spans="1:34" x14ac:dyDescent="0.25">
      <c r="A65" s="68">
        <f>('Konfersi Nilai'!A64-$B$1)/(Normalisasi!$E$1-Normalisasi!$B$1)</f>
        <v>0.66666666666666663</v>
      </c>
      <c r="B65" s="68">
        <f>('Konfersi Nilai'!B64-$B$1)/(Normalisasi!$E$1-Normalisasi!$B$1)</f>
        <v>1</v>
      </c>
      <c r="C65" s="68">
        <f>('Konfersi Nilai'!C64-$B$1)/(Normalisasi!$E$1-Normalisasi!$B$1)</f>
        <v>0.66666666666666663</v>
      </c>
      <c r="D65" s="68">
        <f>('Konfersi Nilai'!D64-$B$1)/(Normalisasi!$E$1-Normalisasi!$B$1)</f>
        <v>1</v>
      </c>
      <c r="E65" s="68">
        <f>('Konfersi Nilai'!E64-$B$1)/(Normalisasi!$E$1-Normalisasi!$B$1)</f>
        <v>1</v>
      </c>
      <c r="F65" s="68">
        <f>('Konfersi Nilai'!F64-$B$1)/(Normalisasi!$E$1-Normalisasi!$B$1)</f>
        <v>0.66666666666666663</v>
      </c>
      <c r="G65" s="68">
        <f>('Konfersi Nilai'!G64-$B$1)/(Normalisasi!$E$1-Normalisasi!$B$1)</f>
        <v>1</v>
      </c>
      <c r="H65" s="68">
        <f>('Konfersi Nilai'!H64-$B$1)/(Normalisasi!$E$1-Normalisasi!$B$1)</f>
        <v>1</v>
      </c>
      <c r="I65" s="68">
        <f>('Konfersi Nilai'!I64-$B$1)/(Normalisasi!$E$1-Normalisasi!$B$1)</f>
        <v>1</v>
      </c>
      <c r="J65" s="68">
        <f>('Konfersi Nilai'!J64-$B$1)/(Normalisasi!$E$1-Normalisasi!$B$1)</f>
        <v>0.66666666666666663</v>
      </c>
      <c r="K65" s="68">
        <f>('Konfersi Nilai'!K64-$B$1)/(Normalisasi!$E$1-Normalisasi!$B$1)</f>
        <v>0.33333333333333331</v>
      </c>
      <c r="L65" s="68">
        <f>('Konfersi Nilai'!L64-$B$1)/(Normalisasi!$E$1-Normalisasi!$B$1)</f>
        <v>0.66666666666666663</v>
      </c>
      <c r="M65" s="68">
        <f>('Konfersi Nilai'!M64-$B$1)/(Normalisasi!$E$1-Normalisasi!$B$1)</f>
        <v>0.66666666666666663</v>
      </c>
      <c r="N65" s="68">
        <f>('Konfersi Nilai'!N64-$B$1)/(Normalisasi!$E$1-Normalisasi!$B$1)</f>
        <v>1</v>
      </c>
      <c r="O65" s="68">
        <f>('Konfersi Nilai'!O64-$B$1)/(Normalisasi!$E$1-Normalisasi!$B$1)</f>
        <v>1</v>
      </c>
      <c r="P65" s="68">
        <f>('Konfersi Nilai'!P64-$B$1)/(Normalisasi!$E$1-Normalisasi!$B$1)</f>
        <v>1</v>
      </c>
      <c r="Q65" s="68">
        <f>('Konfersi Nilai'!Q64-$B$1)/(Normalisasi!$E$1-Normalisasi!$B$1)</f>
        <v>1</v>
      </c>
      <c r="R65" s="68">
        <f>('Konfersi Nilai'!R64-$B$1)/(Normalisasi!$E$1-Normalisasi!$B$1)</f>
        <v>0.66666666666666663</v>
      </c>
      <c r="S65" s="68">
        <f>('Konfersi Nilai'!S64-$B$1)/(Normalisasi!$E$1-Normalisasi!$B$1)</f>
        <v>0.66666666666666663</v>
      </c>
      <c r="T65" s="68">
        <f>('Konfersi Nilai'!T64-$B$1)/(Normalisasi!$E$1-Normalisasi!$B$1)</f>
        <v>0.66666666666666663</v>
      </c>
      <c r="U65" s="68">
        <f>('Konfersi Nilai'!U64-$B$1)/(Normalisasi!$E$1-Normalisasi!$B$1)</f>
        <v>1</v>
      </c>
      <c r="V65" s="68">
        <f>('Konfersi Nilai'!V64-$B$1)/(Normalisasi!$E$1-Normalisasi!$B$1)</f>
        <v>0.66666666666666663</v>
      </c>
      <c r="W65" s="68">
        <f>('Konfersi Nilai'!W64-$B$1)/(Normalisasi!$E$1-Normalisasi!$B$1)</f>
        <v>0.66666666666666663</v>
      </c>
      <c r="X65" s="68">
        <f>('Konfersi Nilai'!X64-$B$1)/(Normalisasi!$E$1-Normalisasi!$B$1)</f>
        <v>0.66666666666666663</v>
      </c>
      <c r="Y65" s="68">
        <f>('Konfersi Nilai'!Y64-$B$1)/(Normalisasi!$E$1-Normalisasi!$B$1)</f>
        <v>0.66666666666666663</v>
      </c>
      <c r="Z65" s="68">
        <f>('Konfersi Nilai'!Z64-$B$1)/(Normalisasi!$E$1-Normalisasi!$B$1)</f>
        <v>0.33333333333333331</v>
      </c>
      <c r="AA65" s="68">
        <f>('Konfersi Nilai'!AA64-$B$1)/(Normalisasi!$E$1-Normalisasi!$B$1)</f>
        <v>0.66666666666666663</v>
      </c>
      <c r="AB65" s="68">
        <f>('Konfersi Nilai'!AB64-$B$1)/(Normalisasi!$E$1-Normalisasi!$B$1)</f>
        <v>1</v>
      </c>
      <c r="AC65" s="68">
        <f>('Konfersi Nilai'!AC64-$B$1)/(Normalisasi!$E$1-Normalisasi!$B$1)</f>
        <v>0.66666666666666663</v>
      </c>
      <c r="AD65" s="68">
        <f>('Konfersi Nilai'!AD64-$B$1)/(Normalisasi!$E$1-Normalisasi!$B$1)</f>
        <v>1</v>
      </c>
      <c r="AE65" s="68">
        <f>('Konfersi Nilai'!AE64-$B$1)/(Normalisasi!$E$1-Normalisasi!$B$1)</f>
        <v>0.33333333333333331</v>
      </c>
      <c r="AF65" s="68">
        <f>('Konfersi Nilai'!AF64-$B$1)/(Normalisasi!$E$1-Normalisasi!$B$1)</f>
        <v>0.66666666666666663</v>
      </c>
      <c r="AG65" s="68">
        <f>('Konfersi Nilai'!AG64-$B$1)/(Normalisasi!$E$1-Normalisasi!$B$1)</f>
        <v>0.66666666666666663</v>
      </c>
      <c r="AH65" s="50" t="s">
        <v>135</v>
      </c>
    </row>
    <row r="66" spans="1:34" x14ac:dyDescent="0.25">
      <c r="A66" s="68">
        <f>('Konfersi Nilai'!A65-$B$1)/(Normalisasi!$E$1-Normalisasi!$B$1)</f>
        <v>0.66666666666666663</v>
      </c>
      <c r="B66" s="68">
        <f>('Konfersi Nilai'!B65-$B$1)/(Normalisasi!$E$1-Normalisasi!$B$1)</f>
        <v>0.66666666666666663</v>
      </c>
      <c r="C66" s="68">
        <f>('Konfersi Nilai'!C65-$B$1)/(Normalisasi!$E$1-Normalisasi!$B$1)</f>
        <v>1</v>
      </c>
      <c r="D66" s="68">
        <f>('Konfersi Nilai'!D65-$B$1)/(Normalisasi!$E$1-Normalisasi!$B$1)</f>
        <v>0.66666666666666663</v>
      </c>
      <c r="E66" s="68">
        <f>('Konfersi Nilai'!E65-$B$1)/(Normalisasi!$E$1-Normalisasi!$B$1)</f>
        <v>1</v>
      </c>
      <c r="F66" s="68">
        <f>('Konfersi Nilai'!F65-$B$1)/(Normalisasi!$E$1-Normalisasi!$B$1)</f>
        <v>0.66666666666666663</v>
      </c>
      <c r="G66" s="68">
        <f>('Konfersi Nilai'!G65-$B$1)/(Normalisasi!$E$1-Normalisasi!$B$1)</f>
        <v>1</v>
      </c>
      <c r="H66" s="68">
        <f>('Konfersi Nilai'!H65-$B$1)/(Normalisasi!$E$1-Normalisasi!$B$1)</f>
        <v>1</v>
      </c>
      <c r="I66" s="68">
        <f>('Konfersi Nilai'!I65-$B$1)/(Normalisasi!$E$1-Normalisasi!$B$1)</f>
        <v>1</v>
      </c>
      <c r="J66" s="68">
        <f>('Konfersi Nilai'!J65-$B$1)/(Normalisasi!$E$1-Normalisasi!$B$1)</f>
        <v>0.33333333333333331</v>
      </c>
      <c r="K66" s="68">
        <f>('Konfersi Nilai'!K65-$B$1)/(Normalisasi!$E$1-Normalisasi!$B$1)</f>
        <v>0.66666666666666663</v>
      </c>
      <c r="L66" s="68">
        <f>('Konfersi Nilai'!L65-$B$1)/(Normalisasi!$E$1-Normalisasi!$B$1)</f>
        <v>0.66666666666666663</v>
      </c>
      <c r="M66" s="68">
        <f>('Konfersi Nilai'!M65-$B$1)/(Normalisasi!$E$1-Normalisasi!$B$1)</f>
        <v>0.66666666666666663</v>
      </c>
      <c r="N66" s="68">
        <f>('Konfersi Nilai'!N65-$B$1)/(Normalisasi!$E$1-Normalisasi!$B$1)</f>
        <v>1</v>
      </c>
      <c r="O66" s="68">
        <f>('Konfersi Nilai'!O65-$B$1)/(Normalisasi!$E$1-Normalisasi!$B$1)</f>
        <v>1</v>
      </c>
      <c r="P66" s="68">
        <f>('Konfersi Nilai'!P65-$B$1)/(Normalisasi!$E$1-Normalisasi!$B$1)</f>
        <v>0.66666666666666663</v>
      </c>
      <c r="Q66" s="68">
        <f>('Konfersi Nilai'!Q65-$B$1)/(Normalisasi!$E$1-Normalisasi!$B$1)</f>
        <v>0.66666666666666663</v>
      </c>
      <c r="R66" s="68">
        <f>('Konfersi Nilai'!R65-$B$1)/(Normalisasi!$E$1-Normalisasi!$B$1)</f>
        <v>0.66666666666666663</v>
      </c>
      <c r="S66" s="68">
        <f>('Konfersi Nilai'!S65-$B$1)/(Normalisasi!$E$1-Normalisasi!$B$1)</f>
        <v>1</v>
      </c>
      <c r="T66" s="68">
        <f>('Konfersi Nilai'!T65-$B$1)/(Normalisasi!$E$1-Normalisasi!$B$1)</f>
        <v>0.66666666666666663</v>
      </c>
      <c r="U66" s="68">
        <f>('Konfersi Nilai'!U65-$B$1)/(Normalisasi!$E$1-Normalisasi!$B$1)</f>
        <v>0.66666666666666663</v>
      </c>
      <c r="V66" s="68">
        <f>('Konfersi Nilai'!V65-$B$1)/(Normalisasi!$E$1-Normalisasi!$B$1)</f>
        <v>0.66666666666666663</v>
      </c>
      <c r="W66" s="68">
        <f>('Konfersi Nilai'!W65-$B$1)/(Normalisasi!$E$1-Normalisasi!$B$1)</f>
        <v>1</v>
      </c>
      <c r="X66" s="68">
        <f>('Konfersi Nilai'!X65-$B$1)/(Normalisasi!$E$1-Normalisasi!$B$1)</f>
        <v>0.33333333333333331</v>
      </c>
      <c r="Y66" s="68">
        <f>('Konfersi Nilai'!Y65-$B$1)/(Normalisasi!$E$1-Normalisasi!$B$1)</f>
        <v>1</v>
      </c>
      <c r="Z66" s="68">
        <f>('Konfersi Nilai'!Z65-$B$1)/(Normalisasi!$E$1-Normalisasi!$B$1)</f>
        <v>0.33333333333333331</v>
      </c>
      <c r="AA66" s="68">
        <f>('Konfersi Nilai'!AA65-$B$1)/(Normalisasi!$E$1-Normalisasi!$B$1)</f>
        <v>1</v>
      </c>
      <c r="AB66" s="68">
        <f>('Konfersi Nilai'!AB65-$B$1)/(Normalisasi!$E$1-Normalisasi!$B$1)</f>
        <v>1</v>
      </c>
      <c r="AC66" s="68">
        <f>('Konfersi Nilai'!AC65-$B$1)/(Normalisasi!$E$1-Normalisasi!$B$1)</f>
        <v>1</v>
      </c>
      <c r="AD66" s="68">
        <f>('Konfersi Nilai'!AD65-$B$1)/(Normalisasi!$E$1-Normalisasi!$B$1)</f>
        <v>1</v>
      </c>
      <c r="AE66" s="68">
        <f>('Konfersi Nilai'!AE65-$B$1)/(Normalisasi!$E$1-Normalisasi!$B$1)</f>
        <v>0.66666666666666663</v>
      </c>
      <c r="AF66" s="68">
        <f>('Konfersi Nilai'!AF65-$B$1)/(Normalisasi!$E$1-Normalisasi!$B$1)</f>
        <v>1</v>
      </c>
      <c r="AG66" s="68">
        <f>('Konfersi Nilai'!AG65-$B$1)/(Normalisasi!$E$1-Normalisasi!$B$1)</f>
        <v>0.66666666666666663</v>
      </c>
      <c r="AH66" s="50" t="s">
        <v>136</v>
      </c>
    </row>
    <row r="67" spans="1:34" x14ac:dyDescent="0.25">
      <c r="A67" s="68">
        <f>('Konfersi Nilai'!A66-$B$1)/(Normalisasi!$E$1-Normalisasi!$B$1)</f>
        <v>1</v>
      </c>
      <c r="B67" s="68">
        <f>('Konfersi Nilai'!B66-$B$1)/(Normalisasi!$E$1-Normalisasi!$B$1)</f>
        <v>1</v>
      </c>
      <c r="C67" s="68">
        <f>('Konfersi Nilai'!C66-$B$1)/(Normalisasi!$E$1-Normalisasi!$B$1)</f>
        <v>1</v>
      </c>
      <c r="D67" s="68">
        <f>('Konfersi Nilai'!D66-$B$1)/(Normalisasi!$E$1-Normalisasi!$B$1)</f>
        <v>0.33333333333333331</v>
      </c>
      <c r="E67" s="68">
        <f>('Konfersi Nilai'!E66-$B$1)/(Normalisasi!$E$1-Normalisasi!$B$1)</f>
        <v>1</v>
      </c>
      <c r="F67" s="68">
        <f>('Konfersi Nilai'!F66-$B$1)/(Normalisasi!$E$1-Normalisasi!$B$1)</f>
        <v>0.66666666666666663</v>
      </c>
      <c r="G67" s="68">
        <f>('Konfersi Nilai'!G66-$B$1)/(Normalisasi!$E$1-Normalisasi!$B$1)</f>
        <v>1</v>
      </c>
      <c r="H67" s="68">
        <f>('Konfersi Nilai'!H66-$B$1)/(Normalisasi!$E$1-Normalisasi!$B$1)</f>
        <v>0.66666666666666663</v>
      </c>
      <c r="I67" s="68">
        <f>('Konfersi Nilai'!I66-$B$1)/(Normalisasi!$E$1-Normalisasi!$B$1)</f>
        <v>1</v>
      </c>
      <c r="J67" s="68">
        <f>('Konfersi Nilai'!J66-$B$1)/(Normalisasi!$E$1-Normalisasi!$B$1)</f>
        <v>0.66666666666666663</v>
      </c>
      <c r="K67" s="68">
        <f>('Konfersi Nilai'!K66-$B$1)/(Normalisasi!$E$1-Normalisasi!$B$1)</f>
        <v>1</v>
      </c>
      <c r="L67" s="68">
        <f>('Konfersi Nilai'!L66-$B$1)/(Normalisasi!$E$1-Normalisasi!$B$1)</f>
        <v>0.33333333333333331</v>
      </c>
      <c r="M67" s="68">
        <f>('Konfersi Nilai'!M66-$B$1)/(Normalisasi!$E$1-Normalisasi!$B$1)</f>
        <v>0.33333333333333331</v>
      </c>
      <c r="N67" s="68">
        <f>('Konfersi Nilai'!N66-$B$1)/(Normalisasi!$E$1-Normalisasi!$B$1)</f>
        <v>1</v>
      </c>
      <c r="O67" s="68">
        <f>('Konfersi Nilai'!O66-$B$1)/(Normalisasi!$E$1-Normalisasi!$B$1)</f>
        <v>1</v>
      </c>
      <c r="P67" s="68">
        <f>('Konfersi Nilai'!P66-$B$1)/(Normalisasi!$E$1-Normalisasi!$B$1)</f>
        <v>0.66666666666666663</v>
      </c>
      <c r="Q67" s="68">
        <f>('Konfersi Nilai'!Q66-$B$1)/(Normalisasi!$E$1-Normalisasi!$B$1)</f>
        <v>0.66666666666666663</v>
      </c>
      <c r="R67" s="68">
        <f>('Konfersi Nilai'!R66-$B$1)/(Normalisasi!$E$1-Normalisasi!$B$1)</f>
        <v>0.66666666666666663</v>
      </c>
      <c r="S67" s="68">
        <f>('Konfersi Nilai'!S66-$B$1)/(Normalisasi!$E$1-Normalisasi!$B$1)</f>
        <v>0.66666666666666663</v>
      </c>
      <c r="T67" s="68">
        <f>('Konfersi Nilai'!T66-$B$1)/(Normalisasi!$E$1-Normalisasi!$B$1)</f>
        <v>0.66666666666666663</v>
      </c>
      <c r="U67" s="68">
        <f>('Konfersi Nilai'!U66-$B$1)/(Normalisasi!$E$1-Normalisasi!$B$1)</f>
        <v>0.33333333333333331</v>
      </c>
      <c r="V67" s="68">
        <f>('Konfersi Nilai'!V66-$B$1)/(Normalisasi!$E$1-Normalisasi!$B$1)</f>
        <v>0.66666666666666663</v>
      </c>
      <c r="W67" s="68">
        <f>('Konfersi Nilai'!W66-$B$1)/(Normalisasi!$E$1-Normalisasi!$B$1)</f>
        <v>0.66666666666666663</v>
      </c>
      <c r="X67" s="68">
        <f>('Konfersi Nilai'!X66-$B$1)/(Normalisasi!$E$1-Normalisasi!$B$1)</f>
        <v>0.66666666666666663</v>
      </c>
      <c r="Y67" s="68">
        <f>('Konfersi Nilai'!Y66-$B$1)/(Normalisasi!$E$1-Normalisasi!$B$1)</f>
        <v>0.66666666666666663</v>
      </c>
      <c r="Z67" s="68">
        <f>('Konfersi Nilai'!Z66-$B$1)/(Normalisasi!$E$1-Normalisasi!$B$1)</f>
        <v>0.33333333333333331</v>
      </c>
      <c r="AA67" s="68">
        <f>('Konfersi Nilai'!AA66-$B$1)/(Normalisasi!$E$1-Normalisasi!$B$1)</f>
        <v>0.66666666666666663</v>
      </c>
      <c r="AB67" s="68">
        <f>('Konfersi Nilai'!AB66-$B$1)/(Normalisasi!$E$1-Normalisasi!$B$1)</f>
        <v>1</v>
      </c>
      <c r="AC67" s="68">
        <f>('Konfersi Nilai'!AC66-$B$1)/(Normalisasi!$E$1-Normalisasi!$B$1)</f>
        <v>0.33333333333333331</v>
      </c>
      <c r="AD67" s="68">
        <f>('Konfersi Nilai'!AD66-$B$1)/(Normalisasi!$E$1-Normalisasi!$B$1)</f>
        <v>0.66666666666666663</v>
      </c>
      <c r="AE67" s="68">
        <f>('Konfersi Nilai'!AE66-$B$1)/(Normalisasi!$E$1-Normalisasi!$B$1)</f>
        <v>0.66666666666666663</v>
      </c>
      <c r="AF67" s="68">
        <f>('Konfersi Nilai'!AF66-$B$1)/(Normalisasi!$E$1-Normalisasi!$B$1)</f>
        <v>0.66666666666666663</v>
      </c>
      <c r="AG67" s="68">
        <f>('Konfersi Nilai'!AG66-$B$1)/(Normalisasi!$E$1-Normalisasi!$B$1)</f>
        <v>1</v>
      </c>
      <c r="AH67" s="50" t="s">
        <v>137</v>
      </c>
    </row>
    <row r="68" spans="1:34" x14ac:dyDescent="0.25">
      <c r="A68" s="68">
        <f>('Konfersi Nilai'!A67-$B$1)/(Normalisasi!$E$1-Normalisasi!$B$1)</f>
        <v>0.66666666666666663</v>
      </c>
      <c r="B68" s="68">
        <f>('Konfersi Nilai'!B67-$B$1)/(Normalisasi!$E$1-Normalisasi!$B$1)</f>
        <v>0.66666666666666663</v>
      </c>
      <c r="C68" s="68">
        <f>('Konfersi Nilai'!C67-$B$1)/(Normalisasi!$E$1-Normalisasi!$B$1)</f>
        <v>1</v>
      </c>
      <c r="D68" s="68">
        <f>('Konfersi Nilai'!D67-$B$1)/(Normalisasi!$E$1-Normalisasi!$B$1)</f>
        <v>0.33333333333333331</v>
      </c>
      <c r="E68" s="68">
        <f>('Konfersi Nilai'!E67-$B$1)/(Normalisasi!$E$1-Normalisasi!$B$1)</f>
        <v>1</v>
      </c>
      <c r="F68" s="68">
        <f>('Konfersi Nilai'!F67-$B$1)/(Normalisasi!$E$1-Normalisasi!$B$1)</f>
        <v>0.66666666666666663</v>
      </c>
      <c r="G68" s="68">
        <f>('Konfersi Nilai'!G67-$B$1)/(Normalisasi!$E$1-Normalisasi!$B$1)</f>
        <v>0.33333333333333331</v>
      </c>
      <c r="H68" s="68">
        <f>('Konfersi Nilai'!H67-$B$1)/(Normalisasi!$E$1-Normalisasi!$B$1)</f>
        <v>0.66666666666666663</v>
      </c>
      <c r="I68" s="68">
        <f>('Konfersi Nilai'!I67-$B$1)/(Normalisasi!$E$1-Normalisasi!$B$1)</f>
        <v>1</v>
      </c>
      <c r="J68" s="68">
        <f>('Konfersi Nilai'!J67-$B$1)/(Normalisasi!$E$1-Normalisasi!$B$1)</f>
        <v>0.66666666666666663</v>
      </c>
      <c r="K68" s="68">
        <f>('Konfersi Nilai'!K67-$B$1)/(Normalisasi!$E$1-Normalisasi!$B$1)</f>
        <v>1</v>
      </c>
      <c r="L68" s="68">
        <f>('Konfersi Nilai'!L67-$B$1)/(Normalisasi!$E$1-Normalisasi!$B$1)</f>
        <v>0.33333333333333331</v>
      </c>
      <c r="M68" s="68">
        <f>('Konfersi Nilai'!M67-$B$1)/(Normalisasi!$E$1-Normalisasi!$B$1)</f>
        <v>0.66666666666666663</v>
      </c>
      <c r="N68" s="68">
        <f>('Konfersi Nilai'!N67-$B$1)/(Normalisasi!$E$1-Normalisasi!$B$1)</f>
        <v>0.66666666666666663</v>
      </c>
      <c r="O68" s="68">
        <f>('Konfersi Nilai'!O67-$B$1)/(Normalisasi!$E$1-Normalisasi!$B$1)</f>
        <v>0.66666666666666663</v>
      </c>
      <c r="P68" s="68">
        <f>('Konfersi Nilai'!P67-$B$1)/(Normalisasi!$E$1-Normalisasi!$B$1)</f>
        <v>0.66666666666666663</v>
      </c>
      <c r="Q68" s="68">
        <f>('Konfersi Nilai'!Q67-$B$1)/(Normalisasi!$E$1-Normalisasi!$B$1)</f>
        <v>0.66666666666666663</v>
      </c>
      <c r="R68" s="68">
        <f>('Konfersi Nilai'!R67-$B$1)/(Normalisasi!$E$1-Normalisasi!$B$1)</f>
        <v>0.33333333333333331</v>
      </c>
      <c r="S68" s="68">
        <f>('Konfersi Nilai'!S67-$B$1)/(Normalisasi!$E$1-Normalisasi!$B$1)</f>
        <v>0.66666666666666663</v>
      </c>
      <c r="T68" s="68">
        <f>('Konfersi Nilai'!T67-$B$1)/(Normalisasi!$E$1-Normalisasi!$B$1)</f>
        <v>0.66666666666666663</v>
      </c>
      <c r="U68" s="68">
        <f>('Konfersi Nilai'!U67-$B$1)/(Normalisasi!$E$1-Normalisasi!$B$1)</f>
        <v>0.66666666666666663</v>
      </c>
      <c r="V68" s="68">
        <f>('Konfersi Nilai'!V67-$B$1)/(Normalisasi!$E$1-Normalisasi!$B$1)</f>
        <v>0.66666666666666663</v>
      </c>
      <c r="W68" s="68">
        <f>('Konfersi Nilai'!W67-$B$1)/(Normalisasi!$E$1-Normalisasi!$B$1)</f>
        <v>0.66666666666666663</v>
      </c>
      <c r="X68" s="68">
        <f>('Konfersi Nilai'!X67-$B$1)/(Normalisasi!$E$1-Normalisasi!$B$1)</f>
        <v>0.66666666666666663</v>
      </c>
      <c r="Y68" s="68">
        <f>('Konfersi Nilai'!Y67-$B$1)/(Normalisasi!$E$1-Normalisasi!$B$1)</f>
        <v>0.66666666666666663</v>
      </c>
      <c r="Z68" s="68">
        <f>('Konfersi Nilai'!Z67-$B$1)/(Normalisasi!$E$1-Normalisasi!$B$1)</f>
        <v>0.66666666666666663</v>
      </c>
      <c r="AA68" s="68">
        <f>('Konfersi Nilai'!AA67-$B$1)/(Normalisasi!$E$1-Normalisasi!$B$1)</f>
        <v>0.66666666666666663</v>
      </c>
      <c r="AB68" s="68">
        <f>('Konfersi Nilai'!AB67-$B$1)/(Normalisasi!$E$1-Normalisasi!$B$1)</f>
        <v>0.66666666666666663</v>
      </c>
      <c r="AC68" s="68">
        <f>('Konfersi Nilai'!AC67-$B$1)/(Normalisasi!$E$1-Normalisasi!$B$1)</f>
        <v>0.66666666666666663</v>
      </c>
      <c r="AD68" s="68">
        <f>('Konfersi Nilai'!AD67-$B$1)/(Normalisasi!$E$1-Normalisasi!$B$1)</f>
        <v>0.66666666666666663</v>
      </c>
      <c r="AE68" s="68">
        <f>('Konfersi Nilai'!AE67-$B$1)/(Normalisasi!$E$1-Normalisasi!$B$1)</f>
        <v>0.66666666666666663</v>
      </c>
      <c r="AF68" s="68">
        <f>('Konfersi Nilai'!AF67-$B$1)/(Normalisasi!$E$1-Normalisasi!$B$1)</f>
        <v>0.66666666666666663</v>
      </c>
      <c r="AG68" s="68">
        <f>('Konfersi Nilai'!AG67-$B$1)/(Normalisasi!$E$1-Normalisasi!$B$1)</f>
        <v>0.66666666666666663</v>
      </c>
      <c r="AH68" s="50" t="s">
        <v>138</v>
      </c>
    </row>
    <row r="69" spans="1:34" x14ac:dyDescent="0.25">
      <c r="A69" s="68">
        <f>('Konfersi Nilai'!A68-$B$1)/(Normalisasi!$E$1-Normalisasi!$B$1)</f>
        <v>0.33333333333333331</v>
      </c>
      <c r="B69" s="68">
        <f>('Konfersi Nilai'!B68-$B$1)/(Normalisasi!$E$1-Normalisasi!$B$1)</f>
        <v>0.66666666666666663</v>
      </c>
      <c r="C69" s="68">
        <f>('Konfersi Nilai'!C68-$B$1)/(Normalisasi!$E$1-Normalisasi!$B$1)</f>
        <v>1</v>
      </c>
      <c r="D69" s="68">
        <f>('Konfersi Nilai'!D68-$B$1)/(Normalisasi!$E$1-Normalisasi!$B$1)</f>
        <v>1</v>
      </c>
      <c r="E69" s="68">
        <f>('Konfersi Nilai'!E68-$B$1)/(Normalisasi!$E$1-Normalisasi!$B$1)</f>
        <v>1</v>
      </c>
      <c r="F69" s="68">
        <f>('Konfersi Nilai'!F68-$B$1)/(Normalisasi!$E$1-Normalisasi!$B$1)</f>
        <v>0.66666666666666663</v>
      </c>
      <c r="G69" s="68">
        <f>('Konfersi Nilai'!G68-$B$1)/(Normalisasi!$E$1-Normalisasi!$B$1)</f>
        <v>0.66666666666666663</v>
      </c>
      <c r="H69" s="68">
        <f>('Konfersi Nilai'!H68-$B$1)/(Normalisasi!$E$1-Normalisasi!$B$1)</f>
        <v>1</v>
      </c>
      <c r="I69" s="68">
        <f>('Konfersi Nilai'!I68-$B$1)/(Normalisasi!$E$1-Normalisasi!$B$1)</f>
        <v>1</v>
      </c>
      <c r="J69" s="68">
        <f>('Konfersi Nilai'!J68-$B$1)/(Normalisasi!$E$1-Normalisasi!$B$1)</f>
        <v>0.33333333333333331</v>
      </c>
      <c r="K69" s="68">
        <f>('Konfersi Nilai'!K68-$B$1)/(Normalisasi!$E$1-Normalisasi!$B$1)</f>
        <v>0.33333333333333331</v>
      </c>
      <c r="L69" s="68">
        <f>('Konfersi Nilai'!L68-$B$1)/(Normalisasi!$E$1-Normalisasi!$B$1)</f>
        <v>0.33333333333333331</v>
      </c>
      <c r="M69" s="68">
        <f>('Konfersi Nilai'!M68-$B$1)/(Normalisasi!$E$1-Normalisasi!$B$1)</f>
        <v>0.66666666666666663</v>
      </c>
      <c r="N69" s="68">
        <f>('Konfersi Nilai'!N68-$B$1)/(Normalisasi!$E$1-Normalisasi!$B$1)</f>
        <v>0.66666666666666663</v>
      </c>
      <c r="O69" s="68">
        <f>('Konfersi Nilai'!O68-$B$1)/(Normalisasi!$E$1-Normalisasi!$B$1)</f>
        <v>1</v>
      </c>
      <c r="P69" s="68">
        <f>('Konfersi Nilai'!P68-$B$1)/(Normalisasi!$E$1-Normalisasi!$B$1)</f>
        <v>0.66666666666666663</v>
      </c>
      <c r="Q69" s="68">
        <f>('Konfersi Nilai'!Q68-$B$1)/(Normalisasi!$E$1-Normalisasi!$B$1)</f>
        <v>0.33333333333333331</v>
      </c>
      <c r="R69" s="68">
        <f>('Konfersi Nilai'!R68-$B$1)/(Normalisasi!$E$1-Normalisasi!$B$1)</f>
        <v>0.66666666666666663</v>
      </c>
      <c r="S69" s="68">
        <f>('Konfersi Nilai'!S68-$B$1)/(Normalisasi!$E$1-Normalisasi!$B$1)</f>
        <v>1</v>
      </c>
      <c r="T69" s="68">
        <f>('Konfersi Nilai'!T68-$B$1)/(Normalisasi!$E$1-Normalisasi!$B$1)</f>
        <v>0.66666666666666663</v>
      </c>
      <c r="U69" s="68">
        <f>('Konfersi Nilai'!U68-$B$1)/(Normalisasi!$E$1-Normalisasi!$B$1)</f>
        <v>0.66666666666666663</v>
      </c>
      <c r="V69" s="68">
        <f>('Konfersi Nilai'!V68-$B$1)/(Normalisasi!$E$1-Normalisasi!$B$1)</f>
        <v>0.66666666666666663</v>
      </c>
      <c r="W69" s="68">
        <f>('Konfersi Nilai'!W68-$B$1)/(Normalisasi!$E$1-Normalisasi!$B$1)</f>
        <v>0.33333333333333331</v>
      </c>
      <c r="X69" s="68">
        <f>('Konfersi Nilai'!X68-$B$1)/(Normalisasi!$E$1-Normalisasi!$B$1)</f>
        <v>0.66666666666666663</v>
      </c>
      <c r="Y69" s="68">
        <f>('Konfersi Nilai'!Y68-$B$1)/(Normalisasi!$E$1-Normalisasi!$B$1)</f>
        <v>0.66666666666666663</v>
      </c>
      <c r="Z69" s="68">
        <f>('Konfersi Nilai'!Z68-$B$1)/(Normalisasi!$E$1-Normalisasi!$B$1)</f>
        <v>0.66666666666666663</v>
      </c>
      <c r="AA69" s="68">
        <f>('Konfersi Nilai'!AA68-$B$1)/(Normalisasi!$E$1-Normalisasi!$B$1)</f>
        <v>0.66666666666666663</v>
      </c>
      <c r="AB69" s="68">
        <f>('Konfersi Nilai'!AB68-$B$1)/(Normalisasi!$E$1-Normalisasi!$B$1)</f>
        <v>0.33333333333333331</v>
      </c>
      <c r="AC69" s="68">
        <f>('Konfersi Nilai'!AC68-$B$1)/(Normalisasi!$E$1-Normalisasi!$B$1)</f>
        <v>1</v>
      </c>
      <c r="AD69" s="68">
        <f>('Konfersi Nilai'!AD68-$B$1)/(Normalisasi!$E$1-Normalisasi!$B$1)</f>
        <v>0.33333333333333331</v>
      </c>
      <c r="AE69" s="68">
        <f>('Konfersi Nilai'!AE68-$B$1)/(Normalisasi!$E$1-Normalisasi!$B$1)</f>
        <v>0.33333333333333331</v>
      </c>
      <c r="AF69" s="68">
        <f>('Konfersi Nilai'!AF68-$B$1)/(Normalisasi!$E$1-Normalisasi!$B$1)</f>
        <v>0.66666666666666663</v>
      </c>
      <c r="AG69" s="68">
        <f>('Konfersi Nilai'!AG68-$B$1)/(Normalisasi!$E$1-Normalisasi!$B$1)</f>
        <v>0.66666666666666663</v>
      </c>
      <c r="AH69" s="50" t="s">
        <v>139</v>
      </c>
    </row>
    <row r="70" spans="1:34" x14ac:dyDescent="0.25">
      <c r="A70" s="68">
        <f>('Konfersi Nilai'!A69-$B$1)/(Normalisasi!$E$1-Normalisasi!$B$1)</f>
        <v>0.66666666666666663</v>
      </c>
      <c r="B70" s="68">
        <f>('Konfersi Nilai'!B69-$B$1)/(Normalisasi!$E$1-Normalisasi!$B$1)</f>
        <v>0.66666666666666663</v>
      </c>
      <c r="C70" s="68">
        <f>('Konfersi Nilai'!C69-$B$1)/(Normalisasi!$E$1-Normalisasi!$B$1)</f>
        <v>0.66666666666666663</v>
      </c>
      <c r="D70" s="68">
        <f>('Konfersi Nilai'!D69-$B$1)/(Normalisasi!$E$1-Normalisasi!$B$1)</f>
        <v>0.66666666666666663</v>
      </c>
      <c r="E70" s="68">
        <f>('Konfersi Nilai'!E69-$B$1)/(Normalisasi!$E$1-Normalisasi!$B$1)</f>
        <v>1</v>
      </c>
      <c r="F70" s="68">
        <f>('Konfersi Nilai'!F69-$B$1)/(Normalisasi!$E$1-Normalisasi!$B$1)</f>
        <v>1</v>
      </c>
      <c r="G70" s="68">
        <f>('Konfersi Nilai'!G69-$B$1)/(Normalisasi!$E$1-Normalisasi!$B$1)</f>
        <v>0.66666666666666663</v>
      </c>
      <c r="H70" s="68">
        <f>('Konfersi Nilai'!H69-$B$1)/(Normalisasi!$E$1-Normalisasi!$B$1)</f>
        <v>1</v>
      </c>
      <c r="I70" s="68">
        <f>('Konfersi Nilai'!I69-$B$1)/(Normalisasi!$E$1-Normalisasi!$B$1)</f>
        <v>1</v>
      </c>
      <c r="J70" s="68">
        <f>('Konfersi Nilai'!J69-$B$1)/(Normalisasi!$E$1-Normalisasi!$B$1)</f>
        <v>1</v>
      </c>
      <c r="K70" s="68">
        <f>('Konfersi Nilai'!K69-$B$1)/(Normalisasi!$E$1-Normalisasi!$B$1)</f>
        <v>1</v>
      </c>
      <c r="L70" s="68">
        <f>('Konfersi Nilai'!L69-$B$1)/(Normalisasi!$E$1-Normalisasi!$B$1)</f>
        <v>0.66666666666666663</v>
      </c>
      <c r="M70" s="68">
        <f>('Konfersi Nilai'!M69-$B$1)/(Normalisasi!$E$1-Normalisasi!$B$1)</f>
        <v>1</v>
      </c>
      <c r="N70" s="68">
        <f>('Konfersi Nilai'!N69-$B$1)/(Normalisasi!$E$1-Normalisasi!$B$1)</f>
        <v>0.66666666666666663</v>
      </c>
      <c r="O70" s="68">
        <f>('Konfersi Nilai'!O69-$B$1)/(Normalisasi!$E$1-Normalisasi!$B$1)</f>
        <v>0.66666666666666663</v>
      </c>
      <c r="P70" s="68">
        <f>('Konfersi Nilai'!P69-$B$1)/(Normalisasi!$E$1-Normalisasi!$B$1)</f>
        <v>1</v>
      </c>
      <c r="Q70" s="68">
        <f>('Konfersi Nilai'!Q69-$B$1)/(Normalisasi!$E$1-Normalisasi!$B$1)</f>
        <v>0.66666666666666663</v>
      </c>
      <c r="R70" s="68">
        <f>('Konfersi Nilai'!R69-$B$1)/(Normalisasi!$E$1-Normalisasi!$B$1)</f>
        <v>1</v>
      </c>
      <c r="S70" s="68">
        <f>('Konfersi Nilai'!S69-$B$1)/(Normalisasi!$E$1-Normalisasi!$B$1)</f>
        <v>1</v>
      </c>
      <c r="T70" s="68">
        <f>('Konfersi Nilai'!T69-$B$1)/(Normalisasi!$E$1-Normalisasi!$B$1)</f>
        <v>0.66666666666666663</v>
      </c>
      <c r="U70" s="68">
        <f>('Konfersi Nilai'!U69-$B$1)/(Normalisasi!$E$1-Normalisasi!$B$1)</f>
        <v>1</v>
      </c>
      <c r="V70" s="68">
        <f>('Konfersi Nilai'!V69-$B$1)/(Normalisasi!$E$1-Normalisasi!$B$1)</f>
        <v>0.66666666666666663</v>
      </c>
      <c r="W70" s="68">
        <f>('Konfersi Nilai'!W69-$B$1)/(Normalisasi!$E$1-Normalisasi!$B$1)</f>
        <v>1</v>
      </c>
      <c r="X70" s="68">
        <f>('Konfersi Nilai'!X69-$B$1)/(Normalisasi!$E$1-Normalisasi!$B$1)</f>
        <v>1</v>
      </c>
      <c r="Y70" s="68">
        <f>('Konfersi Nilai'!Y69-$B$1)/(Normalisasi!$E$1-Normalisasi!$B$1)</f>
        <v>0.66666666666666663</v>
      </c>
      <c r="Z70" s="68">
        <f>('Konfersi Nilai'!Z69-$B$1)/(Normalisasi!$E$1-Normalisasi!$B$1)</f>
        <v>0.66666666666666663</v>
      </c>
      <c r="AA70" s="68">
        <f>('Konfersi Nilai'!AA69-$B$1)/(Normalisasi!$E$1-Normalisasi!$B$1)</f>
        <v>0.66666666666666663</v>
      </c>
      <c r="AB70" s="68">
        <f>('Konfersi Nilai'!AB69-$B$1)/(Normalisasi!$E$1-Normalisasi!$B$1)</f>
        <v>0.33333333333333331</v>
      </c>
      <c r="AC70" s="68">
        <f>('Konfersi Nilai'!AC69-$B$1)/(Normalisasi!$E$1-Normalisasi!$B$1)</f>
        <v>0.66666666666666663</v>
      </c>
      <c r="AD70" s="68">
        <f>('Konfersi Nilai'!AD69-$B$1)/(Normalisasi!$E$1-Normalisasi!$B$1)</f>
        <v>0.66666666666666663</v>
      </c>
      <c r="AE70" s="68">
        <f>('Konfersi Nilai'!AE69-$B$1)/(Normalisasi!$E$1-Normalisasi!$B$1)</f>
        <v>0.66666666666666663</v>
      </c>
      <c r="AF70" s="68">
        <f>('Konfersi Nilai'!AF69-$B$1)/(Normalisasi!$E$1-Normalisasi!$B$1)</f>
        <v>1</v>
      </c>
      <c r="AG70" s="68">
        <f>('Konfersi Nilai'!AG69-$B$1)/(Normalisasi!$E$1-Normalisasi!$B$1)</f>
        <v>0.66666666666666663</v>
      </c>
      <c r="AH70" s="50" t="s">
        <v>140</v>
      </c>
    </row>
    <row r="71" spans="1:34" x14ac:dyDescent="0.25">
      <c r="A71" s="68">
        <f>('Konfersi Nilai'!A70-$B$1)/(Normalisasi!$E$1-Normalisasi!$B$1)</f>
        <v>0.66666666666666663</v>
      </c>
      <c r="B71" s="68">
        <f>('Konfersi Nilai'!B70-$B$1)/(Normalisasi!$E$1-Normalisasi!$B$1)</f>
        <v>0.66666666666666663</v>
      </c>
      <c r="C71" s="68">
        <f>('Konfersi Nilai'!C70-$B$1)/(Normalisasi!$E$1-Normalisasi!$B$1)</f>
        <v>0.66666666666666663</v>
      </c>
      <c r="D71" s="68">
        <f>('Konfersi Nilai'!D70-$B$1)/(Normalisasi!$E$1-Normalisasi!$B$1)</f>
        <v>0.33333333333333331</v>
      </c>
      <c r="E71" s="68">
        <f>('Konfersi Nilai'!E70-$B$1)/(Normalisasi!$E$1-Normalisasi!$B$1)</f>
        <v>1</v>
      </c>
      <c r="F71" s="68">
        <f>('Konfersi Nilai'!F70-$B$1)/(Normalisasi!$E$1-Normalisasi!$B$1)</f>
        <v>0.66666666666666663</v>
      </c>
      <c r="G71" s="68">
        <f>('Konfersi Nilai'!G70-$B$1)/(Normalisasi!$E$1-Normalisasi!$B$1)</f>
        <v>0.66666666666666663</v>
      </c>
      <c r="H71" s="68">
        <f>('Konfersi Nilai'!H70-$B$1)/(Normalisasi!$E$1-Normalisasi!$B$1)</f>
        <v>0.66666666666666663</v>
      </c>
      <c r="I71" s="68">
        <f>('Konfersi Nilai'!I70-$B$1)/(Normalisasi!$E$1-Normalisasi!$B$1)</f>
        <v>1</v>
      </c>
      <c r="J71" s="68">
        <f>('Konfersi Nilai'!J70-$B$1)/(Normalisasi!$E$1-Normalisasi!$B$1)</f>
        <v>0.66666666666666663</v>
      </c>
      <c r="K71" s="68">
        <f>('Konfersi Nilai'!K70-$B$1)/(Normalisasi!$E$1-Normalisasi!$B$1)</f>
        <v>1</v>
      </c>
      <c r="L71" s="68">
        <f>('Konfersi Nilai'!L70-$B$1)/(Normalisasi!$E$1-Normalisasi!$B$1)</f>
        <v>0.66666666666666663</v>
      </c>
      <c r="M71" s="68">
        <f>('Konfersi Nilai'!M70-$B$1)/(Normalisasi!$E$1-Normalisasi!$B$1)</f>
        <v>0.66666666666666663</v>
      </c>
      <c r="N71" s="68">
        <f>('Konfersi Nilai'!N70-$B$1)/(Normalisasi!$E$1-Normalisasi!$B$1)</f>
        <v>0.66666666666666663</v>
      </c>
      <c r="O71" s="68">
        <f>('Konfersi Nilai'!O70-$B$1)/(Normalisasi!$E$1-Normalisasi!$B$1)</f>
        <v>0.66666666666666663</v>
      </c>
      <c r="P71" s="68">
        <f>('Konfersi Nilai'!P70-$B$1)/(Normalisasi!$E$1-Normalisasi!$B$1)</f>
        <v>0.66666666666666663</v>
      </c>
      <c r="Q71" s="68">
        <f>('Konfersi Nilai'!Q70-$B$1)/(Normalisasi!$E$1-Normalisasi!$B$1)</f>
        <v>0.33333333333333331</v>
      </c>
      <c r="R71" s="68">
        <f>('Konfersi Nilai'!R70-$B$1)/(Normalisasi!$E$1-Normalisasi!$B$1)</f>
        <v>0.33333333333333331</v>
      </c>
      <c r="S71" s="68">
        <f>('Konfersi Nilai'!S70-$B$1)/(Normalisasi!$E$1-Normalisasi!$B$1)</f>
        <v>0.66666666666666663</v>
      </c>
      <c r="T71" s="68">
        <f>('Konfersi Nilai'!T70-$B$1)/(Normalisasi!$E$1-Normalisasi!$B$1)</f>
        <v>0.66666666666666663</v>
      </c>
      <c r="U71" s="68">
        <f>('Konfersi Nilai'!U70-$B$1)/(Normalisasi!$E$1-Normalisasi!$B$1)</f>
        <v>0.33333333333333331</v>
      </c>
      <c r="V71" s="68">
        <f>('Konfersi Nilai'!V70-$B$1)/(Normalisasi!$E$1-Normalisasi!$B$1)</f>
        <v>0.66666666666666663</v>
      </c>
      <c r="W71" s="68">
        <f>('Konfersi Nilai'!W70-$B$1)/(Normalisasi!$E$1-Normalisasi!$B$1)</f>
        <v>0.66666666666666663</v>
      </c>
      <c r="X71" s="68">
        <f>('Konfersi Nilai'!X70-$B$1)/(Normalisasi!$E$1-Normalisasi!$B$1)</f>
        <v>0.66666666666666663</v>
      </c>
      <c r="Y71" s="68">
        <f>('Konfersi Nilai'!Y70-$B$1)/(Normalisasi!$E$1-Normalisasi!$B$1)</f>
        <v>0.66666666666666663</v>
      </c>
      <c r="Z71" s="68">
        <f>('Konfersi Nilai'!Z70-$B$1)/(Normalisasi!$E$1-Normalisasi!$B$1)</f>
        <v>0.66666666666666663</v>
      </c>
      <c r="AA71" s="68">
        <f>('Konfersi Nilai'!AA70-$B$1)/(Normalisasi!$E$1-Normalisasi!$B$1)</f>
        <v>0.66666666666666663</v>
      </c>
      <c r="AB71" s="68">
        <f>('Konfersi Nilai'!AB70-$B$1)/(Normalisasi!$E$1-Normalisasi!$B$1)</f>
        <v>0.66666666666666663</v>
      </c>
      <c r="AC71" s="68">
        <f>('Konfersi Nilai'!AC70-$B$1)/(Normalisasi!$E$1-Normalisasi!$B$1)</f>
        <v>0.66666666666666663</v>
      </c>
      <c r="AD71" s="68">
        <f>('Konfersi Nilai'!AD70-$B$1)/(Normalisasi!$E$1-Normalisasi!$B$1)</f>
        <v>0.66666666666666663</v>
      </c>
      <c r="AE71" s="68">
        <f>('Konfersi Nilai'!AE70-$B$1)/(Normalisasi!$E$1-Normalisasi!$B$1)</f>
        <v>0.66666666666666663</v>
      </c>
      <c r="AF71" s="68">
        <f>('Konfersi Nilai'!AF70-$B$1)/(Normalisasi!$E$1-Normalisasi!$B$1)</f>
        <v>1</v>
      </c>
      <c r="AG71" s="68">
        <f>('Konfersi Nilai'!AG70-$B$1)/(Normalisasi!$E$1-Normalisasi!$B$1)</f>
        <v>0.66666666666666663</v>
      </c>
      <c r="AH71" s="50" t="s">
        <v>141</v>
      </c>
    </row>
    <row r="72" spans="1:34" x14ac:dyDescent="0.25">
      <c r="A72" s="68">
        <f>('Konfersi Nilai'!A71-$B$1)/(Normalisasi!$E$1-Normalisasi!$B$1)</f>
        <v>0.66666666666666663</v>
      </c>
      <c r="B72" s="68">
        <f>('Konfersi Nilai'!B71-$B$1)/(Normalisasi!$E$1-Normalisasi!$B$1)</f>
        <v>0.66666666666666663</v>
      </c>
      <c r="C72" s="68">
        <f>('Konfersi Nilai'!C71-$B$1)/(Normalisasi!$E$1-Normalisasi!$B$1)</f>
        <v>0.33333333333333331</v>
      </c>
      <c r="D72" s="68">
        <f>('Konfersi Nilai'!D71-$B$1)/(Normalisasi!$E$1-Normalisasi!$B$1)</f>
        <v>1</v>
      </c>
      <c r="E72" s="68">
        <f>('Konfersi Nilai'!E71-$B$1)/(Normalisasi!$E$1-Normalisasi!$B$1)</f>
        <v>1</v>
      </c>
      <c r="F72" s="68">
        <f>('Konfersi Nilai'!F71-$B$1)/(Normalisasi!$E$1-Normalisasi!$B$1)</f>
        <v>0.66666666666666663</v>
      </c>
      <c r="G72" s="68">
        <f>('Konfersi Nilai'!G71-$B$1)/(Normalisasi!$E$1-Normalisasi!$B$1)</f>
        <v>1</v>
      </c>
      <c r="H72" s="68">
        <f>('Konfersi Nilai'!H71-$B$1)/(Normalisasi!$E$1-Normalisasi!$B$1)</f>
        <v>1</v>
      </c>
      <c r="I72" s="68">
        <f>('Konfersi Nilai'!I71-$B$1)/(Normalisasi!$E$1-Normalisasi!$B$1)</f>
        <v>1</v>
      </c>
      <c r="J72" s="68">
        <f>('Konfersi Nilai'!J71-$B$1)/(Normalisasi!$E$1-Normalisasi!$B$1)</f>
        <v>0.66666666666666663</v>
      </c>
      <c r="K72" s="68">
        <f>('Konfersi Nilai'!K71-$B$1)/(Normalisasi!$E$1-Normalisasi!$B$1)</f>
        <v>0.33333333333333331</v>
      </c>
      <c r="L72" s="68">
        <f>('Konfersi Nilai'!L71-$B$1)/(Normalisasi!$E$1-Normalisasi!$B$1)</f>
        <v>1</v>
      </c>
      <c r="M72" s="68">
        <f>('Konfersi Nilai'!M71-$B$1)/(Normalisasi!$E$1-Normalisasi!$B$1)</f>
        <v>0.33333333333333331</v>
      </c>
      <c r="N72" s="68">
        <f>('Konfersi Nilai'!N71-$B$1)/(Normalisasi!$E$1-Normalisasi!$B$1)</f>
        <v>0.66666666666666663</v>
      </c>
      <c r="O72" s="68">
        <f>('Konfersi Nilai'!O71-$B$1)/(Normalisasi!$E$1-Normalisasi!$B$1)</f>
        <v>0.66666666666666663</v>
      </c>
      <c r="P72" s="68">
        <f>('Konfersi Nilai'!P71-$B$1)/(Normalisasi!$E$1-Normalisasi!$B$1)</f>
        <v>1</v>
      </c>
      <c r="Q72" s="68">
        <f>('Konfersi Nilai'!Q71-$B$1)/(Normalisasi!$E$1-Normalisasi!$B$1)</f>
        <v>0.33333333333333331</v>
      </c>
      <c r="R72" s="68">
        <f>('Konfersi Nilai'!R71-$B$1)/(Normalisasi!$E$1-Normalisasi!$B$1)</f>
        <v>0.33333333333333331</v>
      </c>
      <c r="S72" s="68">
        <f>('Konfersi Nilai'!S71-$B$1)/(Normalisasi!$E$1-Normalisasi!$B$1)</f>
        <v>0.66666666666666663</v>
      </c>
      <c r="T72" s="68">
        <f>('Konfersi Nilai'!T71-$B$1)/(Normalisasi!$E$1-Normalisasi!$B$1)</f>
        <v>0.66666666666666663</v>
      </c>
      <c r="U72" s="68">
        <f>('Konfersi Nilai'!U71-$B$1)/(Normalisasi!$E$1-Normalisasi!$B$1)</f>
        <v>1</v>
      </c>
      <c r="V72" s="68">
        <f>('Konfersi Nilai'!V71-$B$1)/(Normalisasi!$E$1-Normalisasi!$B$1)</f>
        <v>0.33333333333333331</v>
      </c>
      <c r="W72" s="68">
        <f>('Konfersi Nilai'!W71-$B$1)/(Normalisasi!$E$1-Normalisasi!$B$1)</f>
        <v>0.66666666666666663</v>
      </c>
      <c r="X72" s="68">
        <f>('Konfersi Nilai'!X71-$B$1)/(Normalisasi!$E$1-Normalisasi!$B$1)</f>
        <v>1</v>
      </c>
      <c r="Y72" s="68">
        <f>('Konfersi Nilai'!Y71-$B$1)/(Normalisasi!$E$1-Normalisasi!$B$1)</f>
        <v>0.66666666666666663</v>
      </c>
      <c r="Z72" s="68">
        <f>('Konfersi Nilai'!Z71-$B$1)/(Normalisasi!$E$1-Normalisasi!$B$1)</f>
        <v>0.66666666666666663</v>
      </c>
      <c r="AA72" s="68">
        <f>('Konfersi Nilai'!AA71-$B$1)/(Normalisasi!$E$1-Normalisasi!$B$1)</f>
        <v>1</v>
      </c>
      <c r="AB72" s="68">
        <f>('Konfersi Nilai'!AB71-$B$1)/(Normalisasi!$E$1-Normalisasi!$B$1)</f>
        <v>0.33333333333333331</v>
      </c>
      <c r="AC72" s="68">
        <f>('Konfersi Nilai'!AC71-$B$1)/(Normalisasi!$E$1-Normalisasi!$B$1)</f>
        <v>1</v>
      </c>
      <c r="AD72" s="68">
        <f>('Konfersi Nilai'!AD71-$B$1)/(Normalisasi!$E$1-Normalisasi!$B$1)</f>
        <v>0.66666666666666663</v>
      </c>
      <c r="AE72" s="68">
        <f>('Konfersi Nilai'!AE71-$B$1)/(Normalisasi!$E$1-Normalisasi!$B$1)</f>
        <v>0.66666666666666663</v>
      </c>
      <c r="AF72" s="68">
        <f>('Konfersi Nilai'!AF71-$B$1)/(Normalisasi!$E$1-Normalisasi!$B$1)</f>
        <v>0.66666666666666663</v>
      </c>
      <c r="AG72" s="68">
        <f>('Konfersi Nilai'!AG71-$B$1)/(Normalisasi!$E$1-Normalisasi!$B$1)</f>
        <v>0.66666666666666663</v>
      </c>
      <c r="AH72" s="50" t="s">
        <v>142</v>
      </c>
    </row>
    <row r="73" spans="1:34" x14ac:dyDescent="0.25">
      <c r="A73" s="68">
        <f>('Konfersi Nilai'!A72-$B$1)/(Normalisasi!$E$1-Normalisasi!$B$1)</f>
        <v>0.33333333333333331</v>
      </c>
      <c r="B73" s="68">
        <f>('Konfersi Nilai'!B72-$B$1)/(Normalisasi!$E$1-Normalisasi!$B$1)</f>
        <v>1</v>
      </c>
      <c r="C73" s="68">
        <f>('Konfersi Nilai'!C72-$B$1)/(Normalisasi!$E$1-Normalisasi!$B$1)</f>
        <v>1</v>
      </c>
      <c r="D73" s="68">
        <f>('Konfersi Nilai'!D72-$B$1)/(Normalisasi!$E$1-Normalisasi!$B$1)</f>
        <v>0.66666666666666663</v>
      </c>
      <c r="E73" s="68">
        <f>('Konfersi Nilai'!E72-$B$1)/(Normalisasi!$E$1-Normalisasi!$B$1)</f>
        <v>1</v>
      </c>
      <c r="F73" s="68">
        <f>('Konfersi Nilai'!F72-$B$1)/(Normalisasi!$E$1-Normalisasi!$B$1)</f>
        <v>0.66666666666666663</v>
      </c>
      <c r="G73" s="68">
        <f>('Konfersi Nilai'!G72-$B$1)/(Normalisasi!$E$1-Normalisasi!$B$1)</f>
        <v>0.66666666666666663</v>
      </c>
      <c r="H73" s="68">
        <f>('Konfersi Nilai'!H72-$B$1)/(Normalisasi!$E$1-Normalisasi!$B$1)</f>
        <v>0.66666666666666663</v>
      </c>
      <c r="I73" s="68">
        <f>('Konfersi Nilai'!I72-$B$1)/(Normalisasi!$E$1-Normalisasi!$B$1)</f>
        <v>1</v>
      </c>
      <c r="J73" s="68">
        <f>('Konfersi Nilai'!J72-$B$1)/(Normalisasi!$E$1-Normalisasi!$B$1)</f>
        <v>0.66666666666666663</v>
      </c>
      <c r="K73" s="68">
        <f>('Konfersi Nilai'!K72-$B$1)/(Normalisasi!$E$1-Normalisasi!$B$1)</f>
        <v>1</v>
      </c>
      <c r="L73" s="68">
        <f>('Konfersi Nilai'!L72-$B$1)/(Normalisasi!$E$1-Normalisasi!$B$1)</f>
        <v>0.66666666666666663</v>
      </c>
      <c r="M73" s="68">
        <f>('Konfersi Nilai'!M72-$B$1)/(Normalisasi!$E$1-Normalisasi!$B$1)</f>
        <v>0.66666666666666663</v>
      </c>
      <c r="N73" s="68">
        <f>('Konfersi Nilai'!N72-$B$1)/(Normalisasi!$E$1-Normalisasi!$B$1)</f>
        <v>0.66666666666666663</v>
      </c>
      <c r="O73" s="68">
        <f>('Konfersi Nilai'!O72-$B$1)/(Normalisasi!$E$1-Normalisasi!$B$1)</f>
        <v>1</v>
      </c>
      <c r="P73" s="68">
        <f>('Konfersi Nilai'!P72-$B$1)/(Normalisasi!$E$1-Normalisasi!$B$1)</f>
        <v>0.66666666666666663</v>
      </c>
      <c r="Q73" s="68">
        <f>('Konfersi Nilai'!Q72-$B$1)/(Normalisasi!$E$1-Normalisasi!$B$1)</f>
        <v>0.33333333333333331</v>
      </c>
      <c r="R73" s="68">
        <f>('Konfersi Nilai'!R72-$B$1)/(Normalisasi!$E$1-Normalisasi!$B$1)</f>
        <v>0.66666666666666663</v>
      </c>
      <c r="S73" s="68">
        <f>('Konfersi Nilai'!S72-$B$1)/(Normalisasi!$E$1-Normalisasi!$B$1)</f>
        <v>0.66666666666666663</v>
      </c>
      <c r="T73" s="68">
        <f>('Konfersi Nilai'!T72-$B$1)/(Normalisasi!$E$1-Normalisasi!$B$1)</f>
        <v>0.66666666666666663</v>
      </c>
      <c r="U73" s="68">
        <f>('Konfersi Nilai'!U72-$B$1)/(Normalisasi!$E$1-Normalisasi!$B$1)</f>
        <v>0.66666666666666663</v>
      </c>
      <c r="V73" s="68">
        <f>('Konfersi Nilai'!V72-$B$1)/(Normalisasi!$E$1-Normalisasi!$B$1)</f>
        <v>1</v>
      </c>
      <c r="W73" s="68">
        <f>('Konfersi Nilai'!W72-$B$1)/(Normalisasi!$E$1-Normalisasi!$B$1)</f>
        <v>0.33333333333333331</v>
      </c>
      <c r="X73" s="68">
        <f>('Konfersi Nilai'!X72-$B$1)/(Normalisasi!$E$1-Normalisasi!$B$1)</f>
        <v>0.66666666666666663</v>
      </c>
      <c r="Y73" s="68">
        <f>('Konfersi Nilai'!Y72-$B$1)/(Normalisasi!$E$1-Normalisasi!$B$1)</f>
        <v>1</v>
      </c>
      <c r="Z73" s="68">
        <f>('Konfersi Nilai'!Z72-$B$1)/(Normalisasi!$E$1-Normalisasi!$B$1)</f>
        <v>0.33333333333333331</v>
      </c>
      <c r="AA73" s="68">
        <f>('Konfersi Nilai'!AA72-$B$1)/(Normalisasi!$E$1-Normalisasi!$B$1)</f>
        <v>0.66666666666666663</v>
      </c>
      <c r="AB73" s="68">
        <f>('Konfersi Nilai'!AB72-$B$1)/(Normalisasi!$E$1-Normalisasi!$B$1)</f>
        <v>0.33333333333333331</v>
      </c>
      <c r="AC73" s="68">
        <f>('Konfersi Nilai'!AC72-$B$1)/(Normalisasi!$E$1-Normalisasi!$B$1)</f>
        <v>0.66666666666666663</v>
      </c>
      <c r="AD73" s="68">
        <f>('Konfersi Nilai'!AD72-$B$1)/(Normalisasi!$E$1-Normalisasi!$B$1)</f>
        <v>1</v>
      </c>
      <c r="AE73" s="68">
        <f>('Konfersi Nilai'!AE72-$B$1)/(Normalisasi!$E$1-Normalisasi!$B$1)</f>
        <v>0.66666666666666663</v>
      </c>
      <c r="AF73" s="68">
        <f>('Konfersi Nilai'!AF72-$B$1)/(Normalisasi!$E$1-Normalisasi!$B$1)</f>
        <v>1</v>
      </c>
      <c r="AG73" s="68">
        <f>('Konfersi Nilai'!AG72-$B$1)/(Normalisasi!$E$1-Normalisasi!$B$1)</f>
        <v>0.66666666666666663</v>
      </c>
      <c r="AH73" s="50" t="s">
        <v>143</v>
      </c>
    </row>
    <row r="74" spans="1:34" x14ac:dyDescent="0.25">
      <c r="A74" s="68">
        <f>('Konfersi Nilai'!A73-$B$1)/(Normalisasi!$E$1-Normalisasi!$B$1)</f>
        <v>0.66666666666666663</v>
      </c>
      <c r="B74" s="68">
        <f>('Konfersi Nilai'!B73-$B$1)/(Normalisasi!$E$1-Normalisasi!$B$1)</f>
        <v>1</v>
      </c>
      <c r="C74" s="68">
        <f>('Konfersi Nilai'!C73-$B$1)/(Normalisasi!$E$1-Normalisasi!$B$1)</f>
        <v>0.33333333333333331</v>
      </c>
      <c r="D74" s="68">
        <f>('Konfersi Nilai'!D73-$B$1)/(Normalisasi!$E$1-Normalisasi!$B$1)</f>
        <v>1</v>
      </c>
      <c r="E74" s="68">
        <f>('Konfersi Nilai'!E73-$B$1)/(Normalisasi!$E$1-Normalisasi!$B$1)</f>
        <v>1</v>
      </c>
      <c r="F74" s="68">
        <f>('Konfersi Nilai'!F73-$B$1)/(Normalisasi!$E$1-Normalisasi!$B$1)</f>
        <v>0.66666666666666663</v>
      </c>
      <c r="G74" s="68">
        <f>('Konfersi Nilai'!G73-$B$1)/(Normalisasi!$E$1-Normalisasi!$B$1)</f>
        <v>1</v>
      </c>
      <c r="H74" s="68">
        <f>('Konfersi Nilai'!H73-$B$1)/(Normalisasi!$E$1-Normalisasi!$B$1)</f>
        <v>1</v>
      </c>
      <c r="I74" s="68">
        <f>('Konfersi Nilai'!I73-$B$1)/(Normalisasi!$E$1-Normalisasi!$B$1)</f>
        <v>1</v>
      </c>
      <c r="J74" s="68">
        <f>('Konfersi Nilai'!J73-$B$1)/(Normalisasi!$E$1-Normalisasi!$B$1)</f>
        <v>1</v>
      </c>
      <c r="K74" s="68">
        <f>('Konfersi Nilai'!K73-$B$1)/(Normalisasi!$E$1-Normalisasi!$B$1)</f>
        <v>0.33333333333333331</v>
      </c>
      <c r="L74" s="68">
        <f>('Konfersi Nilai'!L73-$B$1)/(Normalisasi!$E$1-Normalisasi!$B$1)</f>
        <v>0.66666666666666663</v>
      </c>
      <c r="M74" s="68">
        <f>('Konfersi Nilai'!M73-$B$1)/(Normalisasi!$E$1-Normalisasi!$B$1)</f>
        <v>0.66666666666666663</v>
      </c>
      <c r="N74" s="68">
        <f>('Konfersi Nilai'!N73-$B$1)/(Normalisasi!$E$1-Normalisasi!$B$1)</f>
        <v>1</v>
      </c>
      <c r="O74" s="68">
        <f>('Konfersi Nilai'!O73-$B$1)/(Normalisasi!$E$1-Normalisasi!$B$1)</f>
        <v>0.66666666666666663</v>
      </c>
      <c r="P74" s="68">
        <f>('Konfersi Nilai'!P73-$B$1)/(Normalisasi!$E$1-Normalisasi!$B$1)</f>
        <v>1</v>
      </c>
      <c r="Q74" s="68">
        <f>('Konfersi Nilai'!Q73-$B$1)/(Normalisasi!$E$1-Normalisasi!$B$1)</f>
        <v>0.66666666666666663</v>
      </c>
      <c r="R74" s="68">
        <f>('Konfersi Nilai'!R73-$B$1)/(Normalisasi!$E$1-Normalisasi!$B$1)</f>
        <v>0.66666666666666663</v>
      </c>
      <c r="S74" s="68">
        <f>('Konfersi Nilai'!S73-$B$1)/(Normalisasi!$E$1-Normalisasi!$B$1)</f>
        <v>0.66666666666666663</v>
      </c>
      <c r="T74" s="68">
        <f>('Konfersi Nilai'!T73-$B$1)/(Normalisasi!$E$1-Normalisasi!$B$1)</f>
        <v>0.66666666666666663</v>
      </c>
      <c r="U74" s="68">
        <f>('Konfersi Nilai'!U73-$B$1)/(Normalisasi!$E$1-Normalisasi!$B$1)</f>
        <v>0.66666666666666663</v>
      </c>
      <c r="V74" s="68">
        <f>('Konfersi Nilai'!V73-$B$1)/(Normalisasi!$E$1-Normalisasi!$B$1)</f>
        <v>0.33333333333333331</v>
      </c>
      <c r="W74" s="68">
        <f>('Konfersi Nilai'!W73-$B$1)/(Normalisasi!$E$1-Normalisasi!$B$1)</f>
        <v>0.66666666666666663</v>
      </c>
      <c r="X74" s="68">
        <f>('Konfersi Nilai'!X73-$B$1)/(Normalisasi!$E$1-Normalisasi!$B$1)</f>
        <v>1</v>
      </c>
      <c r="Y74" s="68">
        <f>('Konfersi Nilai'!Y73-$B$1)/(Normalisasi!$E$1-Normalisasi!$B$1)</f>
        <v>0.66666666666666663</v>
      </c>
      <c r="Z74" s="68">
        <f>('Konfersi Nilai'!Z73-$B$1)/(Normalisasi!$E$1-Normalisasi!$B$1)</f>
        <v>0.66666666666666663</v>
      </c>
      <c r="AA74" s="68">
        <f>('Konfersi Nilai'!AA73-$B$1)/(Normalisasi!$E$1-Normalisasi!$B$1)</f>
        <v>1</v>
      </c>
      <c r="AB74" s="68">
        <f>('Konfersi Nilai'!AB73-$B$1)/(Normalisasi!$E$1-Normalisasi!$B$1)</f>
        <v>0.66666666666666663</v>
      </c>
      <c r="AC74" s="68">
        <f>('Konfersi Nilai'!AC73-$B$1)/(Normalisasi!$E$1-Normalisasi!$B$1)</f>
        <v>1</v>
      </c>
      <c r="AD74" s="68">
        <f>('Konfersi Nilai'!AD73-$B$1)/(Normalisasi!$E$1-Normalisasi!$B$1)</f>
        <v>0.66666666666666663</v>
      </c>
      <c r="AE74" s="68">
        <f>('Konfersi Nilai'!AE73-$B$1)/(Normalisasi!$E$1-Normalisasi!$B$1)</f>
        <v>0.33333333333333331</v>
      </c>
      <c r="AF74" s="68">
        <f>('Konfersi Nilai'!AF73-$B$1)/(Normalisasi!$E$1-Normalisasi!$B$1)</f>
        <v>0.66666666666666663</v>
      </c>
      <c r="AG74" s="68">
        <f>('Konfersi Nilai'!AG73-$B$1)/(Normalisasi!$E$1-Normalisasi!$B$1)</f>
        <v>0.66666666666666663</v>
      </c>
      <c r="AH74" s="50" t="s">
        <v>144</v>
      </c>
    </row>
    <row r="75" spans="1:34" x14ac:dyDescent="0.25">
      <c r="A75" s="68">
        <f>('Konfersi Nilai'!A74-$B$1)/(Normalisasi!$E$1-Normalisasi!$B$1)</f>
        <v>0.66666666666666663</v>
      </c>
      <c r="B75" s="68">
        <f>('Konfersi Nilai'!B74-$B$1)/(Normalisasi!$E$1-Normalisasi!$B$1)</f>
        <v>0.33333333333333331</v>
      </c>
      <c r="C75" s="68">
        <f>('Konfersi Nilai'!C74-$B$1)/(Normalisasi!$E$1-Normalisasi!$B$1)</f>
        <v>0.33333333333333331</v>
      </c>
      <c r="D75" s="68">
        <f>('Konfersi Nilai'!D74-$B$1)/(Normalisasi!$E$1-Normalisasi!$B$1)</f>
        <v>1</v>
      </c>
      <c r="E75" s="68">
        <f>('Konfersi Nilai'!E74-$B$1)/(Normalisasi!$E$1-Normalisasi!$B$1)</f>
        <v>0.66666666666666663</v>
      </c>
      <c r="F75" s="68">
        <f>('Konfersi Nilai'!F74-$B$1)/(Normalisasi!$E$1-Normalisasi!$B$1)</f>
        <v>0.66666666666666663</v>
      </c>
      <c r="G75" s="68">
        <f>('Konfersi Nilai'!G74-$B$1)/(Normalisasi!$E$1-Normalisasi!$B$1)</f>
        <v>1</v>
      </c>
      <c r="H75" s="68">
        <f>('Konfersi Nilai'!H74-$B$1)/(Normalisasi!$E$1-Normalisasi!$B$1)</f>
        <v>0.66666666666666663</v>
      </c>
      <c r="I75" s="68">
        <f>('Konfersi Nilai'!I74-$B$1)/(Normalisasi!$E$1-Normalisasi!$B$1)</f>
        <v>1</v>
      </c>
      <c r="J75" s="68">
        <f>('Konfersi Nilai'!J74-$B$1)/(Normalisasi!$E$1-Normalisasi!$B$1)</f>
        <v>0.66666666666666663</v>
      </c>
      <c r="K75" s="68">
        <f>('Konfersi Nilai'!K74-$B$1)/(Normalisasi!$E$1-Normalisasi!$B$1)</f>
        <v>0.66666666666666663</v>
      </c>
      <c r="L75" s="68">
        <f>('Konfersi Nilai'!L74-$B$1)/(Normalisasi!$E$1-Normalisasi!$B$1)</f>
        <v>1</v>
      </c>
      <c r="M75" s="68">
        <f>('Konfersi Nilai'!M74-$B$1)/(Normalisasi!$E$1-Normalisasi!$B$1)</f>
        <v>0.66666666666666663</v>
      </c>
      <c r="N75" s="68">
        <f>('Konfersi Nilai'!N74-$B$1)/(Normalisasi!$E$1-Normalisasi!$B$1)</f>
        <v>1</v>
      </c>
      <c r="O75" s="68">
        <f>('Konfersi Nilai'!O74-$B$1)/(Normalisasi!$E$1-Normalisasi!$B$1)</f>
        <v>1</v>
      </c>
      <c r="P75" s="68">
        <f>('Konfersi Nilai'!P74-$B$1)/(Normalisasi!$E$1-Normalisasi!$B$1)</f>
        <v>1</v>
      </c>
      <c r="Q75" s="68">
        <f>('Konfersi Nilai'!Q74-$B$1)/(Normalisasi!$E$1-Normalisasi!$B$1)</f>
        <v>0.66666666666666663</v>
      </c>
      <c r="R75" s="68">
        <f>('Konfersi Nilai'!R74-$B$1)/(Normalisasi!$E$1-Normalisasi!$B$1)</f>
        <v>1</v>
      </c>
      <c r="S75" s="68">
        <f>('Konfersi Nilai'!S74-$B$1)/(Normalisasi!$E$1-Normalisasi!$B$1)</f>
        <v>1</v>
      </c>
      <c r="T75" s="68">
        <f>('Konfersi Nilai'!T74-$B$1)/(Normalisasi!$E$1-Normalisasi!$B$1)</f>
        <v>0.33333333333333331</v>
      </c>
      <c r="U75" s="68">
        <f>('Konfersi Nilai'!U74-$B$1)/(Normalisasi!$E$1-Normalisasi!$B$1)</f>
        <v>0.66666666666666663</v>
      </c>
      <c r="V75" s="68">
        <f>('Konfersi Nilai'!V74-$B$1)/(Normalisasi!$E$1-Normalisasi!$B$1)</f>
        <v>0.66666666666666663</v>
      </c>
      <c r="W75" s="68">
        <f>('Konfersi Nilai'!W74-$B$1)/(Normalisasi!$E$1-Normalisasi!$B$1)</f>
        <v>1</v>
      </c>
      <c r="X75" s="68">
        <f>('Konfersi Nilai'!X74-$B$1)/(Normalisasi!$E$1-Normalisasi!$B$1)</f>
        <v>0.66666666666666663</v>
      </c>
      <c r="Y75" s="68">
        <f>('Konfersi Nilai'!Y74-$B$1)/(Normalisasi!$E$1-Normalisasi!$B$1)</f>
        <v>1</v>
      </c>
      <c r="Z75" s="68">
        <f>('Konfersi Nilai'!Z74-$B$1)/(Normalisasi!$E$1-Normalisasi!$B$1)</f>
        <v>1</v>
      </c>
      <c r="AA75" s="68">
        <f>('Konfersi Nilai'!AA74-$B$1)/(Normalisasi!$E$1-Normalisasi!$B$1)</f>
        <v>1</v>
      </c>
      <c r="AB75" s="68">
        <f>('Konfersi Nilai'!AB74-$B$1)/(Normalisasi!$E$1-Normalisasi!$B$1)</f>
        <v>1</v>
      </c>
      <c r="AC75" s="68">
        <f>('Konfersi Nilai'!AC74-$B$1)/(Normalisasi!$E$1-Normalisasi!$B$1)</f>
        <v>1</v>
      </c>
      <c r="AD75" s="68">
        <f>('Konfersi Nilai'!AD74-$B$1)/(Normalisasi!$E$1-Normalisasi!$B$1)</f>
        <v>1</v>
      </c>
      <c r="AE75" s="68">
        <f>('Konfersi Nilai'!AE74-$B$1)/(Normalisasi!$E$1-Normalisasi!$B$1)</f>
        <v>1</v>
      </c>
      <c r="AF75" s="68">
        <f>('Konfersi Nilai'!AF74-$B$1)/(Normalisasi!$E$1-Normalisasi!$B$1)</f>
        <v>0.66666666666666663</v>
      </c>
      <c r="AG75" s="68">
        <f>('Konfersi Nilai'!AG74-$B$1)/(Normalisasi!$E$1-Normalisasi!$B$1)</f>
        <v>0.66666666666666663</v>
      </c>
      <c r="AH75" s="50" t="s">
        <v>145</v>
      </c>
    </row>
    <row r="76" spans="1:34" x14ac:dyDescent="0.25">
      <c r="A76" s="68">
        <f>('Konfersi Nilai'!A75-$B$1)/(Normalisasi!$E$1-Normalisasi!$B$1)</f>
        <v>1</v>
      </c>
      <c r="B76" s="68">
        <f>('Konfersi Nilai'!B75-$B$1)/(Normalisasi!$E$1-Normalisasi!$B$1)</f>
        <v>0.33333333333333331</v>
      </c>
      <c r="C76" s="68">
        <f>('Konfersi Nilai'!C75-$B$1)/(Normalisasi!$E$1-Normalisasi!$B$1)</f>
        <v>0.66666666666666663</v>
      </c>
      <c r="D76" s="68">
        <f>('Konfersi Nilai'!D75-$B$1)/(Normalisasi!$E$1-Normalisasi!$B$1)</f>
        <v>0.33333333333333331</v>
      </c>
      <c r="E76" s="68">
        <f>('Konfersi Nilai'!E75-$B$1)/(Normalisasi!$E$1-Normalisasi!$B$1)</f>
        <v>1</v>
      </c>
      <c r="F76" s="68">
        <f>('Konfersi Nilai'!F75-$B$1)/(Normalisasi!$E$1-Normalisasi!$B$1)</f>
        <v>1</v>
      </c>
      <c r="G76" s="68">
        <f>('Konfersi Nilai'!G75-$B$1)/(Normalisasi!$E$1-Normalisasi!$B$1)</f>
        <v>0.66666666666666663</v>
      </c>
      <c r="H76" s="68">
        <f>('Konfersi Nilai'!H75-$B$1)/(Normalisasi!$E$1-Normalisasi!$B$1)</f>
        <v>1</v>
      </c>
      <c r="I76" s="68">
        <f>('Konfersi Nilai'!I75-$B$1)/(Normalisasi!$E$1-Normalisasi!$B$1)</f>
        <v>1</v>
      </c>
      <c r="J76" s="68">
        <f>('Konfersi Nilai'!J75-$B$1)/(Normalisasi!$E$1-Normalisasi!$B$1)</f>
        <v>0.66666666666666663</v>
      </c>
      <c r="K76" s="68">
        <f>('Konfersi Nilai'!K75-$B$1)/(Normalisasi!$E$1-Normalisasi!$B$1)</f>
        <v>0.66666666666666663</v>
      </c>
      <c r="L76" s="68">
        <f>('Konfersi Nilai'!L75-$B$1)/(Normalisasi!$E$1-Normalisasi!$B$1)</f>
        <v>0.66666666666666663</v>
      </c>
      <c r="M76" s="68">
        <f>('Konfersi Nilai'!M75-$B$1)/(Normalisasi!$E$1-Normalisasi!$B$1)</f>
        <v>1</v>
      </c>
      <c r="N76" s="68">
        <f>('Konfersi Nilai'!N75-$B$1)/(Normalisasi!$E$1-Normalisasi!$B$1)</f>
        <v>1</v>
      </c>
      <c r="O76" s="68">
        <f>('Konfersi Nilai'!O75-$B$1)/(Normalisasi!$E$1-Normalisasi!$B$1)</f>
        <v>1</v>
      </c>
      <c r="P76" s="68">
        <f>('Konfersi Nilai'!P75-$B$1)/(Normalisasi!$E$1-Normalisasi!$B$1)</f>
        <v>0.66666666666666663</v>
      </c>
      <c r="Q76" s="68">
        <f>('Konfersi Nilai'!Q75-$B$1)/(Normalisasi!$E$1-Normalisasi!$B$1)</f>
        <v>1</v>
      </c>
      <c r="R76" s="68">
        <f>('Konfersi Nilai'!R75-$B$1)/(Normalisasi!$E$1-Normalisasi!$B$1)</f>
        <v>0.66666666666666663</v>
      </c>
      <c r="S76" s="68">
        <f>('Konfersi Nilai'!S75-$B$1)/(Normalisasi!$E$1-Normalisasi!$B$1)</f>
        <v>1</v>
      </c>
      <c r="T76" s="68">
        <f>('Konfersi Nilai'!T75-$B$1)/(Normalisasi!$E$1-Normalisasi!$B$1)</f>
        <v>0.66666666666666663</v>
      </c>
      <c r="U76" s="68">
        <f>('Konfersi Nilai'!U75-$B$1)/(Normalisasi!$E$1-Normalisasi!$B$1)</f>
        <v>1</v>
      </c>
      <c r="V76" s="68">
        <f>('Konfersi Nilai'!V75-$B$1)/(Normalisasi!$E$1-Normalisasi!$B$1)</f>
        <v>0.66666666666666663</v>
      </c>
      <c r="W76" s="68">
        <f>('Konfersi Nilai'!W75-$B$1)/(Normalisasi!$E$1-Normalisasi!$B$1)</f>
        <v>0.66666666666666663</v>
      </c>
      <c r="X76" s="68">
        <f>('Konfersi Nilai'!X75-$B$1)/(Normalisasi!$E$1-Normalisasi!$B$1)</f>
        <v>0.66666666666666663</v>
      </c>
      <c r="Y76" s="68">
        <f>('Konfersi Nilai'!Y75-$B$1)/(Normalisasi!$E$1-Normalisasi!$B$1)</f>
        <v>1</v>
      </c>
      <c r="Z76" s="68">
        <f>('Konfersi Nilai'!Z75-$B$1)/(Normalisasi!$E$1-Normalisasi!$B$1)</f>
        <v>0.66666666666666663</v>
      </c>
      <c r="AA76" s="68">
        <f>('Konfersi Nilai'!AA75-$B$1)/(Normalisasi!$E$1-Normalisasi!$B$1)</f>
        <v>0.66666666666666663</v>
      </c>
      <c r="AB76" s="68">
        <f>('Konfersi Nilai'!AB75-$B$1)/(Normalisasi!$E$1-Normalisasi!$B$1)</f>
        <v>0.66666666666666663</v>
      </c>
      <c r="AC76" s="68">
        <f>('Konfersi Nilai'!AC75-$B$1)/(Normalisasi!$E$1-Normalisasi!$B$1)</f>
        <v>0.66666666666666663</v>
      </c>
      <c r="AD76" s="68">
        <f>('Konfersi Nilai'!AD75-$B$1)/(Normalisasi!$E$1-Normalisasi!$B$1)</f>
        <v>1</v>
      </c>
      <c r="AE76" s="68">
        <f>('Konfersi Nilai'!AE75-$B$1)/(Normalisasi!$E$1-Normalisasi!$B$1)</f>
        <v>1</v>
      </c>
      <c r="AF76" s="68">
        <f>('Konfersi Nilai'!AF75-$B$1)/(Normalisasi!$E$1-Normalisasi!$B$1)</f>
        <v>0.66666666666666663</v>
      </c>
      <c r="AG76" s="68">
        <f>('Konfersi Nilai'!AG75-$B$1)/(Normalisasi!$E$1-Normalisasi!$B$1)</f>
        <v>0.66666666666666663</v>
      </c>
      <c r="AH76" s="50" t="s">
        <v>146</v>
      </c>
    </row>
    <row r="77" spans="1:34" x14ac:dyDescent="0.25">
      <c r="A77" s="68">
        <f>('Konfersi Nilai'!A76-$B$1)/(Normalisasi!$E$1-Normalisasi!$B$1)</f>
        <v>0.66666666666666663</v>
      </c>
      <c r="B77" s="68">
        <f>('Konfersi Nilai'!B76-$B$1)/(Normalisasi!$E$1-Normalisasi!$B$1)</f>
        <v>0.66666666666666663</v>
      </c>
      <c r="C77" s="68">
        <f>('Konfersi Nilai'!C76-$B$1)/(Normalisasi!$E$1-Normalisasi!$B$1)</f>
        <v>1</v>
      </c>
      <c r="D77" s="68">
        <f>('Konfersi Nilai'!D76-$B$1)/(Normalisasi!$E$1-Normalisasi!$B$1)</f>
        <v>0.33333333333333331</v>
      </c>
      <c r="E77" s="68">
        <f>('Konfersi Nilai'!E76-$B$1)/(Normalisasi!$E$1-Normalisasi!$B$1)</f>
        <v>1</v>
      </c>
      <c r="F77" s="68">
        <f>('Konfersi Nilai'!F76-$B$1)/(Normalisasi!$E$1-Normalisasi!$B$1)</f>
        <v>0.33333333333333331</v>
      </c>
      <c r="G77" s="68">
        <f>('Konfersi Nilai'!G76-$B$1)/(Normalisasi!$E$1-Normalisasi!$B$1)</f>
        <v>0.66666666666666663</v>
      </c>
      <c r="H77" s="68">
        <f>('Konfersi Nilai'!H76-$B$1)/(Normalisasi!$E$1-Normalisasi!$B$1)</f>
        <v>0.66666666666666663</v>
      </c>
      <c r="I77" s="68">
        <f>('Konfersi Nilai'!I76-$B$1)/(Normalisasi!$E$1-Normalisasi!$B$1)</f>
        <v>1</v>
      </c>
      <c r="J77" s="68">
        <f>('Konfersi Nilai'!J76-$B$1)/(Normalisasi!$E$1-Normalisasi!$B$1)</f>
        <v>0.66666666666666663</v>
      </c>
      <c r="K77" s="68">
        <f>('Konfersi Nilai'!K76-$B$1)/(Normalisasi!$E$1-Normalisasi!$B$1)</f>
        <v>0.66666666666666663</v>
      </c>
      <c r="L77" s="68">
        <f>('Konfersi Nilai'!L76-$B$1)/(Normalisasi!$E$1-Normalisasi!$B$1)</f>
        <v>0.33333333333333331</v>
      </c>
      <c r="M77" s="68">
        <f>('Konfersi Nilai'!M76-$B$1)/(Normalisasi!$E$1-Normalisasi!$B$1)</f>
        <v>0.66666666666666663</v>
      </c>
      <c r="N77" s="68">
        <f>('Konfersi Nilai'!N76-$B$1)/(Normalisasi!$E$1-Normalisasi!$B$1)</f>
        <v>0.66666666666666663</v>
      </c>
      <c r="O77" s="68">
        <f>('Konfersi Nilai'!O76-$B$1)/(Normalisasi!$E$1-Normalisasi!$B$1)</f>
        <v>1</v>
      </c>
      <c r="P77" s="68">
        <f>('Konfersi Nilai'!P76-$B$1)/(Normalisasi!$E$1-Normalisasi!$B$1)</f>
        <v>0.66666666666666663</v>
      </c>
      <c r="Q77" s="68">
        <f>('Konfersi Nilai'!Q76-$B$1)/(Normalisasi!$E$1-Normalisasi!$B$1)</f>
        <v>0.66666666666666663</v>
      </c>
      <c r="R77" s="68">
        <f>('Konfersi Nilai'!R76-$B$1)/(Normalisasi!$E$1-Normalisasi!$B$1)</f>
        <v>0.33333333333333331</v>
      </c>
      <c r="S77" s="68">
        <f>('Konfersi Nilai'!S76-$B$1)/(Normalisasi!$E$1-Normalisasi!$B$1)</f>
        <v>0.66666666666666663</v>
      </c>
      <c r="T77" s="68">
        <f>('Konfersi Nilai'!T76-$B$1)/(Normalisasi!$E$1-Normalisasi!$B$1)</f>
        <v>0.66666666666666663</v>
      </c>
      <c r="U77" s="68">
        <f>('Konfersi Nilai'!U76-$B$1)/(Normalisasi!$E$1-Normalisasi!$B$1)</f>
        <v>0.33333333333333331</v>
      </c>
      <c r="V77" s="68">
        <f>('Konfersi Nilai'!V76-$B$1)/(Normalisasi!$E$1-Normalisasi!$B$1)</f>
        <v>0.33333333333333331</v>
      </c>
      <c r="W77" s="68">
        <f>('Konfersi Nilai'!W76-$B$1)/(Normalisasi!$E$1-Normalisasi!$B$1)</f>
        <v>0.66666666666666663</v>
      </c>
      <c r="X77" s="68">
        <f>('Konfersi Nilai'!X76-$B$1)/(Normalisasi!$E$1-Normalisasi!$B$1)</f>
        <v>0.33333333333333331</v>
      </c>
      <c r="Y77" s="68">
        <f>('Konfersi Nilai'!Y76-$B$1)/(Normalisasi!$E$1-Normalisasi!$B$1)</f>
        <v>0.66666666666666663</v>
      </c>
      <c r="Z77" s="68">
        <f>('Konfersi Nilai'!Z76-$B$1)/(Normalisasi!$E$1-Normalisasi!$B$1)</f>
        <v>0.66666666666666663</v>
      </c>
      <c r="AA77" s="68">
        <f>('Konfersi Nilai'!AA76-$B$1)/(Normalisasi!$E$1-Normalisasi!$B$1)</f>
        <v>0.33333333333333331</v>
      </c>
      <c r="AB77" s="68">
        <f>('Konfersi Nilai'!AB76-$B$1)/(Normalisasi!$E$1-Normalisasi!$B$1)</f>
        <v>0.66666666666666663</v>
      </c>
      <c r="AC77" s="68">
        <f>('Konfersi Nilai'!AC76-$B$1)/(Normalisasi!$E$1-Normalisasi!$B$1)</f>
        <v>0.66666666666666663</v>
      </c>
      <c r="AD77" s="68">
        <f>('Konfersi Nilai'!AD76-$B$1)/(Normalisasi!$E$1-Normalisasi!$B$1)</f>
        <v>0.66666666666666663</v>
      </c>
      <c r="AE77" s="68">
        <f>('Konfersi Nilai'!AE76-$B$1)/(Normalisasi!$E$1-Normalisasi!$B$1)</f>
        <v>0.66666666666666663</v>
      </c>
      <c r="AF77" s="68">
        <f>('Konfersi Nilai'!AF76-$B$1)/(Normalisasi!$E$1-Normalisasi!$B$1)</f>
        <v>0.66666666666666663</v>
      </c>
      <c r="AG77" s="68">
        <f>('Konfersi Nilai'!AG76-$B$1)/(Normalisasi!$E$1-Normalisasi!$B$1)</f>
        <v>0.66666666666666663</v>
      </c>
      <c r="AH77" s="50" t="s">
        <v>147</v>
      </c>
    </row>
    <row r="78" spans="1:34" x14ac:dyDescent="0.25">
      <c r="A78" s="68">
        <f>('Konfersi Nilai'!A77-$B$1)/(Normalisasi!$E$1-Normalisasi!$B$1)</f>
        <v>1</v>
      </c>
      <c r="B78" s="68">
        <f>('Konfersi Nilai'!B77-$B$1)/(Normalisasi!$E$1-Normalisasi!$B$1)</f>
        <v>1</v>
      </c>
      <c r="C78" s="68">
        <f>('Konfersi Nilai'!C77-$B$1)/(Normalisasi!$E$1-Normalisasi!$B$1)</f>
        <v>0.66666666666666663</v>
      </c>
      <c r="D78" s="68">
        <f>('Konfersi Nilai'!D77-$B$1)/(Normalisasi!$E$1-Normalisasi!$B$1)</f>
        <v>1</v>
      </c>
      <c r="E78" s="68">
        <f>('Konfersi Nilai'!E77-$B$1)/(Normalisasi!$E$1-Normalisasi!$B$1)</f>
        <v>1</v>
      </c>
      <c r="F78" s="68">
        <f>('Konfersi Nilai'!F77-$B$1)/(Normalisasi!$E$1-Normalisasi!$B$1)</f>
        <v>0.66666666666666663</v>
      </c>
      <c r="G78" s="68">
        <f>('Konfersi Nilai'!G77-$B$1)/(Normalisasi!$E$1-Normalisasi!$B$1)</f>
        <v>0.66666666666666663</v>
      </c>
      <c r="H78" s="68">
        <f>('Konfersi Nilai'!H77-$B$1)/(Normalisasi!$E$1-Normalisasi!$B$1)</f>
        <v>0.66666666666666663</v>
      </c>
      <c r="I78" s="68">
        <f>('Konfersi Nilai'!I77-$B$1)/(Normalisasi!$E$1-Normalisasi!$B$1)</f>
        <v>1</v>
      </c>
      <c r="J78" s="68">
        <f>('Konfersi Nilai'!J77-$B$1)/(Normalisasi!$E$1-Normalisasi!$B$1)</f>
        <v>1</v>
      </c>
      <c r="K78" s="68">
        <f>('Konfersi Nilai'!K77-$B$1)/(Normalisasi!$E$1-Normalisasi!$B$1)</f>
        <v>0.33333333333333331</v>
      </c>
      <c r="L78" s="68">
        <f>('Konfersi Nilai'!L77-$B$1)/(Normalisasi!$E$1-Normalisasi!$B$1)</f>
        <v>0.66666666666666663</v>
      </c>
      <c r="M78" s="68">
        <f>('Konfersi Nilai'!M77-$B$1)/(Normalisasi!$E$1-Normalisasi!$B$1)</f>
        <v>0.66666666666666663</v>
      </c>
      <c r="N78" s="68">
        <f>('Konfersi Nilai'!N77-$B$1)/(Normalisasi!$E$1-Normalisasi!$B$1)</f>
        <v>0.66666666666666663</v>
      </c>
      <c r="O78" s="68">
        <f>('Konfersi Nilai'!O77-$B$1)/(Normalisasi!$E$1-Normalisasi!$B$1)</f>
        <v>0.66666666666666663</v>
      </c>
      <c r="P78" s="68">
        <f>('Konfersi Nilai'!P77-$B$1)/(Normalisasi!$E$1-Normalisasi!$B$1)</f>
        <v>0.66666666666666663</v>
      </c>
      <c r="Q78" s="68">
        <f>('Konfersi Nilai'!Q77-$B$1)/(Normalisasi!$E$1-Normalisasi!$B$1)</f>
        <v>0.66666666666666663</v>
      </c>
      <c r="R78" s="68">
        <f>('Konfersi Nilai'!R77-$B$1)/(Normalisasi!$E$1-Normalisasi!$B$1)</f>
        <v>0.66666666666666663</v>
      </c>
      <c r="S78" s="68">
        <f>('Konfersi Nilai'!S77-$B$1)/(Normalisasi!$E$1-Normalisasi!$B$1)</f>
        <v>1</v>
      </c>
      <c r="T78" s="68">
        <f>('Konfersi Nilai'!T77-$B$1)/(Normalisasi!$E$1-Normalisasi!$B$1)</f>
        <v>0.66666666666666663</v>
      </c>
      <c r="U78" s="68">
        <f>('Konfersi Nilai'!U77-$B$1)/(Normalisasi!$E$1-Normalisasi!$B$1)</f>
        <v>0.66666666666666663</v>
      </c>
      <c r="V78" s="68">
        <f>('Konfersi Nilai'!V77-$B$1)/(Normalisasi!$E$1-Normalisasi!$B$1)</f>
        <v>0.66666666666666663</v>
      </c>
      <c r="W78" s="68">
        <f>('Konfersi Nilai'!W77-$B$1)/(Normalisasi!$E$1-Normalisasi!$B$1)</f>
        <v>0.66666666666666663</v>
      </c>
      <c r="X78" s="68">
        <f>('Konfersi Nilai'!X77-$B$1)/(Normalisasi!$E$1-Normalisasi!$B$1)</f>
        <v>0.66666666666666663</v>
      </c>
      <c r="Y78" s="68">
        <f>('Konfersi Nilai'!Y77-$B$1)/(Normalisasi!$E$1-Normalisasi!$B$1)</f>
        <v>0.66666666666666663</v>
      </c>
      <c r="Z78" s="68">
        <f>('Konfersi Nilai'!Z77-$B$1)/(Normalisasi!$E$1-Normalisasi!$B$1)</f>
        <v>0.33333333333333331</v>
      </c>
      <c r="AA78" s="68">
        <f>('Konfersi Nilai'!AA77-$B$1)/(Normalisasi!$E$1-Normalisasi!$B$1)</f>
        <v>1</v>
      </c>
      <c r="AB78" s="68">
        <f>('Konfersi Nilai'!AB77-$B$1)/(Normalisasi!$E$1-Normalisasi!$B$1)</f>
        <v>0.33333333333333331</v>
      </c>
      <c r="AC78" s="68">
        <f>('Konfersi Nilai'!AC77-$B$1)/(Normalisasi!$E$1-Normalisasi!$B$1)</f>
        <v>0.66666666666666663</v>
      </c>
      <c r="AD78" s="68">
        <f>('Konfersi Nilai'!AD77-$B$1)/(Normalisasi!$E$1-Normalisasi!$B$1)</f>
        <v>0.66666666666666663</v>
      </c>
      <c r="AE78" s="68">
        <f>('Konfersi Nilai'!AE77-$B$1)/(Normalisasi!$E$1-Normalisasi!$B$1)</f>
        <v>0.33333333333333331</v>
      </c>
      <c r="AF78" s="68">
        <f>('Konfersi Nilai'!AF77-$B$1)/(Normalisasi!$E$1-Normalisasi!$B$1)</f>
        <v>0.66666666666666663</v>
      </c>
      <c r="AG78" s="68">
        <f>('Konfersi Nilai'!AG77-$B$1)/(Normalisasi!$E$1-Normalisasi!$B$1)</f>
        <v>0.33333333333333331</v>
      </c>
      <c r="AH78" s="50" t="s">
        <v>148</v>
      </c>
    </row>
    <row r="79" spans="1:34" x14ac:dyDescent="0.25">
      <c r="A79" s="68">
        <f>('Konfersi Nilai'!A78-$B$1)/(Normalisasi!$E$1-Normalisasi!$B$1)</f>
        <v>0.66666666666666663</v>
      </c>
      <c r="B79" s="68">
        <f>('Konfersi Nilai'!B78-$B$1)/(Normalisasi!$E$1-Normalisasi!$B$1)</f>
        <v>1</v>
      </c>
      <c r="C79" s="68">
        <f>('Konfersi Nilai'!C78-$B$1)/(Normalisasi!$E$1-Normalisasi!$B$1)</f>
        <v>0.33333333333333331</v>
      </c>
      <c r="D79" s="68">
        <f>('Konfersi Nilai'!D78-$B$1)/(Normalisasi!$E$1-Normalisasi!$B$1)</f>
        <v>1</v>
      </c>
      <c r="E79" s="68">
        <f>('Konfersi Nilai'!E78-$B$1)/(Normalisasi!$E$1-Normalisasi!$B$1)</f>
        <v>1</v>
      </c>
      <c r="F79" s="68">
        <f>('Konfersi Nilai'!F78-$B$1)/(Normalisasi!$E$1-Normalisasi!$B$1)</f>
        <v>0.66666666666666663</v>
      </c>
      <c r="G79" s="68">
        <f>('Konfersi Nilai'!G78-$B$1)/(Normalisasi!$E$1-Normalisasi!$B$1)</f>
        <v>0.66666666666666663</v>
      </c>
      <c r="H79" s="68">
        <f>('Konfersi Nilai'!H78-$B$1)/(Normalisasi!$E$1-Normalisasi!$B$1)</f>
        <v>0.66666666666666663</v>
      </c>
      <c r="I79" s="68">
        <f>('Konfersi Nilai'!I78-$B$1)/(Normalisasi!$E$1-Normalisasi!$B$1)</f>
        <v>1</v>
      </c>
      <c r="J79" s="68">
        <f>('Konfersi Nilai'!J78-$B$1)/(Normalisasi!$E$1-Normalisasi!$B$1)</f>
        <v>0.33333333333333331</v>
      </c>
      <c r="K79" s="68">
        <f>('Konfersi Nilai'!K78-$B$1)/(Normalisasi!$E$1-Normalisasi!$B$1)</f>
        <v>0.66666666666666663</v>
      </c>
      <c r="L79" s="68">
        <f>('Konfersi Nilai'!L78-$B$1)/(Normalisasi!$E$1-Normalisasi!$B$1)</f>
        <v>0.33333333333333331</v>
      </c>
      <c r="M79" s="68">
        <f>('Konfersi Nilai'!M78-$B$1)/(Normalisasi!$E$1-Normalisasi!$B$1)</f>
        <v>0.66666666666666663</v>
      </c>
      <c r="N79" s="68">
        <f>('Konfersi Nilai'!N78-$B$1)/(Normalisasi!$E$1-Normalisasi!$B$1)</f>
        <v>0.66666666666666663</v>
      </c>
      <c r="O79" s="68">
        <f>('Konfersi Nilai'!O78-$B$1)/(Normalisasi!$E$1-Normalisasi!$B$1)</f>
        <v>1</v>
      </c>
      <c r="P79" s="68">
        <f>('Konfersi Nilai'!P78-$B$1)/(Normalisasi!$E$1-Normalisasi!$B$1)</f>
        <v>0.66666666666666663</v>
      </c>
      <c r="Q79" s="68">
        <f>('Konfersi Nilai'!Q78-$B$1)/(Normalisasi!$E$1-Normalisasi!$B$1)</f>
        <v>0.33333333333333331</v>
      </c>
      <c r="R79" s="68">
        <f>('Konfersi Nilai'!R78-$B$1)/(Normalisasi!$E$1-Normalisasi!$B$1)</f>
        <v>0.66666666666666663</v>
      </c>
      <c r="S79" s="68">
        <f>('Konfersi Nilai'!S78-$B$1)/(Normalisasi!$E$1-Normalisasi!$B$1)</f>
        <v>1</v>
      </c>
      <c r="T79" s="68">
        <f>('Konfersi Nilai'!T78-$B$1)/(Normalisasi!$E$1-Normalisasi!$B$1)</f>
        <v>0.66666666666666663</v>
      </c>
      <c r="U79" s="68">
        <f>('Konfersi Nilai'!U78-$B$1)/(Normalisasi!$E$1-Normalisasi!$B$1)</f>
        <v>0.66666666666666663</v>
      </c>
      <c r="V79" s="68">
        <f>('Konfersi Nilai'!V78-$B$1)/(Normalisasi!$E$1-Normalisasi!$B$1)</f>
        <v>0.66666666666666663</v>
      </c>
      <c r="W79" s="68">
        <f>('Konfersi Nilai'!W78-$B$1)/(Normalisasi!$E$1-Normalisasi!$B$1)</f>
        <v>0.33333333333333331</v>
      </c>
      <c r="X79" s="68">
        <f>('Konfersi Nilai'!X78-$B$1)/(Normalisasi!$E$1-Normalisasi!$B$1)</f>
        <v>1</v>
      </c>
      <c r="Y79" s="68">
        <f>('Konfersi Nilai'!Y78-$B$1)/(Normalisasi!$E$1-Normalisasi!$B$1)</f>
        <v>0.66666666666666663</v>
      </c>
      <c r="Z79" s="68">
        <f>('Konfersi Nilai'!Z78-$B$1)/(Normalisasi!$E$1-Normalisasi!$B$1)</f>
        <v>0.33333333333333331</v>
      </c>
      <c r="AA79" s="68">
        <f>('Konfersi Nilai'!AA78-$B$1)/(Normalisasi!$E$1-Normalisasi!$B$1)</f>
        <v>1</v>
      </c>
      <c r="AB79" s="68">
        <f>('Konfersi Nilai'!AB78-$B$1)/(Normalisasi!$E$1-Normalisasi!$B$1)</f>
        <v>0.66666666666666663</v>
      </c>
      <c r="AC79" s="68">
        <f>('Konfersi Nilai'!AC78-$B$1)/(Normalisasi!$E$1-Normalisasi!$B$1)</f>
        <v>0.66666666666666663</v>
      </c>
      <c r="AD79" s="68">
        <f>('Konfersi Nilai'!AD78-$B$1)/(Normalisasi!$E$1-Normalisasi!$B$1)</f>
        <v>0.66666666666666663</v>
      </c>
      <c r="AE79" s="68">
        <f>('Konfersi Nilai'!AE78-$B$1)/(Normalisasi!$E$1-Normalisasi!$B$1)</f>
        <v>0.66666666666666663</v>
      </c>
      <c r="AF79" s="68">
        <f>('Konfersi Nilai'!AF78-$B$1)/(Normalisasi!$E$1-Normalisasi!$B$1)</f>
        <v>1</v>
      </c>
      <c r="AG79" s="68">
        <f>('Konfersi Nilai'!AG78-$B$1)/(Normalisasi!$E$1-Normalisasi!$B$1)</f>
        <v>0.66666666666666663</v>
      </c>
      <c r="AH79" s="50" t="s">
        <v>149</v>
      </c>
    </row>
    <row r="80" spans="1:34" x14ac:dyDescent="0.25">
      <c r="A80" s="68">
        <f>('Konfersi Nilai'!A79-$B$1)/(Normalisasi!$E$1-Normalisasi!$B$1)</f>
        <v>0.66666666666666663</v>
      </c>
      <c r="B80" s="68">
        <f>('Konfersi Nilai'!B79-$B$1)/(Normalisasi!$E$1-Normalisasi!$B$1)</f>
        <v>0.66666666666666663</v>
      </c>
      <c r="C80" s="68">
        <f>('Konfersi Nilai'!C79-$B$1)/(Normalisasi!$E$1-Normalisasi!$B$1)</f>
        <v>1</v>
      </c>
      <c r="D80" s="68">
        <f>('Konfersi Nilai'!D79-$B$1)/(Normalisasi!$E$1-Normalisasi!$B$1)</f>
        <v>1</v>
      </c>
      <c r="E80" s="68">
        <f>('Konfersi Nilai'!E79-$B$1)/(Normalisasi!$E$1-Normalisasi!$B$1)</f>
        <v>1</v>
      </c>
      <c r="F80" s="68">
        <f>('Konfersi Nilai'!F79-$B$1)/(Normalisasi!$E$1-Normalisasi!$B$1)</f>
        <v>0.66666666666666663</v>
      </c>
      <c r="G80" s="68">
        <f>('Konfersi Nilai'!G79-$B$1)/(Normalisasi!$E$1-Normalisasi!$B$1)</f>
        <v>0.66666666666666663</v>
      </c>
      <c r="H80" s="68">
        <f>('Konfersi Nilai'!H79-$B$1)/(Normalisasi!$E$1-Normalisasi!$B$1)</f>
        <v>0.66666666666666663</v>
      </c>
      <c r="I80" s="68">
        <f>('Konfersi Nilai'!I79-$B$1)/(Normalisasi!$E$1-Normalisasi!$B$1)</f>
        <v>1</v>
      </c>
      <c r="J80" s="68">
        <f>('Konfersi Nilai'!J79-$B$1)/(Normalisasi!$E$1-Normalisasi!$B$1)</f>
        <v>0.33333333333333331</v>
      </c>
      <c r="K80" s="68">
        <f>('Konfersi Nilai'!K79-$B$1)/(Normalisasi!$E$1-Normalisasi!$B$1)</f>
        <v>0.33333333333333331</v>
      </c>
      <c r="L80" s="68">
        <f>('Konfersi Nilai'!L79-$B$1)/(Normalisasi!$E$1-Normalisasi!$B$1)</f>
        <v>0.66666666666666663</v>
      </c>
      <c r="M80" s="68">
        <f>('Konfersi Nilai'!M79-$B$1)/(Normalisasi!$E$1-Normalisasi!$B$1)</f>
        <v>0.66666666666666663</v>
      </c>
      <c r="N80" s="68">
        <f>('Konfersi Nilai'!N79-$B$1)/(Normalisasi!$E$1-Normalisasi!$B$1)</f>
        <v>0.66666666666666663</v>
      </c>
      <c r="O80" s="68">
        <f>('Konfersi Nilai'!O79-$B$1)/(Normalisasi!$E$1-Normalisasi!$B$1)</f>
        <v>1</v>
      </c>
      <c r="P80" s="68">
        <f>('Konfersi Nilai'!P79-$B$1)/(Normalisasi!$E$1-Normalisasi!$B$1)</f>
        <v>0.66666666666666663</v>
      </c>
      <c r="Q80" s="68">
        <f>('Konfersi Nilai'!Q79-$B$1)/(Normalisasi!$E$1-Normalisasi!$B$1)</f>
        <v>0.33333333333333331</v>
      </c>
      <c r="R80" s="68">
        <f>('Konfersi Nilai'!R79-$B$1)/(Normalisasi!$E$1-Normalisasi!$B$1)</f>
        <v>0.66666666666666663</v>
      </c>
      <c r="S80" s="68">
        <f>('Konfersi Nilai'!S79-$B$1)/(Normalisasi!$E$1-Normalisasi!$B$1)</f>
        <v>0.66666666666666663</v>
      </c>
      <c r="T80" s="68">
        <f>('Konfersi Nilai'!T79-$B$1)/(Normalisasi!$E$1-Normalisasi!$B$1)</f>
        <v>0.66666666666666663</v>
      </c>
      <c r="U80" s="68">
        <f>('Konfersi Nilai'!U79-$B$1)/(Normalisasi!$E$1-Normalisasi!$B$1)</f>
        <v>0.33333333333333331</v>
      </c>
      <c r="V80" s="68">
        <f>('Konfersi Nilai'!V79-$B$1)/(Normalisasi!$E$1-Normalisasi!$B$1)</f>
        <v>1</v>
      </c>
      <c r="W80" s="68">
        <f>('Konfersi Nilai'!W79-$B$1)/(Normalisasi!$E$1-Normalisasi!$B$1)</f>
        <v>0.66666666666666663</v>
      </c>
      <c r="X80" s="68">
        <f>('Konfersi Nilai'!X79-$B$1)/(Normalisasi!$E$1-Normalisasi!$B$1)</f>
        <v>1</v>
      </c>
      <c r="Y80" s="68">
        <f>('Konfersi Nilai'!Y79-$B$1)/(Normalisasi!$E$1-Normalisasi!$B$1)</f>
        <v>0.66666666666666663</v>
      </c>
      <c r="Z80" s="68">
        <f>('Konfersi Nilai'!Z79-$B$1)/(Normalisasi!$E$1-Normalisasi!$B$1)</f>
        <v>0.33333333333333331</v>
      </c>
      <c r="AA80" s="68">
        <f>('Konfersi Nilai'!AA79-$B$1)/(Normalisasi!$E$1-Normalisasi!$B$1)</f>
        <v>1</v>
      </c>
      <c r="AB80" s="68">
        <f>('Konfersi Nilai'!AB79-$B$1)/(Normalisasi!$E$1-Normalisasi!$B$1)</f>
        <v>0.33333333333333331</v>
      </c>
      <c r="AC80" s="68">
        <f>('Konfersi Nilai'!AC79-$B$1)/(Normalisasi!$E$1-Normalisasi!$B$1)</f>
        <v>0.33333333333333331</v>
      </c>
      <c r="AD80" s="68">
        <f>('Konfersi Nilai'!AD79-$B$1)/(Normalisasi!$E$1-Normalisasi!$B$1)</f>
        <v>0.33333333333333331</v>
      </c>
      <c r="AE80" s="68">
        <f>('Konfersi Nilai'!AE79-$B$1)/(Normalisasi!$E$1-Normalisasi!$B$1)</f>
        <v>0.33333333333333331</v>
      </c>
      <c r="AF80" s="68">
        <f>('Konfersi Nilai'!AF79-$B$1)/(Normalisasi!$E$1-Normalisasi!$B$1)</f>
        <v>1</v>
      </c>
      <c r="AG80" s="68">
        <f>('Konfersi Nilai'!AG79-$B$1)/(Normalisasi!$E$1-Normalisasi!$B$1)</f>
        <v>0.66666666666666663</v>
      </c>
      <c r="AH80" s="50" t="s">
        <v>150</v>
      </c>
    </row>
    <row r="81" spans="1:34" x14ac:dyDescent="0.25">
      <c r="A81" s="68">
        <f>('Konfersi Nilai'!A80-$B$1)/(Normalisasi!$E$1-Normalisasi!$B$1)</f>
        <v>0.66666666666666663</v>
      </c>
      <c r="B81" s="68">
        <f>('Konfersi Nilai'!B80-$B$1)/(Normalisasi!$E$1-Normalisasi!$B$1)</f>
        <v>1</v>
      </c>
      <c r="C81" s="68">
        <f>('Konfersi Nilai'!C80-$B$1)/(Normalisasi!$E$1-Normalisasi!$B$1)</f>
        <v>0.66666666666666663</v>
      </c>
      <c r="D81" s="68">
        <f>('Konfersi Nilai'!D80-$B$1)/(Normalisasi!$E$1-Normalisasi!$B$1)</f>
        <v>1</v>
      </c>
      <c r="E81" s="68">
        <f>('Konfersi Nilai'!E80-$B$1)/(Normalisasi!$E$1-Normalisasi!$B$1)</f>
        <v>1</v>
      </c>
      <c r="F81" s="68">
        <f>('Konfersi Nilai'!F80-$B$1)/(Normalisasi!$E$1-Normalisasi!$B$1)</f>
        <v>1</v>
      </c>
      <c r="G81" s="68">
        <f>('Konfersi Nilai'!G80-$B$1)/(Normalisasi!$E$1-Normalisasi!$B$1)</f>
        <v>1</v>
      </c>
      <c r="H81" s="68">
        <f>('Konfersi Nilai'!H80-$B$1)/(Normalisasi!$E$1-Normalisasi!$B$1)</f>
        <v>1</v>
      </c>
      <c r="I81" s="68">
        <f>('Konfersi Nilai'!I80-$B$1)/(Normalisasi!$E$1-Normalisasi!$B$1)</f>
        <v>1</v>
      </c>
      <c r="J81" s="68">
        <f>('Konfersi Nilai'!J80-$B$1)/(Normalisasi!$E$1-Normalisasi!$B$1)</f>
        <v>1</v>
      </c>
      <c r="K81" s="68">
        <f>('Konfersi Nilai'!K80-$B$1)/(Normalisasi!$E$1-Normalisasi!$B$1)</f>
        <v>0.33333333333333331</v>
      </c>
      <c r="L81" s="68">
        <f>('Konfersi Nilai'!L80-$B$1)/(Normalisasi!$E$1-Normalisasi!$B$1)</f>
        <v>0.66666666666666663</v>
      </c>
      <c r="M81" s="68">
        <f>('Konfersi Nilai'!M80-$B$1)/(Normalisasi!$E$1-Normalisasi!$B$1)</f>
        <v>0.66666666666666663</v>
      </c>
      <c r="N81" s="68">
        <f>('Konfersi Nilai'!N80-$B$1)/(Normalisasi!$E$1-Normalisasi!$B$1)</f>
        <v>1</v>
      </c>
      <c r="O81" s="68">
        <f>('Konfersi Nilai'!O80-$B$1)/(Normalisasi!$E$1-Normalisasi!$B$1)</f>
        <v>1</v>
      </c>
      <c r="P81" s="68">
        <f>('Konfersi Nilai'!P80-$B$1)/(Normalisasi!$E$1-Normalisasi!$B$1)</f>
        <v>1</v>
      </c>
      <c r="Q81" s="68">
        <f>('Konfersi Nilai'!Q80-$B$1)/(Normalisasi!$E$1-Normalisasi!$B$1)</f>
        <v>1</v>
      </c>
      <c r="R81" s="68">
        <f>('Konfersi Nilai'!R80-$B$1)/(Normalisasi!$E$1-Normalisasi!$B$1)</f>
        <v>1</v>
      </c>
      <c r="S81" s="68">
        <f>('Konfersi Nilai'!S80-$B$1)/(Normalisasi!$E$1-Normalisasi!$B$1)</f>
        <v>1</v>
      </c>
      <c r="T81" s="68">
        <f>('Konfersi Nilai'!T80-$B$1)/(Normalisasi!$E$1-Normalisasi!$B$1)</f>
        <v>0.66666666666666663</v>
      </c>
      <c r="U81" s="68">
        <f>('Konfersi Nilai'!U80-$B$1)/(Normalisasi!$E$1-Normalisasi!$B$1)</f>
        <v>1</v>
      </c>
      <c r="V81" s="68">
        <f>('Konfersi Nilai'!V80-$B$1)/(Normalisasi!$E$1-Normalisasi!$B$1)</f>
        <v>0.66666666666666663</v>
      </c>
      <c r="W81" s="68">
        <f>('Konfersi Nilai'!W80-$B$1)/(Normalisasi!$E$1-Normalisasi!$B$1)</f>
        <v>1</v>
      </c>
      <c r="X81" s="68">
        <f>('Konfersi Nilai'!X80-$B$1)/(Normalisasi!$E$1-Normalisasi!$B$1)</f>
        <v>1</v>
      </c>
      <c r="Y81" s="68">
        <f>('Konfersi Nilai'!Y80-$B$1)/(Normalisasi!$E$1-Normalisasi!$B$1)</f>
        <v>0.66666666666666663</v>
      </c>
      <c r="Z81" s="68">
        <f>('Konfersi Nilai'!Z80-$B$1)/(Normalisasi!$E$1-Normalisasi!$B$1)</f>
        <v>0.66666666666666663</v>
      </c>
      <c r="AA81" s="68">
        <f>('Konfersi Nilai'!AA80-$B$1)/(Normalisasi!$E$1-Normalisasi!$B$1)</f>
        <v>1</v>
      </c>
      <c r="AB81" s="68">
        <f>('Konfersi Nilai'!AB80-$B$1)/(Normalisasi!$E$1-Normalisasi!$B$1)</f>
        <v>1</v>
      </c>
      <c r="AC81" s="68">
        <f>('Konfersi Nilai'!AC80-$B$1)/(Normalisasi!$E$1-Normalisasi!$B$1)</f>
        <v>1</v>
      </c>
      <c r="AD81" s="68">
        <f>('Konfersi Nilai'!AD80-$B$1)/(Normalisasi!$E$1-Normalisasi!$B$1)</f>
        <v>1</v>
      </c>
      <c r="AE81" s="68">
        <f>('Konfersi Nilai'!AE80-$B$1)/(Normalisasi!$E$1-Normalisasi!$B$1)</f>
        <v>0.66666666666666663</v>
      </c>
      <c r="AF81" s="68">
        <f>('Konfersi Nilai'!AF80-$B$1)/(Normalisasi!$E$1-Normalisasi!$B$1)</f>
        <v>0.66666666666666663</v>
      </c>
      <c r="AG81" s="68">
        <f>('Konfersi Nilai'!AG80-$B$1)/(Normalisasi!$E$1-Normalisasi!$B$1)</f>
        <v>1</v>
      </c>
      <c r="AH81" s="50" t="s">
        <v>151</v>
      </c>
    </row>
    <row r="82" spans="1:34" x14ac:dyDescent="0.25">
      <c r="A82" s="68">
        <f>('Konfersi Nilai'!A81-$B$1)/(Normalisasi!$E$1-Normalisasi!$B$1)</f>
        <v>0.66666666666666663</v>
      </c>
      <c r="B82" s="68">
        <f>('Konfersi Nilai'!B81-$B$1)/(Normalisasi!$E$1-Normalisasi!$B$1)</f>
        <v>0.66666666666666663</v>
      </c>
      <c r="C82" s="68">
        <f>('Konfersi Nilai'!C81-$B$1)/(Normalisasi!$E$1-Normalisasi!$B$1)</f>
        <v>0.66666666666666663</v>
      </c>
      <c r="D82" s="68">
        <f>('Konfersi Nilai'!D81-$B$1)/(Normalisasi!$E$1-Normalisasi!$B$1)</f>
        <v>0.66666666666666663</v>
      </c>
      <c r="E82" s="68">
        <f>('Konfersi Nilai'!E81-$B$1)/(Normalisasi!$E$1-Normalisasi!$B$1)</f>
        <v>0.66666666666666663</v>
      </c>
      <c r="F82" s="68">
        <f>('Konfersi Nilai'!F81-$B$1)/(Normalisasi!$E$1-Normalisasi!$B$1)</f>
        <v>1</v>
      </c>
      <c r="G82" s="68">
        <f>('Konfersi Nilai'!G81-$B$1)/(Normalisasi!$E$1-Normalisasi!$B$1)</f>
        <v>1</v>
      </c>
      <c r="H82" s="68">
        <f>('Konfersi Nilai'!H81-$B$1)/(Normalisasi!$E$1-Normalisasi!$B$1)</f>
        <v>0.66666666666666663</v>
      </c>
      <c r="I82" s="68">
        <f>('Konfersi Nilai'!I81-$B$1)/(Normalisasi!$E$1-Normalisasi!$B$1)</f>
        <v>0.66666666666666663</v>
      </c>
      <c r="J82" s="68">
        <f>('Konfersi Nilai'!J81-$B$1)/(Normalisasi!$E$1-Normalisasi!$B$1)</f>
        <v>0.66666666666666663</v>
      </c>
      <c r="K82" s="68">
        <f>('Konfersi Nilai'!K81-$B$1)/(Normalisasi!$E$1-Normalisasi!$B$1)</f>
        <v>1</v>
      </c>
      <c r="L82" s="68">
        <f>('Konfersi Nilai'!L81-$B$1)/(Normalisasi!$E$1-Normalisasi!$B$1)</f>
        <v>0.66666666666666663</v>
      </c>
      <c r="M82" s="68">
        <f>('Konfersi Nilai'!M81-$B$1)/(Normalisasi!$E$1-Normalisasi!$B$1)</f>
        <v>0.66666666666666663</v>
      </c>
      <c r="N82" s="68">
        <f>('Konfersi Nilai'!N81-$B$1)/(Normalisasi!$E$1-Normalisasi!$B$1)</f>
        <v>1</v>
      </c>
      <c r="O82" s="68">
        <f>('Konfersi Nilai'!O81-$B$1)/(Normalisasi!$E$1-Normalisasi!$B$1)</f>
        <v>0.66666666666666663</v>
      </c>
      <c r="P82" s="68">
        <f>('Konfersi Nilai'!P81-$B$1)/(Normalisasi!$E$1-Normalisasi!$B$1)</f>
        <v>1</v>
      </c>
      <c r="Q82" s="68">
        <f>('Konfersi Nilai'!Q81-$B$1)/(Normalisasi!$E$1-Normalisasi!$B$1)</f>
        <v>0.66666666666666663</v>
      </c>
      <c r="R82" s="68">
        <f>('Konfersi Nilai'!R81-$B$1)/(Normalisasi!$E$1-Normalisasi!$B$1)</f>
        <v>1</v>
      </c>
      <c r="S82" s="68">
        <f>('Konfersi Nilai'!S81-$B$1)/(Normalisasi!$E$1-Normalisasi!$B$1)</f>
        <v>1</v>
      </c>
      <c r="T82" s="68">
        <f>('Konfersi Nilai'!T81-$B$1)/(Normalisasi!$E$1-Normalisasi!$B$1)</f>
        <v>0.66666666666666663</v>
      </c>
      <c r="U82" s="68">
        <f>('Konfersi Nilai'!U81-$B$1)/(Normalisasi!$E$1-Normalisasi!$B$1)</f>
        <v>1</v>
      </c>
      <c r="V82" s="68">
        <f>('Konfersi Nilai'!V81-$B$1)/(Normalisasi!$E$1-Normalisasi!$B$1)</f>
        <v>1</v>
      </c>
      <c r="W82" s="68">
        <f>('Konfersi Nilai'!W81-$B$1)/(Normalisasi!$E$1-Normalisasi!$B$1)</f>
        <v>1</v>
      </c>
      <c r="X82" s="68">
        <f>('Konfersi Nilai'!X81-$B$1)/(Normalisasi!$E$1-Normalisasi!$B$1)</f>
        <v>1</v>
      </c>
      <c r="Y82" s="68">
        <f>('Konfersi Nilai'!Y81-$B$1)/(Normalisasi!$E$1-Normalisasi!$B$1)</f>
        <v>0.66666666666666663</v>
      </c>
      <c r="Z82" s="68">
        <f>('Konfersi Nilai'!Z81-$B$1)/(Normalisasi!$E$1-Normalisasi!$B$1)</f>
        <v>0.66666666666666663</v>
      </c>
      <c r="AA82" s="68">
        <f>('Konfersi Nilai'!AA81-$B$1)/(Normalisasi!$E$1-Normalisasi!$B$1)</f>
        <v>0.66666666666666663</v>
      </c>
      <c r="AB82" s="68">
        <f>('Konfersi Nilai'!AB81-$B$1)/(Normalisasi!$E$1-Normalisasi!$B$1)</f>
        <v>1</v>
      </c>
      <c r="AC82" s="68">
        <f>('Konfersi Nilai'!AC81-$B$1)/(Normalisasi!$E$1-Normalisasi!$B$1)</f>
        <v>1</v>
      </c>
      <c r="AD82" s="68">
        <f>('Konfersi Nilai'!AD81-$B$1)/(Normalisasi!$E$1-Normalisasi!$B$1)</f>
        <v>1</v>
      </c>
      <c r="AE82" s="68">
        <f>('Konfersi Nilai'!AE81-$B$1)/(Normalisasi!$E$1-Normalisasi!$B$1)</f>
        <v>1</v>
      </c>
      <c r="AF82" s="68">
        <f>('Konfersi Nilai'!AF81-$B$1)/(Normalisasi!$E$1-Normalisasi!$B$1)</f>
        <v>0.66666666666666663</v>
      </c>
      <c r="AG82" s="68">
        <f>('Konfersi Nilai'!AG81-$B$1)/(Normalisasi!$E$1-Normalisasi!$B$1)</f>
        <v>0.66666666666666663</v>
      </c>
      <c r="AH82" s="50" t="s">
        <v>152</v>
      </c>
    </row>
    <row r="83" spans="1:34" x14ac:dyDescent="0.25">
      <c r="A83" s="68">
        <f>('Konfersi Nilai'!A82-$B$1)/(Normalisasi!$E$1-Normalisasi!$B$1)</f>
        <v>0.66666666666666663</v>
      </c>
      <c r="B83" s="68">
        <f>('Konfersi Nilai'!B82-$B$1)/(Normalisasi!$E$1-Normalisasi!$B$1)</f>
        <v>1</v>
      </c>
      <c r="C83" s="68">
        <f>('Konfersi Nilai'!C82-$B$1)/(Normalisasi!$E$1-Normalisasi!$B$1)</f>
        <v>0.66666666666666663</v>
      </c>
      <c r="D83" s="68">
        <f>('Konfersi Nilai'!D82-$B$1)/(Normalisasi!$E$1-Normalisasi!$B$1)</f>
        <v>0.66666666666666663</v>
      </c>
      <c r="E83" s="68">
        <f>('Konfersi Nilai'!E82-$B$1)/(Normalisasi!$E$1-Normalisasi!$B$1)</f>
        <v>1</v>
      </c>
      <c r="F83" s="68">
        <f>('Konfersi Nilai'!F82-$B$1)/(Normalisasi!$E$1-Normalisasi!$B$1)</f>
        <v>1</v>
      </c>
      <c r="G83" s="68">
        <f>('Konfersi Nilai'!G82-$B$1)/(Normalisasi!$E$1-Normalisasi!$B$1)</f>
        <v>1</v>
      </c>
      <c r="H83" s="68">
        <f>('Konfersi Nilai'!H82-$B$1)/(Normalisasi!$E$1-Normalisasi!$B$1)</f>
        <v>1</v>
      </c>
      <c r="I83" s="68">
        <f>('Konfersi Nilai'!I82-$B$1)/(Normalisasi!$E$1-Normalisasi!$B$1)</f>
        <v>1</v>
      </c>
      <c r="J83" s="68">
        <f>('Konfersi Nilai'!J82-$B$1)/(Normalisasi!$E$1-Normalisasi!$B$1)</f>
        <v>0.66666666666666663</v>
      </c>
      <c r="K83" s="68">
        <f>('Konfersi Nilai'!K82-$B$1)/(Normalisasi!$E$1-Normalisasi!$B$1)</f>
        <v>1</v>
      </c>
      <c r="L83" s="68">
        <f>('Konfersi Nilai'!L82-$B$1)/(Normalisasi!$E$1-Normalisasi!$B$1)</f>
        <v>1</v>
      </c>
      <c r="M83" s="68">
        <f>('Konfersi Nilai'!M82-$B$1)/(Normalisasi!$E$1-Normalisasi!$B$1)</f>
        <v>1</v>
      </c>
      <c r="N83" s="68">
        <f>('Konfersi Nilai'!N82-$B$1)/(Normalisasi!$E$1-Normalisasi!$B$1)</f>
        <v>1</v>
      </c>
      <c r="O83" s="68">
        <f>('Konfersi Nilai'!O82-$B$1)/(Normalisasi!$E$1-Normalisasi!$B$1)</f>
        <v>1</v>
      </c>
      <c r="P83" s="68">
        <f>('Konfersi Nilai'!P82-$B$1)/(Normalisasi!$E$1-Normalisasi!$B$1)</f>
        <v>1</v>
      </c>
      <c r="Q83" s="68">
        <f>('Konfersi Nilai'!Q82-$B$1)/(Normalisasi!$E$1-Normalisasi!$B$1)</f>
        <v>0.66666666666666663</v>
      </c>
      <c r="R83" s="68">
        <f>('Konfersi Nilai'!R82-$B$1)/(Normalisasi!$E$1-Normalisasi!$B$1)</f>
        <v>1</v>
      </c>
      <c r="S83" s="68">
        <f>('Konfersi Nilai'!S82-$B$1)/(Normalisasi!$E$1-Normalisasi!$B$1)</f>
        <v>1</v>
      </c>
      <c r="T83" s="68">
        <f>('Konfersi Nilai'!T82-$B$1)/(Normalisasi!$E$1-Normalisasi!$B$1)</f>
        <v>0.66666666666666663</v>
      </c>
      <c r="U83" s="68">
        <f>('Konfersi Nilai'!U82-$B$1)/(Normalisasi!$E$1-Normalisasi!$B$1)</f>
        <v>0.66666666666666663</v>
      </c>
      <c r="V83" s="68">
        <f>('Konfersi Nilai'!V82-$B$1)/(Normalisasi!$E$1-Normalisasi!$B$1)</f>
        <v>1</v>
      </c>
      <c r="W83" s="68">
        <f>('Konfersi Nilai'!W82-$B$1)/(Normalisasi!$E$1-Normalisasi!$B$1)</f>
        <v>0.66666666666666663</v>
      </c>
      <c r="X83" s="68">
        <f>('Konfersi Nilai'!X82-$B$1)/(Normalisasi!$E$1-Normalisasi!$B$1)</f>
        <v>0.66666666666666663</v>
      </c>
      <c r="Y83" s="68">
        <f>('Konfersi Nilai'!Y82-$B$1)/(Normalisasi!$E$1-Normalisasi!$B$1)</f>
        <v>0.66666666666666663</v>
      </c>
      <c r="Z83" s="68">
        <f>('Konfersi Nilai'!Z82-$B$1)/(Normalisasi!$E$1-Normalisasi!$B$1)</f>
        <v>1</v>
      </c>
      <c r="AA83" s="68">
        <f>('Konfersi Nilai'!AA82-$B$1)/(Normalisasi!$E$1-Normalisasi!$B$1)</f>
        <v>1</v>
      </c>
      <c r="AB83" s="68">
        <f>('Konfersi Nilai'!AB82-$B$1)/(Normalisasi!$E$1-Normalisasi!$B$1)</f>
        <v>1</v>
      </c>
      <c r="AC83" s="68">
        <f>('Konfersi Nilai'!AC82-$B$1)/(Normalisasi!$E$1-Normalisasi!$B$1)</f>
        <v>0.66666666666666663</v>
      </c>
      <c r="AD83" s="68">
        <f>('Konfersi Nilai'!AD82-$B$1)/(Normalisasi!$E$1-Normalisasi!$B$1)</f>
        <v>1</v>
      </c>
      <c r="AE83" s="68">
        <f>('Konfersi Nilai'!AE82-$B$1)/(Normalisasi!$E$1-Normalisasi!$B$1)</f>
        <v>1</v>
      </c>
      <c r="AF83" s="68">
        <f>('Konfersi Nilai'!AF82-$B$1)/(Normalisasi!$E$1-Normalisasi!$B$1)</f>
        <v>1</v>
      </c>
      <c r="AG83" s="68">
        <f>('Konfersi Nilai'!AG82-$B$1)/(Normalisasi!$E$1-Normalisasi!$B$1)</f>
        <v>0.66666666666666663</v>
      </c>
      <c r="AH83" s="50" t="s">
        <v>153</v>
      </c>
    </row>
    <row r="84" spans="1:34" x14ac:dyDescent="0.25">
      <c r="A84" s="68">
        <f>('Konfersi Nilai'!A83-$B$1)/(Normalisasi!$E$1-Normalisasi!$B$1)</f>
        <v>0.33333333333333331</v>
      </c>
      <c r="B84" s="68">
        <f>('Konfersi Nilai'!B83-$B$1)/(Normalisasi!$E$1-Normalisasi!$B$1)</f>
        <v>0.33333333333333331</v>
      </c>
      <c r="C84" s="68">
        <f>('Konfersi Nilai'!C83-$B$1)/(Normalisasi!$E$1-Normalisasi!$B$1)</f>
        <v>1</v>
      </c>
      <c r="D84" s="68">
        <f>('Konfersi Nilai'!D83-$B$1)/(Normalisasi!$E$1-Normalisasi!$B$1)</f>
        <v>0.33333333333333331</v>
      </c>
      <c r="E84" s="68">
        <f>('Konfersi Nilai'!E83-$B$1)/(Normalisasi!$E$1-Normalisasi!$B$1)</f>
        <v>1</v>
      </c>
      <c r="F84" s="68">
        <f>('Konfersi Nilai'!F83-$B$1)/(Normalisasi!$E$1-Normalisasi!$B$1)</f>
        <v>0.66666666666666663</v>
      </c>
      <c r="G84" s="68">
        <f>('Konfersi Nilai'!G83-$B$1)/(Normalisasi!$E$1-Normalisasi!$B$1)</f>
        <v>0.66666666666666663</v>
      </c>
      <c r="H84" s="68">
        <f>('Konfersi Nilai'!H83-$B$1)/(Normalisasi!$E$1-Normalisasi!$B$1)</f>
        <v>0.66666666666666663</v>
      </c>
      <c r="I84" s="68">
        <f>('Konfersi Nilai'!I83-$B$1)/(Normalisasi!$E$1-Normalisasi!$B$1)</f>
        <v>1</v>
      </c>
      <c r="J84" s="68">
        <f>('Konfersi Nilai'!J83-$B$1)/(Normalisasi!$E$1-Normalisasi!$B$1)</f>
        <v>0.66666666666666663</v>
      </c>
      <c r="K84" s="68">
        <f>('Konfersi Nilai'!K83-$B$1)/(Normalisasi!$E$1-Normalisasi!$B$1)</f>
        <v>1</v>
      </c>
      <c r="L84" s="68">
        <f>('Konfersi Nilai'!L83-$B$1)/(Normalisasi!$E$1-Normalisasi!$B$1)</f>
        <v>0.33333333333333331</v>
      </c>
      <c r="M84" s="68">
        <f>('Konfersi Nilai'!M83-$B$1)/(Normalisasi!$E$1-Normalisasi!$B$1)</f>
        <v>1</v>
      </c>
      <c r="N84" s="68">
        <f>('Konfersi Nilai'!N83-$B$1)/(Normalisasi!$E$1-Normalisasi!$B$1)</f>
        <v>1</v>
      </c>
      <c r="O84" s="68">
        <f>('Konfersi Nilai'!O83-$B$1)/(Normalisasi!$E$1-Normalisasi!$B$1)</f>
        <v>0.66666666666666663</v>
      </c>
      <c r="P84" s="68">
        <f>('Konfersi Nilai'!P83-$B$1)/(Normalisasi!$E$1-Normalisasi!$B$1)</f>
        <v>0.66666666666666663</v>
      </c>
      <c r="Q84" s="68">
        <f>('Konfersi Nilai'!Q83-$B$1)/(Normalisasi!$E$1-Normalisasi!$B$1)</f>
        <v>0.33333333333333331</v>
      </c>
      <c r="R84" s="68">
        <f>('Konfersi Nilai'!R83-$B$1)/(Normalisasi!$E$1-Normalisasi!$B$1)</f>
        <v>0.66666666666666663</v>
      </c>
      <c r="S84" s="68">
        <f>('Konfersi Nilai'!S83-$B$1)/(Normalisasi!$E$1-Normalisasi!$B$1)</f>
        <v>0.66666666666666663</v>
      </c>
      <c r="T84" s="68">
        <f>('Konfersi Nilai'!T83-$B$1)/(Normalisasi!$E$1-Normalisasi!$B$1)</f>
        <v>0.66666666666666663</v>
      </c>
      <c r="U84" s="68">
        <f>('Konfersi Nilai'!U83-$B$1)/(Normalisasi!$E$1-Normalisasi!$B$1)</f>
        <v>0.66666666666666663</v>
      </c>
      <c r="V84" s="68">
        <f>('Konfersi Nilai'!V83-$B$1)/(Normalisasi!$E$1-Normalisasi!$B$1)</f>
        <v>1</v>
      </c>
      <c r="W84" s="68">
        <f>('Konfersi Nilai'!W83-$B$1)/(Normalisasi!$E$1-Normalisasi!$B$1)</f>
        <v>0.66666666666666663</v>
      </c>
      <c r="X84" s="68">
        <f>('Konfersi Nilai'!X83-$B$1)/(Normalisasi!$E$1-Normalisasi!$B$1)</f>
        <v>0.66666666666666663</v>
      </c>
      <c r="Y84" s="68">
        <f>('Konfersi Nilai'!Y83-$B$1)/(Normalisasi!$E$1-Normalisasi!$B$1)</f>
        <v>0.66666666666666663</v>
      </c>
      <c r="Z84" s="68">
        <f>('Konfersi Nilai'!Z83-$B$1)/(Normalisasi!$E$1-Normalisasi!$B$1)</f>
        <v>0.66666666666666663</v>
      </c>
      <c r="AA84" s="68">
        <f>('Konfersi Nilai'!AA83-$B$1)/(Normalisasi!$E$1-Normalisasi!$B$1)</f>
        <v>0.33333333333333331</v>
      </c>
      <c r="AB84" s="68">
        <f>('Konfersi Nilai'!AB83-$B$1)/(Normalisasi!$E$1-Normalisasi!$B$1)</f>
        <v>0.66666666666666663</v>
      </c>
      <c r="AC84" s="68">
        <f>('Konfersi Nilai'!AC83-$B$1)/(Normalisasi!$E$1-Normalisasi!$B$1)</f>
        <v>0.66666666666666663</v>
      </c>
      <c r="AD84" s="68">
        <f>('Konfersi Nilai'!AD83-$B$1)/(Normalisasi!$E$1-Normalisasi!$B$1)</f>
        <v>0.66666666666666663</v>
      </c>
      <c r="AE84" s="68">
        <f>('Konfersi Nilai'!AE83-$B$1)/(Normalisasi!$E$1-Normalisasi!$B$1)</f>
        <v>0.66666666666666663</v>
      </c>
      <c r="AF84" s="68">
        <f>('Konfersi Nilai'!AF83-$B$1)/(Normalisasi!$E$1-Normalisasi!$B$1)</f>
        <v>0.66666666666666663</v>
      </c>
      <c r="AG84" s="68">
        <f>('Konfersi Nilai'!AG83-$B$1)/(Normalisasi!$E$1-Normalisasi!$B$1)</f>
        <v>0.66666666666666663</v>
      </c>
      <c r="AH84" s="50" t="s">
        <v>154</v>
      </c>
    </row>
    <row r="85" spans="1:34" x14ac:dyDescent="0.25">
      <c r="A85" s="68">
        <f>('Konfersi Nilai'!A84-$B$1)/(Normalisasi!$E$1-Normalisasi!$B$1)</f>
        <v>0.66666666666666663</v>
      </c>
      <c r="B85" s="68">
        <f>('Konfersi Nilai'!B84-$B$1)/(Normalisasi!$E$1-Normalisasi!$B$1)</f>
        <v>1</v>
      </c>
      <c r="C85" s="68">
        <f>('Konfersi Nilai'!C84-$B$1)/(Normalisasi!$E$1-Normalisasi!$B$1)</f>
        <v>0.66666666666666663</v>
      </c>
      <c r="D85" s="68">
        <f>('Konfersi Nilai'!D84-$B$1)/(Normalisasi!$E$1-Normalisasi!$B$1)</f>
        <v>1</v>
      </c>
      <c r="E85" s="68">
        <f>('Konfersi Nilai'!E84-$B$1)/(Normalisasi!$E$1-Normalisasi!$B$1)</f>
        <v>1</v>
      </c>
      <c r="F85" s="68">
        <f>('Konfersi Nilai'!F84-$B$1)/(Normalisasi!$E$1-Normalisasi!$B$1)</f>
        <v>0.66666666666666663</v>
      </c>
      <c r="G85" s="68">
        <f>('Konfersi Nilai'!G84-$B$1)/(Normalisasi!$E$1-Normalisasi!$B$1)</f>
        <v>0.66666666666666663</v>
      </c>
      <c r="H85" s="68">
        <f>('Konfersi Nilai'!H84-$B$1)/(Normalisasi!$E$1-Normalisasi!$B$1)</f>
        <v>0.66666666666666663</v>
      </c>
      <c r="I85" s="68">
        <f>('Konfersi Nilai'!I84-$B$1)/(Normalisasi!$E$1-Normalisasi!$B$1)</f>
        <v>1</v>
      </c>
      <c r="J85" s="68">
        <f>('Konfersi Nilai'!J84-$B$1)/(Normalisasi!$E$1-Normalisasi!$B$1)</f>
        <v>0.66666666666666663</v>
      </c>
      <c r="K85" s="68">
        <f>('Konfersi Nilai'!K84-$B$1)/(Normalisasi!$E$1-Normalisasi!$B$1)</f>
        <v>0.33333333333333331</v>
      </c>
      <c r="L85" s="68">
        <f>('Konfersi Nilai'!L84-$B$1)/(Normalisasi!$E$1-Normalisasi!$B$1)</f>
        <v>0.66666666666666663</v>
      </c>
      <c r="M85" s="68">
        <f>('Konfersi Nilai'!M84-$B$1)/(Normalisasi!$E$1-Normalisasi!$B$1)</f>
        <v>1</v>
      </c>
      <c r="N85" s="68">
        <f>('Konfersi Nilai'!N84-$B$1)/(Normalisasi!$E$1-Normalisasi!$B$1)</f>
        <v>1</v>
      </c>
      <c r="O85" s="68">
        <f>('Konfersi Nilai'!O84-$B$1)/(Normalisasi!$E$1-Normalisasi!$B$1)</f>
        <v>1</v>
      </c>
      <c r="P85" s="68">
        <f>('Konfersi Nilai'!P84-$B$1)/(Normalisasi!$E$1-Normalisasi!$B$1)</f>
        <v>1</v>
      </c>
      <c r="Q85" s="68">
        <f>('Konfersi Nilai'!Q84-$B$1)/(Normalisasi!$E$1-Normalisasi!$B$1)</f>
        <v>1</v>
      </c>
      <c r="R85" s="68">
        <f>('Konfersi Nilai'!R84-$B$1)/(Normalisasi!$E$1-Normalisasi!$B$1)</f>
        <v>1</v>
      </c>
      <c r="S85" s="68">
        <f>('Konfersi Nilai'!S84-$B$1)/(Normalisasi!$E$1-Normalisasi!$B$1)</f>
        <v>1</v>
      </c>
      <c r="T85" s="68">
        <f>('Konfersi Nilai'!T84-$B$1)/(Normalisasi!$E$1-Normalisasi!$B$1)</f>
        <v>0.66666666666666663</v>
      </c>
      <c r="U85" s="68">
        <f>('Konfersi Nilai'!U84-$B$1)/(Normalisasi!$E$1-Normalisasi!$B$1)</f>
        <v>0.66666666666666663</v>
      </c>
      <c r="V85" s="68">
        <f>('Konfersi Nilai'!V84-$B$1)/(Normalisasi!$E$1-Normalisasi!$B$1)</f>
        <v>1</v>
      </c>
      <c r="W85" s="68">
        <f>('Konfersi Nilai'!W84-$B$1)/(Normalisasi!$E$1-Normalisasi!$B$1)</f>
        <v>0.66666666666666663</v>
      </c>
      <c r="X85" s="68">
        <f>('Konfersi Nilai'!X84-$B$1)/(Normalisasi!$E$1-Normalisasi!$B$1)</f>
        <v>0.66666666666666663</v>
      </c>
      <c r="Y85" s="68">
        <f>('Konfersi Nilai'!Y84-$B$1)/(Normalisasi!$E$1-Normalisasi!$B$1)</f>
        <v>0.66666666666666663</v>
      </c>
      <c r="Z85" s="68">
        <f>('Konfersi Nilai'!Z84-$B$1)/(Normalisasi!$E$1-Normalisasi!$B$1)</f>
        <v>0.66666666666666663</v>
      </c>
      <c r="AA85" s="68">
        <f>('Konfersi Nilai'!AA84-$B$1)/(Normalisasi!$E$1-Normalisasi!$B$1)</f>
        <v>1</v>
      </c>
      <c r="AB85" s="68">
        <f>('Konfersi Nilai'!AB84-$B$1)/(Normalisasi!$E$1-Normalisasi!$B$1)</f>
        <v>1</v>
      </c>
      <c r="AC85" s="68">
        <f>('Konfersi Nilai'!AC84-$B$1)/(Normalisasi!$E$1-Normalisasi!$B$1)</f>
        <v>0.66666666666666663</v>
      </c>
      <c r="AD85" s="68">
        <f>('Konfersi Nilai'!AD84-$B$1)/(Normalisasi!$E$1-Normalisasi!$B$1)</f>
        <v>0.66666666666666663</v>
      </c>
      <c r="AE85" s="68">
        <f>('Konfersi Nilai'!AE84-$B$1)/(Normalisasi!$E$1-Normalisasi!$B$1)</f>
        <v>0.66666666666666663</v>
      </c>
      <c r="AF85" s="68">
        <f>('Konfersi Nilai'!AF84-$B$1)/(Normalisasi!$E$1-Normalisasi!$B$1)</f>
        <v>0.66666666666666663</v>
      </c>
      <c r="AG85" s="68">
        <f>('Konfersi Nilai'!AG84-$B$1)/(Normalisasi!$E$1-Normalisasi!$B$1)</f>
        <v>1</v>
      </c>
      <c r="AH85" s="50" t="s">
        <v>155</v>
      </c>
    </row>
    <row r="86" spans="1:34" x14ac:dyDescent="0.25">
      <c r="A86" s="68">
        <f>('Konfersi Nilai'!A85-$B$1)/(Normalisasi!$E$1-Normalisasi!$B$1)</f>
        <v>1</v>
      </c>
      <c r="B86" s="68">
        <f>('Konfersi Nilai'!B85-$B$1)/(Normalisasi!$E$1-Normalisasi!$B$1)</f>
        <v>1</v>
      </c>
      <c r="C86" s="68">
        <f>('Konfersi Nilai'!C85-$B$1)/(Normalisasi!$E$1-Normalisasi!$B$1)</f>
        <v>0.66666666666666663</v>
      </c>
      <c r="D86" s="68">
        <f>('Konfersi Nilai'!D85-$B$1)/(Normalisasi!$E$1-Normalisasi!$B$1)</f>
        <v>1</v>
      </c>
      <c r="E86" s="68">
        <f>('Konfersi Nilai'!E85-$B$1)/(Normalisasi!$E$1-Normalisasi!$B$1)</f>
        <v>1</v>
      </c>
      <c r="F86" s="68">
        <f>('Konfersi Nilai'!F85-$B$1)/(Normalisasi!$E$1-Normalisasi!$B$1)</f>
        <v>0.66666666666666663</v>
      </c>
      <c r="G86" s="68">
        <f>('Konfersi Nilai'!G85-$B$1)/(Normalisasi!$E$1-Normalisasi!$B$1)</f>
        <v>0.66666666666666663</v>
      </c>
      <c r="H86" s="68">
        <f>('Konfersi Nilai'!H85-$B$1)/(Normalisasi!$E$1-Normalisasi!$B$1)</f>
        <v>1</v>
      </c>
      <c r="I86" s="68">
        <f>('Konfersi Nilai'!I85-$B$1)/(Normalisasi!$E$1-Normalisasi!$B$1)</f>
        <v>1</v>
      </c>
      <c r="J86" s="68">
        <f>('Konfersi Nilai'!J85-$B$1)/(Normalisasi!$E$1-Normalisasi!$B$1)</f>
        <v>0.66666666666666663</v>
      </c>
      <c r="K86" s="68">
        <f>('Konfersi Nilai'!K85-$B$1)/(Normalisasi!$E$1-Normalisasi!$B$1)</f>
        <v>0.33333333333333331</v>
      </c>
      <c r="L86" s="68">
        <f>('Konfersi Nilai'!L85-$B$1)/(Normalisasi!$E$1-Normalisasi!$B$1)</f>
        <v>0.66666666666666663</v>
      </c>
      <c r="M86" s="68">
        <f>('Konfersi Nilai'!M85-$B$1)/(Normalisasi!$E$1-Normalisasi!$B$1)</f>
        <v>0.66666666666666663</v>
      </c>
      <c r="N86" s="68">
        <f>('Konfersi Nilai'!N85-$B$1)/(Normalisasi!$E$1-Normalisasi!$B$1)</f>
        <v>1</v>
      </c>
      <c r="O86" s="68">
        <f>('Konfersi Nilai'!O85-$B$1)/(Normalisasi!$E$1-Normalisasi!$B$1)</f>
        <v>0.66666666666666663</v>
      </c>
      <c r="P86" s="68">
        <f>('Konfersi Nilai'!P85-$B$1)/(Normalisasi!$E$1-Normalisasi!$B$1)</f>
        <v>1</v>
      </c>
      <c r="Q86" s="68">
        <f>('Konfersi Nilai'!Q85-$B$1)/(Normalisasi!$E$1-Normalisasi!$B$1)</f>
        <v>0.66666666666666663</v>
      </c>
      <c r="R86" s="68">
        <f>('Konfersi Nilai'!R85-$B$1)/(Normalisasi!$E$1-Normalisasi!$B$1)</f>
        <v>0.33333333333333331</v>
      </c>
      <c r="S86" s="68">
        <f>('Konfersi Nilai'!S85-$B$1)/(Normalisasi!$E$1-Normalisasi!$B$1)</f>
        <v>1</v>
      </c>
      <c r="T86" s="68">
        <f>('Konfersi Nilai'!T85-$B$1)/(Normalisasi!$E$1-Normalisasi!$B$1)</f>
        <v>0.66666666666666663</v>
      </c>
      <c r="U86" s="68">
        <f>('Konfersi Nilai'!U85-$B$1)/(Normalisasi!$E$1-Normalisasi!$B$1)</f>
        <v>0.66666666666666663</v>
      </c>
      <c r="V86" s="68">
        <f>('Konfersi Nilai'!V85-$B$1)/(Normalisasi!$E$1-Normalisasi!$B$1)</f>
        <v>0.66666666666666663</v>
      </c>
      <c r="W86" s="68">
        <f>('Konfersi Nilai'!W85-$B$1)/(Normalisasi!$E$1-Normalisasi!$B$1)</f>
        <v>0.66666666666666663</v>
      </c>
      <c r="X86" s="68">
        <f>('Konfersi Nilai'!X85-$B$1)/(Normalisasi!$E$1-Normalisasi!$B$1)</f>
        <v>1</v>
      </c>
      <c r="Y86" s="68">
        <f>('Konfersi Nilai'!Y85-$B$1)/(Normalisasi!$E$1-Normalisasi!$B$1)</f>
        <v>0.66666666666666663</v>
      </c>
      <c r="Z86" s="68">
        <f>('Konfersi Nilai'!Z85-$B$1)/(Normalisasi!$E$1-Normalisasi!$B$1)</f>
        <v>0.66666666666666663</v>
      </c>
      <c r="AA86" s="68">
        <f>('Konfersi Nilai'!AA85-$B$1)/(Normalisasi!$E$1-Normalisasi!$B$1)</f>
        <v>1</v>
      </c>
      <c r="AB86" s="68">
        <f>('Konfersi Nilai'!AB85-$B$1)/(Normalisasi!$E$1-Normalisasi!$B$1)</f>
        <v>0.66666666666666663</v>
      </c>
      <c r="AC86" s="68">
        <f>('Konfersi Nilai'!AC85-$B$1)/(Normalisasi!$E$1-Normalisasi!$B$1)</f>
        <v>1</v>
      </c>
      <c r="AD86" s="68">
        <f>('Konfersi Nilai'!AD85-$B$1)/(Normalisasi!$E$1-Normalisasi!$B$1)</f>
        <v>1</v>
      </c>
      <c r="AE86" s="68">
        <f>('Konfersi Nilai'!AE85-$B$1)/(Normalisasi!$E$1-Normalisasi!$B$1)</f>
        <v>1</v>
      </c>
      <c r="AF86" s="68">
        <f>('Konfersi Nilai'!AF85-$B$1)/(Normalisasi!$E$1-Normalisasi!$B$1)</f>
        <v>0.66666666666666663</v>
      </c>
      <c r="AG86" s="68">
        <f>('Konfersi Nilai'!AG85-$B$1)/(Normalisasi!$E$1-Normalisasi!$B$1)</f>
        <v>0.66666666666666663</v>
      </c>
      <c r="AH86" s="50" t="s">
        <v>156</v>
      </c>
    </row>
    <row r="87" spans="1:34" x14ac:dyDescent="0.25">
      <c r="A87" s="68">
        <f>('Konfersi Nilai'!A86-$B$1)/(Normalisasi!$E$1-Normalisasi!$B$1)</f>
        <v>1</v>
      </c>
      <c r="B87" s="68">
        <f>('Konfersi Nilai'!B86-$B$1)/(Normalisasi!$E$1-Normalisasi!$B$1)</f>
        <v>1</v>
      </c>
      <c r="C87" s="68">
        <f>('Konfersi Nilai'!C86-$B$1)/(Normalisasi!$E$1-Normalisasi!$B$1)</f>
        <v>0.33333333333333331</v>
      </c>
      <c r="D87" s="68">
        <f>('Konfersi Nilai'!D86-$B$1)/(Normalisasi!$E$1-Normalisasi!$B$1)</f>
        <v>1</v>
      </c>
      <c r="E87" s="68">
        <f>('Konfersi Nilai'!E86-$B$1)/(Normalisasi!$E$1-Normalisasi!$B$1)</f>
        <v>1</v>
      </c>
      <c r="F87" s="68">
        <f>('Konfersi Nilai'!F86-$B$1)/(Normalisasi!$E$1-Normalisasi!$B$1)</f>
        <v>1</v>
      </c>
      <c r="G87" s="68">
        <f>('Konfersi Nilai'!G86-$B$1)/(Normalisasi!$E$1-Normalisasi!$B$1)</f>
        <v>1</v>
      </c>
      <c r="H87" s="68">
        <f>('Konfersi Nilai'!H86-$B$1)/(Normalisasi!$E$1-Normalisasi!$B$1)</f>
        <v>1</v>
      </c>
      <c r="I87" s="68">
        <f>('Konfersi Nilai'!I86-$B$1)/(Normalisasi!$E$1-Normalisasi!$B$1)</f>
        <v>1</v>
      </c>
      <c r="J87" s="68">
        <f>('Konfersi Nilai'!J86-$B$1)/(Normalisasi!$E$1-Normalisasi!$B$1)</f>
        <v>0.66666666666666663</v>
      </c>
      <c r="K87" s="68">
        <f>('Konfersi Nilai'!K86-$B$1)/(Normalisasi!$E$1-Normalisasi!$B$1)</f>
        <v>0.33333333333333331</v>
      </c>
      <c r="L87" s="68">
        <f>('Konfersi Nilai'!L86-$B$1)/(Normalisasi!$E$1-Normalisasi!$B$1)</f>
        <v>0.66666666666666663</v>
      </c>
      <c r="M87" s="68">
        <f>('Konfersi Nilai'!M86-$B$1)/(Normalisasi!$E$1-Normalisasi!$B$1)</f>
        <v>0.66666666666666663</v>
      </c>
      <c r="N87" s="68">
        <f>('Konfersi Nilai'!N86-$B$1)/(Normalisasi!$E$1-Normalisasi!$B$1)</f>
        <v>1</v>
      </c>
      <c r="O87" s="68">
        <f>('Konfersi Nilai'!O86-$B$1)/(Normalisasi!$E$1-Normalisasi!$B$1)</f>
        <v>1</v>
      </c>
      <c r="P87" s="68">
        <f>('Konfersi Nilai'!P86-$B$1)/(Normalisasi!$E$1-Normalisasi!$B$1)</f>
        <v>1</v>
      </c>
      <c r="Q87" s="68">
        <f>('Konfersi Nilai'!Q86-$B$1)/(Normalisasi!$E$1-Normalisasi!$B$1)</f>
        <v>0.66666666666666663</v>
      </c>
      <c r="R87" s="68">
        <f>('Konfersi Nilai'!R86-$B$1)/(Normalisasi!$E$1-Normalisasi!$B$1)</f>
        <v>0.66666666666666663</v>
      </c>
      <c r="S87" s="68">
        <f>('Konfersi Nilai'!S86-$B$1)/(Normalisasi!$E$1-Normalisasi!$B$1)</f>
        <v>1</v>
      </c>
      <c r="T87" s="68">
        <f>('Konfersi Nilai'!T86-$B$1)/(Normalisasi!$E$1-Normalisasi!$B$1)</f>
        <v>0.66666666666666663</v>
      </c>
      <c r="U87" s="68">
        <f>('Konfersi Nilai'!U86-$B$1)/(Normalisasi!$E$1-Normalisasi!$B$1)</f>
        <v>0.66666666666666663</v>
      </c>
      <c r="V87" s="68">
        <f>('Konfersi Nilai'!V86-$B$1)/(Normalisasi!$E$1-Normalisasi!$B$1)</f>
        <v>0.66666666666666663</v>
      </c>
      <c r="W87" s="68">
        <f>('Konfersi Nilai'!W86-$B$1)/(Normalisasi!$E$1-Normalisasi!$B$1)</f>
        <v>1</v>
      </c>
      <c r="X87" s="68">
        <f>('Konfersi Nilai'!X86-$B$1)/(Normalisasi!$E$1-Normalisasi!$B$1)</f>
        <v>0.66666666666666663</v>
      </c>
      <c r="Y87" s="68">
        <f>('Konfersi Nilai'!Y86-$B$1)/(Normalisasi!$E$1-Normalisasi!$B$1)</f>
        <v>0.66666666666666663</v>
      </c>
      <c r="Z87" s="68">
        <f>('Konfersi Nilai'!Z86-$B$1)/(Normalisasi!$E$1-Normalisasi!$B$1)</f>
        <v>0.33333333333333331</v>
      </c>
      <c r="AA87" s="68">
        <f>('Konfersi Nilai'!AA86-$B$1)/(Normalisasi!$E$1-Normalisasi!$B$1)</f>
        <v>0.66666666666666663</v>
      </c>
      <c r="AB87" s="68">
        <f>('Konfersi Nilai'!AB86-$B$1)/(Normalisasi!$E$1-Normalisasi!$B$1)</f>
        <v>1</v>
      </c>
      <c r="AC87" s="68">
        <f>('Konfersi Nilai'!AC86-$B$1)/(Normalisasi!$E$1-Normalisasi!$B$1)</f>
        <v>0.66666666666666663</v>
      </c>
      <c r="AD87" s="68">
        <f>('Konfersi Nilai'!AD86-$B$1)/(Normalisasi!$E$1-Normalisasi!$B$1)</f>
        <v>1</v>
      </c>
      <c r="AE87" s="68">
        <f>('Konfersi Nilai'!AE86-$B$1)/(Normalisasi!$E$1-Normalisasi!$B$1)</f>
        <v>1</v>
      </c>
      <c r="AF87" s="68">
        <f>('Konfersi Nilai'!AF86-$B$1)/(Normalisasi!$E$1-Normalisasi!$B$1)</f>
        <v>1</v>
      </c>
      <c r="AG87" s="68">
        <f>('Konfersi Nilai'!AG86-$B$1)/(Normalisasi!$E$1-Normalisasi!$B$1)</f>
        <v>0.66666666666666663</v>
      </c>
      <c r="AH87" s="50" t="s">
        <v>157</v>
      </c>
    </row>
    <row r="88" spans="1:34" x14ac:dyDescent="0.25">
      <c r="A88" s="68">
        <f>('Konfersi Nilai'!A87-$B$1)/(Normalisasi!$E$1-Normalisasi!$B$1)</f>
        <v>0.66666666666666663</v>
      </c>
      <c r="B88" s="68">
        <f>('Konfersi Nilai'!B87-$B$1)/(Normalisasi!$E$1-Normalisasi!$B$1)</f>
        <v>0.66666666666666663</v>
      </c>
      <c r="C88" s="68">
        <f>('Konfersi Nilai'!C87-$B$1)/(Normalisasi!$E$1-Normalisasi!$B$1)</f>
        <v>0.66666666666666663</v>
      </c>
      <c r="D88" s="68">
        <f>('Konfersi Nilai'!D87-$B$1)/(Normalisasi!$E$1-Normalisasi!$B$1)</f>
        <v>0.33333333333333331</v>
      </c>
      <c r="E88" s="68">
        <f>('Konfersi Nilai'!E87-$B$1)/(Normalisasi!$E$1-Normalisasi!$B$1)</f>
        <v>1</v>
      </c>
      <c r="F88" s="68">
        <f>('Konfersi Nilai'!F87-$B$1)/(Normalisasi!$E$1-Normalisasi!$B$1)</f>
        <v>0.33333333333333331</v>
      </c>
      <c r="G88" s="68">
        <f>('Konfersi Nilai'!G87-$B$1)/(Normalisasi!$E$1-Normalisasi!$B$1)</f>
        <v>1</v>
      </c>
      <c r="H88" s="68">
        <f>('Konfersi Nilai'!H87-$B$1)/(Normalisasi!$E$1-Normalisasi!$B$1)</f>
        <v>1</v>
      </c>
      <c r="I88" s="68">
        <f>('Konfersi Nilai'!I87-$B$1)/(Normalisasi!$E$1-Normalisasi!$B$1)</f>
        <v>1</v>
      </c>
      <c r="J88" s="68">
        <f>('Konfersi Nilai'!J87-$B$1)/(Normalisasi!$E$1-Normalisasi!$B$1)</f>
        <v>0.66666666666666663</v>
      </c>
      <c r="K88" s="68">
        <f>('Konfersi Nilai'!K87-$B$1)/(Normalisasi!$E$1-Normalisasi!$B$1)</f>
        <v>1</v>
      </c>
      <c r="L88" s="68">
        <f>('Konfersi Nilai'!L87-$B$1)/(Normalisasi!$E$1-Normalisasi!$B$1)</f>
        <v>1</v>
      </c>
      <c r="M88" s="68">
        <f>('Konfersi Nilai'!M87-$B$1)/(Normalisasi!$E$1-Normalisasi!$B$1)</f>
        <v>1</v>
      </c>
      <c r="N88" s="68">
        <f>('Konfersi Nilai'!N87-$B$1)/(Normalisasi!$E$1-Normalisasi!$B$1)</f>
        <v>1</v>
      </c>
      <c r="O88" s="68">
        <f>('Konfersi Nilai'!O87-$B$1)/(Normalisasi!$E$1-Normalisasi!$B$1)</f>
        <v>0.66666666666666663</v>
      </c>
      <c r="P88" s="68">
        <f>('Konfersi Nilai'!P87-$B$1)/(Normalisasi!$E$1-Normalisasi!$B$1)</f>
        <v>1</v>
      </c>
      <c r="Q88" s="68">
        <f>('Konfersi Nilai'!Q87-$B$1)/(Normalisasi!$E$1-Normalisasi!$B$1)</f>
        <v>1</v>
      </c>
      <c r="R88" s="68">
        <f>('Konfersi Nilai'!R87-$B$1)/(Normalisasi!$E$1-Normalisasi!$B$1)</f>
        <v>1</v>
      </c>
      <c r="S88" s="68">
        <f>('Konfersi Nilai'!S87-$B$1)/(Normalisasi!$E$1-Normalisasi!$B$1)</f>
        <v>1</v>
      </c>
      <c r="T88" s="68">
        <f>('Konfersi Nilai'!T87-$B$1)/(Normalisasi!$E$1-Normalisasi!$B$1)</f>
        <v>0.66666666666666663</v>
      </c>
      <c r="U88" s="68">
        <f>('Konfersi Nilai'!U87-$B$1)/(Normalisasi!$E$1-Normalisasi!$B$1)</f>
        <v>1</v>
      </c>
      <c r="V88" s="68">
        <f>('Konfersi Nilai'!V87-$B$1)/(Normalisasi!$E$1-Normalisasi!$B$1)</f>
        <v>1</v>
      </c>
      <c r="W88" s="68">
        <f>('Konfersi Nilai'!W87-$B$1)/(Normalisasi!$E$1-Normalisasi!$B$1)</f>
        <v>1</v>
      </c>
      <c r="X88" s="68">
        <f>('Konfersi Nilai'!X87-$B$1)/(Normalisasi!$E$1-Normalisasi!$B$1)</f>
        <v>1</v>
      </c>
      <c r="Y88" s="68">
        <f>('Konfersi Nilai'!Y87-$B$1)/(Normalisasi!$E$1-Normalisasi!$B$1)</f>
        <v>0.66666666666666663</v>
      </c>
      <c r="Z88" s="68">
        <f>('Konfersi Nilai'!Z87-$B$1)/(Normalisasi!$E$1-Normalisasi!$B$1)</f>
        <v>0.66666666666666663</v>
      </c>
      <c r="AA88" s="68">
        <f>('Konfersi Nilai'!AA87-$B$1)/(Normalisasi!$E$1-Normalisasi!$B$1)</f>
        <v>1</v>
      </c>
      <c r="AB88" s="68">
        <f>('Konfersi Nilai'!AB87-$B$1)/(Normalisasi!$E$1-Normalisasi!$B$1)</f>
        <v>1</v>
      </c>
      <c r="AC88" s="68">
        <f>('Konfersi Nilai'!AC87-$B$1)/(Normalisasi!$E$1-Normalisasi!$B$1)</f>
        <v>1</v>
      </c>
      <c r="AD88" s="68">
        <f>('Konfersi Nilai'!AD87-$B$1)/(Normalisasi!$E$1-Normalisasi!$B$1)</f>
        <v>1</v>
      </c>
      <c r="AE88" s="68">
        <f>('Konfersi Nilai'!AE87-$B$1)/(Normalisasi!$E$1-Normalisasi!$B$1)</f>
        <v>1</v>
      </c>
      <c r="AF88" s="68">
        <f>('Konfersi Nilai'!AF87-$B$1)/(Normalisasi!$E$1-Normalisasi!$B$1)</f>
        <v>1</v>
      </c>
      <c r="AG88" s="68">
        <f>('Konfersi Nilai'!AG87-$B$1)/(Normalisasi!$E$1-Normalisasi!$B$1)</f>
        <v>0.33333333333333331</v>
      </c>
      <c r="AH88" s="50" t="s">
        <v>158</v>
      </c>
    </row>
    <row r="89" spans="1:34" x14ac:dyDescent="0.25">
      <c r="A89" s="68">
        <f>('Konfersi Nilai'!A88-$B$1)/(Normalisasi!$E$1-Normalisasi!$B$1)</f>
        <v>0.66666666666666663</v>
      </c>
      <c r="B89" s="68">
        <f>('Konfersi Nilai'!B88-$B$1)/(Normalisasi!$E$1-Normalisasi!$B$1)</f>
        <v>0.66666666666666663</v>
      </c>
      <c r="C89" s="68">
        <f>('Konfersi Nilai'!C88-$B$1)/(Normalisasi!$E$1-Normalisasi!$B$1)</f>
        <v>1</v>
      </c>
      <c r="D89" s="68">
        <f>('Konfersi Nilai'!D88-$B$1)/(Normalisasi!$E$1-Normalisasi!$B$1)</f>
        <v>0.33333333333333331</v>
      </c>
      <c r="E89" s="68">
        <f>('Konfersi Nilai'!E88-$B$1)/(Normalisasi!$E$1-Normalisasi!$B$1)</f>
        <v>1</v>
      </c>
      <c r="F89" s="68">
        <f>('Konfersi Nilai'!F88-$B$1)/(Normalisasi!$E$1-Normalisasi!$B$1)</f>
        <v>0.66666666666666663</v>
      </c>
      <c r="G89" s="68">
        <f>('Konfersi Nilai'!G88-$B$1)/(Normalisasi!$E$1-Normalisasi!$B$1)</f>
        <v>1</v>
      </c>
      <c r="H89" s="68">
        <f>('Konfersi Nilai'!H88-$B$1)/(Normalisasi!$E$1-Normalisasi!$B$1)</f>
        <v>0.66666666666666663</v>
      </c>
      <c r="I89" s="68">
        <f>('Konfersi Nilai'!I88-$B$1)/(Normalisasi!$E$1-Normalisasi!$B$1)</f>
        <v>1</v>
      </c>
      <c r="J89" s="68">
        <f>('Konfersi Nilai'!J88-$B$1)/(Normalisasi!$E$1-Normalisasi!$B$1)</f>
        <v>0.66666666666666663</v>
      </c>
      <c r="K89" s="68">
        <f>('Konfersi Nilai'!K88-$B$1)/(Normalisasi!$E$1-Normalisasi!$B$1)</f>
        <v>1</v>
      </c>
      <c r="L89" s="68">
        <f>('Konfersi Nilai'!L88-$B$1)/(Normalisasi!$E$1-Normalisasi!$B$1)</f>
        <v>0.66666666666666663</v>
      </c>
      <c r="M89" s="68">
        <f>('Konfersi Nilai'!M88-$B$1)/(Normalisasi!$E$1-Normalisasi!$B$1)</f>
        <v>1</v>
      </c>
      <c r="N89" s="68">
        <f>('Konfersi Nilai'!N88-$B$1)/(Normalisasi!$E$1-Normalisasi!$B$1)</f>
        <v>1</v>
      </c>
      <c r="O89" s="68">
        <f>('Konfersi Nilai'!O88-$B$1)/(Normalisasi!$E$1-Normalisasi!$B$1)</f>
        <v>1</v>
      </c>
      <c r="P89" s="68">
        <f>('Konfersi Nilai'!P88-$B$1)/(Normalisasi!$E$1-Normalisasi!$B$1)</f>
        <v>0.66666666666666663</v>
      </c>
      <c r="Q89" s="68">
        <f>('Konfersi Nilai'!Q88-$B$1)/(Normalisasi!$E$1-Normalisasi!$B$1)</f>
        <v>0.66666666666666663</v>
      </c>
      <c r="R89" s="68">
        <f>('Konfersi Nilai'!R88-$B$1)/(Normalisasi!$E$1-Normalisasi!$B$1)</f>
        <v>0.66666666666666663</v>
      </c>
      <c r="S89" s="68">
        <f>('Konfersi Nilai'!S88-$B$1)/(Normalisasi!$E$1-Normalisasi!$B$1)</f>
        <v>1</v>
      </c>
      <c r="T89" s="68">
        <f>('Konfersi Nilai'!T88-$B$1)/(Normalisasi!$E$1-Normalisasi!$B$1)</f>
        <v>0.66666666666666663</v>
      </c>
      <c r="U89" s="68">
        <f>('Konfersi Nilai'!U88-$B$1)/(Normalisasi!$E$1-Normalisasi!$B$1)</f>
        <v>0.66666666666666663</v>
      </c>
      <c r="V89" s="68">
        <f>('Konfersi Nilai'!V88-$B$1)/(Normalisasi!$E$1-Normalisasi!$B$1)</f>
        <v>0.66666666666666663</v>
      </c>
      <c r="W89" s="68">
        <f>('Konfersi Nilai'!W88-$B$1)/(Normalisasi!$E$1-Normalisasi!$B$1)</f>
        <v>1</v>
      </c>
      <c r="X89" s="68">
        <f>('Konfersi Nilai'!X88-$B$1)/(Normalisasi!$E$1-Normalisasi!$B$1)</f>
        <v>0.66666666666666663</v>
      </c>
      <c r="Y89" s="68">
        <f>('Konfersi Nilai'!Y88-$B$1)/(Normalisasi!$E$1-Normalisasi!$B$1)</f>
        <v>0.66666666666666663</v>
      </c>
      <c r="Z89" s="68">
        <f>('Konfersi Nilai'!Z88-$B$1)/(Normalisasi!$E$1-Normalisasi!$B$1)</f>
        <v>0.66666666666666663</v>
      </c>
      <c r="AA89" s="68">
        <f>('Konfersi Nilai'!AA88-$B$1)/(Normalisasi!$E$1-Normalisasi!$B$1)</f>
        <v>1</v>
      </c>
      <c r="AB89" s="68">
        <f>('Konfersi Nilai'!AB88-$B$1)/(Normalisasi!$E$1-Normalisasi!$B$1)</f>
        <v>0.66666666666666663</v>
      </c>
      <c r="AC89" s="68">
        <f>('Konfersi Nilai'!AC88-$B$1)/(Normalisasi!$E$1-Normalisasi!$B$1)</f>
        <v>0.66666666666666663</v>
      </c>
      <c r="AD89" s="68">
        <f>('Konfersi Nilai'!AD88-$B$1)/(Normalisasi!$E$1-Normalisasi!$B$1)</f>
        <v>1</v>
      </c>
      <c r="AE89" s="68">
        <f>('Konfersi Nilai'!AE88-$B$1)/(Normalisasi!$E$1-Normalisasi!$B$1)</f>
        <v>0.66666666666666663</v>
      </c>
      <c r="AF89" s="68">
        <f>('Konfersi Nilai'!AF88-$B$1)/(Normalisasi!$E$1-Normalisasi!$B$1)</f>
        <v>1</v>
      </c>
      <c r="AG89" s="68">
        <f>('Konfersi Nilai'!AG88-$B$1)/(Normalisasi!$E$1-Normalisasi!$B$1)</f>
        <v>0.33333333333333331</v>
      </c>
      <c r="AH89" s="50" t="s">
        <v>159</v>
      </c>
    </row>
    <row r="90" spans="1:34" x14ac:dyDescent="0.25">
      <c r="A90" s="68">
        <f>('Konfersi Nilai'!A89-$B$1)/(Normalisasi!$E$1-Normalisasi!$B$1)</f>
        <v>1</v>
      </c>
      <c r="B90" s="68">
        <f>('Konfersi Nilai'!B89-$B$1)/(Normalisasi!$E$1-Normalisasi!$B$1)</f>
        <v>1</v>
      </c>
      <c r="C90" s="68">
        <f>('Konfersi Nilai'!C89-$B$1)/(Normalisasi!$E$1-Normalisasi!$B$1)</f>
        <v>0.66666666666666663</v>
      </c>
      <c r="D90" s="68">
        <f>('Konfersi Nilai'!D89-$B$1)/(Normalisasi!$E$1-Normalisasi!$B$1)</f>
        <v>1</v>
      </c>
      <c r="E90" s="68">
        <f>('Konfersi Nilai'!E89-$B$1)/(Normalisasi!$E$1-Normalisasi!$B$1)</f>
        <v>1</v>
      </c>
      <c r="F90" s="68">
        <f>('Konfersi Nilai'!F89-$B$1)/(Normalisasi!$E$1-Normalisasi!$B$1)</f>
        <v>0.66666666666666663</v>
      </c>
      <c r="G90" s="68">
        <f>('Konfersi Nilai'!G89-$B$1)/(Normalisasi!$E$1-Normalisasi!$B$1)</f>
        <v>1</v>
      </c>
      <c r="H90" s="68">
        <f>('Konfersi Nilai'!H89-$B$1)/(Normalisasi!$E$1-Normalisasi!$B$1)</f>
        <v>1</v>
      </c>
      <c r="I90" s="68">
        <f>('Konfersi Nilai'!I89-$B$1)/(Normalisasi!$E$1-Normalisasi!$B$1)</f>
        <v>1</v>
      </c>
      <c r="J90" s="68">
        <f>('Konfersi Nilai'!J89-$B$1)/(Normalisasi!$E$1-Normalisasi!$B$1)</f>
        <v>1</v>
      </c>
      <c r="K90" s="68">
        <f>('Konfersi Nilai'!K89-$B$1)/(Normalisasi!$E$1-Normalisasi!$B$1)</f>
        <v>0.66666666666666663</v>
      </c>
      <c r="L90" s="68">
        <f>('Konfersi Nilai'!L89-$B$1)/(Normalisasi!$E$1-Normalisasi!$B$1)</f>
        <v>0.66666666666666663</v>
      </c>
      <c r="M90" s="68">
        <f>('Konfersi Nilai'!M89-$B$1)/(Normalisasi!$E$1-Normalisasi!$B$1)</f>
        <v>0.66666666666666663</v>
      </c>
      <c r="N90" s="68">
        <f>('Konfersi Nilai'!N89-$B$1)/(Normalisasi!$E$1-Normalisasi!$B$1)</f>
        <v>1</v>
      </c>
      <c r="O90" s="68">
        <f>('Konfersi Nilai'!O89-$B$1)/(Normalisasi!$E$1-Normalisasi!$B$1)</f>
        <v>1</v>
      </c>
      <c r="P90" s="68">
        <f>('Konfersi Nilai'!P89-$B$1)/(Normalisasi!$E$1-Normalisasi!$B$1)</f>
        <v>1</v>
      </c>
      <c r="Q90" s="68">
        <f>('Konfersi Nilai'!Q89-$B$1)/(Normalisasi!$E$1-Normalisasi!$B$1)</f>
        <v>0.66666666666666663</v>
      </c>
      <c r="R90" s="68">
        <f>('Konfersi Nilai'!R89-$B$1)/(Normalisasi!$E$1-Normalisasi!$B$1)</f>
        <v>0.66666666666666663</v>
      </c>
      <c r="S90" s="68">
        <f>('Konfersi Nilai'!S89-$B$1)/(Normalisasi!$E$1-Normalisasi!$B$1)</f>
        <v>1</v>
      </c>
      <c r="T90" s="68">
        <f>('Konfersi Nilai'!T89-$B$1)/(Normalisasi!$E$1-Normalisasi!$B$1)</f>
        <v>0.66666666666666663</v>
      </c>
      <c r="U90" s="68">
        <f>('Konfersi Nilai'!U89-$B$1)/(Normalisasi!$E$1-Normalisasi!$B$1)</f>
        <v>0.66666666666666663</v>
      </c>
      <c r="V90" s="68">
        <f>('Konfersi Nilai'!V89-$B$1)/(Normalisasi!$E$1-Normalisasi!$B$1)</f>
        <v>0.33333333333333331</v>
      </c>
      <c r="W90" s="68">
        <f>('Konfersi Nilai'!W89-$B$1)/(Normalisasi!$E$1-Normalisasi!$B$1)</f>
        <v>0.66666666666666663</v>
      </c>
      <c r="X90" s="68">
        <f>('Konfersi Nilai'!X89-$B$1)/(Normalisasi!$E$1-Normalisasi!$B$1)</f>
        <v>1</v>
      </c>
      <c r="Y90" s="68">
        <f>('Konfersi Nilai'!Y89-$B$1)/(Normalisasi!$E$1-Normalisasi!$B$1)</f>
        <v>0.66666666666666663</v>
      </c>
      <c r="Z90" s="68">
        <f>('Konfersi Nilai'!Z89-$B$1)/(Normalisasi!$E$1-Normalisasi!$B$1)</f>
        <v>0.33333333333333331</v>
      </c>
      <c r="AA90" s="68">
        <f>('Konfersi Nilai'!AA89-$B$1)/(Normalisasi!$E$1-Normalisasi!$B$1)</f>
        <v>1</v>
      </c>
      <c r="AB90" s="68">
        <f>('Konfersi Nilai'!AB89-$B$1)/(Normalisasi!$E$1-Normalisasi!$B$1)</f>
        <v>1</v>
      </c>
      <c r="AC90" s="68">
        <f>('Konfersi Nilai'!AC89-$B$1)/(Normalisasi!$E$1-Normalisasi!$B$1)</f>
        <v>0.66666666666666663</v>
      </c>
      <c r="AD90" s="68">
        <f>('Konfersi Nilai'!AD89-$B$1)/(Normalisasi!$E$1-Normalisasi!$B$1)</f>
        <v>1</v>
      </c>
      <c r="AE90" s="68">
        <f>('Konfersi Nilai'!AE89-$B$1)/(Normalisasi!$E$1-Normalisasi!$B$1)</f>
        <v>0.66666666666666663</v>
      </c>
      <c r="AF90" s="68">
        <f>('Konfersi Nilai'!AF89-$B$1)/(Normalisasi!$E$1-Normalisasi!$B$1)</f>
        <v>0.66666666666666663</v>
      </c>
      <c r="AG90" s="68">
        <f>('Konfersi Nilai'!AG89-$B$1)/(Normalisasi!$E$1-Normalisasi!$B$1)</f>
        <v>1</v>
      </c>
      <c r="AH90" s="50" t="s">
        <v>160</v>
      </c>
    </row>
    <row r="91" spans="1:34" x14ac:dyDescent="0.25">
      <c r="A91" s="68">
        <f>('Konfersi Nilai'!A90-$B$1)/(Normalisasi!$E$1-Normalisasi!$B$1)</f>
        <v>0.66666666666666663</v>
      </c>
      <c r="B91" s="68">
        <f>('Konfersi Nilai'!B90-$B$1)/(Normalisasi!$E$1-Normalisasi!$B$1)</f>
        <v>0.33333333333333331</v>
      </c>
      <c r="C91" s="68">
        <f>('Konfersi Nilai'!C90-$B$1)/(Normalisasi!$E$1-Normalisasi!$B$1)</f>
        <v>1</v>
      </c>
      <c r="D91" s="68">
        <f>('Konfersi Nilai'!D90-$B$1)/(Normalisasi!$E$1-Normalisasi!$B$1)</f>
        <v>0.33333333333333331</v>
      </c>
      <c r="E91" s="68">
        <f>('Konfersi Nilai'!E90-$B$1)/(Normalisasi!$E$1-Normalisasi!$B$1)</f>
        <v>0.66666666666666663</v>
      </c>
      <c r="F91" s="68">
        <f>('Konfersi Nilai'!F90-$B$1)/(Normalisasi!$E$1-Normalisasi!$B$1)</f>
        <v>1</v>
      </c>
      <c r="G91" s="68">
        <f>('Konfersi Nilai'!G90-$B$1)/(Normalisasi!$E$1-Normalisasi!$B$1)</f>
        <v>1</v>
      </c>
      <c r="H91" s="68">
        <f>('Konfersi Nilai'!H90-$B$1)/(Normalisasi!$E$1-Normalisasi!$B$1)</f>
        <v>0.66666666666666663</v>
      </c>
      <c r="I91" s="68">
        <f>('Konfersi Nilai'!I90-$B$1)/(Normalisasi!$E$1-Normalisasi!$B$1)</f>
        <v>0.66666666666666663</v>
      </c>
      <c r="J91" s="68">
        <f>('Konfersi Nilai'!J90-$B$1)/(Normalisasi!$E$1-Normalisasi!$B$1)</f>
        <v>0.66666666666666663</v>
      </c>
      <c r="K91" s="68">
        <f>('Konfersi Nilai'!K90-$B$1)/(Normalisasi!$E$1-Normalisasi!$B$1)</f>
        <v>0.66666666666666663</v>
      </c>
      <c r="L91" s="68">
        <f>('Konfersi Nilai'!L90-$B$1)/(Normalisasi!$E$1-Normalisasi!$B$1)</f>
        <v>0.66666666666666663</v>
      </c>
      <c r="M91" s="68">
        <f>('Konfersi Nilai'!M90-$B$1)/(Normalisasi!$E$1-Normalisasi!$B$1)</f>
        <v>0.66666666666666663</v>
      </c>
      <c r="N91" s="68">
        <f>('Konfersi Nilai'!N90-$B$1)/(Normalisasi!$E$1-Normalisasi!$B$1)</f>
        <v>1</v>
      </c>
      <c r="O91" s="68">
        <f>('Konfersi Nilai'!O90-$B$1)/(Normalisasi!$E$1-Normalisasi!$B$1)</f>
        <v>0.33333333333333331</v>
      </c>
      <c r="P91" s="68">
        <f>('Konfersi Nilai'!P90-$B$1)/(Normalisasi!$E$1-Normalisasi!$B$1)</f>
        <v>0.66666666666666663</v>
      </c>
      <c r="Q91" s="68">
        <f>('Konfersi Nilai'!Q90-$B$1)/(Normalisasi!$E$1-Normalisasi!$B$1)</f>
        <v>0.33333333333333331</v>
      </c>
      <c r="R91" s="68">
        <f>('Konfersi Nilai'!R90-$B$1)/(Normalisasi!$E$1-Normalisasi!$B$1)</f>
        <v>0.33333333333333331</v>
      </c>
      <c r="S91" s="68">
        <f>('Konfersi Nilai'!S90-$B$1)/(Normalisasi!$E$1-Normalisasi!$B$1)</f>
        <v>0.66666666666666663</v>
      </c>
      <c r="T91" s="68">
        <f>('Konfersi Nilai'!T90-$B$1)/(Normalisasi!$E$1-Normalisasi!$B$1)</f>
        <v>0.66666666666666663</v>
      </c>
      <c r="U91" s="68">
        <f>('Konfersi Nilai'!U90-$B$1)/(Normalisasi!$E$1-Normalisasi!$B$1)</f>
        <v>0.33333333333333331</v>
      </c>
      <c r="V91" s="68">
        <f>('Konfersi Nilai'!V90-$B$1)/(Normalisasi!$E$1-Normalisasi!$B$1)</f>
        <v>1</v>
      </c>
      <c r="W91" s="68">
        <f>('Konfersi Nilai'!W90-$B$1)/(Normalisasi!$E$1-Normalisasi!$B$1)</f>
        <v>0.66666666666666663</v>
      </c>
      <c r="X91" s="68">
        <f>('Konfersi Nilai'!X90-$B$1)/(Normalisasi!$E$1-Normalisasi!$B$1)</f>
        <v>0.66666666666666663</v>
      </c>
      <c r="Y91" s="68">
        <f>('Konfersi Nilai'!Y90-$B$1)/(Normalisasi!$E$1-Normalisasi!$B$1)</f>
        <v>0.66666666666666663</v>
      </c>
      <c r="Z91" s="68">
        <f>('Konfersi Nilai'!Z90-$B$1)/(Normalisasi!$E$1-Normalisasi!$B$1)</f>
        <v>0.33333333333333331</v>
      </c>
      <c r="AA91" s="68">
        <f>('Konfersi Nilai'!AA90-$B$1)/(Normalisasi!$E$1-Normalisasi!$B$1)</f>
        <v>0.66666666666666663</v>
      </c>
      <c r="AB91" s="68">
        <f>('Konfersi Nilai'!AB90-$B$1)/(Normalisasi!$E$1-Normalisasi!$B$1)</f>
        <v>1</v>
      </c>
      <c r="AC91" s="68">
        <f>('Konfersi Nilai'!AC90-$B$1)/(Normalisasi!$E$1-Normalisasi!$B$1)</f>
        <v>0.66666666666666663</v>
      </c>
      <c r="AD91" s="68">
        <f>('Konfersi Nilai'!AD90-$B$1)/(Normalisasi!$E$1-Normalisasi!$B$1)</f>
        <v>1</v>
      </c>
      <c r="AE91" s="68">
        <f>('Konfersi Nilai'!AE90-$B$1)/(Normalisasi!$E$1-Normalisasi!$B$1)</f>
        <v>0.66666666666666663</v>
      </c>
      <c r="AF91" s="68">
        <f>('Konfersi Nilai'!AF90-$B$1)/(Normalisasi!$E$1-Normalisasi!$B$1)</f>
        <v>1</v>
      </c>
      <c r="AG91" s="68">
        <f>('Konfersi Nilai'!AG90-$B$1)/(Normalisasi!$E$1-Normalisasi!$B$1)</f>
        <v>0.66666666666666663</v>
      </c>
      <c r="AH91" s="50" t="s">
        <v>161</v>
      </c>
    </row>
    <row r="92" spans="1:34" x14ac:dyDescent="0.25">
      <c r="A92" s="68">
        <f>('Konfersi Nilai'!A91-$B$1)/(Normalisasi!$E$1-Normalisasi!$B$1)</f>
        <v>1</v>
      </c>
      <c r="B92" s="68">
        <f>('Konfersi Nilai'!B91-$B$1)/(Normalisasi!$E$1-Normalisasi!$B$1)</f>
        <v>0.66666666666666663</v>
      </c>
      <c r="C92" s="68">
        <f>('Konfersi Nilai'!C91-$B$1)/(Normalisasi!$E$1-Normalisasi!$B$1)</f>
        <v>0.66666666666666663</v>
      </c>
      <c r="D92" s="68">
        <f>('Konfersi Nilai'!D91-$B$1)/(Normalisasi!$E$1-Normalisasi!$B$1)</f>
        <v>0.66666666666666663</v>
      </c>
      <c r="E92" s="68">
        <f>('Konfersi Nilai'!E91-$B$1)/(Normalisasi!$E$1-Normalisasi!$B$1)</f>
        <v>1</v>
      </c>
      <c r="F92" s="68">
        <f>('Konfersi Nilai'!F91-$B$1)/(Normalisasi!$E$1-Normalisasi!$B$1)</f>
        <v>0.66666666666666663</v>
      </c>
      <c r="G92" s="68">
        <f>('Konfersi Nilai'!G91-$B$1)/(Normalisasi!$E$1-Normalisasi!$B$1)</f>
        <v>1</v>
      </c>
      <c r="H92" s="68">
        <f>('Konfersi Nilai'!H91-$B$1)/(Normalisasi!$E$1-Normalisasi!$B$1)</f>
        <v>0.66666666666666663</v>
      </c>
      <c r="I92" s="68">
        <f>('Konfersi Nilai'!I91-$B$1)/(Normalisasi!$E$1-Normalisasi!$B$1)</f>
        <v>1</v>
      </c>
      <c r="J92" s="68">
        <f>('Konfersi Nilai'!J91-$B$1)/(Normalisasi!$E$1-Normalisasi!$B$1)</f>
        <v>0.66666666666666663</v>
      </c>
      <c r="K92" s="68">
        <f>('Konfersi Nilai'!K91-$B$1)/(Normalisasi!$E$1-Normalisasi!$B$1)</f>
        <v>0.33333333333333331</v>
      </c>
      <c r="L92" s="68">
        <f>('Konfersi Nilai'!L91-$B$1)/(Normalisasi!$E$1-Normalisasi!$B$1)</f>
        <v>1</v>
      </c>
      <c r="M92" s="68">
        <f>('Konfersi Nilai'!M91-$B$1)/(Normalisasi!$E$1-Normalisasi!$B$1)</f>
        <v>0.33333333333333331</v>
      </c>
      <c r="N92" s="68">
        <f>('Konfersi Nilai'!N91-$B$1)/(Normalisasi!$E$1-Normalisasi!$B$1)</f>
        <v>0.66666666666666663</v>
      </c>
      <c r="O92" s="68">
        <f>('Konfersi Nilai'!O91-$B$1)/(Normalisasi!$E$1-Normalisasi!$B$1)</f>
        <v>1</v>
      </c>
      <c r="P92" s="68">
        <f>('Konfersi Nilai'!P91-$B$1)/(Normalisasi!$E$1-Normalisasi!$B$1)</f>
        <v>1</v>
      </c>
      <c r="Q92" s="68">
        <f>('Konfersi Nilai'!Q91-$B$1)/(Normalisasi!$E$1-Normalisasi!$B$1)</f>
        <v>0.66666666666666663</v>
      </c>
      <c r="R92" s="68">
        <f>('Konfersi Nilai'!R91-$B$1)/(Normalisasi!$E$1-Normalisasi!$B$1)</f>
        <v>0.66666666666666663</v>
      </c>
      <c r="S92" s="68">
        <f>('Konfersi Nilai'!S91-$B$1)/(Normalisasi!$E$1-Normalisasi!$B$1)</f>
        <v>1</v>
      </c>
      <c r="T92" s="68">
        <f>('Konfersi Nilai'!T91-$B$1)/(Normalisasi!$E$1-Normalisasi!$B$1)</f>
        <v>0.66666666666666663</v>
      </c>
      <c r="U92" s="68">
        <f>('Konfersi Nilai'!U91-$B$1)/(Normalisasi!$E$1-Normalisasi!$B$1)</f>
        <v>1</v>
      </c>
      <c r="V92" s="68">
        <f>('Konfersi Nilai'!V91-$B$1)/(Normalisasi!$E$1-Normalisasi!$B$1)</f>
        <v>0.66666666666666663</v>
      </c>
      <c r="W92" s="68">
        <f>('Konfersi Nilai'!W91-$B$1)/(Normalisasi!$E$1-Normalisasi!$B$1)</f>
        <v>1</v>
      </c>
      <c r="X92" s="68">
        <f>('Konfersi Nilai'!X91-$B$1)/(Normalisasi!$E$1-Normalisasi!$B$1)</f>
        <v>0.66666666666666663</v>
      </c>
      <c r="Y92" s="68">
        <f>('Konfersi Nilai'!Y91-$B$1)/(Normalisasi!$E$1-Normalisasi!$B$1)</f>
        <v>0.66666666666666663</v>
      </c>
      <c r="Z92" s="68">
        <f>('Konfersi Nilai'!Z91-$B$1)/(Normalisasi!$E$1-Normalisasi!$B$1)</f>
        <v>1</v>
      </c>
      <c r="AA92" s="68">
        <f>('Konfersi Nilai'!AA91-$B$1)/(Normalisasi!$E$1-Normalisasi!$B$1)</f>
        <v>1</v>
      </c>
      <c r="AB92" s="68">
        <f>('Konfersi Nilai'!AB91-$B$1)/(Normalisasi!$E$1-Normalisasi!$B$1)</f>
        <v>1</v>
      </c>
      <c r="AC92" s="68">
        <f>('Konfersi Nilai'!AC91-$B$1)/(Normalisasi!$E$1-Normalisasi!$B$1)</f>
        <v>0.66666666666666663</v>
      </c>
      <c r="AD92" s="68">
        <f>('Konfersi Nilai'!AD91-$B$1)/(Normalisasi!$E$1-Normalisasi!$B$1)</f>
        <v>0.66666666666666663</v>
      </c>
      <c r="AE92" s="68">
        <f>('Konfersi Nilai'!AE91-$B$1)/(Normalisasi!$E$1-Normalisasi!$B$1)</f>
        <v>1</v>
      </c>
      <c r="AF92" s="68">
        <f>('Konfersi Nilai'!AF91-$B$1)/(Normalisasi!$E$1-Normalisasi!$B$1)</f>
        <v>1</v>
      </c>
      <c r="AG92" s="68">
        <f>('Konfersi Nilai'!AG91-$B$1)/(Normalisasi!$E$1-Normalisasi!$B$1)</f>
        <v>1</v>
      </c>
      <c r="AH92" s="50" t="s">
        <v>162</v>
      </c>
    </row>
    <row r="93" spans="1:34" x14ac:dyDescent="0.25">
      <c r="A93" s="68">
        <f>('Konfersi Nilai'!A92-$B$1)/(Normalisasi!$E$1-Normalisasi!$B$1)</f>
        <v>1</v>
      </c>
      <c r="B93" s="68">
        <f>('Konfersi Nilai'!B92-$B$1)/(Normalisasi!$E$1-Normalisasi!$B$1)</f>
        <v>0.66666666666666663</v>
      </c>
      <c r="C93" s="68">
        <f>('Konfersi Nilai'!C92-$B$1)/(Normalisasi!$E$1-Normalisasi!$B$1)</f>
        <v>0.66666666666666663</v>
      </c>
      <c r="D93" s="68">
        <f>('Konfersi Nilai'!D92-$B$1)/(Normalisasi!$E$1-Normalisasi!$B$1)</f>
        <v>0.33333333333333331</v>
      </c>
      <c r="E93" s="68">
        <f>('Konfersi Nilai'!E92-$B$1)/(Normalisasi!$E$1-Normalisasi!$B$1)</f>
        <v>1</v>
      </c>
      <c r="F93" s="68">
        <f>('Konfersi Nilai'!F92-$B$1)/(Normalisasi!$E$1-Normalisasi!$B$1)</f>
        <v>0.66666666666666663</v>
      </c>
      <c r="G93" s="68">
        <f>('Konfersi Nilai'!G92-$B$1)/(Normalisasi!$E$1-Normalisasi!$B$1)</f>
        <v>1</v>
      </c>
      <c r="H93" s="68">
        <f>('Konfersi Nilai'!H92-$B$1)/(Normalisasi!$E$1-Normalisasi!$B$1)</f>
        <v>0.33333333333333331</v>
      </c>
      <c r="I93" s="68">
        <f>('Konfersi Nilai'!I92-$B$1)/(Normalisasi!$E$1-Normalisasi!$B$1)</f>
        <v>1</v>
      </c>
      <c r="J93" s="68">
        <f>('Konfersi Nilai'!J92-$B$1)/(Normalisasi!$E$1-Normalisasi!$B$1)</f>
        <v>1</v>
      </c>
      <c r="K93" s="68">
        <f>('Konfersi Nilai'!K92-$B$1)/(Normalisasi!$E$1-Normalisasi!$B$1)</f>
        <v>1</v>
      </c>
      <c r="L93" s="68">
        <f>('Konfersi Nilai'!L92-$B$1)/(Normalisasi!$E$1-Normalisasi!$B$1)</f>
        <v>0.66666666666666663</v>
      </c>
      <c r="M93" s="68">
        <f>('Konfersi Nilai'!M92-$B$1)/(Normalisasi!$E$1-Normalisasi!$B$1)</f>
        <v>1</v>
      </c>
      <c r="N93" s="68">
        <f>('Konfersi Nilai'!N92-$B$1)/(Normalisasi!$E$1-Normalisasi!$B$1)</f>
        <v>0.66666666666666663</v>
      </c>
      <c r="O93" s="68">
        <f>('Konfersi Nilai'!O92-$B$1)/(Normalisasi!$E$1-Normalisasi!$B$1)</f>
        <v>1</v>
      </c>
      <c r="P93" s="68">
        <f>('Konfersi Nilai'!P92-$B$1)/(Normalisasi!$E$1-Normalisasi!$B$1)</f>
        <v>0.66666666666666663</v>
      </c>
      <c r="Q93" s="68">
        <f>('Konfersi Nilai'!Q92-$B$1)/(Normalisasi!$E$1-Normalisasi!$B$1)</f>
        <v>1</v>
      </c>
      <c r="R93" s="68">
        <f>('Konfersi Nilai'!R92-$B$1)/(Normalisasi!$E$1-Normalisasi!$B$1)</f>
        <v>0.66666666666666663</v>
      </c>
      <c r="S93" s="68">
        <f>('Konfersi Nilai'!S92-$B$1)/(Normalisasi!$E$1-Normalisasi!$B$1)</f>
        <v>0.66666666666666663</v>
      </c>
      <c r="T93" s="68">
        <f>('Konfersi Nilai'!T92-$B$1)/(Normalisasi!$E$1-Normalisasi!$B$1)</f>
        <v>0.66666666666666663</v>
      </c>
      <c r="U93" s="68">
        <f>('Konfersi Nilai'!U92-$B$1)/(Normalisasi!$E$1-Normalisasi!$B$1)</f>
        <v>0.66666666666666663</v>
      </c>
      <c r="V93" s="68">
        <f>('Konfersi Nilai'!V92-$B$1)/(Normalisasi!$E$1-Normalisasi!$B$1)</f>
        <v>1</v>
      </c>
      <c r="W93" s="68">
        <f>('Konfersi Nilai'!W92-$B$1)/(Normalisasi!$E$1-Normalisasi!$B$1)</f>
        <v>1</v>
      </c>
      <c r="X93" s="68">
        <f>('Konfersi Nilai'!X92-$B$1)/(Normalisasi!$E$1-Normalisasi!$B$1)</f>
        <v>0.66666666666666663</v>
      </c>
      <c r="Y93" s="68">
        <f>('Konfersi Nilai'!Y92-$B$1)/(Normalisasi!$E$1-Normalisasi!$B$1)</f>
        <v>0.66666666666666663</v>
      </c>
      <c r="Z93" s="68">
        <f>('Konfersi Nilai'!Z92-$B$1)/(Normalisasi!$E$1-Normalisasi!$B$1)</f>
        <v>0.66666666666666663</v>
      </c>
      <c r="AA93" s="68">
        <f>('Konfersi Nilai'!AA92-$B$1)/(Normalisasi!$E$1-Normalisasi!$B$1)</f>
        <v>1</v>
      </c>
      <c r="AB93" s="68">
        <f>('Konfersi Nilai'!AB92-$B$1)/(Normalisasi!$E$1-Normalisasi!$B$1)</f>
        <v>1</v>
      </c>
      <c r="AC93" s="68">
        <f>('Konfersi Nilai'!AC92-$B$1)/(Normalisasi!$E$1-Normalisasi!$B$1)</f>
        <v>0.66666666666666663</v>
      </c>
      <c r="AD93" s="68">
        <f>('Konfersi Nilai'!AD92-$B$1)/(Normalisasi!$E$1-Normalisasi!$B$1)</f>
        <v>0.66666666666666663</v>
      </c>
      <c r="AE93" s="68">
        <f>('Konfersi Nilai'!AE92-$B$1)/(Normalisasi!$E$1-Normalisasi!$B$1)</f>
        <v>0.66666666666666663</v>
      </c>
      <c r="AF93" s="68">
        <f>('Konfersi Nilai'!AF92-$B$1)/(Normalisasi!$E$1-Normalisasi!$B$1)</f>
        <v>0.33333333333333331</v>
      </c>
      <c r="AG93" s="68">
        <f>('Konfersi Nilai'!AG92-$B$1)/(Normalisasi!$E$1-Normalisasi!$B$1)</f>
        <v>1</v>
      </c>
      <c r="AH93" s="50" t="s">
        <v>163</v>
      </c>
    </row>
    <row r="94" spans="1:34" x14ac:dyDescent="0.25">
      <c r="A94" s="68">
        <f>('Konfersi Nilai'!A93-$B$1)/(Normalisasi!$E$1-Normalisasi!$B$1)</f>
        <v>0.66666666666666663</v>
      </c>
      <c r="B94" s="68">
        <f>('Konfersi Nilai'!B93-$B$1)/(Normalisasi!$E$1-Normalisasi!$B$1)</f>
        <v>0.66666666666666663</v>
      </c>
      <c r="C94" s="68">
        <f>('Konfersi Nilai'!C93-$B$1)/(Normalisasi!$E$1-Normalisasi!$B$1)</f>
        <v>1</v>
      </c>
      <c r="D94" s="68">
        <f>('Konfersi Nilai'!D93-$B$1)/(Normalisasi!$E$1-Normalisasi!$B$1)</f>
        <v>0.66666666666666663</v>
      </c>
      <c r="E94" s="68">
        <f>('Konfersi Nilai'!E93-$B$1)/(Normalisasi!$E$1-Normalisasi!$B$1)</f>
        <v>1</v>
      </c>
      <c r="F94" s="68">
        <f>('Konfersi Nilai'!F93-$B$1)/(Normalisasi!$E$1-Normalisasi!$B$1)</f>
        <v>0.66666666666666663</v>
      </c>
      <c r="G94" s="68">
        <f>('Konfersi Nilai'!G93-$B$1)/(Normalisasi!$E$1-Normalisasi!$B$1)</f>
        <v>1</v>
      </c>
      <c r="H94" s="68">
        <f>('Konfersi Nilai'!H93-$B$1)/(Normalisasi!$E$1-Normalisasi!$B$1)</f>
        <v>0.66666666666666663</v>
      </c>
      <c r="I94" s="68">
        <f>('Konfersi Nilai'!I93-$B$1)/(Normalisasi!$E$1-Normalisasi!$B$1)</f>
        <v>1</v>
      </c>
      <c r="J94" s="68">
        <f>('Konfersi Nilai'!J93-$B$1)/(Normalisasi!$E$1-Normalisasi!$B$1)</f>
        <v>0.33333333333333331</v>
      </c>
      <c r="K94" s="68">
        <f>('Konfersi Nilai'!K93-$B$1)/(Normalisasi!$E$1-Normalisasi!$B$1)</f>
        <v>1</v>
      </c>
      <c r="L94" s="68">
        <f>('Konfersi Nilai'!L93-$B$1)/(Normalisasi!$E$1-Normalisasi!$B$1)</f>
        <v>0.66666666666666663</v>
      </c>
      <c r="M94" s="68">
        <f>('Konfersi Nilai'!M93-$B$1)/(Normalisasi!$E$1-Normalisasi!$B$1)</f>
        <v>0.66666666666666663</v>
      </c>
      <c r="N94" s="68">
        <f>('Konfersi Nilai'!N93-$B$1)/(Normalisasi!$E$1-Normalisasi!$B$1)</f>
        <v>0.66666666666666663</v>
      </c>
      <c r="O94" s="68">
        <f>('Konfersi Nilai'!O93-$B$1)/(Normalisasi!$E$1-Normalisasi!$B$1)</f>
        <v>1</v>
      </c>
      <c r="P94" s="68">
        <f>('Konfersi Nilai'!P93-$B$1)/(Normalisasi!$E$1-Normalisasi!$B$1)</f>
        <v>0.66666666666666663</v>
      </c>
      <c r="Q94" s="68">
        <f>('Konfersi Nilai'!Q93-$B$1)/(Normalisasi!$E$1-Normalisasi!$B$1)</f>
        <v>0.66666666666666663</v>
      </c>
      <c r="R94" s="68">
        <f>('Konfersi Nilai'!R93-$B$1)/(Normalisasi!$E$1-Normalisasi!$B$1)</f>
        <v>0.66666666666666663</v>
      </c>
      <c r="S94" s="68">
        <f>('Konfersi Nilai'!S93-$B$1)/(Normalisasi!$E$1-Normalisasi!$B$1)</f>
        <v>1</v>
      </c>
      <c r="T94" s="68">
        <f>('Konfersi Nilai'!T93-$B$1)/(Normalisasi!$E$1-Normalisasi!$B$1)</f>
        <v>0.66666666666666663</v>
      </c>
      <c r="U94" s="68">
        <f>('Konfersi Nilai'!U93-$B$1)/(Normalisasi!$E$1-Normalisasi!$B$1)</f>
        <v>0.66666666666666663</v>
      </c>
      <c r="V94" s="68">
        <f>('Konfersi Nilai'!V93-$B$1)/(Normalisasi!$E$1-Normalisasi!$B$1)</f>
        <v>1</v>
      </c>
      <c r="W94" s="68">
        <f>('Konfersi Nilai'!W93-$B$1)/(Normalisasi!$E$1-Normalisasi!$B$1)</f>
        <v>0.66666666666666663</v>
      </c>
      <c r="X94" s="68">
        <f>('Konfersi Nilai'!X93-$B$1)/(Normalisasi!$E$1-Normalisasi!$B$1)</f>
        <v>0.66666666666666663</v>
      </c>
      <c r="Y94" s="68">
        <f>('Konfersi Nilai'!Y93-$B$1)/(Normalisasi!$E$1-Normalisasi!$B$1)</f>
        <v>0.66666666666666663</v>
      </c>
      <c r="Z94" s="68">
        <f>('Konfersi Nilai'!Z93-$B$1)/(Normalisasi!$E$1-Normalisasi!$B$1)</f>
        <v>0.66666666666666663</v>
      </c>
      <c r="AA94" s="68">
        <f>('Konfersi Nilai'!AA93-$B$1)/(Normalisasi!$E$1-Normalisasi!$B$1)</f>
        <v>1</v>
      </c>
      <c r="AB94" s="68">
        <f>('Konfersi Nilai'!AB93-$B$1)/(Normalisasi!$E$1-Normalisasi!$B$1)</f>
        <v>0.66666666666666663</v>
      </c>
      <c r="AC94" s="68">
        <f>('Konfersi Nilai'!AC93-$B$1)/(Normalisasi!$E$1-Normalisasi!$B$1)</f>
        <v>1</v>
      </c>
      <c r="AD94" s="68">
        <f>('Konfersi Nilai'!AD93-$B$1)/(Normalisasi!$E$1-Normalisasi!$B$1)</f>
        <v>0.66666666666666663</v>
      </c>
      <c r="AE94" s="68">
        <f>('Konfersi Nilai'!AE93-$B$1)/(Normalisasi!$E$1-Normalisasi!$B$1)</f>
        <v>0.66666666666666663</v>
      </c>
      <c r="AF94" s="68">
        <f>('Konfersi Nilai'!AF93-$B$1)/(Normalisasi!$E$1-Normalisasi!$B$1)</f>
        <v>0.66666666666666663</v>
      </c>
      <c r="AG94" s="68">
        <f>('Konfersi Nilai'!AG93-$B$1)/(Normalisasi!$E$1-Normalisasi!$B$1)</f>
        <v>0.66666666666666663</v>
      </c>
      <c r="AH94" s="50" t="s">
        <v>164</v>
      </c>
    </row>
    <row r="95" spans="1:34" x14ac:dyDescent="0.25">
      <c r="A95" s="68">
        <f>('Konfersi Nilai'!A94-$B$1)/(Normalisasi!$E$1-Normalisasi!$B$1)</f>
        <v>0.33333333333333331</v>
      </c>
      <c r="B95" s="68">
        <f>('Konfersi Nilai'!B94-$B$1)/(Normalisasi!$E$1-Normalisasi!$B$1)</f>
        <v>0.66666666666666663</v>
      </c>
      <c r="C95" s="68">
        <f>('Konfersi Nilai'!C94-$B$1)/(Normalisasi!$E$1-Normalisasi!$B$1)</f>
        <v>1</v>
      </c>
      <c r="D95" s="68">
        <f>('Konfersi Nilai'!D94-$B$1)/(Normalisasi!$E$1-Normalisasi!$B$1)</f>
        <v>1</v>
      </c>
      <c r="E95" s="68">
        <f>('Konfersi Nilai'!E94-$B$1)/(Normalisasi!$E$1-Normalisasi!$B$1)</f>
        <v>0.66666666666666663</v>
      </c>
      <c r="F95" s="68">
        <f>('Konfersi Nilai'!F94-$B$1)/(Normalisasi!$E$1-Normalisasi!$B$1)</f>
        <v>0.66666666666666663</v>
      </c>
      <c r="G95" s="68">
        <f>('Konfersi Nilai'!G94-$B$1)/(Normalisasi!$E$1-Normalisasi!$B$1)</f>
        <v>1</v>
      </c>
      <c r="H95" s="68">
        <f>('Konfersi Nilai'!H94-$B$1)/(Normalisasi!$E$1-Normalisasi!$B$1)</f>
        <v>0.66666666666666663</v>
      </c>
      <c r="I95" s="68">
        <f>('Konfersi Nilai'!I94-$B$1)/(Normalisasi!$E$1-Normalisasi!$B$1)</f>
        <v>1</v>
      </c>
      <c r="J95" s="68">
        <f>('Konfersi Nilai'!J94-$B$1)/(Normalisasi!$E$1-Normalisasi!$B$1)</f>
        <v>0.66666666666666663</v>
      </c>
      <c r="K95" s="68">
        <f>('Konfersi Nilai'!K94-$B$1)/(Normalisasi!$E$1-Normalisasi!$B$1)</f>
        <v>0.66666666666666663</v>
      </c>
      <c r="L95" s="68">
        <f>('Konfersi Nilai'!L94-$B$1)/(Normalisasi!$E$1-Normalisasi!$B$1)</f>
        <v>0.66666666666666663</v>
      </c>
      <c r="M95" s="68">
        <f>('Konfersi Nilai'!M94-$B$1)/(Normalisasi!$E$1-Normalisasi!$B$1)</f>
        <v>0.66666666666666663</v>
      </c>
      <c r="N95" s="68">
        <f>('Konfersi Nilai'!N94-$B$1)/(Normalisasi!$E$1-Normalisasi!$B$1)</f>
        <v>0.66666666666666663</v>
      </c>
      <c r="O95" s="68">
        <f>('Konfersi Nilai'!O94-$B$1)/(Normalisasi!$E$1-Normalisasi!$B$1)</f>
        <v>1</v>
      </c>
      <c r="P95" s="68">
        <f>('Konfersi Nilai'!P94-$B$1)/(Normalisasi!$E$1-Normalisasi!$B$1)</f>
        <v>0.66666666666666663</v>
      </c>
      <c r="Q95" s="68">
        <f>('Konfersi Nilai'!Q94-$B$1)/(Normalisasi!$E$1-Normalisasi!$B$1)</f>
        <v>0.33333333333333331</v>
      </c>
      <c r="R95" s="68">
        <f>('Konfersi Nilai'!R94-$B$1)/(Normalisasi!$E$1-Normalisasi!$B$1)</f>
        <v>1</v>
      </c>
      <c r="S95" s="68">
        <f>('Konfersi Nilai'!S94-$B$1)/(Normalisasi!$E$1-Normalisasi!$B$1)</f>
        <v>0.66666666666666663</v>
      </c>
      <c r="T95" s="68">
        <f>('Konfersi Nilai'!T94-$B$1)/(Normalisasi!$E$1-Normalisasi!$B$1)</f>
        <v>0.66666666666666663</v>
      </c>
      <c r="U95" s="68">
        <f>('Konfersi Nilai'!U94-$B$1)/(Normalisasi!$E$1-Normalisasi!$B$1)</f>
        <v>1</v>
      </c>
      <c r="V95" s="68">
        <f>('Konfersi Nilai'!V94-$B$1)/(Normalisasi!$E$1-Normalisasi!$B$1)</f>
        <v>0.66666666666666663</v>
      </c>
      <c r="W95" s="68">
        <f>('Konfersi Nilai'!W94-$B$1)/(Normalisasi!$E$1-Normalisasi!$B$1)</f>
        <v>0.66666666666666663</v>
      </c>
      <c r="X95" s="68">
        <f>('Konfersi Nilai'!X94-$B$1)/(Normalisasi!$E$1-Normalisasi!$B$1)</f>
        <v>1</v>
      </c>
      <c r="Y95" s="68">
        <f>('Konfersi Nilai'!Y94-$B$1)/(Normalisasi!$E$1-Normalisasi!$B$1)</f>
        <v>0.66666666666666663</v>
      </c>
      <c r="Z95" s="68">
        <f>('Konfersi Nilai'!Z94-$B$1)/(Normalisasi!$E$1-Normalisasi!$B$1)</f>
        <v>1</v>
      </c>
      <c r="AA95" s="68">
        <f>('Konfersi Nilai'!AA94-$B$1)/(Normalisasi!$E$1-Normalisasi!$B$1)</f>
        <v>0.66666666666666663</v>
      </c>
      <c r="AB95" s="68">
        <f>('Konfersi Nilai'!AB94-$B$1)/(Normalisasi!$E$1-Normalisasi!$B$1)</f>
        <v>0.66666666666666663</v>
      </c>
      <c r="AC95" s="68">
        <f>('Konfersi Nilai'!AC94-$B$1)/(Normalisasi!$E$1-Normalisasi!$B$1)</f>
        <v>0.66666666666666663</v>
      </c>
      <c r="AD95" s="68">
        <f>('Konfersi Nilai'!AD94-$B$1)/(Normalisasi!$E$1-Normalisasi!$B$1)</f>
        <v>0.66666666666666663</v>
      </c>
      <c r="AE95" s="68">
        <f>('Konfersi Nilai'!AE94-$B$1)/(Normalisasi!$E$1-Normalisasi!$B$1)</f>
        <v>0.33333333333333331</v>
      </c>
      <c r="AF95" s="68">
        <f>('Konfersi Nilai'!AF94-$B$1)/(Normalisasi!$E$1-Normalisasi!$B$1)</f>
        <v>0.66666666666666663</v>
      </c>
      <c r="AG95" s="68">
        <f>('Konfersi Nilai'!AG94-$B$1)/(Normalisasi!$E$1-Normalisasi!$B$1)</f>
        <v>0.66666666666666663</v>
      </c>
      <c r="AH95" s="50" t="s">
        <v>165</v>
      </c>
    </row>
    <row r="96" spans="1:34" x14ac:dyDescent="0.25">
      <c r="A96" s="68">
        <f>('Konfersi Nilai'!A95-$B$1)/(Normalisasi!$E$1-Normalisasi!$B$1)</f>
        <v>0.66666666666666663</v>
      </c>
      <c r="B96" s="68">
        <f>('Konfersi Nilai'!B95-$B$1)/(Normalisasi!$E$1-Normalisasi!$B$1)</f>
        <v>0.66666666666666663</v>
      </c>
      <c r="C96" s="68">
        <f>('Konfersi Nilai'!C95-$B$1)/(Normalisasi!$E$1-Normalisasi!$B$1)</f>
        <v>0.66666666666666663</v>
      </c>
      <c r="D96" s="68">
        <f>('Konfersi Nilai'!D95-$B$1)/(Normalisasi!$E$1-Normalisasi!$B$1)</f>
        <v>1</v>
      </c>
      <c r="E96" s="68">
        <f>('Konfersi Nilai'!E95-$B$1)/(Normalisasi!$E$1-Normalisasi!$B$1)</f>
        <v>0.66666666666666663</v>
      </c>
      <c r="F96" s="68">
        <f>('Konfersi Nilai'!F95-$B$1)/(Normalisasi!$E$1-Normalisasi!$B$1)</f>
        <v>0.66666666666666663</v>
      </c>
      <c r="G96" s="68">
        <f>('Konfersi Nilai'!G95-$B$1)/(Normalisasi!$E$1-Normalisasi!$B$1)</f>
        <v>1</v>
      </c>
      <c r="H96" s="68">
        <f>('Konfersi Nilai'!H95-$B$1)/(Normalisasi!$E$1-Normalisasi!$B$1)</f>
        <v>0.66666666666666663</v>
      </c>
      <c r="I96" s="68">
        <f>('Konfersi Nilai'!I95-$B$1)/(Normalisasi!$E$1-Normalisasi!$B$1)</f>
        <v>0.66666666666666663</v>
      </c>
      <c r="J96" s="68">
        <f>('Konfersi Nilai'!J95-$B$1)/(Normalisasi!$E$1-Normalisasi!$B$1)</f>
        <v>0.66666666666666663</v>
      </c>
      <c r="K96" s="68">
        <f>('Konfersi Nilai'!K95-$B$1)/(Normalisasi!$E$1-Normalisasi!$B$1)</f>
        <v>1</v>
      </c>
      <c r="L96" s="68">
        <f>('Konfersi Nilai'!L95-$B$1)/(Normalisasi!$E$1-Normalisasi!$B$1)</f>
        <v>0.66666666666666663</v>
      </c>
      <c r="M96" s="68">
        <f>('Konfersi Nilai'!M95-$B$1)/(Normalisasi!$E$1-Normalisasi!$B$1)</f>
        <v>0.66666666666666663</v>
      </c>
      <c r="N96" s="68">
        <f>('Konfersi Nilai'!N95-$B$1)/(Normalisasi!$E$1-Normalisasi!$B$1)</f>
        <v>0.66666666666666663</v>
      </c>
      <c r="O96" s="68">
        <f>('Konfersi Nilai'!O95-$B$1)/(Normalisasi!$E$1-Normalisasi!$B$1)</f>
        <v>1</v>
      </c>
      <c r="P96" s="68">
        <f>('Konfersi Nilai'!P95-$B$1)/(Normalisasi!$E$1-Normalisasi!$B$1)</f>
        <v>1</v>
      </c>
      <c r="Q96" s="68">
        <f>('Konfersi Nilai'!Q95-$B$1)/(Normalisasi!$E$1-Normalisasi!$B$1)</f>
        <v>0.66666666666666663</v>
      </c>
      <c r="R96" s="68">
        <f>('Konfersi Nilai'!R95-$B$1)/(Normalisasi!$E$1-Normalisasi!$B$1)</f>
        <v>0.66666666666666663</v>
      </c>
      <c r="S96" s="68">
        <f>('Konfersi Nilai'!S95-$B$1)/(Normalisasi!$E$1-Normalisasi!$B$1)</f>
        <v>0.66666666666666663</v>
      </c>
      <c r="T96" s="68">
        <f>('Konfersi Nilai'!T95-$B$1)/(Normalisasi!$E$1-Normalisasi!$B$1)</f>
        <v>0.66666666666666663</v>
      </c>
      <c r="U96" s="68">
        <f>('Konfersi Nilai'!U95-$B$1)/(Normalisasi!$E$1-Normalisasi!$B$1)</f>
        <v>0.33333333333333331</v>
      </c>
      <c r="V96" s="68">
        <f>('Konfersi Nilai'!V95-$B$1)/(Normalisasi!$E$1-Normalisasi!$B$1)</f>
        <v>1</v>
      </c>
      <c r="W96" s="68">
        <f>('Konfersi Nilai'!W95-$B$1)/(Normalisasi!$E$1-Normalisasi!$B$1)</f>
        <v>0.66666666666666663</v>
      </c>
      <c r="X96" s="68">
        <f>('Konfersi Nilai'!X95-$B$1)/(Normalisasi!$E$1-Normalisasi!$B$1)</f>
        <v>0.66666666666666663</v>
      </c>
      <c r="Y96" s="68">
        <f>('Konfersi Nilai'!Y95-$B$1)/(Normalisasi!$E$1-Normalisasi!$B$1)</f>
        <v>0.66666666666666663</v>
      </c>
      <c r="Z96" s="68">
        <f>('Konfersi Nilai'!Z95-$B$1)/(Normalisasi!$E$1-Normalisasi!$B$1)</f>
        <v>0.66666666666666663</v>
      </c>
      <c r="AA96" s="68">
        <f>('Konfersi Nilai'!AA95-$B$1)/(Normalisasi!$E$1-Normalisasi!$B$1)</f>
        <v>0.66666666666666663</v>
      </c>
      <c r="AB96" s="68">
        <f>('Konfersi Nilai'!AB95-$B$1)/(Normalisasi!$E$1-Normalisasi!$B$1)</f>
        <v>0.66666666666666663</v>
      </c>
      <c r="AC96" s="68">
        <f>('Konfersi Nilai'!AC95-$B$1)/(Normalisasi!$E$1-Normalisasi!$B$1)</f>
        <v>0.66666666666666663</v>
      </c>
      <c r="AD96" s="68">
        <f>('Konfersi Nilai'!AD95-$B$1)/(Normalisasi!$E$1-Normalisasi!$B$1)</f>
        <v>0.66666666666666663</v>
      </c>
      <c r="AE96" s="68">
        <f>('Konfersi Nilai'!AE95-$B$1)/(Normalisasi!$E$1-Normalisasi!$B$1)</f>
        <v>0.33333333333333331</v>
      </c>
      <c r="AF96" s="68">
        <f>('Konfersi Nilai'!AF95-$B$1)/(Normalisasi!$E$1-Normalisasi!$B$1)</f>
        <v>0.66666666666666663</v>
      </c>
      <c r="AG96" s="68">
        <f>('Konfersi Nilai'!AG95-$B$1)/(Normalisasi!$E$1-Normalisasi!$B$1)</f>
        <v>0.66666666666666663</v>
      </c>
      <c r="AH96" s="50" t="s">
        <v>166</v>
      </c>
    </row>
    <row r="97" spans="1:34" x14ac:dyDescent="0.25">
      <c r="A97" s="68">
        <f>('Konfersi Nilai'!A96-$B$1)/(Normalisasi!$E$1-Normalisasi!$B$1)</f>
        <v>0.33333333333333331</v>
      </c>
      <c r="B97" s="68">
        <f>('Konfersi Nilai'!B96-$B$1)/(Normalisasi!$E$1-Normalisasi!$B$1)</f>
        <v>0.66666666666666663</v>
      </c>
      <c r="C97" s="68">
        <f>('Konfersi Nilai'!C96-$B$1)/(Normalisasi!$E$1-Normalisasi!$B$1)</f>
        <v>0.66666666666666663</v>
      </c>
      <c r="D97" s="68">
        <f>('Konfersi Nilai'!D96-$B$1)/(Normalisasi!$E$1-Normalisasi!$B$1)</f>
        <v>0.33333333333333331</v>
      </c>
      <c r="E97" s="68">
        <f>('Konfersi Nilai'!E96-$B$1)/(Normalisasi!$E$1-Normalisasi!$B$1)</f>
        <v>0.33333333333333331</v>
      </c>
      <c r="F97" s="68">
        <f>('Konfersi Nilai'!F96-$B$1)/(Normalisasi!$E$1-Normalisasi!$B$1)</f>
        <v>0.66666666666666663</v>
      </c>
      <c r="G97" s="68">
        <f>('Konfersi Nilai'!G96-$B$1)/(Normalisasi!$E$1-Normalisasi!$B$1)</f>
        <v>0.66666666666666663</v>
      </c>
      <c r="H97" s="68">
        <f>('Konfersi Nilai'!H96-$B$1)/(Normalisasi!$E$1-Normalisasi!$B$1)</f>
        <v>0.66666666666666663</v>
      </c>
      <c r="I97" s="68">
        <f>('Konfersi Nilai'!I96-$B$1)/(Normalisasi!$E$1-Normalisasi!$B$1)</f>
        <v>1</v>
      </c>
      <c r="J97" s="68">
        <f>('Konfersi Nilai'!J96-$B$1)/(Normalisasi!$E$1-Normalisasi!$B$1)</f>
        <v>0.66666666666666663</v>
      </c>
      <c r="K97" s="68">
        <f>('Konfersi Nilai'!K96-$B$1)/(Normalisasi!$E$1-Normalisasi!$B$1)</f>
        <v>0.66666666666666663</v>
      </c>
      <c r="L97" s="68">
        <f>('Konfersi Nilai'!L96-$B$1)/(Normalisasi!$E$1-Normalisasi!$B$1)</f>
        <v>0.33333333333333331</v>
      </c>
      <c r="M97" s="68">
        <f>('Konfersi Nilai'!M96-$B$1)/(Normalisasi!$E$1-Normalisasi!$B$1)</f>
        <v>0.33333333333333331</v>
      </c>
      <c r="N97" s="68">
        <f>('Konfersi Nilai'!N96-$B$1)/(Normalisasi!$E$1-Normalisasi!$B$1)</f>
        <v>0.66666666666666663</v>
      </c>
      <c r="O97" s="68">
        <f>('Konfersi Nilai'!O96-$B$1)/(Normalisasi!$E$1-Normalisasi!$B$1)</f>
        <v>1</v>
      </c>
      <c r="P97" s="68">
        <f>('Konfersi Nilai'!P96-$B$1)/(Normalisasi!$E$1-Normalisasi!$B$1)</f>
        <v>0.66666666666666663</v>
      </c>
      <c r="Q97" s="68">
        <f>('Konfersi Nilai'!Q96-$B$1)/(Normalisasi!$E$1-Normalisasi!$B$1)</f>
        <v>0.33333333333333331</v>
      </c>
      <c r="R97" s="68">
        <f>('Konfersi Nilai'!R96-$B$1)/(Normalisasi!$E$1-Normalisasi!$B$1)</f>
        <v>0.33333333333333331</v>
      </c>
      <c r="S97" s="68">
        <f>('Konfersi Nilai'!S96-$B$1)/(Normalisasi!$E$1-Normalisasi!$B$1)</f>
        <v>0.33333333333333331</v>
      </c>
      <c r="T97" s="68">
        <f>('Konfersi Nilai'!T96-$B$1)/(Normalisasi!$E$1-Normalisasi!$B$1)</f>
        <v>0.33333333333333331</v>
      </c>
      <c r="U97" s="68">
        <f>('Konfersi Nilai'!U96-$B$1)/(Normalisasi!$E$1-Normalisasi!$B$1)</f>
        <v>1</v>
      </c>
      <c r="V97" s="68">
        <f>('Konfersi Nilai'!V96-$B$1)/(Normalisasi!$E$1-Normalisasi!$B$1)</f>
        <v>0.33333333333333331</v>
      </c>
      <c r="W97" s="68">
        <f>('Konfersi Nilai'!W96-$B$1)/(Normalisasi!$E$1-Normalisasi!$B$1)</f>
        <v>0.66666666666666663</v>
      </c>
      <c r="X97" s="68">
        <f>('Konfersi Nilai'!X96-$B$1)/(Normalisasi!$E$1-Normalisasi!$B$1)</f>
        <v>0.66666666666666663</v>
      </c>
      <c r="Y97" s="68">
        <f>('Konfersi Nilai'!Y96-$B$1)/(Normalisasi!$E$1-Normalisasi!$B$1)</f>
        <v>0.66666666666666663</v>
      </c>
      <c r="Z97" s="68">
        <f>('Konfersi Nilai'!Z96-$B$1)/(Normalisasi!$E$1-Normalisasi!$B$1)</f>
        <v>0.66666666666666663</v>
      </c>
      <c r="AA97" s="68">
        <f>('Konfersi Nilai'!AA96-$B$1)/(Normalisasi!$E$1-Normalisasi!$B$1)</f>
        <v>0.66666666666666663</v>
      </c>
      <c r="AB97" s="68">
        <f>('Konfersi Nilai'!AB96-$B$1)/(Normalisasi!$E$1-Normalisasi!$B$1)</f>
        <v>0.33333333333333331</v>
      </c>
      <c r="AC97" s="68">
        <f>('Konfersi Nilai'!AC96-$B$1)/(Normalisasi!$E$1-Normalisasi!$B$1)</f>
        <v>0.66666666666666663</v>
      </c>
      <c r="AD97" s="68">
        <f>('Konfersi Nilai'!AD96-$B$1)/(Normalisasi!$E$1-Normalisasi!$B$1)</f>
        <v>0.33333333333333331</v>
      </c>
      <c r="AE97" s="68">
        <f>('Konfersi Nilai'!AE96-$B$1)/(Normalisasi!$E$1-Normalisasi!$B$1)</f>
        <v>0.33333333333333331</v>
      </c>
      <c r="AF97" s="68">
        <f>('Konfersi Nilai'!AF96-$B$1)/(Normalisasi!$E$1-Normalisasi!$B$1)</f>
        <v>0.66666666666666663</v>
      </c>
      <c r="AG97" s="68">
        <f>('Konfersi Nilai'!AG96-$B$1)/(Normalisasi!$E$1-Normalisasi!$B$1)</f>
        <v>0.33333333333333331</v>
      </c>
      <c r="AH97" s="50" t="s">
        <v>167</v>
      </c>
    </row>
    <row r="98" spans="1:34" x14ac:dyDescent="0.25">
      <c r="A98" s="68">
        <f>('Konfersi Nilai'!A97-$B$1)/(Normalisasi!$E$1-Normalisasi!$B$1)</f>
        <v>0.66666666666666663</v>
      </c>
      <c r="B98" s="68">
        <f>('Konfersi Nilai'!B97-$B$1)/(Normalisasi!$E$1-Normalisasi!$B$1)</f>
        <v>0.66666666666666663</v>
      </c>
      <c r="C98" s="68">
        <f>('Konfersi Nilai'!C97-$B$1)/(Normalisasi!$E$1-Normalisasi!$B$1)</f>
        <v>1</v>
      </c>
      <c r="D98" s="68">
        <f>('Konfersi Nilai'!D97-$B$1)/(Normalisasi!$E$1-Normalisasi!$B$1)</f>
        <v>1</v>
      </c>
      <c r="E98" s="68">
        <f>('Konfersi Nilai'!E97-$B$1)/(Normalisasi!$E$1-Normalisasi!$B$1)</f>
        <v>0.66666666666666663</v>
      </c>
      <c r="F98" s="68">
        <f>('Konfersi Nilai'!F97-$B$1)/(Normalisasi!$E$1-Normalisasi!$B$1)</f>
        <v>0.66666666666666663</v>
      </c>
      <c r="G98" s="68">
        <f>('Konfersi Nilai'!G97-$B$1)/(Normalisasi!$E$1-Normalisasi!$B$1)</f>
        <v>1</v>
      </c>
      <c r="H98" s="68">
        <f>('Konfersi Nilai'!H97-$B$1)/(Normalisasi!$E$1-Normalisasi!$B$1)</f>
        <v>0.66666666666666663</v>
      </c>
      <c r="I98" s="68">
        <f>('Konfersi Nilai'!I97-$B$1)/(Normalisasi!$E$1-Normalisasi!$B$1)</f>
        <v>0.66666666666666663</v>
      </c>
      <c r="J98" s="68">
        <f>('Konfersi Nilai'!J97-$B$1)/(Normalisasi!$E$1-Normalisasi!$B$1)</f>
        <v>0.66666666666666663</v>
      </c>
      <c r="K98" s="68">
        <f>('Konfersi Nilai'!K97-$B$1)/(Normalisasi!$E$1-Normalisasi!$B$1)</f>
        <v>0.33333333333333331</v>
      </c>
      <c r="L98" s="68">
        <f>('Konfersi Nilai'!L97-$B$1)/(Normalisasi!$E$1-Normalisasi!$B$1)</f>
        <v>0.66666666666666663</v>
      </c>
      <c r="M98" s="68">
        <f>('Konfersi Nilai'!M97-$B$1)/(Normalisasi!$E$1-Normalisasi!$B$1)</f>
        <v>0.66666666666666663</v>
      </c>
      <c r="N98" s="68">
        <f>('Konfersi Nilai'!N97-$B$1)/(Normalisasi!$E$1-Normalisasi!$B$1)</f>
        <v>1</v>
      </c>
      <c r="O98" s="68">
        <f>('Konfersi Nilai'!O97-$B$1)/(Normalisasi!$E$1-Normalisasi!$B$1)</f>
        <v>0.66666666666666663</v>
      </c>
      <c r="P98" s="68">
        <f>('Konfersi Nilai'!P97-$B$1)/(Normalisasi!$E$1-Normalisasi!$B$1)</f>
        <v>1</v>
      </c>
      <c r="Q98" s="68">
        <f>('Konfersi Nilai'!Q97-$B$1)/(Normalisasi!$E$1-Normalisasi!$B$1)</f>
        <v>1</v>
      </c>
      <c r="R98" s="68">
        <f>('Konfersi Nilai'!R97-$B$1)/(Normalisasi!$E$1-Normalisasi!$B$1)</f>
        <v>0.66666666666666663</v>
      </c>
      <c r="S98" s="68">
        <f>('Konfersi Nilai'!S97-$B$1)/(Normalisasi!$E$1-Normalisasi!$B$1)</f>
        <v>0.66666666666666663</v>
      </c>
      <c r="T98" s="68">
        <f>('Konfersi Nilai'!T97-$B$1)/(Normalisasi!$E$1-Normalisasi!$B$1)</f>
        <v>0.66666666666666663</v>
      </c>
      <c r="U98" s="68">
        <f>('Konfersi Nilai'!U97-$B$1)/(Normalisasi!$E$1-Normalisasi!$B$1)</f>
        <v>0.66666666666666663</v>
      </c>
      <c r="V98" s="68">
        <f>('Konfersi Nilai'!V97-$B$1)/(Normalisasi!$E$1-Normalisasi!$B$1)</f>
        <v>0.66666666666666663</v>
      </c>
      <c r="W98" s="68">
        <f>('Konfersi Nilai'!W97-$B$1)/(Normalisasi!$E$1-Normalisasi!$B$1)</f>
        <v>0.33333333333333331</v>
      </c>
      <c r="X98" s="68">
        <f>('Konfersi Nilai'!X97-$B$1)/(Normalisasi!$E$1-Normalisasi!$B$1)</f>
        <v>0.66666666666666663</v>
      </c>
      <c r="Y98" s="68">
        <f>('Konfersi Nilai'!Y97-$B$1)/(Normalisasi!$E$1-Normalisasi!$B$1)</f>
        <v>1</v>
      </c>
      <c r="Z98" s="68">
        <f>('Konfersi Nilai'!Z97-$B$1)/(Normalisasi!$E$1-Normalisasi!$B$1)</f>
        <v>0.66666666666666663</v>
      </c>
      <c r="AA98" s="68">
        <f>('Konfersi Nilai'!AA97-$B$1)/(Normalisasi!$E$1-Normalisasi!$B$1)</f>
        <v>1</v>
      </c>
      <c r="AB98" s="68">
        <f>('Konfersi Nilai'!AB97-$B$1)/(Normalisasi!$E$1-Normalisasi!$B$1)</f>
        <v>0.66666666666666663</v>
      </c>
      <c r="AC98" s="68">
        <f>('Konfersi Nilai'!AC97-$B$1)/(Normalisasi!$E$1-Normalisasi!$B$1)</f>
        <v>0.66666666666666663</v>
      </c>
      <c r="AD98" s="68">
        <f>('Konfersi Nilai'!AD97-$B$1)/(Normalisasi!$E$1-Normalisasi!$B$1)</f>
        <v>0.66666666666666663</v>
      </c>
      <c r="AE98" s="68">
        <f>('Konfersi Nilai'!AE97-$B$1)/(Normalisasi!$E$1-Normalisasi!$B$1)</f>
        <v>0.66666666666666663</v>
      </c>
      <c r="AF98" s="68">
        <f>('Konfersi Nilai'!AF97-$B$1)/(Normalisasi!$E$1-Normalisasi!$B$1)</f>
        <v>1</v>
      </c>
      <c r="AG98" s="68">
        <f>('Konfersi Nilai'!AG97-$B$1)/(Normalisasi!$E$1-Normalisasi!$B$1)</f>
        <v>0.66666666666666663</v>
      </c>
      <c r="AH98" s="50" t="s">
        <v>168</v>
      </c>
    </row>
    <row r="99" spans="1:34" x14ac:dyDescent="0.25">
      <c r="A99" s="68">
        <f>('Konfersi Nilai'!A98-$B$1)/(Normalisasi!$E$1-Normalisasi!$B$1)</f>
        <v>0.66666666666666663</v>
      </c>
      <c r="B99" s="68">
        <f>('Konfersi Nilai'!B98-$B$1)/(Normalisasi!$E$1-Normalisasi!$B$1)</f>
        <v>0.66666666666666663</v>
      </c>
      <c r="C99" s="68">
        <f>('Konfersi Nilai'!C98-$B$1)/(Normalisasi!$E$1-Normalisasi!$B$1)</f>
        <v>0.66666666666666663</v>
      </c>
      <c r="D99" s="68">
        <f>('Konfersi Nilai'!D98-$B$1)/(Normalisasi!$E$1-Normalisasi!$B$1)</f>
        <v>1</v>
      </c>
      <c r="E99" s="68">
        <f>('Konfersi Nilai'!E98-$B$1)/(Normalisasi!$E$1-Normalisasi!$B$1)</f>
        <v>0.66666666666666663</v>
      </c>
      <c r="F99" s="68">
        <f>('Konfersi Nilai'!F98-$B$1)/(Normalisasi!$E$1-Normalisasi!$B$1)</f>
        <v>1</v>
      </c>
      <c r="G99" s="68">
        <f>('Konfersi Nilai'!G98-$B$1)/(Normalisasi!$E$1-Normalisasi!$B$1)</f>
        <v>1</v>
      </c>
      <c r="H99" s="68">
        <f>('Konfersi Nilai'!H98-$B$1)/(Normalisasi!$E$1-Normalisasi!$B$1)</f>
        <v>0.66666666666666663</v>
      </c>
      <c r="I99" s="68">
        <f>('Konfersi Nilai'!I98-$B$1)/(Normalisasi!$E$1-Normalisasi!$B$1)</f>
        <v>0.66666666666666663</v>
      </c>
      <c r="J99" s="68">
        <f>('Konfersi Nilai'!J98-$B$1)/(Normalisasi!$E$1-Normalisasi!$B$1)</f>
        <v>0.33333333333333331</v>
      </c>
      <c r="K99" s="68">
        <f>('Konfersi Nilai'!K98-$B$1)/(Normalisasi!$E$1-Normalisasi!$B$1)</f>
        <v>0.66666666666666663</v>
      </c>
      <c r="L99" s="68">
        <f>('Konfersi Nilai'!L98-$B$1)/(Normalisasi!$E$1-Normalisasi!$B$1)</f>
        <v>1</v>
      </c>
      <c r="M99" s="68">
        <f>('Konfersi Nilai'!M98-$B$1)/(Normalisasi!$E$1-Normalisasi!$B$1)</f>
        <v>1</v>
      </c>
      <c r="N99" s="68">
        <f>('Konfersi Nilai'!N98-$B$1)/(Normalisasi!$E$1-Normalisasi!$B$1)</f>
        <v>1</v>
      </c>
      <c r="O99" s="68">
        <f>('Konfersi Nilai'!O98-$B$1)/(Normalisasi!$E$1-Normalisasi!$B$1)</f>
        <v>0.66666666666666663</v>
      </c>
      <c r="P99" s="68">
        <f>('Konfersi Nilai'!P98-$B$1)/(Normalisasi!$E$1-Normalisasi!$B$1)</f>
        <v>1</v>
      </c>
      <c r="Q99" s="68">
        <f>('Konfersi Nilai'!Q98-$B$1)/(Normalisasi!$E$1-Normalisasi!$B$1)</f>
        <v>1</v>
      </c>
      <c r="R99" s="68">
        <f>('Konfersi Nilai'!R98-$B$1)/(Normalisasi!$E$1-Normalisasi!$B$1)</f>
        <v>1</v>
      </c>
      <c r="S99" s="68">
        <f>('Konfersi Nilai'!S98-$B$1)/(Normalisasi!$E$1-Normalisasi!$B$1)</f>
        <v>1</v>
      </c>
      <c r="T99" s="68">
        <f>('Konfersi Nilai'!T98-$B$1)/(Normalisasi!$E$1-Normalisasi!$B$1)</f>
        <v>1</v>
      </c>
      <c r="U99" s="68">
        <f>('Konfersi Nilai'!U98-$B$1)/(Normalisasi!$E$1-Normalisasi!$B$1)</f>
        <v>0.33333333333333331</v>
      </c>
      <c r="V99" s="68">
        <f>('Konfersi Nilai'!V98-$B$1)/(Normalisasi!$E$1-Normalisasi!$B$1)</f>
        <v>1</v>
      </c>
      <c r="W99" s="68">
        <f>('Konfersi Nilai'!W98-$B$1)/(Normalisasi!$E$1-Normalisasi!$B$1)</f>
        <v>0.66666666666666663</v>
      </c>
      <c r="X99" s="68">
        <f>('Konfersi Nilai'!X98-$B$1)/(Normalisasi!$E$1-Normalisasi!$B$1)</f>
        <v>1</v>
      </c>
      <c r="Y99" s="68">
        <f>('Konfersi Nilai'!Y98-$B$1)/(Normalisasi!$E$1-Normalisasi!$B$1)</f>
        <v>0.66666666666666663</v>
      </c>
      <c r="Z99" s="68">
        <f>('Konfersi Nilai'!Z98-$B$1)/(Normalisasi!$E$1-Normalisasi!$B$1)</f>
        <v>1</v>
      </c>
      <c r="AA99" s="68">
        <f>('Konfersi Nilai'!AA98-$B$1)/(Normalisasi!$E$1-Normalisasi!$B$1)</f>
        <v>1</v>
      </c>
      <c r="AB99" s="68">
        <f>('Konfersi Nilai'!AB98-$B$1)/(Normalisasi!$E$1-Normalisasi!$B$1)</f>
        <v>1</v>
      </c>
      <c r="AC99" s="68">
        <f>('Konfersi Nilai'!AC98-$B$1)/(Normalisasi!$E$1-Normalisasi!$B$1)</f>
        <v>1</v>
      </c>
      <c r="AD99" s="68">
        <f>('Konfersi Nilai'!AD98-$B$1)/(Normalisasi!$E$1-Normalisasi!$B$1)</f>
        <v>1</v>
      </c>
      <c r="AE99" s="68">
        <f>('Konfersi Nilai'!AE98-$B$1)/(Normalisasi!$E$1-Normalisasi!$B$1)</f>
        <v>1</v>
      </c>
      <c r="AF99" s="68">
        <f>('Konfersi Nilai'!AF98-$B$1)/(Normalisasi!$E$1-Normalisasi!$B$1)</f>
        <v>1</v>
      </c>
      <c r="AG99" s="68">
        <f>('Konfersi Nilai'!AG98-$B$1)/(Normalisasi!$E$1-Normalisasi!$B$1)</f>
        <v>0.66666666666666663</v>
      </c>
      <c r="AH99" s="50" t="s">
        <v>169</v>
      </c>
    </row>
    <row r="100" spans="1:34" x14ac:dyDescent="0.25">
      <c r="A100" s="68">
        <f>('Konfersi Nilai'!A99-$B$1)/(Normalisasi!$E$1-Normalisasi!$B$1)</f>
        <v>0.66666666666666663</v>
      </c>
      <c r="B100" s="68">
        <f>('Konfersi Nilai'!B99-$B$1)/(Normalisasi!$E$1-Normalisasi!$B$1)</f>
        <v>0.66666666666666663</v>
      </c>
      <c r="C100" s="68">
        <f>('Konfersi Nilai'!C99-$B$1)/(Normalisasi!$E$1-Normalisasi!$B$1)</f>
        <v>1</v>
      </c>
      <c r="D100" s="68">
        <f>('Konfersi Nilai'!D99-$B$1)/(Normalisasi!$E$1-Normalisasi!$B$1)</f>
        <v>1</v>
      </c>
      <c r="E100" s="68">
        <f>('Konfersi Nilai'!E99-$B$1)/(Normalisasi!$E$1-Normalisasi!$B$1)</f>
        <v>1</v>
      </c>
      <c r="F100" s="68">
        <f>('Konfersi Nilai'!F99-$B$1)/(Normalisasi!$E$1-Normalisasi!$B$1)</f>
        <v>1</v>
      </c>
      <c r="G100" s="68">
        <f>('Konfersi Nilai'!G99-$B$1)/(Normalisasi!$E$1-Normalisasi!$B$1)</f>
        <v>1</v>
      </c>
      <c r="H100" s="68">
        <f>('Konfersi Nilai'!H99-$B$1)/(Normalisasi!$E$1-Normalisasi!$B$1)</f>
        <v>1</v>
      </c>
      <c r="I100" s="68">
        <f>('Konfersi Nilai'!I99-$B$1)/(Normalisasi!$E$1-Normalisasi!$B$1)</f>
        <v>1</v>
      </c>
      <c r="J100" s="68">
        <f>('Konfersi Nilai'!J99-$B$1)/(Normalisasi!$E$1-Normalisasi!$B$1)</f>
        <v>0.66666666666666663</v>
      </c>
      <c r="K100" s="68">
        <f>('Konfersi Nilai'!K99-$B$1)/(Normalisasi!$E$1-Normalisasi!$B$1)</f>
        <v>1</v>
      </c>
      <c r="L100" s="68">
        <f>('Konfersi Nilai'!L99-$B$1)/(Normalisasi!$E$1-Normalisasi!$B$1)</f>
        <v>0.66666666666666663</v>
      </c>
      <c r="M100" s="68">
        <f>('Konfersi Nilai'!M99-$B$1)/(Normalisasi!$E$1-Normalisasi!$B$1)</f>
        <v>1</v>
      </c>
      <c r="N100" s="68">
        <f>('Konfersi Nilai'!N99-$B$1)/(Normalisasi!$E$1-Normalisasi!$B$1)</f>
        <v>1</v>
      </c>
      <c r="O100" s="68">
        <f>('Konfersi Nilai'!O99-$B$1)/(Normalisasi!$E$1-Normalisasi!$B$1)</f>
        <v>1</v>
      </c>
      <c r="P100" s="68">
        <f>('Konfersi Nilai'!P99-$B$1)/(Normalisasi!$E$1-Normalisasi!$B$1)</f>
        <v>0.33333333333333331</v>
      </c>
      <c r="Q100" s="68">
        <f>('Konfersi Nilai'!Q99-$B$1)/(Normalisasi!$E$1-Normalisasi!$B$1)</f>
        <v>1</v>
      </c>
      <c r="R100" s="68">
        <f>('Konfersi Nilai'!R99-$B$1)/(Normalisasi!$E$1-Normalisasi!$B$1)</f>
        <v>0.66666666666666663</v>
      </c>
      <c r="S100" s="68">
        <f>('Konfersi Nilai'!S99-$B$1)/(Normalisasi!$E$1-Normalisasi!$B$1)</f>
        <v>0.33333333333333331</v>
      </c>
      <c r="T100" s="68">
        <f>('Konfersi Nilai'!T99-$B$1)/(Normalisasi!$E$1-Normalisasi!$B$1)</f>
        <v>0.66666666666666663</v>
      </c>
      <c r="U100" s="68">
        <f>('Konfersi Nilai'!U99-$B$1)/(Normalisasi!$E$1-Normalisasi!$B$1)</f>
        <v>1</v>
      </c>
      <c r="V100" s="68">
        <f>('Konfersi Nilai'!V99-$B$1)/(Normalisasi!$E$1-Normalisasi!$B$1)</f>
        <v>1</v>
      </c>
      <c r="W100" s="68">
        <f>('Konfersi Nilai'!W99-$B$1)/(Normalisasi!$E$1-Normalisasi!$B$1)</f>
        <v>1</v>
      </c>
      <c r="X100" s="68">
        <f>('Konfersi Nilai'!X99-$B$1)/(Normalisasi!$E$1-Normalisasi!$B$1)</f>
        <v>0.66666666666666663</v>
      </c>
      <c r="Y100" s="68">
        <f>('Konfersi Nilai'!Y99-$B$1)/(Normalisasi!$E$1-Normalisasi!$B$1)</f>
        <v>0.66666666666666663</v>
      </c>
      <c r="Z100" s="68">
        <f>('Konfersi Nilai'!Z99-$B$1)/(Normalisasi!$E$1-Normalisasi!$B$1)</f>
        <v>0.66666666666666663</v>
      </c>
      <c r="AA100" s="68">
        <f>('Konfersi Nilai'!AA99-$B$1)/(Normalisasi!$E$1-Normalisasi!$B$1)</f>
        <v>0.66666666666666663</v>
      </c>
      <c r="AB100" s="68">
        <f>('Konfersi Nilai'!AB99-$B$1)/(Normalisasi!$E$1-Normalisasi!$B$1)</f>
        <v>0.66666666666666663</v>
      </c>
      <c r="AC100" s="68">
        <f>('Konfersi Nilai'!AC99-$B$1)/(Normalisasi!$E$1-Normalisasi!$B$1)</f>
        <v>1</v>
      </c>
      <c r="AD100" s="68">
        <f>('Konfersi Nilai'!AD99-$B$1)/(Normalisasi!$E$1-Normalisasi!$B$1)</f>
        <v>0.66666666666666663</v>
      </c>
      <c r="AE100" s="68">
        <f>('Konfersi Nilai'!AE99-$B$1)/(Normalisasi!$E$1-Normalisasi!$B$1)</f>
        <v>0.66666666666666663</v>
      </c>
      <c r="AF100" s="68">
        <f>('Konfersi Nilai'!AF99-$B$1)/(Normalisasi!$E$1-Normalisasi!$B$1)</f>
        <v>0.66666666666666663</v>
      </c>
      <c r="AG100" s="68">
        <f>('Konfersi Nilai'!AG99-$B$1)/(Normalisasi!$E$1-Normalisasi!$B$1)</f>
        <v>1</v>
      </c>
      <c r="AH100" s="50" t="s">
        <v>170</v>
      </c>
    </row>
    <row r="101" spans="1:34" x14ac:dyDescent="0.25">
      <c r="A101" s="68">
        <f>('Konfersi Nilai'!A100-$B$1)/(Normalisasi!$E$1-Normalisasi!$B$1)</f>
        <v>0.33333333333333331</v>
      </c>
      <c r="B101" s="68">
        <f>('Konfersi Nilai'!B100-$B$1)/(Normalisasi!$E$1-Normalisasi!$B$1)</f>
        <v>0.66666666666666663</v>
      </c>
      <c r="C101" s="68">
        <f>('Konfersi Nilai'!C100-$B$1)/(Normalisasi!$E$1-Normalisasi!$B$1)</f>
        <v>1</v>
      </c>
      <c r="D101" s="68">
        <f>('Konfersi Nilai'!D100-$B$1)/(Normalisasi!$E$1-Normalisasi!$B$1)</f>
        <v>0.33333333333333331</v>
      </c>
      <c r="E101" s="68">
        <f>('Konfersi Nilai'!E100-$B$1)/(Normalisasi!$E$1-Normalisasi!$B$1)</f>
        <v>1</v>
      </c>
      <c r="F101" s="68">
        <f>('Konfersi Nilai'!F100-$B$1)/(Normalisasi!$E$1-Normalisasi!$B$1)</f>
        <v>0.66666666666666663</v>
      </c>
      <c r="G101" s="68">
        <f>('Konfersi Nilai'!G100-$B$1)/(Normalisasi!$E$1-Normalisasi!$B$1)</f>
        <v>1</v>
      </c>
      <c r="H101" s="68">
        <f>('Konfersi Nilai'!H100-$B$1)/(Normalisasi!$E$1-Normalisasi!$B$1)</f>
        <v>1</v>
      </c>
      <c r="I101" s="68">
        <f>('Konfersi Nilai'!I100-$B$1)/(Normalisasi!$E$1-Normalisasi!$B$1)</f>
        <v>1</v>
      </c>
      <c r="J101" s="68">
        <f>('Konfersi Nilai'!J100-$B$1)/(Normalisasi!$E$1-Normalisasi!$B$1)</f>
        <v>0.66666666666666663</v>
      </c>
      <c r="K101" s="68">
        <f>('Konfersi Nilai'!K100-$B$1)/(Normalisasi!$E$1-Normalisasi!$B$1)</f>
        <v>1</v>
      </c>
      <c r="L101" s="68">
        <f>('Konfersi Nilai'!L100-$B$1)/(Normalisasi!$E$1-Normalisasi!$B$1)</f>
        <v>0.66666666666666663</v>
      </c>
      <c r="M101" s="68">
        <f>('Konfersi Nilai'!M100-$B$1)/(Normalisasi!$E$1-Normalisasi!$B$1)</f>
        <v>0.33333333333333331</v>
      </c>
      <c r="N101" s="68">
        <f>('Konfersi Nilai'!N100-$B$1)/(Normalisasi!$E$1-Normalisasi!$B$1)</f>
        <v>1</v>
      </c>
      <c r="O101" s="68">
        <f>('Konfersi Nilai'!O100-$B$1)/(Normalisasi!$E$1-Normalisasi!$B$1)</f>
        <v>1</v>
      </c>
      <c r="P101" s="68">
        <f>('Konfersi Nilai'!P100-$B$1)/(Normalisasi!$E$1-Normalisasi!$B$1)</f>
        <v>0.66666666666666663</v>
      </c>
      <c r="Q101" s="68">
        <f>('Konfersi Nilai'!Q100-$B$1)/(Normalisasi!$E$1-Normalisasi!$B$1)</f>
        <v>0.33333333333333331</v>
      </c>
      <c r="R101" s="68">
        <f>('Konfersi Nilai'!R100-$B$1)/(Normalisasi!$E$1-Normalisasi!$B$1)</f>
        <v>0.66666666666666663</v>
      </c>
      <c r="S101" s="68">
        <f>('Konfersi Nilai'!S100-$B$1)/(Normalisasi!$E$1-Normalisasi!$B$1)</f>
        <v>1</v>
      </c>
      <c r="T101" s="68">
        <f>('Konfersi Nilai'!T100-$B$1)/(Normalisasi!$E$1-Normalisasi!$B$1)</f>
        <v>0.66666666666666663</v>
      </c>
      <c r="U101" s="68">
        <f>('Konfersi Nilai'!U100-$B$1)/(Normalisasi!$E$1-Normalisasi!$B$1)</f>
        <v>1</v>
      </c>
      <c r="V101" s="68">
        <f>('Konfersi Nilai'!V100-$B$1)/(Normalisasi!$E$1-Normalisasi!$B$1)</f>
        <v>1</v>
      </c>
      <c r="W101" s="68">
        <f>('Konfersi Nilai'!W100-$B$1)/(Normalisasi!$E$1-Normalisasi!$B$1)</f>
        <v>1</v>
      </c>
      <c r="X101" s="68">
        <f>('Konfersi Nilai'!X100-$B$1)/(Normalisasi!$E$1-Normalisasi!$B$1)</f>
        <v>0.66666666666666663</v>
      </c>
      <c r="Y101" s="68">
        <f>('Konfersi Nilai'!Y100-$B$1)/(Normalisasi!$E$1-Normalisasi!$B$1)</f>
        <v>0.66666666666666663</v>
      </c>
      <c r="Z101" s="68">
        <f>('Konfersi Nilai'!Z100-$B$1)/(Normalisasi!$E$1-Normalisasi!$B$1)</f>
        <v>1</v>
      </c>
      <c r="AA101" s="68">
        <f>('Konfersi Nilai'!AA100-$B$1)/(Normalisasi!$E$1-Normalisasi!$B$1)</f>
        <v>1</v>
      </c>
      <c r="AB101" s="68">
        <f>('Konfersi Nilai'!AB100-$B$1)/(Normalisasi!$E$1-Normalisasi!$B$1)</f>
        <v>1</v>
      </c>
      <c r="AC101" s="68">
        <f>('Konfersi Nilai'!AC100-$B$1)/(Normalisasi!$E$1-Normalisasi!$B$1)</f>
        <v>0.66666666666666663</v>
      </c>
      <c r="AD101" s="68">
        <f>('Konfersi Nilai'!AD100-$B$1)/(Normalisasi!$E$1-Normalisasi!$B$1)</f>
        <v>1</v>
      </c>
      <c r="AE101" s="68">
        <f>('Konfersi Nilai'!AE100-$B$1)/(Normalisasi!$E$1-Normalisasi!$B$1)</f>
        <v>1</v>
      </c>
      <c r="AF101" s="68">
        <f>('Konfersi Nilai'!AF100-$B$1)/(Normalisasi!$E$1-Normalisasi!$B$1)</f>
        <v>1</v>
      </c>
      <c r="AG101" s="68">
        <f>('Konfersi Nilai'!AG100-$B$1)/(Normalisasi!$E$1-Normalisasi!$B$1)</f>
        <v>0.66666666666666663</v>
      </c>
      <c r="AH101" s="50" t="s">
        <v>171</v>
      </c>
    </row>
    <row r="102" spans="1:34" x14ac:dyDescent="0.25">
      <c r="A102" s="68">
        <f>('Konfersi Nilai'!A101-$B$1)/(Normalisasi!$E$1-Normalisasi!$B$1)</f>
        <v>0.66666666666666663</v>
      </c>
      <c r="B102" s="68">
        <f>('Konfersi Nilai'!B101-$B$1)/(Normalisasi!$E$1-Normalisasi!$B$1)</f>
        <v>0.66666666666666663</v>
      </c>
      <c r="C102" s="68">
        <f>('Konfersi Nilai'!C101-$B$1)/(Normalisasi!$E$1-Normalisasi!$B$1)</f>
        <v>1</v>
      </c>
      <c r="D102" s="68">
        <f>('Konfersi Nilai'!D101-$B$1)/(Normalisasi!$E$1-Normalisasi!$B$1)</f>
        <v>0.66666666666666663</v>
      </c>
      <c r="E102" s="68">
        <f>('Konfersi Nilai'!E101-$B$1)/(Normalisasi!$E$1-Normalisasi!$B$1)</f>
        <v>1</v>
      </c>
      <c r="F102" s="68">
        <f>('Konfersi Nilai'!F101-$B$1)/(Normalisasi!$E$1-Normalisasi!$B$1)</f>
        <v>0.66666666666666663</v>
      </c>
      <c r="G102" s="68">
        <f>('Konfersi Nilai'!G101-$B$1)/(Normalisasi!$E$1-Normalisasi!$B$1)</f>
        <v>1</v>
      </c>
      <c r="H102" s="68">
        <f>('Konfersi Nilai'!H101-$B$1)/(Normalisasi!$E$1-Normalisasi!$B$1)</f>
        <v>0.66666666666666663</v>
      </c>
      <c r="I102" s="68">
        <f>('Konfersi Nilai'!I101-$B$1)/(Normalisasi!$E$1-Normalisasi!$B$1)</f>
        <v>1</v>
      </c>
      <c r="J102" s="68">
        <f>('Konfersi Nilai'!J101-$B$1)/(Normalisasi!$E$1-Normalisasi!$B$1)</f>
        <v>1</v>
      </c>
      <c r="K102" s="68">
        <f>('Konfersi Nilai'!K101-$B$1)/(Normalisasi!$E$1-Normalisasi!$B$1)</f>
        <v>1</v>
      </c>
      <c r="L102" s="68">
        <f>('Konfersi Nilai'!L101-$B$1)/(Normalisasi!$E$1-Normalisasi!$B$1)</f>
        <v>1</v>
      </c>
      <c r="M102" s="68">
        <f>('Konfersi Nilai'!M101-$B$1)/(Normalisasi!$E$1-Normalisasi!$B$1)</f>
        <v>1</v>
      </c>
      <c r="N102" s="68">
        <f>('Konfersi Nilai'!N101-$B$1)/(Normalisasi!$E$1-Normalisasi!$B$1)</f>
        <v>1</v>
      </c>
      <c r="O102" s="68">
        <f>('Konfersi Nilai'!O101-$B$1)/(Normalisasi!$E$1-Normalisasi!$B$1)</f>
        <v>0.66666666666666663</v>
      </c>
      <c r="P102" s="68">
        <f>('Konfersi Nilai'!P101-$B$1)/(Normalisasi!$E$1-Normalisasi!$B$1)</f>
        <v>0.66666666666666663</v>
      </c>
      <c r="Q102" s="68">
        <f>('Konfersi Nilai'!Q101-$B$1)/(Normalisasi!$E$1-Normalisasi!$B$1)</f>
        <v>1</v>
      </c>
      <c r="R102" s="68">
        <f>('Konfersi Nilai'!R101-$B$1)/(Normalisasi!$E$1-Normalisasi!$B$1)</f>
        <v>1</v>
      </c>
      <c r="S102" s="68">
        <f>('Konfersi Nilai'!S101-$B$1)/(Normalisasi!$E$1-Normalisasi!$B$1)</f>
        <v>0.66666666666666663</v>
      </c>
      <c r="T102" s="68">
        <f>('Konfersi Nilai'!T101-$B$1)/(Normalisasi!$E$1-Normalisasi!$B$1)</f>
        <v>0.66666666666666663</v>
      </c>
      <c r="U102" s="68">
        <f>('Konfersi Nilai'!U101-$B$1)/(Normalisasi!$E$1-Normalisasi!$B$1)</f>
        <v>1</v>
      </c>
      <c r="V102" s="68">
        <f>('Konfersi Nilai'!V101-$B$1)/(Normalisasi!$E$1-Normalisasi!$B$1)</f>
        <v>0.66666666666666663</v>
      </c>
      <c r="W102" s="68">
        <f>('Konfersi Nilai'!W101-$B$1)/(Normalisasi!$E$1-Normalisasi!$B$1)</f>
        <v>0.66666666666666663</v>
      </c>
      <c r="X102" s="68">
        <f>('Konfersi Nilai'!X101-$B$1)/(Normalisasi!$E$1-Normalisasi!$B$1)</f>
        <v>0.66666666666666663</v>
      </c>
      <c r="Y102" s="68">
        <f>('Konfersi Nilai'!Y101-$B$1)/(Normalisasi!$E$1-Normalisasi!$B$1)</f>
        <v>1</v>
      </c>
      <c r="Z102" s="68">
        <f>('Konfersi Nilai'!Z101-$B$1)/(Normalisasi!$E$1-Normalisasi!$B$1)</f>
        <v>1</v>
      </c>
      <c r="AA102" s="68">
        <f>('Konfersi Nilai'!AA101-$B$1)/(Normalisasi!$E$1-Normalisasi!$B$1)</f>
        <v>1</v>
      </c>
      <c r="AB102" s="68">
        <f>('Konfersi Nilai'!AB101-$B$1)/(Normalisasi!$E$1-Normalisasi!$B$1)</f>
        <v>1</v>
      </c>
      <c r="AC102" s="68">
        <f>('Konfersi Nilai'!AC101-$B$1)/(Normalisasi!$E$1-Normalisasi!$B$1)</f>
        <v>1</v>
      </c>
      <c r="AD102" s="68">
        <f>('Konfersi Nilai'!AD101-$B$1)/(Normalisasi!$E$1-Normalisasi!$B$1)</f>
        <v>1</v>
      </c>
      <c r="AE102" s="68">
        <f>('Konfersi Nilai'!AE101-$B$1)/(Normalisasi!$E$1-Normalisasi!$B$1)</f>
        <v>0.66666666666666663</v>
      </c>
      <c r="AF102" s="68">
        <f>('Konfersi Nilai'!AF101-$B$1)/(Normalisasi!$E$1-Normalisasi!$B$1)</f>
        <v>0.66666666666666663</v>
      </c>
      <c r="AG102" s="68">
        <f>('Konfersi Nilai'!AG101-$B$1)/(Normalisasi!$E$1-Normalisasi!$B$1)</f>
        <v>1</v>
      </c>
      <c r="AH102" s="50" t="s">
        <v>172</v>
      </c>
    </row>
    <row r="103" spans="1:34" x14ac:dyDescent="0.25">
      <c r="A103" s="68">
        <f>('Konfersi Nilai'!A102-$B$1)/(Normalisasi!$E$1-Normalisasi!$B$1)</f>
        <v>0.66666666666666663</v>
      </c>
      <c r="B103" s="68">
        <f>('Konfersi Nilai'!B102-$B$1)/(Normalisasi!$E$1-Normalisasi!$B$1)</f>
        <v>0.66666666666666663</v>
      </c>
      <c r="C103" s="68">
        <f>('Konfersi Nilai'!C102-$B$1)/(Normalisasi!$E$1-Normalisasi!$B$1)</f>
        <v>0.33333333333333331</v>
      </c>
      <c r="D103" s="68">
        <f>('Konfersi Nilai'!D102-$B$1)/(Normalisasi!$E$1-Normalisasi!$B$1)</f>
        <v>0.66666666666666663</v>
      </c>
      <c r="E103" s="68">
        <f>('Konfersi Nilai'!E102-$B$1)/(Normalisasi!$E$1-Normalisasi!$B$1)</f>
        <v>1</v>
      </c>
      <c r="F103" s="68">
        <f>('Konfersi Nilai'!F102-$B$1)/(Normalisasi!$E$1-Normalisasi!$B$1)</f>
        <v>1</v>
      </c>
      <c r="G103" s="68">
        <f>('Konfersi Nilai'!G102-$B$1)/(Normalisasi!$E$1-Normalisasi!$B$1)</f>
        <v>1</v>
      </c>
      <c r="H103" s="68">
        <f>('Konfersi Nilai'!H102-$B$1)/(Normalisasi!$E$1-Normalisasi!$B$1)</f>
        <v>1</v>
      </c>
      <c r="I103" s="68">
        <f>('Konfersi Nilai'!I102-$B$1)/(Normalisasi!$E$1-Normalisasi!$B$1)</f>
        <v>1</v>
      </c>
      <c r="J103" s="68">
        <f>('Konfersi Nilai'!J102-$B$1)/(Normalisasi!$E$1-Normalisasi!$B$1)</f>
        <v>0.66666666666666663</v>
      </c>
      <c r="K103" s="68">
        <f>('Konfersi Nilai'!K102-$B$1)/(Normalisasi!$E$1-Normalisasi!$B$1)</f>
        <v>0.66666666666666663</v>
      </c>
      <c r="L103" s="68">
        <f>('Konfersi Nilai'!L102-$B$1)/(Normalisasi!$E$1-Normalisasi!$B$1)</f>
        <v>1</v>
      </c>
      <c r="M103" s="68">
        <f>('Konfersi Nilai'!M102-$B$1)/(Normalisasi!$E$1-Normalisasi!$B$1)</f>
        <v>0.66666666666666663</v>
      </c>
      <c r="N103" s="68">
        <f>('Konfersi Nilai'!N102-$B$1)/(Normalisasi!$E$1-Normalisasi!$B$1)</f>
        <v>1</v>
      </c>
      <c r="O103" s="68">
        <f>('Konfersi Nilai'!O102-$B$1)/(Normalisasi!$E$1-Normalisasi!$B$1)</f>
        <v>0.66666666666666663</v>
      </c>
      <c r="P103" s="68">
        <f>('Konfersi Nilai'!P102-$B$1)/(Normalisasi!$E$1-Normalisasi!$B$1)</f>
        <v>1</v>
      </c>
      <c r="Q103" s="68">
        <f>('Konfersi Nilai'!Q102-$B$1)/(Normalisasi!$E$1-Normalisasi!$B$1)</f>
        <v>0.33333333333333331</v>
      </c>
      <c r="R103" s="68">
        <f>('Konfersi Nilai'!R102-$B$1)/(Normalisasi!$E$1-Normalisasi!$B$1)</f>
        <v>1</v>
      </c>
      <c r="S103" s="68">
        <f>('Konfersi Nilai'!S102-$B$1)/(Normalisasi!$E$1-Normalisasi!$B$1)</f>
        <v>1</v>
      </c>
      <c r="T103" s="68">
        <f>('Konfersi Nilai'!T102-$B$1)/(Normalisasi!$E$1-Normalisasi!$B$1)</f>
        <v>0.66666666666666663</v>
      </c>
      <c r="U103" s="68">
        <f>('Konfersi Nilai'!U102-$B$1)/(Normalisasi!$E$1-Normalisasi!$B$1)</f>
        <v>1</v>
      </c>
      <c r="V103" s="68">
        <f>('Konfersi Nilai'!V102-$B$1)/(Normalisasi!$E$1-Normalisasi!$B$1)</f>
        <v>1</v>
      </c>
      <c r="W103" s="68">
        <f>('Konfersi Nilai'!W102-$B$1)/(Normalisasi!$E$1-Normalisasi!$B$1)</f>
        <v>1</v>
      </c>
      <c r="X103" s="68">
        <f>('Konfersi Nilai'!X102-$B$1)/(Normalisasi!$E$1-Normalisasi!$B$1)</f>
        <v>0.66666666666666663</v>
      </c>
      <c r="Y103" s="68">
        <f>('Konfersi Nilai'!Y102-$B$1)/(Normalisasi!$E$1-Normalisasi!$B$1)</f>
        <v>1</v>
      </c>
      <c r="Z103" s="68">
        <f>('Konfersi Nilai'!Z102-$B$1)/(Normalisasi!$E$1-Normalisasi!$B$1)</f>
        <v>1</v>
      </c>
      <c r="AA103" s="68">
        <f>('Konfersi Nilai'!AA102-$B$1)/(Normalisasi!$E$1-Normalisasi!$B$1)</f>
        <v>1</v>
      </c>
      <c r="AB103" s="68">
        <f>('Konfersi Nilai'!AB102-$B$1)/(Normalisasi!$E$1-Normalisasi!$B$1)</f>
        <v>1</v>
      </c>
      <c r="AC103" s="68">
        <f>('Konfersi Nilai'!AC102-$B$1)/(Normalisasi!$E$1-Normalisasi!$B$1)</f>
        <v>0.66666666666666663</v>
      </c>
      <c r="AD103" s="68">
        <f>('Konfersi Nilai'!AD102-$B$1)/(Normalisasi!$E$1-Normalisasi!$B$1)</f>
        <v>1</v>
      </c>
      <c r="AE103" s="68">
        <f>('Konfersi Nilai'!AE102-$B$1)/(Normalisasi!$E$1-Normalisasi!$B$1)</f>
        <v>1</v>
      </c>
      <c r="AF103" s="68">
        <f>('Konfersi Nilai'!AF102-$B$1)/(Normalisasi!$E$1-Normalisasi!$B$1)</f>
        <v>1</v>
      </c>
      <c r="AG103" s="68">
        <f>('Konfersi Nilai'!AG102-$B$1)/(Normalisasi!$E$1-Normalisasi!$B$1)</f>
        <v>0.66666666666666663</v>
      </c>
      <c r="AH103" s="50" t="s">
        <v>173</v>
      </c>
    </row>
    <row r="104" spans="1:34" x14ac:dyDescent="0.25">
      <c r="A104" s="68">
        <f>('Konfersi Nilai'!A103-$B$1)/(Normalisasi!$E$1-Normalisasi!$B$1)</f>
        <v>0.66666666666666663</v>
      </c>
      <c r="B104" s="68">
        <f>('Konfersi Nilai'!B103-$B$1)/(Normalisasi!$E$1-Normalisasi!$B$1)</f>
        <v>0.33333333333333331</v>
      </c>
      <c r="C104" s="68">
        <f>('Konfersi Nilai'!C103-$B$1)/(Normalisasi!$E$1-Normalisasi!$B$1)</f>
        <v>1</v>
      </c>
      <c r="D104" s="68">
        <f>('Konfersi Nilai'!D103-$B$1)/(Normalisasi!$E$1-Normalisasi!$B$1)</f>
        <v>0.66666666666666663</v>
      </c>
      <c r="E104" s="68">
        <f>('Konfersi Nilai'!E103-$B$1)/(Normalisasi!$E$1-Normalisasi!$B$1)</f>
        <v>1</v>
      </c>
      <c r="F104" s="68">
        <f>('Konfersi Nilai'!F103-$B$1)/(Normalisasi!$E$1-Normalisasi!$B$1)</f>
        <v>0.66666666666666663</v>
      </c>
      <c r="G104" s="68">
        <f>('Konfersi Nilai'!G103-$B$1)/(Normalisasi!$E$1-Normalisasi!$B$1)</f>
        <v>1</v>
      </c>
      <c r="H104" s="68">
        <f>('Konfersi Nilai'!H103-$B$1)/(Normalisasi!$E$1-Normalisasi!$B$1)</f>
        <v>1</v>
      </c>
      <c r="I104" s="68">
        <f>('Konfersi Nilai'!I103-$B$1)/(Normalisasi!$E$1-Normalisasi!$B$1)</f>
        <v>1</v>
      </c>
      <c r="J104" s="68">
        <f>('Konfersi Nilai'!J103-$B$1)/(Normalisasi!$E$1-Normalisasi!$B$1)</f>
        <v>0.66666666666666663</v>
      </c>
      <c r="K104" s="68">
        <f>('Konfersi Nilai'!K103-$B$1)/(Normalisasi!$E$1-Normalisasi!$B$1)</f>
        <v>0.66666666666666663</v>
      </c>
      <c r="L104" s="68">
        <f>('Konfersi Nilai'!L103-$B$1)/(Normalisasi!$E$1-Normalisasi!$B$1)</f>
        <v>1</v>
      </c>
      <c r="M104" s="68">
        <f>('Konfersi Nilai'!M103-$B$1)/(Normalisasi!$E$1-Normalisasi!$B$1)</f>
        <v>0.33333333333333331</v>
      </c>
      <c r="N104" s="68">
        <f>('Konfersi Nilai'!N103-$B$1)/(Normalisasi!$E$1-Normalisasi!$B$1)</f>
        <v>0.66666666666666663</v>
      </c>
      <c r="O104" s="68">
        <f>('Konfersi Nilai'!O103-$B$1)/(Normalisasi!$E$1-Normalisasi!$B$1)</f>
        <v>0.66666666666666663</v>
      </c>
      <c r="P104" s="68">
        <f>('Konfersi Nilai'!P103-$B$1)/(Normalisasi!$E$1-Normalisasi!$B$1)</f>
        <v>1</v>
      </c>
      <c r="Q104" s="68">
        <f>('Konfersi Nilai'!Q103-$B$1)/(Normalisasi!$E$1-Normalisasi!$B$1)</f>
        <v>0.33333333333333331</v>
      </c>
      <c r="R104" s="68">
        <f>('Konfersi Nilai'!R103-$B$1)/(Normalisasi!$E$1-Normalisasi!$B$1)</f>
        <v>0.66666666666666663</v>
      </c>
      <c r="S104" s="68">
        <f>('Konfersi Nilai'!S103-$B$1)/(Normalisasi!$E$1-Normalisasi!$B$1)</f>
        <v>1</v>
      </c>
      <c r="T104" s="68">
        <f>('Konfersi Nilai'!T103-$B$1)/(Normalisasi!$E$1-Normalisasi!$B$1)</f>
        <v>0.66666666666666663</v>
      </c>
      <c r="U104" s="68">
        <f>('Konfersi Nilai'!U103-$B$1)/(Normalisasi!$E$1-Normalisasi!$B$1)</f>
        <v>0.66666666666666663</v>
      </c>
      <c r="V104" s="68">
        <f>('Konfersi Nilai'!V103-$B$1)/(Normalisasi!$E$1-Normalisasi!$B$1)</f>
        <v>0.33333333333333331</v>
      </c>
      <c r="W104" s="68">
        <f>('Konfersi Nilai'!W103-$B$1)/(Normalisasi!$E$1-Normalisasi!$B$1)</f>
        <v>1</v>
      </c>
      <c r="X104" s="68">
        <f>('Konfersi Nilai'!X103-$B$1)/(Normalisasi!$E$1-Normalisasi!$B$1)</f>
        <v>0.66666666666666663</v>
      </c>
      <c r="Y104" s="68">
        <f>('Konfersi Nilai'!Y103-$B$1)/(Normalisasi!$E$1-Normalisasi!$B$1)</f>
        <v>0.33333333333333331</v>
      </c>
      <c r="Z104" s="68">
        <f>('Konfersi Nilai'!Z103-$B$1)/(Normalisasi!$E$1-Normalisasi!$B$1)</f>
        <v>1</v>
      </c>
      <c r="AA104" s="68">
        <f>('Konfersi Nilai'!AA103-$B$1)/(Normalisasi!$E$1-Normalisasi!$B$1)</f>
        <v>0.66666666666666663</v>
      </c>
      <c r="AB104" s="68">
        <f>('Konfersi Nilai'!AB103-$B$1)/(Normalisasi!$E$1-Normalisasi!$B$1)</f>
        <v>1</v>
      </c>
      <c r="AC104" s="68">
        <f>('Konfersi Nilai'!AC103-$B$1)/(Normalisasi!$E$1-Normalisasi!$B$1)</f>
        <v>0.66666666666666663</v>
      </c>
      <c r="AD104" s="68">
        <f>('Konfersi Nilai'!AD103-$B$1)/(Normalisasi!$E$1-Normalisasi!$B$1)</f>
        <v>1</v>
      </c>
      <c r="AE104" s="68">
        <f>('Konfersi Nilai'!AE103-$B$1)/(Normalisasi!$E$1-Normalisasi!$B$1)</f>
        <v>1</v>
      </c>
      <c r="AF104" s="68">
        <f>('Konfersi Nilai'!AF103-$B$1)/(Normalisasi!$E$1-Normalisasi!$B$1)</f>
        <v>0.66666666666666663</v>
      </c>
      <c r="AG104" s="68">
        <f>('Konfersi Nilai'!AG103-$B$1)/(Normalisasi!$E$1-Normalisasi!$B$1)</f>
        <v>0.66666666666666663</v>
      </c>
      <c r="AH104" s="50" t="s">
        <v>174</v>
      </c>
    </row>
    <row r="105" spans="1:34" x14ac:dyDescent="0.25">
      <c r="A105" s="68">
        <f>('Konfersi Nilai'!A104-$B$1)/(Normalisasi!$E$1-Normalisasi!$B$1)</f>
        <v>1</v>
      </c>
      <c r="B105" s="68">
        <f>('Konfersi Nilai'!B104-$B$1)/(Normalisasi!$E$1-Normalisasi!$B$1)</f>
        <v>0.33333333333333331</v>
      </c>
      <c r="C105" s="68">
        <f>('Konfersi Nilai'!C104-$B$1)/(Normalisasi!$E$1-Normalisasi!$B$1)</f>
        <v>0.66666666666666663</v>
      </c>
      <c r="D105" s="68">
        <f>('Konfersi Nilai'!D104-$B$1)/(Normalisasi!$E$1-Normalisasi!$B$1)</f>
        <v>1</v>
      </c>
      <c r="E105" s="68">
        <f>('Konfersi Nilai'!E104-$B$1)/(Normalisasi!$E$1-Normalisasi!$B$1)</f>
        <v>0.66666666666666663</v>
      </c>
      <c r="F105" s="68">
        <f>('Konfersi Nilai'!F104-$B$1)/(Normalisasi!$E$1-Normalisasi!$B$1)</f>
        <v>0.66666666666666663</v>
      </c>
      <c r="G105" s="68">
        <f>('Konfersi Nilai'!G104-$B$1)/(Normalisasi!$E$1-Normalisasi!$B$1)</f>
        <v>1</v>
      </c>
      <c r="H105" s="68">
        <f>('Konfersi Nilai'!H104-$B$1)/(Normalisasi!$E$1-Normalisasi!$B$1)</f>
        <v>0.66666666666666663</v>
      </c>
      <c r="I105" s="68">
        <f>('Konfersi Nilai'!I104-$B$1)/(Normalisasi!$E$1-Normalisasi!$B$1)</f>
        <v>1</v>
      </c>
      <c r="J105" s="68">
        <f>('Konfersi Nilai'!J104-$B$1)/(Normalisasi!$E$1-Normalisasi!$B$1)</f>
        <v>0.66666666666666663</v>
      </c>
      <c r="K105" s="68">
        <f>('Konfersi Nilai'!K104-$B$1)/(Normalisasi!$E$1-Normalisasi!$B$1)</f>
        <v>1</v>
      </c>
      <c r="L105" s="68">
        <f>('Konfersi Nilai'!L104-$B$1)/(Normalisasi!$E$1-Normalisasi!$B$1)</f>
        <v>0.66666666666666663</v>
      </c>
      <c r="M105" s="68">
        <f>('Konfersi Nilai'!M104-$B$1)/(Normalisasi!$E$1-Normalisasi!$B$1)</f>
        <v>1</v>
      </c>
      <c r="N105" s="68">
        <f>('Konfersi Nilai'!N104-$B$1)/(Normalisasi!$E$1-Normalisasi!$B$1)</f>
        <v>0.33333333333333331</v>
      </c>
      <c r="O105" s="68">
        <f>('Konfersi Nilai'!O104-$B$1)/(Normalisasi!$E$1-Normalisasi!$B$1)</f>
        <v>1</v>
      </c>
      <c r="P105" s="68">
        <f>('Konfersi Nilai'!P104-$B$1)/(Normalisasi!$E$1-Normalisasi!$B$1)</f>
        <v>0.66666666666666663</v>
      </c>
      <c r="Q105" s="68">
        <f>('Konfersi Nilai'!Q104-$B$1)/(Normalisasi!$E$1-Normalisasi!$B$1)</f>
        <v>0.33333333333333331</v>
      </c>
      <c r="R105" s="68">
        <f>('Konfersi Nilai'!R104-$B$1)/(Normalisasi!$E$1-Normalisasi!$B$1)</f>
        <v>0.66666666666666663</v>
      </c>
      <c r="S105" s="68">
        <f>('Konfersi Nilai'!S104-$B$1)/(Normalisasi!$E$1-Normalisasi!$B$1)</f>
        <v>0.66666666666666663</v>
      </c>
      <c r="T105" s="68">
        <f>('Konfersi Nilai'!T104-$B$1)/(Normalisasi!$E$1-Normalisasi!$B$1)</f>
        <v>0.33333333333333331</v>
      </c>
      <c r="U105" s="68">
        <f>('Konfersi Nilai'!U104-$B$1)/(Normalisasi!$E$1-Normalisasi!$B$1)</f>
        <v>0.33333333333333331</v>
      </c>
      <c r="V105" s="68">
        <f>('Konfersi Nilai'!V104-$B$1)/(Normalisasi!$E$1-Normalisasi!$B$1)</f>
        <v>0.66666666666666663</v>
      </c>
      <c r="W105" s="68">
        <f>('Konfersi Nilai'!W104-$B$1)/(Normalisasi!$E$1-Normalisasi!$B$1)</f>
        <v>0.66666666666666663</v>
      </c>
      <c r="X105" s="68">
        <f>('Konfersi Nilai'!X104-$B$1)/(Normalisasi!$E$1-Normalisasi!$B$1)</f>
        <v>0.66666666666666663</v>
      </c>
      <c r="Y105" s="68">
        <f>('Konfersi Nilai'!Y104-$B$1)/(Normalisasi!$E$1-Normalisasi!$B$1)</f>
        <v>1</v>
      </c>
      <c r="Z105" s="68">
        <f>('Konfersi Nilai'!Z104-$B$1)/(Normalisasi!$E$1-Normalisasi!$B$1)</f>
        <v>0.66666666666666663</v>
      </c>
      <c r="AA105" s="68">
        <f>('Konfersi Nilai'!AA104-$B$1)/(Normalisasi!$E$1-Normalisasi!$B$1)</f>
        <v>0.66666666666666663</v>
      </c>
      <c r="AB105" s="68">
        <f>('Konfersi Nilai'!AB104-$B$1)/(Normalisasi!$E$1-Normalisasi!$B$1)</f>
        <v>0.66666666666666663</v>
      </c>
      <c r="AC105" s="68">
        <f>('Konfersi Nilai'!AC104-$B$1)/(Normalisasi!$E$1-Normalisasi!$B$1)</f>
        <v>1</v>
      </c>
      <c r="AD105" s="68">
        <f>('Konfersi Nilai'!AD104-$B$1)/(Normalisasi!$E$1-Normalisasi!$B$1)</f>
        <v>0.66666666666666663</v>
      </c>
      <c r="AE105" s="68">
        <f>('Konfersi Nilai'!AE104-$B$1)/(Normalisasi!$E$1-Normalisasi!$B$1)</f>
        <v>0.66666666666666663</v>
      </c>
      <c r="AF105" s="68">
        <f>('Konfersi Nilai'!AF104-$B$1)/(Normalisasi!$E$1-Normalisasi!$B$1)</f>
        <v>0.66666666666666663</v>
      </c>
      <c r="AG105" s="68">
        <f>('Konfersi Nilai'!AG104-$B$1)/(Normalisasi!$E$1-Normalisasi!$B$1)</f>
        <v>0.66666666666666663</v>
      </c>
      <c r="AH105" s="50" t="s">
        <v>175</v>
      </c>
    </row>
    <row r="106" spans="1:34" x14ac:dyDescent="0.25">
      <c r="A106" s="68">
        <f>('Konfersi Nilai'!A105-$B$1)/(Normalisasi!$E$1-Normalisasi!$B$1)</f>
        <v>0.66666666666666663</v>
      </c>
      <c r="B106" s="68">
        <f>('Konfersi Nilai'!B105-$B$1)/(Normalisasi!$E$1-Normalisasi!$B$1)</f>
        <v>0.66666666666666663</v>
      </c>
      <c r="C106" s="68">
        <f>('Konfersi Nilai'!C105-$B$1)/(Normalisasi!$E$1-Normalisasi!$B$1)</f>
        <v>0.66666666666666663</v>
      </c>
      <c r="D106" s="68">
        <f>('Konfersi Nilai'!D105-$B$1)/(Normalisasi!$E$1-Normalisasi!$B$1)</f>
        <v>0.33333333333333331</v>
      </c>
      <c r="E106" s="68">
        <f>('Konfersi Nilai'!E105-$B$1)/(Normalisasi!$E$1-Normalisasi!$B$1)</f>
        <v>1</v>
      </c>
      <c r="F106" s="68">
        <f>('Konfersi Nilai'!F105-$B$1)/(Normalisasi!$E$1-Normalisasi!$B$1)</f>
        <v>1</v>
      </c>
      <c r="G106" s="68">
        <f>('Konfersi Nilai'!G105-$B$1)/(Normalisasi!$E$1-Normalisasi!$B$1)</f>
        <v>1</v>
      </c>
      <c r="H106" s="68">
        <f>('Konfersi Nilai'!H105-$B$1)/(Normalisasi!$E$1-Normalisasi!$B$1)</f>
        <v>1</v>
      </c>
      <c r="I106" s="68">
        <f>('Konfersi Nilai'!I105-$B$1)/(Normalisasi!$E$1-Normalisasi!$B$1)</f>
        <v>1</v>
      </c>
      <c r="J106" s="68">
        <f>('Konfersi Nilai'!J105-$B$1)/(Normalisasi!$E$1-Normalisasi!$B$1)</f>
        <v>0.66666666666666663</v>
      </c>
      <c r="K106" s="68">
        <f>('Konfersi Nilai'!K105-$B$1)/(Normalisasi!$E$1-Normalisasi!$B$1)</f>
        <v>0.66666666666666663</v>
      </c>
      <c r="L106" s="68">
        <f>('Konfersi Nilai'!L105-$B$1)/(Normalisasi!$E$1-Normalisasi!$B$1)</f>
        <v>0.66666666666666663</v>
      </c>
      <c r="M106" s="68">
        <f>('Konfersi Nilai'!M105-$B$1)/(Normalisasi!$E$1-Normalisasi!$B$1)</f>
        <v>0.33333333333333331</v>
      </c>
      <c r="N106" s="68">
        <f>('Konfersi Nilai'!N105-$B$1)/(Normalisasi!$E$1-Normalisasi!$B$1)</f>
        <v>0.66666666666666663</v>
      </c>
      <c r="O106" s="68">
        <f>('Konfersi Nilai'!O105-$B$1)/(Normalisasi!$E$1-Normalisasi!$B$1)</f>
        <v>0.66666666666666663</v>
      </c>
      <c r="P106" s="68">
        <f>('Konfersi Nilai'!P105-$B$1)/(Normalisasi!$E$1-Normalisasi!$B$1)</f>
        <v>1</v>
      </c>
      <c r="Q106" s="68">
        <f>('Konfersi Nilai'!Q105-$B$1)/(Normalisasi!$E$1-Normalisasi!$B$1)</f>
        <v>0.33333333333333331</v>
      </c>
      <c r="R106" s="68">
        <f>('Konfersi Nilai'!R105-$B$1)/(Normalisasi!$E$1-Normalisasi!$B$1)</f>
        <v>0.66666666666666663</v>
      </c>
      <c r="S106" s="68">
        <f>('Konfersi Nilai'!S105-$B$1)/(Normalisasi!$E$1-Normalisasi!$B$1)</f>
        <v>0.66666666666666663</v>
      </c>
      <c r="T106" s="68">
        <f>('Konfersi Nilai'!T105-$B$1)/(Normalisasi!$E$1-Normalisasi!$B$1)</f>
        <v>0.66666666666666663</v>
      </c>
      <c r="U106" s="68">
        <f>('Konfersi Nilai'!U105-$B$1)/(Normalisasi!$E$1-Normalisasi!$B$1)</f>
        <v>0.66666666666666663</v>
      </c>
      <c r="V106" s="68">
        <f>('Konfersi Nilai'!V105-$B$1)/(Normalisasi!$E$1-Normalisasi!$B$1)</f>
        <v>0.66666666666666663</v>
      </c>
      <c r="W106" s="68">
        <f>('Konfersi Nilai'!W105-$B$1)/(Normalisasi!$E$1-Normalisasi!$B$1)</f>
        <v>1</v>
      </c>
      <c r="X106" s="68">
        <f>('Konfersi Nilai'!X105-$B$1)/(Normalisasi!$E$1-Normalisasi!$B$1)</f>
        <v>0.66666666666666663</v>
      </c>
      <c r="Y106" s="68">
        <f>('Konfersi Nilai'!Y105-$B$1)/(Normalisasi!$E$1-Normalisasi!$B$1)</f>
        <v>0.66666666666666663</v>
      </c>
      <c r="Z106" s="68">
        <f>('Konfersi Nilai'!Z105-$B$1)/(Normalisasi!$E$1-Normalisasi!$B$1)</f>
        <v>0.66666666666666663</v>
      </c>
      <c r="AA106" s="68">
        <f>('Konfersi Nilai'!AA105-$B$1)/(Normalisasi!$E$1-Normalisasi!$B$1)</f>
        <v>1</v>
      </c>
      <c r="AB106" s="68">
        <f>('Konfersi Nilai'!AB105-$B$1)/(Normalisasi!$E$1-Normalisasi!$B$1)</f>
        <v>0.66666666666666663</v>
      </c>
      <c r="AC106" s="68">
        <f>('Konfersi Nilai'!AC105-$B$1)/(Normalisasi!$E$1-Normalisasi!$B$1)</f>
        <v>0.66666666666666663</v>
      </c>
      <c r="AD106" s="68">
        <f>('Konfersi Nilai'!AD105-$B$1)/(Normalisasi!$E$1-Normalisasi!$B$1)</f>
        <v>1</v>
      </c>
      <c r="AE106" s="68">
        <f>('Konfersi Nilai'!AE105-$B$1)/(Normalisasi!$E$1-Normalisasi!$B$1)</f>
        <v>0.66666666666666663</v>
      </c>
      <c r="AF106" s="68">
        <f>('Konfersi Nilai'!AF105-$B$1)/(Normalisasi!$E$1-Normalisasi!$B$1)</f>
        <v>1</v>
      </c>
      <c r="AG106" s="68">
        <f>('Konfersi Nilai'!AG105-$B$1)/(Normalisasi!$E$1-Normalisasi!$B$1)</f>
        <v>0.66666666666666663</v>
      </c>
      <c r="AH106" s="50" t="s">
        <v>176</v>
      </c>
    </row>
    <row r="107" spans="1:34" x14ac:dyDescent="0.25">
      <c r="A107" s="68">
        <f>('Konfersi Nilai'!A106-$B$1)/(Normalisasi!$E$1-Normalisasi!$B$1)</f>
        <v>0.66666666666666663</v>
      </c>
      <c r="B107" s="68">
        <f>('Konfersi Nilai'!B106-$B$1)/(Normalisasi!$E$1-Normalisasi!$B$1)</f>
        <v>0.66666666666666663</v>
      </c>
      <c r="C107" s="68">
        <f>('Konfersi Nilai'!C106-$B$1)/(Normalisasi!$E$1-Normalisasi!$B$1)</f>
        <v>0.66666666666666663</v>
      </c>
      <c r="D107" s="68">
        <f>('Konfersi Nilai'!D106-$B$1)/(Normalisasi!$E$1-Normalisasi!$B$1)</f>
        <v>0.66666666666666663</v>
      </c>
      <c r="E107" s="68">
        <f>('Konfersi Nilai'!E106-$B$1)/(Normalisasi!$E$1-Normalisasi!$B$1)</f>
        <v>1</v>
      </c>
      <c r="F107" s="68">
        <f>('Konfersi Nilai'!F106-$B$1)/(Normalisasi!$E$1-Normalisasi!$B$1)</f>
        <v>0.66666666666666663</v>
      </c>
      <c r="G107" s="68">
        <f>('Konfersi Nilai'!G106-$B$1)/(Normalisasi!$E$1-Normalisasi!$B$1)</f>
        <v>0.66666666666666663</v>
      </c>
      <c r="H107" s="68">
        <f>('Konfersi Nilai'!H106-$B$1)/(Normalisasi!$E$1-Normalisasi!$B$1)</f>
        <v>1</v>
      </c>
      <c r="I107" s="68">
        <f>('Konfersi Nilai'!I106-$B$1)/(Normalisasi!$E$1-Normalisasi!$B$1)</f>
        <v>1</v>
      </c>
      <c r="J107" s="68">
        <f>('Konfersi Nilai'!J106-$B$1)/(Normalisasi!$E$1-Normalisasi!$B$1)</f>
        <v>0.66666666666666663</v>
      </c>
      <c r="K107" s="68">
        <f>('Konfersi Nilai'!K106-$B$1)/(Normalisasi!$E$1-Normalisasi!$B$1)</f>
        <v>0.33333333333333331</v>
      </c>
      <c r="L107" s="68">
        <f>('Konfersi Nilai'!L106-$B$1)/(Normalisasi!$E$1-Normalisasi!$B$1)</f>
        <v>0.66666666666666663</v>
      </c>
      <c r="M107" s="68">
        <f>('Konfersi Nilai'!M106-$B$1)/(Normalisasi!$E$1-Normalisasi!$B$1)</f>
        <v>1</v>
      </c>
      <c r="N107" s="68">
        <f>('Konfersi Nilai'!N106-$B$1)/(Normalisasi!$E$1-Normalisasi!$B$1)</f>
        <v>0.66666666666666663</v>
      </c>
      <c r="O107" s="68">
        <f>('Konfersi Nilai'!O106-$B$1)/(Normalisasi!$E$1-Normalisasi!$B$1)</f>
        <v>1</v>
      </c>
      <c r="P107" s="68">
        <f>('Konfersi Nilai'!P106-$B$1)/(Normalisasi!$E$1-Normalisasi!$B$1)</f>
        <v>1</v>
      </c>
      <c r="Q107" s="68">
        <f>('Konfersi Nilai'!Q106-$B$1)/(Normalisasi!$E$1-Normalisasi!$B$1)</f>
        <v>0.66666666666666663</v>
      </c>
      <c r="R107" s="68">
        <f>('Konfersi Nilai'!R106-$B$1)/(Normalisasi!$E$1-Normalisasi!$B$1)</f>
        <v>0.66666666666666663</v>
      </c>
      <c r="S107" s="68">
        <f>('Konfersi Nilai'!S106-$B$1)/(Normalisasi!$E$1-Normalisasi!$B$1)</f>
        <v>0.66666666666666663</v>
      </c>
      <c r="T107" s="68">
        <f>('Konfersi Nilai'!T106-$B$1)/(Normalisasi!$E$1-Normalisasi!$B$1)</f>
        <v>0.66666666666666663</v>
      </c>
      <c r="U107" s="68">
        <f>('Konfersi Nilai'!U106-$B$1)/(Normalisasi!$E$1-Normalisasi!$B$1)</f>
        <v>0.66666666666666663</v>
      </c>
      <c r="V107" s="68">
        <f>('Konfersi Nilai'!V106-$B$1)/(Normalisasi!$E$1-Normalisasi!$B$1)</f>
        <v>0.33333333333333331</v>
      </c>
      <c r="W107" s="68">
        <f>('Konfersi Nilai'!W106-$B$1)/(Normalisasi!$E$1-Normalisasi!$B$1)</f>
        <v>1</v>
      </c>
      <c r="X107" s="68">
        <f>('Konfersi Nilai'!X106-$B$1)/(Normalisasi!$E$1-Normalisasi!$B$1)</f>
        <v>0.66666666666666663</v>
      </c>
      <c r="Y107" s="68">
        <f>('Konfersi Nilai'!Y106-$B$1)/(Normalisasi!$E$1-Normalisasi!$B$1)</f>
        <v>0.33333333333333331</v>
      </c>
      <c r="Z107" s="68">
        <f>('Konfersi Nilai'!Z106-$B$1)/(Normalisasi!$E$1-Normalisasi!$B$1)</f>
        <v>0.66666666666666663</v>
      </c>
      <c r="AA107" s="68">
        <f>('Konfersi Nilai'!AA106-$B$1)/(Normalisasi!$E$1-Normalisasi!$B$1)</f>
        <v>0.66666666666666663</v>
      </c>
      <c r="AB107" s="68">
        <f>('Konfersi Nilai'!AB106-$B$1)/(Normalisasi!$E$1-Normalisasi!$B$1)</f>
        <v>0.66666666666666663</v>
      </c>
      <c r="AC107" s="68">
        <f>('Konfersi Nilai'!AC106-$B$1)/(Normalisasi!$E$1-Normalisasi!$B$1)</f>
        <v>1</v>
      </c>
      <c r="AD107" s="68">
        <f>('Konfersi Nilai'!AD106-$B$1)/(Normalisasi!$E$1-Normalisasi!$B$1)</f>
        <v>0.66666666666666663</v>
      </c>
      <c r="AE107" s="68">
        <f>('Konfersi Nilai'!AE106-$B$1)/(Normalisasi!$E$1-Normalisasi!$B$1)</f>
        <v>0.66666666666666663</v>
      </c>
      <c r="AF107" s="68">
        <f>('Konfersi Nilai'!AF106-$B$1)/(Normalisasi!$E$1-Normalisasi!$B$1)</f>
        <v>0.66666666666666663</v>
      </c>
      <c r="AG107" s="68">
        <f>('Konfersi Nilai'!AG106-$B$1)/(Normalisasi!$E$1-Normalisasi!$B$1)</f>
        <v>1</v>
      </c>
      <c r="AH107" s="50" t="s">
        <v>177</v>
      </c>
    </row>
    <row r="108" spans="1:34" x14ac:dyDescent="0.25">
      <c r="A108" s="68">
        <f>('Konfersi Nilai'!A107-$B$1)/(Normalisasi!$E$1-Normalisasi!$B$1)</f>
        <v>0.66666666666666663</v>
      </c>
      <c r="B108" s="68">
        <f>('Konfersi Nilai'!B107-$B$1)/(Normalisasi!$E$1-Normalisasi!$B$1)</f>
        <v>0.33333333333333331</v>
      </c>
      <c r="C108" s="68">
        <f>('Konfersi Nilai'!C107-$B$1)/(Normalisasi!$E$1-Normalisasi!$B$1)</f>
        <v>0.66666666666666663</v>
      </c>
      <c r="D108" s="68">
        <f>('Konfersi Nilai'!D107-$B$1)/(Normalisasi!$E$1-Normalisasi!$B$1)</f>
        <v>0.33333333333333331</v>
      </c>
      <c r="E108" s="68">
        <f>('Konfersi Nilai'!E107-$B$1)/(Normalisasi!$E$1-Normalisasi!$B$1)</f>
        <v>1</v>
      </c>
      <c r="F108" s="68">
        <f>('Konfersi Nilai'!F107-$B$1)/(Normalisasi!$E$1-Normalisasi!$B$1)</f>
        <v>1</v>
      </c>
      <c r="G108" s="68">
        <f>('Konfersi Nilai'!G107-$B$1)/(Normalisasi!$E$1-Normalisasi!$B$1)</f>
        <v>1</v>
      </c>
      <c r="H108" s="68">
        <f>('Konfersi Nilai'!H107-$B$1)/(Normalisasi!$E$1-Normalisasi!$B$1)</f>
        <v>0.66666666666666663</v>
      </c>
      <c r="I108" s="68">
        <f>('Konfersi Nilai'!I107-$B$1)/(Normalisasi!$E$1-Normalisasi!$B$1)</f>
        <v>1</v>
      </c>
      <c r="J108" s="68">
        <f>('Konfersi Nilai'!J107-$B$1)/(Normalisasi!$E$1-Normalisasi!$B$1)</f>
        <v>0.66666666666666663</v>
      </c>
      <c r="K108" s="68">
        <f>('Konfersi Nilai'!K107-$B$1)/(Normalisasi!$E$1-Normalisasi!$B$1)</f>
        <v>0.66666666666666663</v>
      </c>
      <c r="L108" s="68">
        <f>('Konfersi Nilai'!L107-$B$1)/(Normalisasi!$E$1-Normalisasi!$B$1)</f>
        <v>1</v>
      </c>
      <c r="M108" s="68">
        <f>('Konfersi Nilai'!M107-$B$1)/(Normalisasi!$E$1-Normalisasi!$B$1)</f>
        <v>1</v>
      </c>
      <c r="N108" s="68">
        <f>('Konfersi Nilai'!N107-$B$1)/(Normalisasi!$E$1-Normalisasi!$B$1)</f>
        <v>0.66666666666666663</v>
      </c>
      <c r="O108" s="68">
        <f>('Konfersi Nilai'!O107-$B$1)/(Normalisasi!$E$1-Normalisasi!$B$1)</f>
        <v>1</v>
      </c>
      <c r="P108" s="68">
        <f>('Konfersi Nilai'!P107-$B$1)/(Normalisasi!$E$1-Normalisasi!$B$1)</f>
        <v>0.66666666666666663</v>
      </c>
      <c r="Q108" s="68">
        <f>('Konfersi Nilai'!Q107-$B$1)/(Normalisasi!$E$1-Normalisasi!$B$1)</f>
        <v>0.66666666666666663</v>
      </c>
      <c r="R108" s="68">
        <f>('Konfersi Nilai'!R107-$B$1)/(Normalisasi!$E$1-Normalisasi!$B$1)</f>
        <v>1</v>
      </c>
      <c r="S108" s="68">
        <f>('Konfersi Nilai'!S107-$B$1)/(Normalisasi!$E$1-Normalisasi!$B$1)</f>
        <v>0.66666666666666663</v>
      </c>
      <c r="T108" s="68">
        <f>('Konfersi Nilai'!T107-$B$1)/(Normalisasi!$E$1-Normalisasi!$B$1)</f>
        <v>0.66666666666666663</v>
      </c>
      <c r="U108" s="68">
        <f>('Konfersi Nilai'!U107-$B$1)/(Normalisasi!$E$1-Normalisasi!$B$1)</f>
        <v>0.66666666666666663</v>
      </c>
      <c r="V108" s="68">
        <f>('Konfersi Nilai'!V107-$B$1)/(Normalisasi!$E$1-Normalisasi!$B$1)</f>
        <v>0.66666666666666663</v>
      </c>
      <c r="W108" s="68">
        <f>('Konfersi Nilai'!W107-$B$1)/(Normalisasi!$E$1-Normalisasi!$B$1)</f>
        <v>0.66666666666666663</v>
      </c>
      <c r="X108" s="68">
        <f>('Konfersi Nilai'!X107-$B$1)/(Normalisasi!$E$1-Normalisasi!$B$1)</f>
        <v>0.66666666666666663</v>
      </c>
      <c r="Y108" s="68">
        <f>('Konfersi Nilai'!Y107-$B$1)/(Normalisasi!$E$1-Normalisasi!$B$1)</f>
        <v>0.66666666666666663</v>
      </c>
      <c r="Z108" s="68">
        <f>('Konfersi Nilai'!Z107-$B$1)/(Normalisasi!$E$1-Normalisasi!$B$1)</f>
        <v>1</v>
      </c>
      <c r="AA108" s="68">
        <f>('Konfersi Nilai'!AA107-$B$1)/(Normalisasi!$E$1-Normalisasi!$B$1)</f>
        <v>0.66666666666666663</v>
      </c>
      <c r="AB108" s="68">
        <f>('Konfersi Nilai'!AB107-$B$1)/(Normalisasi!$E$1-Normalisasi!$B$1)</f>
        <v>0.33333333333333331</v>
      </c>
      <c r="AC108" s="68">
        <f>('Konfersi Nilai'!AC107-$B$1)/(Normalisasi!$E$1-Normalisasi!$B$1)</f>
        <v>1</v>
      </c>
      <c r="AD108" s="68">
        <f>('Konfersi Nilai'!AD107-$B$1)/(Normalisasi!$E$1-Normalisasi!$B$1)</f>
        <v>0.66666666666666663</v>
      </c>
      <c r="AE108" s="68">
        <f>('Konfersi Nilai'!AE107-$B$1)/(Normalisasi!$E$1-Normalisasi!$B$1)</f>
        <v>0.66666666666666663</v>
      </c>
      <c r="AF108" s="68">
        <f>('Konfersi Nilai'!AF107-$B$1)/(Normalisasi!$E$1-Normalisasi!$B$1)</f>
        <v>0.33333333333333331</v>
      </c>
      <c r="AG108" s="68">
        <f>('Konfersi Nilai'!AG107-$B$1)/(Normalisasi!$E$1-Normalisasi!$B$1)</f>
        <v>0.66666666666666663</v>
      </c>
      <c r="AH108" s="50" t="s">
        <v>178</v>
      </c>
    </row>
    <row r="109" spans="1:34" x14ac:dyDescent="0.25">
      <c r="A109" s="68">
        <f>('Konfersi Nilai'!A108-$B$1)/(Normalisasi!$E$1-Normalisasi!$B$1)</f>
        <v>1</v>
      </c>
      <c r="B109" s="68">
        <f>('Konfersi Nilai'!B108-$B$1)/(Normalisasi!$E$1-Normalisasi!$B$1)</f>
        <v>0.66666666666666663</v>
      </c>
      <c r="C109" s="68">
        <f>('Konfersi Nilai'!C108-$B$1)/(Normalisasi!$E$1-Normalisasi!$B$1)</f>
        <v>1</v>
      </c>
      <c r="D109" s="68">
        <f>('Konfersi Nilai'!D108-$B$1)/(Normalisasi!$E$1-Normalisasi!$B$1)</f>
        <v>0.66666666666666663</v>
      </c>
      <c r="E109" s="68">
        <f>('Konfersi Nilai'!E108-$B$1)/(Normalisasi!$E$1-Normalisasi!$B$1)</f>
        <v>1</v>
      </c>
      <c r="F109" s="68">
        <f>('Konfersi Nilai'!F108-$B$1)/(Normalisasi!$E$1-Normalisasi!$B$1)</f>
        <v>0.66666666666666663</v>
      </c>
      <c r="G109" s="68">
        <f>('Konfersi Nilai'!G108-$B$1)/(Normalisasi!$E$1-Normalisasi!$B$1)</f>
        <v>1</v>
      </c>
      <c r="H109" s="68">
        <f>('Konfersi Nilai'!H108-$B$1)/(Normalisasi!$E$1-Normalisasi!$B$1)</f>
        <v>1</v>
      </c>
      <c r="I109" s="68">
        <f>('Konfersi Nilai'!I108-$B$1)/(Normalisasi!$E$1-Normalisasi!$B$1)</f>
        <v>1</v>
      </c>
      <c r="J109" s="68">
        <f>('Konfersi Nilai'!J108-$B$1)/(Normalisasi!$E$1-Normalisasi!$B$1)</f>
        <v>1</v>
      </c>
      <c r="K109" s="68">
        <f>('Konfersi Nilai'!K108-$B$1)/(Normalisasi!$E$1-Normalisasi!$B$1)</f>
        <v>0.66666666666666663</v>
      </c>
      <c r="L109" s="68">
        <f>('Konfersi Nilai'!L108-$B$1)/(Normalisasi!$E$1-Normalisasi!$B$1)</f>
        <v>1</v>
      </c>
      <c r="M109" s="68">
        <f>('Konfersi Nilai'!M108-$B$1)/(Normalisasi!$E$1-Normalisasi!$B$1)</f>
        <v>1</v>
      </c>
      <c r="N109" s="68">
        <f>('Konfersi Nilai'!N108-$B$1)/(Normalisasi!$E$1-Normalisasi!$B$1)</f>
        <v>1</v>
      </c>
      <c r="O109" s="68">
        <f>('Konfersi Nilai'!O108-$B$1)/(Normalisasi!$E$1-Normalisasi!$B$1)</f>
        <v>0.66666666666666663</v>
      </c>
      <c r="P109" s="68">
        <f>('Konfersi Nilai'!P108-$B$1)/(Normalisasi!$E$1-Normalisasi!$B$1)</f>
        <v>1</v>
      </c>
      <c r="Q109" s="68">
        <f>('Konfersi Nilai'!Q108-$B$1)/(Normalisasi!$E$1-Normalisasi!$B$1)</f>
        <v>0.66666666666666663</v>
      </c>
      <c r="R109" s="68">
        <f>('Konfersi Nilai'!R108-$B$1)/(Normalisasi!$E$1-Normalisasi!$B$1)</f>
        <v>0.66666666666666663</v>
      </c>
      <c r="S109" s="68">
        <f>('Konfersi Nilai'!S108-$B$1)/(Normalisasi!$E$1-Normalisasi!$B$1)</f>
        <v>1</v>
      </c>
      <c r="T109" s="68">
        <f>('Konfersi Nilai'!T108-$B$1)/(Normalisasi!$E$1-Normalisasi!$B$1)</f>
        <v>0.66666666666666663</v>
      </c>
      <c r="U109" s="68">
        <f>('Konfersi Nilai'!U108-$B$1)/(Normalisasi!$E$1-Normalisasi!$B$1)</f>
        <v>1</v>
      </c>
      <c r="V109" s="68">
        <f>('Konfersi Nilai'!V108-$B$1)/(Normalisasi!$E$1-Normalisasi!$B$1)</f>
        <v>0.66666666666666663</v>
      </c>
      <c r="W109" s="68">
        <f>('Konfersi Nilai'!W108-$B$1)/(Normalisasi!$E$1-Normalisasi!$B$1)</f>
        <v>1</v>
      </c>
      <c r="X109" s="68">
        <f>('Konfersi Nilai'!X108-$B$1)/(Normalisasi!$E$1-Normalisasi!$B$1)</f>
        <v>0.66666666666666663</v>
      </c>
      <c r="Y109" s="68">
        <f>('Konfersi Nilai'!Y108-$B$1)/(Normalisasi!$E$1-Normalisasi!$B$1)</f>
        <v>0.66666666666666663</v>
      </c>
      <c r="Z109" s="68">
        <f>('Konfersi Nilai'!Z108-$B$1)/(Normalisasi!$E$1-Normalisasi!$B$1)</f>
        <v>1</v>
      </c>
      <c r="AA109" s="68">
        <f>('Konfersi Nilai'!AA108-$B$1)/(Normalisasi!$E$1-Normalisasi!$B$1)</f>
        <v>1</v>
      </c>
      <c r="AB109" s="68">
        <f>('Konfersi Nilai'!AB108-$B$1)/(Normalisasi!$E$1-Normalisasi!$B$1)</f>
        <v>1</v>
      </c>
      <c r="AC109" s="68">
        <f>('Konfersi Nilai'!AC108-$B$1)/(Normalisasi!$E$1-Normalisasi!$B$1)</f>
        <v>1</v>
      </c>
      <c r="AD109" s="68">
        <f>('Konfersi Nilai'!AD108-$B$1)/(Normalisasi!$E$1-Normalisasi!$B$1)</f>
        <v>1</v>
      </c>
      <c r="AE109" s="68">
        <f>('Konfersi Nilai'!AE108-$B$1)/(Normalisasi!$E$1-Normalisasi!$B$1)</f>
        <v>0.66666666666666663</v>
      </c>
      <c r="AF109" s="68">
        <f>('Konfersi Nilai'!AF108-$B$1)/(Normalisasi!$E$1-Normalisasi!$B$1)</f>
        <v>0.66666666666666663</v>
      </c>
      <c r="AG109" s="68">
        <f>('Konfersi Nilai'!AG108-$B$1)/(Normalisasi!$E$1-Normalisasi!$B$1)</f>
        <v>1</v>
      </c>
      <c r="AH109" s="50" t="s">
        <v>179</v>
      </c>
    </row>
    <row r="110" spans="1:34" x14ac:dyDescent="0.25">
      <c r="A110" s="68">
        <f>('Konfersi Nilai'!A109-$B$1)/(Normalisasi!$E$1-Normalisasi!$B$1)</f>
        <v>0.66666666666666663</v>
      </c>
      <c r="B110" s="68">
        <f>('Konfersi Nilai'!B109-$B$1)/(Normalisasi!$E$1-Normalisasi!$B$1)</f>
        <v>0.66666666666666663</v>
      </c>
      <c r="C110" s="68">
        <f>('Konfersi Nilai'!C109-$B$1)/(Normalisasi!$E$1-Normalisasi!$B$1)</f>
        <v>0.66666666666666663</v>
      </c>
      <c r="D110" s="68">
        <f>('Konfersi Nilai'!D109-$B$1)/(Normalisasi!$E$1-Normalisasi!$B$1)</f>
        <v>0.66666666666666663</v>
      </c>
      <c r="E110" s="68">
        <f>('Konfersi Nilai'!E109-$B$1)/(Normalisasi!$E$1-Normalisasi!$B$1)</f>
        <v>0.66666666666666663</v>
      </c>
      <c r="F110" s="68">
        <f>('Konfersi Nilai'!F109-$B$1)/(Normalisasi!$E$1-Normalisasi!$B$1)</f>
        <v>1</v>
      </c>
      <c r="G110" s="68">
        <f>('Konfersi Nilai'!G109-$B$1)/(Normalisasi!$E$1-Normalisasi!$B$1)</f>
        <v>0.66666666666666663</v>
      </c>
      <c r="H110" s="68">
        <f>('Konfersi Nilai'!H109-$B$1)/(Normalisasi!$E$1-Normalisasi!$B$1)</f>
        <v>0.66666666666666663</v>
      </c>
      <c r="I110" s="68">
        <f>('Konfersi Nilai'!I109-$B$1)/(Normalisasi!$E$1-Normalisasi!$B$1)</f>
        <v>0.66666666666666663</v>
      </c>
      <c r="J110" s="68">
        <f>('Konfersi Nilai'!J109-$B$1)/(Normalisasi!$E$1-Normalisasi!$B$1)</f>
        <v>0.66666666666666663</v>
      </c>
      <c r="K110" s="68">
        <f>('Konfersi Nilai'!K109-$B$1)/(Normalisasi!$E$1-Normalisasi!$B$1)</f>
        <v>0.66666666666666663</v>
      </c>
      <c r="L110" s="68">
        <f>('Konfersi Nilai'!L109-$B$1)/(Normalisasi!$E$1-Normalisasi!$B$1)</f>
        <v>0.33333333333333331</v>
      </c>
      <c r="M110" s="68">
        <f>('Konfersi Nilai'!M109-$B$1)/(Normalisasi!$E$1-Normalisasi!$B$1)</f>
        <v>1</v>
      </c>
      <c r="N110" s="68">
        <f>('Konfersi Nilai'!N109-$B$1)/(Normalisasi!$E$1-Normalisasi!$B$1)</f>
        <v>0.33333333333333331</v>
      </c>
      <c r="O110" s="68">
        <f>('Konfersi Nilai'!O109-$B$1)/(Normalisasi!$E$1-Normalisasi!$B$1)</f>
        <v>1</v>
      </c>
      <c r="P110" s="68">
        <f>('Konfersi Nilai'!P109-$B$1)/(Normalisasi!$E$1-Normalisasi!$B$1)</f>
        <v>0.66666666666666663</v>
      </c>
      <c r="Q110" s="68">
        <f>('Konfersi Nilai'!Q109-$B$1)/(Normalisasi!$E$1-Normalisasi!$B$1)</f>
        <v>0.33333333333333331</v>
      </c>
      <c r="R110" s="68">
        <f>('Konfersi Nilai'!R109-$B$1)/(Normalisasi!$E$1-Normalisasi!$B$1)</f>
        <v>0.66666666666666663</v>
      </c>
      <c r="S110" s="68">
        <f>('Konfersi Nilai'!S109-$B$1)/(Normalisasi!$E$1-Normalisasi!$B$1)</f>
        <v>0.66666666666666663</v>
      </c>
      <c r="T110" s="68">
        <f>('Konfersi Nilai'!T109-$B$1)/(Normalisasi!$E$1-Normalisasi!$B$1)</f>
        <v>0.66666666666666663</v>
      </c>
      <c r="U110" s="68">
        <f>('Konfersi Nilai'!U109-$B$1)/(Normalisasi!$E$1-Normalisasi!$B$1)</f>
        <v>0.33333333333333331</v>
      </c>
      <c r="V110" s="68">
        <f>('Konfersi Nilai'!V109-$B$1)/(Normalisasi!$E$1-Normalisasi!$B$1)</f>
        <v>0.66666666666666663</v>
      </c>
      <c r="W110" s="68">
        <f>('Konfersi Nilai'!W109-$B$1)/(Normalisasi!$E$1-Normalisasi!$B$1)</f>
        <v>0.66666666666666663</v>
      </c>
      <c r="X110" s="68">
        <f>('Konfersi Nilai'!X109-$B$1)/(Normalisasi!$E$1-Normalisasi!$B$1)</f>
        <v>0.33333333333333331</v>
      </c>
      <c r="Y110" s="68">
        <f>('Konfersi Nilai'!Y109-$B$1)/(Normalisasi!$E$1-Normalisasi!$B$1)</f>
        <v>0.66666666666666663</v>
      </c>
      <c r="Z110" s="68">
        <f>('Konfersi Nilai'!Z109-$B$1)/(Normalisasi!$E$1-Normalisasi!$B$1)</f>
        <v>0.33333333333333331</v>
      </c>
      <c r="AA110" s="68">
        <f>('Konfersi Nilai'!AA109-$B$1)/(Normalisasi!$E$1-Normalisasi!$B$1)</f>
        <v>0.33333333333333331</v>
      </c>
      <c r="AB110" s="68">
        <f>('Konfersi Nilai'!AB109-$B$1)/(Normalisasi!$E$1-Normalisasi!$B$1)</f>
        <v>0.66666666666666663</v>
      </c>
      <c r="AC110" s="68">
        <f>('Konfersi Nilai'!AC109-$B$1)/(Normalisasi!$E$1-Normalisasi!$B$1)</f>
        <v>1</v>
      </c>
      <c r="AD110" s="68">
        <f>('Konfersi Nilai'!AD109-$B$1)/(Normalisasi!$E$1-Normalisasi!$B$1)</f>
        <v>0.66666666666666663</v>
      </c>
      <c r="AE110" s="68">
        <f>('Konfersi Nilai'!AE109-$B$1)/(Normalisasi!$E$1-Normalisasi!$B$1)</f>
        <v>0.66666666666666663</v>
      </c>
      <c r="AF110" s="68">
        <f>('Konfersi Nilai'!AF109-$B$1)/(Normalisasi!$E$1-Normalisasi!$B$1)</f>
        <v>0.66666666666666663</v>
      </c>
      <c r="AG110" s="68">
        <f>('Konfersi Nilai'!AG109-$B$1)/(Normalisasi!$E$1-Normalisasi!$B$1)</f>
        <v>0.66666666666666663</v>
      </c>
      <c r="AH110" s="50" t="s">
        <v>180</v>
      </c>
    </row>
    <row r="111" spans="1:34" x14ac:dyDescent="0.25">
      <c r="A111" s="68">
        <f>('Konfersi Nilai'!A110-$B$1)/(Normalisasi!$E$1-Normalisasi!$B$1)</f>
        <v>0.66666666666666663</v>
      </c>
      <c r="B111" s="68">
        <f>('Konfersi Nilai'!B110-$B$1)/(Normalisasi!$E$1-Normalisasi!$B$1)</f>
        <v>0.33333333333333331</v>
      </c>
      <c r="C111" s="68">
        <f>('Konfersi Nilai'!C110-$B$1)/(Normalisasi!$E$1-Normalisasi!$B$1)</f>
        <v>0.33333333333333331</v>
      </c>
      <c r="D111" s="68">
        <f>('Konfersi Nilai'!D110-$B$1)/(Normalisasi!$E$1-Normalisasi!$B$1)</f>
        <v>0.33333333333333331</v>
      </c>
      <c r="E111" s="68">
        <f>('Konfersi Nilai'!E110-$B$1)/(Normalisasi!$E$1-Normalisasi!$B$1)</f>
        <v>1</v>
      </c>
      <c r="F111" s="68">
        <f>('Konfersi Nilai'!F110-$B$1)/(Normalisasi!$E$1-Normalisasi!$B$1)</f>
        <v>0.66666666666666663</v>
      </c>
      <c r="G111" s="68">
        <f>('Konfersi Nilai'!G110-$B$1)/(Normalisasi!$E$1-Normalisasi!$B$1)</f>
        <v>1</v>
      </c>
      <c r="H111" s="68">
        <f>('Konfersi Nilai'!H110-$B$1)/(Normalisasi!$E$1-Normalisasi!$B$1)</f>
        <v>0.66666666666666663</v>
      </c>
      <c r="I111" s="68">
        <f>('Konfersi Nilai'!I110-$B$1)/(Normalisasi!$E$1-Normalisasi!$B$1)</f>
        <v>1</v>
      </c>
      <c r="J111" s="68">
        <f>('Konfersi Nilai'!J110-$B$1)/(Normalisasi!$E$1-Normalisasi!$B$1)</f>
        <v>0.66666666666666663</v>
      </c>
      <c r="K111" s="68">
        <f>('Konfersi Nilai'!K110-$B$1)/(Normalisasi!$E$1-Normalisasi!$B$1)</f>
        <v>1</v>
      </c>
      <c r="L111" s="68">
        <f>('Konfersi Nilai'!L110-$B$1)/(Normalisasi!$E$1-Normalisasi!$B$1)</f>
        <v>0.66666666666666663</v>
      </c>
      <c r="M111" s="68">
        <f>('Konfersi Nilai'!M110-$B$1)/(Normalisasi!$E$1-Normalisasi!$B$1)</f>
        <v>0.66666666666666663</v>
      </c>
      <c r="N111" s="68">
        <f>('Konfersi Nilai'!N110-$B$1)/(Normalisasi!$E$1-Normalisasi!$B$1)</f>
        <v>1</v>
      </c>
      <c r="O111" s="68">
        <f>('Konfersi Nilai'!O110-$B$1)/(Normalisasi!$E$1-Normalisasi!$B$1)</f>
        <v>0.66666666666666663</v>
      </c>
      <c r="P111" s="68">
        <f>('Konfersi Nilai'!P110-$B$1)/(Normalisasi!$E$1-Normalisasi!$B$1)</f>
        <v>1</v>
      </c>
      <c r="Q111" s="68">
        <f>('Konfersi Nilai'!Q110-$B$1)/(Normalisasi!$E$1-Normalisasi!$B$1)</f>
        <v>1</v>
      </c>
      <c r="R111" s="68">
        <f>('Konfersi Nilai'!R110-$B$1)/(Normalisasi!$E$1-Normalisasi!$B$1)</f>
        <v>1</v>
      </c>
      <c r="S111" s="68">
        <f>('Konfersi Nilai'!S110-$B$1)/(Normalisasi!$E$1-Normalisasi!$B$1)</f>
        <v>0.66666666666666663</v>
      </c>
      <c r="T111" s="68">
        <f>('Konfersi Nilai'!T110-$B$1)/(Normalisasi!$E$1-Normalisasi!$B$1)</f>
        <v>0.66666666666666663</v>
      </c>
      <c r="U111" s="68">
        <f>('Konfersi Nilai'!U110-$B$1)/(Normalisasi!$E$1-Normalisasi!$B$1)</f>
        <v>1</v>
      </c>
      <c r="V111" s="68">
        <f>('Konfersi Nilai'!V110-$B$1)/(Normalisasi!$E$1-Normalisasi!$B$1)</f>
        <v>1</v>
      </c>
      <c r="W111" s="68">
        <f>('Konfersi Nilai'!W110-$B$1)/(Normalisasi!$E$1-Normalisasi!$B$1)</f>
        <v>1</v>
      </c>
      <c r="X111" s="68">
        <f>('Konfersi Nilai'!X110-$B$1)/(Normalisasi!$E$1-Normalisasi!$B$1)</f>
        <v>0.66666666666666663</v>
      </c>
      <c r="Y111" s="68">
        <f>('Konfersi Nilai'!Y110-$B$1)/(Normalisasi!$E$1-Normalisasi!$B$1)</f>
        <v>0.66666666666666663</v>
      </c>
      <c r="Z111" s="68">
        <f>('Konfersi Nilai'!Z110-$B$1)/(Normalisasi!$E$1-Normalisasi!$B$1)</f>
        <v>0.66666666666666663</v>
      </c>
      <c r="AA111" s="68">
        <f>('Konfersi Nilai'!AA110-$B$1)/(Normalisasi!$E$1-Normalisasi!$B$1)</f>
        <v>0.66666666666666663</v>
      </c>
      <c r="AB111" s="68">
        <f>('Konfersi Nilai'!AB110-$B$1)/(Normalisasi!$E$1-Normalisasi!$B$1)</f>
        <v>1</v>
      </c>
      <c r="AC111" s="68">
        <f>('Konfersi Nilai'!AC110-$B$1)/(Normalisasi!$E$1-Normalisasi!$B$1)</f>
        <v>0.66666666666666663</v>
      </c>
      <c r="AD111" s="68">
        <f>('Konfersi Nilai'!AD110-$B$1)/(Normalisasi!$E$1-Normalisasi!$B$1)</f>
        <v>1</v>
      </c>
      <c r="AE111" s="68">
        <f>('Konfersi Nilai'!AE110-$B$1)/(Normalisasi!$E$1-Normalisasi!$B$1)</f>
        <v>1</v>
      </c>
      <c r="AF111" s="68">
        <f>('Konfersi Nilai'!AF110-$B$1)/(Normalisasi!$E$1-Normalisasi!$B$1)</f>
        <v>1</v>
      </c>
      <c r="AG111" s="68">
        <f>('Konfersi Nilai'!AG110-$B$1)/(Normalisasi!$E$1-Normalisasi!$B$1)</f>
        <v>0.66666666666666663</v>
      </c>
      <c r="AH111" s="50" t="s">
        <v>181</v>
      </c>
    </row>
    <row r="112" spans="1:34" x14ac:dyDescent="0.25">
      <c r="A112" s="68">
        <f>('Konfersi Nilai'!A111-$B$1)/(Normalisasi!$E$1-Normalisasi!$B$1)</f>
        <v>0.66666666666666663</v>
      </c>
      <c r="B112" s="68">
        <f>('Konfersi Nilai'!B111-$B$1)/(Normalisasi!$E$1-Normalisasi!$B$1)</f>
        <v>1</v>
      </c>
      <c r="C112" s="68">
        <f>('Konfersi Nilai'!C111-$B$1)/(Normalisasi!$E$1-Normalisasi!$B$1)</f>
        <v>0.33333333333333331</v>
      </c>
      <c r="D112" s="68">
        <f>('Konfersi Nilai'!D111-$B$1)/(Normalisasi!$E$1-Normalisasi!$B$1)</f>
        <v>0.66666666666666663</v>
      </c>
      <c r="E112" s="68">
        <f>('Konfersi Nilai'!E111-$B$1)/(Normalisasi!$E$1-Normalisasi!$B$1)</f>
        <v>1</v>
      </c>
      <c r="F112" s="68">
        <f>('Konfersi Nilai'!F111-$B$1)/(Normalisasi!$E$1-Normalisasi!$B$1)</f>
        <v>0.66666666666666663</v>
      </c>
      <c r="G112" s="68">
        <f>('Konfersi Nilai'!G111-$B$1)/(Normalisasi!$E$1-Normalisasi!$B$1)</f>
        <v>1</v>
      </c>
      <c r="H112" s="68">
        <f>('Konfersi Nilai'!H111-$B$1)/(Normalisasi!$E$1-Normalisasi!$B$1)</f>
        <v>1</v>
      </c>
      <c r="I112" s="68">
        <f>('Konfersi Nilai'!I111-$B$1)/(Normalisasi!$E$1-Normalisasi!$B$1)</f>
        <v>1</v>
      </c>
      <c r="J112" s="68">
        <f>('Konfersi Nilai'!J111-$B$1)/(Normalisasi!$E$1-Normalisasi!$B$1)</f>
        <v>0.66666666666666663</v>
      </c>
      <c r="K112" s="68">
        <f>('Konfersi Nilai'!K111-$B$1)/(Normalisasi!$E$1-Normalisasi!$B$1)</f>
        <v>1</v>
      </c>
      <c r="L112" s="68">
        <f>('Konfersi Nilai'!L111-$B$1)/(Normalisasi!$E$1-Normalisasi!$B$1)</f>
        <v>1</v>
      </c>
      <c r="M112" s="68">
        <f>('Konfersi Nilai'!M111-$B$1)/(Normalisasi!$E$1-Normalisasi!$B$1)</f>
        <v>0.66666666666666663</v>
      </c>
      <c r="N112" s="68">
        <f>('Konfersi Nilai'!N111-$B$1)/(Normalisasi!$E$1-Normalisasi!$B$1)</f>
        <v>1</v>
      </c>
      <c r="O112" s="68">
        <f>('Konfersi Nilai'!O111-$B$1)/(Normalisasi!$E$1-Normalisasi!$B$1)</f>
        <v>1</v>
      </c>
      <c r="P112" s="68">
        <f>('Konfersi Nilai'!P111-$B$1)/(Normalisasi!$E$1-Normalisasi!$B$1)</f>
        <v>1</v>
      </c>
      <c r="Q112" s="68">
        <f>('Konfersi Nilai'!Q111-$B$1)/(Normalisasi!$E$1-Normalisasi!$B$1)</f>
        <v>0.66666666666666663</v>
      </c>
      <c r="R112" s="68">
        <f>('Konfersi Nilai'!R111-$B$1)/(Normalisasi!$E$1-Normalisasi!$B$1)</f>
        <v>1</v>
      </c>
      <c r="S112" s="68">
        <f>('Konfersi Nilai'!S111-$B$1)/(Normalisasi!$E$1-Normalisasi!$B$1)</f>
        <v>1</v>
      </c>
      <c r="T112" s="68">
        <f>('Konfersi Nilai'!T111-$B$1)/(Normalisasi!$E$1-Normalisasi!$B$1)</f>
        <v>0.66666666666666663</v>
      </c>
      <c r="U112" s="68">
        <f>('Konfersi Nilai'!U111-$B$1)/(Normalisasi!$E$1-Normalisasi!$B$1)</f>
        <v>1</v>
      </c>
      <c r="V112" s="68">
        <f>('Konfersi Nilai'!V111-$B$1)/(Normalisasi!$E$1-Normalisasi!$B$1)</f>
        <v>1</v>
      </c>
      <c r="W112" s="68">
        <f>('Konfersi Nilai'!W111-$B$1)/(Normalisasi!$E$1-Normalisasi!$B$1)</f>
        <v>1</v>
      </c>
      <c r="X112" s="68">
        <f>('Konfersi Nilai'!X111-$B$1)/(Normalisasi!$E$1-Normalisasi!$B$1)</f>
        <v>0.66666666666666663</v>
      </c>
      <c r="Y112" s="68">
        <f>('Konfersi Nilai'!Y111-$B$1)/(Normalisasi!$E$1-Normalisasi!$B$1)</f>
        <v>1</v>
      </c>
      <c r="Z112" s="68">
        <f>('Konfersi Nilai'!Z111-$B$1)/(Normalisasi!$E$1-Normalisasi!$B$1)</f>
        <v>1</v>
      </c>
      <c r="AA112" s="68">
        <f>('Konfersi Nilai'!AA111-$B$1)/(Normalisasi!$E$1-Normalisasi!$B$1)</f>
        <v>1</v>
      </c>
      <c r="AB112" s="68">
        <f>('Konfersi Nilai'!AB111-$B$1)/(Normalisasi!$E$1-Normalisasi!$B$1)</f>
        <v>1</v>
      </c>
      <c r="AC112" s="68">
        <f>('Konfersi Nilai'!AC111-$B$1)/(Normalisasi!$E$1-Normalisasi!$B$1)</f>
        <v>0.66666666666666663</v>
      </c>
      <c r="AD112" s="68">
        <f>('Konfersi Nilai'!AD111-$B$1)/(Normalisasi!$E$1-Normalisasi!$B$1)</f>
        <v>1</v>
      </c>
      <c r="AE112" s="68">
        <f>('Konfersi Nilai'!AE111-$B$1)/(Normalisasi!$E$1-Normalisasi!$B$1)</f>
        <v>1</v>
      </c>
      <c r="AF112" s="68">
        <f>('Konfersi Nilai'!AF111-$B$1)/(Normalisasi!$E$1-Normalisasi!$B$1)</f>
        <v>0.66666666666666663</v>
      </c>
      <c r="AG112" s="68">
        <f>('Konfersi Nilai'!AG111-$B$1)/(Normalisasi!$E$1-Normalisasi!$B$1)</f>
        <v>0.66666666666666663</v>
      </c>
      <c r="AH112" s="50" t="s">
        <v>182</v>
      </c>
    </row>
    <row r="113" spans="1:34" x14ac:dyDescent="0.25">
      <c r="A113" s="68">
        <f>('Konfersi Nilai'!A112-$B$1)/(Normalisasi!$E$1-Normalisasi!$B$1)</f>
        <v>0.66666666666666663</v>
      </c>
      <c r="B113" s="68">
        <f>('Konfersi Nilai'!B112-$B$1)/(Normalisasi!$E$1-Normalisasi!$B$1)</f>
        <v>0.66666666666666663</v>
      </c>
      <c r="C113" s="68">
        <f>('Konfersi Nilai'!C112-$B$1)/(Normalisasi!$E$1-Normalisasi!$B$1)</f>
        <v>1</v>
      </c>
      <c r="D113" s="68">
        <f>('Konfersi Nilai'!D112-$B$1)/(Normalisasi!$E$1-Normalisasi!$B$1)</f>
        <v>0.66666666666666663</v>
      </c>
      <c r="E113" s="68">
        <f>('Konfersi Nilai'!E112-$B$1)/(Normalisasi!$E$1-Normalisasi!$B$1)</f>
        <v>1</v>
      </c>
      <c r="F113" s="68">
        <f>('Konfersi Nilai'!F112-$B$1)/(Normalisasi!$E$1-Normalisasi!$B$1)</f>
        <v>0.66666666666666663</v>
      </c>
      <c r="G113" s="68">
        <f>('Konfersi Nilai'!G112-$B$1)/(Normalisasi!$E$1-Normalisasi!$B$1)</f>
        <v>1</v>
      </c>
      <c r="H113" s="68">
        <f>('Konfersi Nilai'!H112-$B$1)/(Normalisasi!$E$1-Normalisasi!$B$1)</f>
        <v>1</v>
      </c>
      <c r="I113" s="68">
        <f>('Konfersi Nilai'!I112-$B$1)/(Normalisasi!$E$1-Normalisasi!$B$1)</f>
        <v>1</v>
      </c>
      <c r="J113" s="68">
        <f>('Konfersi Nilai'!J112-$B$1)/(Normalisasi!$E$1-Normalisasi!$B$1)</f>
        <v>0.66666666666666663</v>
      </c>
      <c r="K113" s="68">
        <f>('Konfersi Nilai'!K112-$B$1)/(Normalisasi!$E$1-Normalisasi!$B$1)</f>
        <v>1</v>
      </c>
      <c r="L113" s="68">
        <f>('Konfersi Nilai'!L112-$B$1)/(Normalisasi!$E$1-Normalisasi!$B$1)</f>
        <v>0.66666666666666663</v>
      </c>
      <c r="M113" s="68">
        <f>('Konfersi Nilai'!M112-$B$1)/(Normalisasi!$E$1-Normalisasi!$B$1)</f>
        <v>0.66666666666666663</v>
      </c>
      <c r="N113" s="68">
        <f>('Konfersi Nilai'!N112-$B$1)/(Normalisasi!$E$1-Normalisasi!$B$1)</f>
        <v>0.66666666666666663</v>
      </c>
      <c r="O113" s="68">
        <f>('Konfersi Nilai'!O112-$B$1)/(Normalisasi!$E$1-Normalisasi!$B$1)</f>
        <v>1</v>
      </c>
      <c r="P113" s="68">
        <f>('Konfersi Nilai'!P112-$B$1)/(Normalisasi!$E$1-Normalisasi!$B$1)</f>
        <v>1</v>
      </c>
      <c r="Q113" s="68">
        <f>('Konfersi Nilai'!Q112-$B$1)/(Normalisasi!$E$1-Normalisasi!$B$1)</f>
        <v>0.33333333333333331</v>
      </c>
      <c r="R113" s="68">
        <f>('Konfersi Nilai'!R112-$B$1)/(Normalisasi!$E$1-Normalisasi!$B$1)</f>
        <v>1</v>
      </c>
      <c r="S113" s="68">
        <f>('Konfersi Nilai'!S112-$B$1)/(Normalisasi!$E$1-Normalisasi!$B$1)</f>
        <v>0.66666666666666663</v>
      </c>
      <c r="T113" s="68">
        <f>('Konfersi Nilai'!T112-$B$1)/(Normalisasi!$E$1-Normalisasi!$B$1)</f>
        <v>0.66666666666666663</v>
      </c>
      <c r="U113" s="68">
        <f>('Konfersi Nilai'!U112-$B$1)/(Normalisasi!$E$1-Normalisasi!$B$1)</f>
        <v>1</v>
      </c>
      <c r="V113" s="68">
        <f>('Konfersi Nilai'!V112-$B$1)/(Normalisasi!$E$1-Normalisasi!$B$1)</f>
        <v>1</v>
      </c>
      <c r="W113" s="68">
        <f>('Konfersi Nilai'!W112-$B$1)/(Normalisasi!$E$1-Normalisasi!$B$1)</f>
        <v>1</v>
      </c>
      <c r="X113" s="68">
        <f>('Konfersi Nilai'!X112-$B$1)/(Normalisasi!$E$1-Normalisasi!$B$1)</f>
        <v>1</v>
      </c>
      <c r="Y113" s="68">
        <f>('Konfersi Nilai'!Y112-$B$1)/(Normalisasi!$E$1-Normalisasi!$B$1)</f>
        <v>0.66666666666666663</v>
      </c>
      <c r="Z113" s="68">
        <f>('Konfersi Nilai'!Z112-$B$1)/(Normalisasi!$E$1-Normalisasi!$B$1)</f>
        <v>0.66666666666666663</v>
      </c>
      <c r="AA113" s="68">
        <f>('Konfersi Nilai'!AA112-$B$1)/(Normalisasi!$E$1-Normalisasi!$B$1)</f>
        <v>1</v>
      </c>
      <c r="AB113" s="68">
        <f>('Konfersi Nilai'!AB112-$B$1)/(Normalisasi!$E$1-Normalisasi!$B$1)</f>
        <v>0.33333333333333331</v>
      </c>
      <c r="AC113" s="68">
        <f>('Konfersi Nilai'!AC112-$B$1)/(Normalisasi!$E$1-Normalisasi!$B$1)</f>
        <v>0.66666666666666663</v>
      </c>
      <c r="AD113" s="68">
        <f>('Konfersi Nilai'!AD112-$B$1)/(Normalisasi!$E$1-Normalisasi!$B$1)</f>
        <v>1</v>
      </c>
      <c r="AE113" s="68">
        <f>('Konfersi Nilai'!AE112-$B$1)/(Normalisasi!$E$1-Normalisasi!$B$1)</f>
        <v>1</v>
      </c>
      <c r="AF113" s="68">
        <f>('Konfersi Nilai'!AF112-$B$1)/(Normalisasi!$E$1-Normalisasi!$B$1)</f>
        <v>1</v>
      </c>
      <c r="AG113" s="68">
        <f>('Konfersi Nilai'!AG112-$B$1)/(Normalisasi!$E$1-Normalisasi!$B$1)</f>
        <v>1</v>
      </c>
      <c r="AH113" s="50" t="s">
        <v>183</v>
      </c>
    </row>
    <row r="114" spans="1:34" x14ac:dyDescent="0.25">
      <c r="A114" s="68">
        <f>('Konfersi Nilai'!A113-$B$1)/(Normalisasi!$E$1-Normalisasi!$B$1)</f>
        <v>0.33333333333333331</v>
      </c>
      <c r="B114" s="68">
        <f>('Konfersi Nilai'!B113-$B$1)/(Normalisasi!$E$1-Normalisasi!$B$1)</f>
        <v>0.66666666666666663</v>
      </c>
      <c r="C114" s="68">
        <f>('Konfersi Nilai'!C113-$B$1)/(Normalisasi!$E$1-Normalisasi!$B$1)</f>
        <v>0.66666666666666663</v>
      </c>
      <c r="D114" s="68">
        <f>('Konfersi Nilai'!D113-$B$1)/(Normalisasi!$E$1-Normalisasi!$B$1)</f>
        <v>0.33333333333333331</v>
      </c>
      <c r="E114" s="68">
        <f>('Konfersi Nilai'!E113-$B$1)/(Normalisasi!$E$1-Normalisasi!$B$1)</f>
        <v>0.33333333333333331</v>
      </c>
      <c r="F114" s="68">
        <f>('Konfersi Nilai'!F113-$B$1)/(Normalisasi!$E$1-Normalisasi!$B$1)</f>
        <v>0.66666666666666663</v>
      </c>
      <c r="G114" s="68">
        <f>('Konfersi Nilai'!G113-$B$1)/(Normalisasi!$E$1-Normalisasi!$B$1)</f>
        <v>1</v>
      </c>
      <c r="H114" s="68">
        <f>('Konfersi Nilai'!H113-$B$1)/(Normalisasi!$E$1-Normalisasi!$B$1)</f>
        <v>0.66666666666666663</v>
      </c>
      <c r="I114" s="68">
        <f>('Konfersi Nilai'!I113-$B$1)/(Normalisasi!$E$1-Normalisasi!$B$1)</f>
        <v>1</v>
      </c>
      <c r="J114" s="68">
        <f>('Konfersi Nilai'!J113-$B$1)/(Normalisasi!$E$1-Normalisasi!$B$1)</f>
        <v>0.66666666666666663</v>
      </c>
      <c r="K114" s="68">
        <f>('Konfersi Nilai'!K113-$B$1)/(Normalisasi!$E$1-Normalisasi!$B$1)</f>
        <v>1</v>
      </c>
      <c r="L114" s="68">
        <f>('Konfersi Nilai'!L113-$B$1)/(Normalisasi!$E$1-Normalisasi!$B$1)</f>
        <v>0.33333333333333331</v>
      </c>
      <c r="M114" s="68">
        <f>('Konfersi Nilai'!M113-$B$1)/(Normalisasi!$E$1-Normalisasi!$B$1)</f>
        <v>0.66666666666666663</v>
      </c>
      <c r="N114" s="68">
        <f>('Konfersi Nilai'!N113-$B$1)/(Normalisasi!$E$1-Normalisasi!$B$1)</f>
        <v>1</v>
      </c>
      <c r="O114" s="68">
        <f>('Konfersi Nilai'!O113-$B$1)/(Normalisasi!$E$1-Normalisasi!$B$1)</f>
        <v>0.33333333333333331</v>
      </c>
      <c r="P114" s="68">
        <f>('Konfersi Nilai'!P113-$B$1)/(Normalisasi!$E$1-Normalisasi!$B$1)</f>
        <v>0.33333333333333331</v>
      </c>
      <c r="Q114" s="68">
        <f>('Konfersi Nilai'!Q113-$B$1)/(Normalisasi!$E$1-Normalisasi!$B$1)</f>
        <v>0.66666666666666663</v>
      </c>
      <c r="R114" s="68">
        <f>('Konfersi Nilai'!R113-$B$1)/(Normalisasi!$E$1-Normalisasi!$B$1)</f>
        <v>0.33333333333333331</v>
      </c>
      <c r="S114" s="68">
        <f>('Konfersi Nilai'!S113-$B$1)/(Normalisasi!$E$1-Normalisasi!$B$1)</f>
        <v>0.33333333333333331</v>
      </c>
      <c r="T114" s="68">
        <f>('Konfersi Nilai'!T113-$B$1)/(Normalisasi!$E$1-Normalisasi!$B$1)</f>
        <v>0.33333333333333331</v>
      </c>
      <c r="U114" s="68">
        <f>('Konfersi Nilai'!U113-$B$1)/(Normalisasi!$E$1-Normalisasi!$B$1)</f>
        <v>0.66666666666666663</v>
      </c>
      <c r="V114" s="68">
        <f>('Konfersi Nilai'!V113-$B$1)/(Normalisasi!$E$1-Normalisasi!$B$1)</f>
        <v>1</v>
      </c>
      <c r="W114" s="68">
        <f>('Konfersi Nilai'!W113-$B$1)/(Normalisasi!$E$1-Normalisasi!$B$1)</f>
        <v>1</v>
      </c>
      <c r="X114" s="68">
        <f>('Konfersi Nilai'!X113-$B$1)/(Normalisasi!$E$1-Normalisasi!$B$1)</f>
        <v>0.66666666666666663</v>
      </c>
      <c r="Y114" s="68">
        <f>('Konfersi Nilai'!Y113-$B$1)/(Normalisasi!$E$1-Normalisasi!$B$1)</f>
        <v>0.66666666666666663</v>
      </c>
      <c r="Z114" s="68">
        <f>('Konfersi Nilai'!Z113-$B$1)/(Normalisasi!$E$1-Normalisasi!$B$1)</f>
        <v>0.66666666666666663</v>
      </c>
      <c r="AA114" s="68">
        <f>('Konfersi Nilai'!AA113-$B$1)/(Normalisasi!$E$1-Normalisasi!$B$1)</f>
        <v>0.66666666666666663</v>
      </c>
      <c r="AB114" s="68">
        <f>('Konfersi Nilai'!AB113-$B$1)/(Normalisasi!$E$1-Normalisasi!$B$1)</f>
        <v>0.33333333333333331</v>
      </c>
      <c r="AC114" s="68">
        <f>('Konfersi Nilai'!AC113-$B$1)/(Normalisasi!$E$1-Normalisasi!$B$1)</f>
        <v>1</v>
      </c>
      <c r="AD114" s="68">
        <f>('Konfersi Nilai'!AD113-$B$1)/(Normalisasi!$E$1-Normalisasi!$B$1)</f>
        <v>0.66666666666666663</v>
      </c>
      <c r="AE114" s="68">
        <f>('Konfersi Nilai'!AE113-$B$1)/(Normalisasi!$E$1-Normalisasi!$B$1)</f>
        <v>0.66666666666666663</v>
      </c>
      <c r="AF114" s="68">
        <f>('Konfersi Nilai'!AF113-$B$1)/(Normalisasi!$E$1-Normalisasi!$B$1)</f>
        <v>0.66666666666666663</v>
      </c>
      <c r="AG114" s="68">
        <f>('Konfersi Nilai'!AG113-$B$1)/(Normalisasi!$E$1-Normalisasi!$B$1)</f>
        <v>0.33333333333333331</v>
      </c>
      <c r="AH114" s="50" t="s">
        <v>184</v>
      </c>
    </row>
    <row r="115" spans="1:34" x14ac:dyDescent="0.25">
      <c r="A115" s="68">
        <f>('Konfersi Nilai'!A114-$B$1)/(Normalisasi!$E$1-Normalisasi!$B$1)</f>
        <v>0.33333333333333331</v>
      </c>
      <c r="B115" s="68">
        <f>('Konfersi Nilai'!B114-$B$1)/(Normalisasi!$E$1-Normalisasi!$B$1)</f>
        <v>0.33333333333333331</v>
      </c>
      <c r="C115" s="68">
        <f>('Konfersi Nilai'!C114-$B$1)/(Normalisasi!$E$1-Normalisasi!$B$1)</f>
        <v>0.66666666666666663</v>
      </c>
      <c r="D115" s="68">
        <f>('Konfersi Nilai'!D114-$B$1)/(Normalisasi!$E$1-Normalisasi!$B$1)</f>
        <v>0.66666666666666663</v>
      </c>
      <c r="E115" s="68">
        <f>('Konfersi Nilai'!E114-$B$1)/(Normalisasi!$E$1-Normalisasi!$B$1)</f>
        <v>0.33333333333333331</v>
      </c>
      <c r="F115" s="68">
        <f>('Konfersi Nilai'!F114-$B$1)/(Normalisasi!$E$1-Normalisasi!$B$1)</f>
        <v>0.66666666666666663</v>
      </c>
      <c r="G115" s="68">
        <f>('Konfersi Nilai'!G114-$B$1)/(Normalisasi!$E$1-Normalisasi!$B$1)</f>
        <v>0.66666666666666663</v>
      </c>
      <c r="H115" s="68">
        <f>('Konfersi Nilai'!H114-$B$1)/(Normalisasi!$E$1-Normalisasi!$B$1)</f>
        <v>0.66666666666666663</v>
      </c>
      <c r="I115" s="68">
        <f>('Konfersi Nilai'!I114-$B$1)/(Normalisasi!$E$1-Normalisasi!$B$1)</f>
        <v>1</v>
      </c>
      <c r="J115" s="68">
        <f>('Konfersi Nilai'!J114-$B$1)/(Normalisasi!$E$1-Normalisasi!$B$1)</f>
        <v>0.66666666666666663</v>
      </c>
      <c r="K115" s="68">
        <f>('Konfersi Nilai'!K114-$B$1)/(Normalisasi!$E$1-Normalisasi!$B$1)</f>
        <v>1</v>
      </c>
      <c r="L115" s="68">
        <f>('Konfersi Nilai'!L114-$B$1)/(Normalisasi!$E$1-Normalisasi!$B$1)</f>
        <v>0.66666666666666663</v>
      </c>
      <c r="M115" s="68">
        <f>('Konfersi Nilai'!M114-$B$1)/(Normalisasi!$E$1-Normalisasi!$B$1)</f>
        <v>0.66666666666666663</v>
      </c>
      <c r="N115" s="68">
        <f>('Konfersi Nilai'!N114-$B$1)/(Normalisasi!$E$1-Normalisasi!$B$1)</f>
        <v>0.66666666666666663</v>
      </c>
      <c r="O115" s="68">
        <f>('Konfersi Nilai'!O114-$B$1)/(Normalisasi!$E$1-Normalisasi!$B$1)</f>
        <v>1</v>
      </c>
      <c r="P115" s="68">
        <f>('Konfersi Nilai'!P114-$B$1)/(Normalisasi!$E$1-Normalisasi!$B$1)</f>
        <v>0.33333333333333331</v>
      </c>
      <c r="Q115" s="68">
        <f>('Konfersi Nilai'!Q114-$B$1)/(Normalisasi!$E$1-Normalisasi!$B$1)</f>
        <v>0.33333333333333331</v>
      </c>
      <c r="R115" s="68">
        <f>('Konfersi Nilai'!R114-$B$1)/(Normalisasi!$E$1-Normalisasi!$B$1)</f>
        <v>0.33333333333333331</v>
      </c>
      <c r="S115" s="68">
        <f>('Konfersi Nilai'!S114-$B$1)/(Normalisasi!$E$1-Normalisasi!$B$1)</f>
        <v>0.33333333333333331</v>
      </c>
      <c r="T115" s="68">
        <f>('Konfersi Nilai'!T114-$B$1)/(Normalisasi!$E$1-Normalisasi!$B$1)</f>
        <v>0.33333333333333331</v>
      </c>
      <c r="U115" s="68">
        <f>('Konfersi Nilai'!U114-$B$1)/(Normalisasi!$E$1-Normalisasi!$B$1)</f>
        <v>1</v>
      </c>
      <c r="V115" s="68">
        <f>('Konfersi Nilai'!V114-$B$1)/(Normalisasi!$E$1-Normalisasi!$B$1)</f>
        <v>0.66666666666666663</v>
      </c>
      <c r="W115" s="68">
        <f>('Konfersi Nilai'!W114-$B$1)/(Normalisasi!$E$1-Normalisasi!$B$1)</f>
        <v>1</v>
      </c>
      <c r="X115" s="68">
        <f>('Konfersi Nilai'!X114-$B$1)/(Normalisasi!$E$1-Normalisasi!$B$1)</f>
        <v>1</v>
      </c>
      <c r="Y115" s="68">
        <f>('Konfersi Nilai'!Y114-$B$1)/(Normalisasi!$E$1-Normalisasi!$B$1)</f>
        <v>0.66666666666666663</v>
      </c>
      <c r="Z115" s="68">
        <f>('Konfersi Nilai'!Z114-$B$1)/(Normalisasi!$E$1-Normalisasi!$B$1)</f>
        <v>0.33333333333333331</v>
      </c>
      <c r="AA115" s="68">
        <f>('Konfersi Nilai'!AA114-$B$1)/(Normalisasi!$E$1-Normalisasi!$B$1)</f>
        <v>0.66666666666666663</v>
      </c>
      <c r="AB115" s="68">
        <f>('Konfersi Nilai'!AB114-$B$1)/(Normalisasi!$E$1-Normalisasi!$B$1)</f>
        <v>0.33333333333333331</v>
      </c>
      <c r="AC115" s="68">
        <f>('Konfersi Nilai'!AC114-$B$1)/(Normalisasi!$E$1-Normalisasi!$B$1)</f>
        <v>0.66666666666666663</v>
      </c>
      <c r="AD115" s="68">
        <f>('Konfersi Nilai'!AD114-$B$1)/(Normalisasi!$E$1-Normalisasi!$B$1)</f>
        <v>0.33333333333333331</v>
      </c>
      <c r="AE115" s="68">
        <f>('Konfersi Nilai'!AE114-$B$1)/(Normalisasi!$E$1-Normalisasi!$B$1)</f>
        <v>0.66666666666666663</v>
      </c>
      <c r="AF115" s="68">
        <f>('Konfersi Nilai'!AF114-$B$1)/(Normalisasi!$E$1-Normalisasi!$B$1)</f>
        <v>0.66666666666666663</v>
      </c>
      <c r="AG115" s="68">
        <f>('Konfersi Nilai'!AG114-$B$1)/(Normalisasi!$E$1-Normalisasi!$B$1)</f>
        <v>0.66666666666666663</v>
      </c>
      <c r="AH115" s="50" t="s">
        <v>185</v>
      </c>
    </row>
    <row r="116" spans="1:34" x14ac:dyDescent="0.25">
      <c r="A116" s="68">
        <f>('Konfersi Nilai'!A115-$B$1)/(Normalisasi!$E$1-Normalisasi!$B$1)</f>
        <v>0.33333333333333331</v>
      </c>
      <c r="B116" s="68">
        <f>('Konfersi Nilai'!B115-$B$1)/(Normalisasi!$E$1-Normalisasi!$B$1)</f>
        <v>0.66666666666666663</v>
      </c>
      <c r="C116" s="68">
        <f>('Konfersi Nilai'!C115-$B$1)/(Normalisasi!$E$1-Normalisasi!$B$1)</f>
        <v>0.66666666666666663</v>
      </c>
      <c r="D116" s="68">
        <f>('Konfersi Nilai'!D115-$B$1)/(Normalisasi!$E$1-Normalisasi!$B$1)</f>
        <v>0.33333333333333331</v>
      </c>
      <c r="E116" s="68">
        <f>('Konfersi Nilai'!E115-$B$1)/(Normalisasi!$E$1-Normalisasi!$B$1)</f>
        <v>0.33333333333333331</v>
      </c>
      <c r="F116" s="68">
        <f>('Konfersi Nilai'!F115-$B$1)/(Normalisasi!$E$1-Normalisasi!$B$1)</f>
        <v>0.66666666666666663</v>
      </c>
      <c r="G116" s="68">
        <f>('Konfersi Nilai'!G115-$B$1)/(Normalisasi!$E$1-Normalisasi!$B$1)</f>
        <v>1</v>
      </c>
      <c r="H116" s="68">
        <f>('Konfersi Nilai'!H115-$B$1)/(Normalisasi!$E$1-Normalisasi!$B$1)</f>
        <v>0.66666666666666663</v>
      </c>
      <c r="I116" s="68">
        <f>('Konfersi Nilai'!I115-$B$1)/(Normalisasi!$E$1-Normalisasi!$B$1)</f>
        <v>1</v>
      </c>
      <c r="J116" s="68">
        <f>('Konfersi Nilai'!J115-$B$1)/(Normalisasi!$E$1-Normalisasi!$B$1)</f>
        <v>0.33333333333333331</v>
      </c>
      <c r="K116" s="68">
        <f>('Konfersi Nilai'!K115-$B$1)/(Normalisasi!$E$1-Normalisasi!$B$1)</f>
        <v>0.33333333333333331</v>
      </c>
      <c r="L116" s="68">
        <f>('Konfersi Nilai'!L115-$B$1)/(Normalisasi!$E$1-Normalisasi!$B$1)</f>
        <v>0.33333333333333331</v>
      </c>
      <c r="M116" s="68">
        <f>('Konfersi Nilai'!M115-$B$1)/(Normalisasi!$E$1-Normalisasi!$B$1)</f>
        <v>0.66666666666666663</v>
      </c>
      <c r="N116" s="68">
        <f>('Konfersi Nilai'!N115-$B$1)/(Normalisasi!$E$1-Normalisasi!$B$1)</f>
        <v>0.66666666666666663</v>
      </c>
      <c r="O116" s="68">
        <f>('Konfersi Nilai'!O115-$B$1)/(Normalisasi!$E$1-Normalisasi!$B$1)</f>
        <v>1</v>
      </c>
      <c r="P116" s="68">
        <f>('Konfersi Nilai'!P115-$B$1)/(Normalisasi!$E$1-Normalisasi!$B$1)</f>
        <v>0.33333333333333331</v>
      </c>
      <c r="Q116" s="68">
        <f>('Konfersi Nilai'!Q115-$B$1)/(Normalisasi!$E$1-Normalisasi!$B$1)</f>
        <v>0.33333333333333331</v>
      </c>
      <c r="R116" s="68">
        <f>('Konfersi Nilai'!R115-$B$1)/(Normalisasi!$E$1-Normalisasi!$B$1)</f>
        <v>0.33333333333333331</v>
      </c>
      <c r="S116" s="68">
        <f>('Konfersi Nilai'!S115-$B$1)/(Normalisasi!$E$1-Normalisasi!$B$1)</f>
        <v>0.66666666666666663</v>
      </c>
      <c r="T116" s="68">
        <f>('Konfersi Nilai'!T115-$B$1)/(Normalisasi!$E$1-Normalisasi!$B$1)</f>
        <v>0.66666666666666663</v>
      </c>
      <c r="U116" s="68">
        <f>('Konfersi Nilai'!U115-$B$1)/(Normalisasi!$E$1-Normalisasi!$B$1)</f>
        <v>1</v>
      </c>
      <c r="V116" s="68">
        <f>('Konfersi Nilai'!V115-$B$1)/(Normalisasi!$E$1-Normalisasi!$B$1)</f>
        <v>0.66666666666666663</v>
      </c>
      <c r="W116" s="68">
        <f>('Konfersi Nilai'!W115-$B$1)/(Normalisasi!$E$1-Normalisasi!$B$1)</f>
        <v>0.66666666666666663</v>
      </c>
      <c r="X116" s="68">
        <f>('Konfersi Nilai'!X115-$B$1)/(Normalisasi!$E$1-Normalisasi!$B$1)</f>
        <v>0.33333333333333331</v>
      </c>
      <c r="Y116" s="68">
        <f>('Konfersi Nilai'!Y115-$B$1)/(Normalisasi!$E$1-Normalisasi!$B$1)</f>
        <v>0.33333333333333331</v>
      </c>
      <c r="Z116" s="68">
        <f>('Konfersi Nilai'!Z115-$B$1)/(Normalisasi!$E$1-Normalisasi!$B$1)</f>
        <v>0.33333333333333331</v>
      </c>
      <c r="AA116" s="68">
        <f>('Konfersi Nilai'!AA115-$B$1)/(Normalisasi!$E$1-Normalisasi!$B$1)</f>
        <v>0.66666666666666663</v>
      </c>
      <c r="AB116" s="68">
        <f>('Konfersi Nilai'!AB115-$B$1)/(Normalisasi!$E$1-Normalisasi!$B$1)</f>
        <v>0.33333333333333331</v>
      </c>
      <c r="AC116" s="68">
        <f>('Konfersi Nilai'!AC115-$B$1)/(Normalisasi!$E$1-Normalisasi!$B$1)</f>
        <v>0.66666666666666663</v>
      </c>
      <c r="AD116" s="68">
        <f>('Konfersi Nilai'!AD115-$B$1)/(Normalisasi!$E$1-Normalisasi!$B$1)</f>
        <v>0.33333333333333331</v>
      </c>
      <c r="AE116" s="68">
        <f>('Konfersi Nilai'!AE115-$B$1)/(Normalisasi!$E$1-Normalisasi!$B$1)</f>
        <v>1</v>
      </c>
      <c r="AF116" s="68">
        <f>('Konfersi Nilai'!AF115-$B$1)/(Normalisasi!$E$1-Normalisasi!$B$1)</f>
        <v>0.66666666666666663</v>
      </c>
      <c r="AG116" s="68">
        <f>('Konfersi Nilai'!AG115-$B$1)/(Normalisasi!$E$1-Normalisasi!$B$1)</f>
        <v>0.66666666666666663</v>
      </c>
      <c r="AH116" s="50" t="s">
        <v>186</v>
      </c>
    </row>
    <row r="117" spans="1:34" x14ac:dyDescent="0.25">
      <c r="A117" s="68">
        <f>('Konfersi Nilai'!A116-$B$1)/(Normalisasi!$E$1-Normalisasi!$B$1)</f>
        <v>0.66666666666666663</v>
      </c>
      <c r="B117" s="68">
        <f>('Konfersi Nilai'!B116-$B$1)/(Normalisasi!$E$1-Normalisasi!$B$1)</f>
        <v>0.66666666666666663</v>
      </c>
      <c r="C117" s="68">
        <f>('Konfersi Nilai'!C116-$B$1)/(Normalisasi!$E$1-Normalisasi!$B$1)</f>
        <v>1</v>
      </c>
      <c r="D117" s="68">
        <f>('Konfersi Nilai'!D116-$B$1)/(Normalisasi!$E$1-Normalisasi!$B$1)</f>
        <v>0.66666666666666663</v>
      </c>
      <c r="E117" s="68">
        <f>('Konfersi Nilai'!E116-$B$1)/(Normalisasi!$E$1-Normalisasi!$B$1)</f>
        <v>1</v>
      </c>
      <c r="F117" s="68">
        <f>('Konfersi Nilai'!F116-$B$1)/(Normalisasi!$E$1-Normalisasi!$B$1)</f>
        <v>0.66666666666666663</v>
      </c>
      <c r="G117" s="68">
        <f>('Konfersi Nilai'!G116-$B$1)/(Normalisasi!$E$1-Normalisasi!$B$1)</f>
        <v>1</v>
      </c>
      <c r="H117" s="68">
        <f>('Konfersi Nilai'!H116-$B$1)/(Normalisasi!$E$1-Normalisasi!$B$1)</f>
        <v>0.66666666666666663</v>
      </c>
      <c r="I117" s="68">
        <f>('Konfersi Nilai'!I116-$B$1)/(Normalisasi!$E$1-Normalisasi!$B$1)</f>
        <v>0.66666666666666663</v>
      </c>
      <c r="J117" s="68">
        <f>('Konfersi Nilai'!J116-$B$1)/(Normalisasi!$E$1-Normalisasi!$B$1)</f>
        <v>0.66666666666666663</v>
      </c>
      <c r="K117" s="68">
        <f>('Konfersi Nilai'!K116-$B$1)/(Normalisasi!$E$1-Normalisasi!$B$1)</f>
        <v>0.33333333333333331</v>
      </c>
      <c r="L117" s="68">
        <f>('Konfersi Nilai'!L116-$B$1)/(Normalisasi!$E$1-Normalisasi!$B$1)</f>
        <v>0.66666666666666663</v>
      </c>
      <c r="M117" s="68">
        <f>('Konfersi Nilai'!M116-$B$1)/(Normalisasi!$E$1-Normalisasi!$B$1)</f>
        <v>0.66666666666666663</v>
      </c>
      <c r="N117" s="68">
        <f>('Konfersi Nilai'!N116-$B$1)/(Normalisasi!$E$1-Normalisasi!$B$1)</f>
        <v>0.66666666666666663</v>
      </c>
      <c r="O117" s="68">
        <f>('Konfersi Nilai'!O116-$B$1)/(Normalisasi!$E$1-Normalisasi!$B$1)</f>
        <v>0.33333333333333331</v>
      </c>
      <c r="P117" s="68">
        <f>('Konfersi Nilai'!P116-$B$1)/(Normalisasi!$E$1-Normalisasi!$B$1)</f>
        <v>0.66666666666666663</v>
      </c>
      <c r="Q117" s="68">
        <f>('Konfersi Nilai'!Q116-$B$1)/(Normalisasi!$E$1-Normalisasi!$B$1)</f>
        <v>0.33333333333333331</v>
      </c>
      <c r="R117" s="68">
        <f>('Konfersi Nilai'!R116-$B$1)/(Normalisasi!$E$1-Normalisasi!$B$1)</f>
        <v>0.66666666666666663</v>
      </c>
      <c r="S117" s="68">
        <f>('Konfersi Nilai'!S116-$B$1)/(Normalisasi!$E$1-Normalisasi!$B$1)</f>
        <v>0.66666666666666663</v>
      </c>
      <c r="T117" s="68">
        <f>('Konfersi Nilai'!T116-$B$1)/(Normalisasi!$E$1-Normalisasi!$B$1)</f>
        <v>0</v>
      </c>
      <c r="U117" s="68">
        <f>('Konfersi Nilai'!U116-$B$1)/(Normalisasi!$E$1-Normalisasi!$B$1)</f>
        <v>0.66666666666666663</v>
      </c>
      <c r="V117" s="68">
        <f>('Konfersi Nilai'!V116-$B$1)/(Normalisasi!$E$1-Normalisasi!$B$1)</f>
        <v>0.66666666666666663</v>
      </c>
      <c r="W117" s="68">
        <f>('Konfersi Nilai'!W116-$B$1)/(Normalisasi!$E$1-Normalisasi!$B$1)</f>
        <v>0.66666666666666663</v>
      </c>
      <c r="X117" s="68">
        <f>('Konfersi Nilai'!X116-$B$1)/(Normalisasi!$E$1-Normalisasi!$B$1)</f>
        <v>0.66666666666666663</v>
      </c>
      <c r="Y117" s="68">
        <f>('Konfersi Nilai'!Y116-$B$1)/(Normalisasi!$E$1-Normalisasi!$B$1)</f>
        <v>0.66666666666666663</v>
      </c>
      <c r="Z117" s="68">
        <f>('Konfersi Nilai'!Z116-$B$1)/(Normalisasi!$E$1-Normalisasi!$B$1)</f>
        <v>0.66666666666666663</v>
      </c>
      <c r="AA117" s="68">
        <f>('Konfersi Nilai'!AA116-$B$1)/(Normalisasi!$E$1-Normalisasi!$B$1)</f>
        <v>0.66666666666666663</v>
      </c>
      <c r="AB117" s="68">
        <f>('Konfersi Nilai'!AB116-$B$1)/(Normalisasi!$E$1-Normalisasi!$B$1)</f>
        <v>1</v>
      </c>
      <c r="AC117" s="68">
        <f>('Konfersi Nilai'!AC116-$B$1)/(Normalisasi!$E$1-Normalisasi!$B$1)</f>
        <v>0.66666666666666663</v>
      </c>
      <c r="AD117" s="68">
        <f>('Konfersi Nilai'!AD116-$B$1)/(Normalisasi!$E$1-Normalisasi!$B$1)</f>
        <v>0.66666666666666663</v>
      </c>
      <c r="AE117" s="68">
        <f>('Konfersi Nilai'!AE116-$B$1)/(Normalisasi!$E$1-Normalisasi!$B$1)</f>
        <v>0.66666666666666663</v>
      </c>
      <c r="AF117" s="68">
        <f>('Konfersi Nilai'!AF116-$B$1)/(Normalisasi!$E$1-Normalisasi!$B$1)</f>
        <v>0.66666666666666663</v>
      </c>
      <c r="AG117" s="68">
        <f>('Konfersi Nilai'!AG116-$B$1)/(Normalisasi!$E$1-Normalisasi!$B$1)</f>
        <v>0.66666666666666663</v>
      </c>
      <c r="AH117" s="50" t="s">
        <v>187</v>
      </c>
    </row>
    <row r="118" spans="1:34" x14ac:dyDescent="0.25">
      <c r="A118" s="68">
        <f>('Konfersi Nilai'!A117-$B$1)/(Normalisasi!$E$1-Normalisasi!$B$1)</f>
        <v>0.33333333333333331</v>
      </c>
      <c r="B118" s="68">
        <f>('Konfersi Nilai'!B117-$B$1)/(Normalisasi!$E$1-Normalisasi!$B$1)</f>
        <v>0.66666666666666663</v>
      </c>
      <c r="C118" s="68">
        <f>('Konfersi Nilai'!C117-$B$1)/(Normalisasi!$E$1-Normalisasi!$B$1)</f>
        <v>0.66666666666666663</v>
      </c>
      <c r="D118" s="68">
        <f>('Konfersi Nilai'!D117-$B$1)/(Normalisasi!$E$1-Normalisasi!$B$1)</f>
        <v>0.66666666666666663</v>
      </c>
      <c r="E118" s="68">
        <f>('Konfersi Nilai'!E117-$B$1)/(Normalisasi!$E$1-Normalisasi!$B$1)</f>
        <v>1</v>
      </c>
      <c r="F118" s="68">
        <f>('Konfersi Nilai'!F117-$B$1)/(Normalisasi!$E$1-Normalisasi!$B$1)</f>
        <v>1</v>
      </c>
      <c r="G118" s="68">
        <f>('Konfersi Nilai'!G117-$B$1)/(Normalisasi!$E$1-Normalisasi!$B$1)</f>
        <v>0.66666666666666663</v>
      </c>
      <c r="H118" s="68">
        <f>('Konfersi Nilai'!H117-$B$1)/(Normalisasi!$E$1-Normalisasi!$B$1)</f>
        <v>1</v>
      </c>
      <c r="I118" s="68">
        <f>('Konfersi Nilai'!I117-$B$1)/(Normalisasi!$E$1-Normalisasi!$B$1)</f>
        <v>1</v>
      </c>
      <c r="J118" s="68">
        <f>('Konfersi Nilai'!J117-$B$1)/(Normalisasi!$E$1-Normalisasi!$B$1)</f>
        <v>0.66666666666666663</v>
      </c>
      <c r="K118" s="68">
        <f>('Konfersi Nilai'!K117-$B$1)/(Normalisasi!$E$1-Normalisasi!$B$1)</f>
        <v>0.66666666666666663</v>
      </c>
      <c r="L118" s="68">
        <f>('Konfersi Nilai'!L117-$B$1)/(Normalisasi!$E$1-Normalisasi!$B$1)</f>
        <v>0.33333333333333331</v>
      </c>
      <c r="M118" s="68">
        <f>('Konfersi Nilai'!M117-$B$1)/(Normalisasi!$E$1-Normalisasi!$B$1)</f>
        <v>0.66666666666666663</v>
      </c>
      <c r="N118" s="68">
        <f>('Konfersi Nilai'!N117-$B$1)/(Normalisasi!$E$1-Normalisasi!$B$1)</f>
        <v>1</v>
      </c>
      <c r="O118" s="68">
        <f>('Konfersi Nilai'!O117-$B$1)/(Normalisasi!$E$1-Normalisasi!$B$1)</f>
        <v>1</v>
      </c>
      <c r="P118" s="68">
        <f>('Konfersi Nilai'!P117-$B$1)/(Normalisasi!$E$1-Normalisasi!$B$1)</f>
        <v>0.66666666666666663</v>
      </c>
      <c r="Q118" s="68">
        <f>('Konfersi Nilai'!Q117-$B$1)/(Normalisasi!$E$1-Normalisasi!$B$1)</f>
        <v>0.66666666666666663</v>
      </c>
      <c r="R118" s="68">
        <f>('Konfersi Nilai'!R117-$B$1)/(Normalisasi!$E$1-Normalisasi!$B$1)</f>
        <v>1</v>
      </c>
      <c r="S118" s="68">
        <f>('Konfersi Nilai'!S117-$B$1)/(Normalisasi!$E$1-Normalisasi!$B$1)</f>
        <v>1</v>
      </c>
      <c r="T118" s="68">
        <f>('Konfersi Nilai'!T117-$B$1)/(Normalisasi!$E$1-Normalisasi!$B$1)</f>
        <v>1</v>
      </c>
      <c r="U118" s="68">
        <f>('Konfersi Nilai'!U117-$B$1)/(Normalisasi!$E$1-Normalisasi!$B$1)</f>
        <v>0.66666666666666663</v>
      </c>
      <c r="V118" s="68">
        <f>('Konfersi Nilai'!V117-$B$1)/(Normalisasi!$E$1-Normalisasi!$B$1)</f>
        <v>0.66666666666666663</v>
      </c>
      <c r="W118" s="68">
        <f>('Konfersi Nilai'!W117-$B$1)/(Normalisasi!$E$1-Normalisasi!$B$1)</f>
        <v>1</v>
      </c>
      <c r="X118" s="68">
        <f>('Konfersi Nilai'!X117-$B$1)/(Normalisasi!$E$1-Normalisasi!$B$1)</f>
        <v>0.66666666666666663</v>
      </c>
      <c r="Y118" s="68">
        <f>('Konfersi Nilai'!Y117-$B$1)/(Normalisasi!$E$1-Normalisasi!$B$1)</f>
        <v>0.66666666666666663</v>
      </c>
      <c r="Z118" s="68">
        <f>('Konfersi Nilai'!Z117-$B$1)/(Normalisasi!$E$1-Normalisasi!$B$1)</f>
        <v>0.66666666666666663</v>
      </c>
      <c r="AA118" s="68">
        <f>('Konfersi Nilai'!AA117-$B$1)/(Normalisasi!$E$1-Normalisasi!$B$1)</f>
        <v>1</v>
      </c>
      <c r="AB118" s="68">
        <f>('Konfersi Nilai'!AB117-$B$1)/(Normalisasi!$E$1-Normalisasi!$B$1)</f>
        <v>1</v>
      </c>
      <c r="AC118" s="68">
        <f>('Konfersi Nilai'!AC117-$B$1)/(Normalisasi!$E$1-Normalisasi!$B$1)</f>
        <v>1</v>
      </c>
      <c r="AD118" s="68">
        <f>('Konfersi Nilai'!AD117-$B$1)/(Normalisasi!$E$1-Normalisasi!$B$1)</f>
        <v>1</v>
      </c>
      <c r="AE118" s="68">
        <f>('Konfersi Nilai'!AE117-$B$1)/(Normalisasi!$E$1-Normalisasi!$B$1)</f>
        <v>0.66666666666666663</v>
      </c>
      <c r="AF118" s="68">
        <f>('Konfersi Nilai'!AF117-$B$1)/(Normalisasi!$E$1-Normalisasi!$B$1)</f>
        <v>1</v>
      </c>
      <c r="AG118" s="68">
        <f>('Konfersi Nilai'!AG117-$B$1)/(Normalisasi!$E$1-Normalisasi!$B$1)</f>
        <v>1</v>
      </c>
      <c r="AH118" s="50" t="s">
        <v>188</v>
      </c>
    </row>
    <row r="119" spans="1:34" x14ac:dyDescent="0.25">
      <c r="A119" s="68">
        <f>('Konfersi Nilai'!A118-$B$1)/(Normalisasi!$E$1-Normalisasi!$B$1)</f>
        <v>0.66666666666666663</v>
      </c>
      <c r="B119" s="68">
        <f>('Konfersi Nilai'!B118-$B$1)/(Normalisasi!$E$1-Normalisasi!$B$1)</f>
        <v>1</v>
      </c>
      <c r="C119" s="68">
        <f>('Konfersi Nilai'!C118-$B$1)/(Normalisasi!$E$1-Normalisasi!$B$1)</f>
        <v>1</v>
      </c>
      <c r="D119" s="68">
        <f>('Konfersi Nilai'!D118-$B$1)/(Normalisasi!$E$1-Normalisasi!$B$1)</f>
        <v>1</v>
      </c>
      <c r="E119" s="68">
        <f>('Konfersi Nilai'!E118-$B$1)/(Normalisasi!$E$1-Normalisasi!$B$1)</f>
        <v>1</v>
      </c>
      <c r="F119" s="68">
        <f>('Konfersi Nilai'!F118-$B$1)/(Normalisasi!$E$1-Normalisasi!$B$1)</f>
        <v>0.66666666666666663</v>
      </c>
      <c r="G119" s="68">
        <f>('Konfersi Nilai'!G118-$B$1)/(Normalisasi!$E$1-Normalisasi!$B$1)</f>
        <v>1</v>
      </c>
      <c r="H119" s="68">
        <f>('Konfersi Nilai'!H118-$B$1)/(Normalisasi!$E$1-Normalisasi!$B$1)</f>
        <v>1</v>
      </c>
      <c r="I119" s="68">
        <f>('Konfersi Nilai'!I118-$B$1)/(Normalisasi!$E$1-Normalisasi!$B$1)</f>
        <v>1</v>
      </c>
      <c r="J119" s="68">
        <f>('Konfersi Nilai'!J118-$B$1)/(Normalisasi!$E$1-Normalisasi!$B$1)</f>
        <v>0.66666666666666663</v>
      </c>
      <c r="K119" s="68">
        <f>('Konfersi Nilai'!K118-$B$1)/(Normalisasi!$E$1-Normalisasi!$B$1)</f>
        <v>1</v>
      </c>
      <c r="L119" s="68">
        <f>('Konfersi Nilai'!L118-$B$1)/(Normalisasi!$E$1-Normalisasi!$B$1)</f>
        <v>1</v>
      </c>
      <c r="M119" s="68">
        <f>('Konfersi Nilai'!M118-$B$1)/(Normalisasi!$E$1-Normalisasi!$B$1)</f>
        <v>1</v>
      </c>
      <c r="N119" s="68">
        <f>('Konfersi Nilai'!N118-$B$1)/(Normalisasi!$E$1-Normalisasi!$B$1)</f>
        <v>0.66666666666666663</v>
      </c>
      <c r="O119" s="68">
        <f>('Konfersi Nilai'!O118-$B$1)/(Normalisasi!$E$1-Normalisasi!$B$1)</f>
        <v>0.66666666666666663</v>
      </c>
      <c r="P119" s="68">
        <f>('Konfersi Nilai'!P118-$B$1)/(Normalisasi!$E$1-Normalisasi!$B$1)</f>
        <v>1</v>
      </c>
      <c r="Q119" s="68">
        <f>('Konfersi Nilai'!Q118-$B$1)/(Normalisasi!$E$1-Normalisasi!$B$1)</f>
        <v>0.66666666666666663</v>
      </c>
      <c r="R119" s="68">
        <f>('Konfersi Nilai'!R118-$B$1)/(Normalisasi!$E$1-Normalisasi!$B$1)</f>
        <v>1</v>
      </c>
      <c r="S119" s="68">
        <f>('Konfersi Nilai'!S118-$B$1)/(Normalisasi!$E$1-Normalisasi!$B$1)</f>
        <v>1</v>
      </c>
      <c r="T119" s="68">
        <f>('Konfersi Nilai'!T118-$B$1)/(Normalisasi!$E$1-Normalisasi!$B$1)</f>
        <v>0.66666666666666663</v>
      </c>
      <c r="U119" s="68">
        <f>('Konfersi Nilai'!U118-$B$1)/(Normalisasi!$E$1-Normalisasi!$B$1)</f>
        <v>1</v>
      </c>
      <c r="V119" s="68">
        <f>('Konfersi Nilai'!V118-$B$1)/(Normalisasi!$E$1-Normalisasi!$B$1)</f>
        <v>1</v>
      </c>
      <c r="W119" s="68">
        <f>('Konfersi Nilai'!W118-$B$1)/(Normalisasi!$E$1-Normalisasi!$B$1)</f>
        <v>1</v>
      </c>
      <c r="X119" s="68">
        <f>('Konfersi Nilai'!X118-$B$1)/(Normalisasi!$E$1-Normalisasi!$B$1)</f>
        <v>1</v>
      </c>
      <c r="Y119" s="68">
        <f>('Konfersi Nilai'!Y118-$B$1)/(Normalisasi!$E$1-Normalisasi!$B$1)</f>
        <v>0.66666666666666663</v>
      </c>
      <c r="Z119" s="68">
        <f>('Konfersi Nilai'!Z118-$B$1)/(Normalisasi!$E$1-Normalisasi!$B$1)</f>
        <v>1</v>
      </c>
      <c r="AA119" s="68">
        <f>('Konfersi Nilai'!AA118-$B$1)/(Normalisasi!$E$1-Normalisasi!$B$1)</f>
        <v>1</v>
      </c>
      <c r="AB119" s="68">
        <f>('Konfersi Nilai'!AB118-$B$1)/(Normalisasi!$E$1-Normalisasi!$B$1)</f>
        <v>1</v>
      </c>
      <c r="AC119" s="68">
        <f>('Konfersi Nilai'!AC118-$B$1)/(Normalisasi!$E$1-Normalisasi!$B$1)</f>
        <v>0.66666666666666663</v>
      </c>
      <c r="AD119" s="68">
        <f>('Konfersi Nilai'!AD118-$B$1)/(Normalisasi!$E$1-Normalisasi!$B$1)</f>
        <v>1</v>
      </c>
      <c r="AE119" s="68">
        <f>('Konfersi Nilai'!AE118-$B$1)/(Normalisasi!$E$1-Normalisasi!$B$1)</f>
        <v>1</v>
      </c>
      <c r="AF119" s="68">
        <f>('Konfersi Nilai'!AF118-$B$1)/(Normalisasi!$E$1-Normalisasi!$B$1)</f>
        <v>0.33333333333333331</v>
      </c>
      <c r="AG119" s="68">
        <f>('Konfersi Nilai'!AG118-$B$1)/(Normalisasi!$E$1-Normalisasi!$B$1)</f>
        <v>0.66666666666666663</v>
      </c>
      <c r="AH119" s="50" t="s">
        <v>189</v>
      </c>
    </row>
    <row r="120" spans="1:34" x14ac:dyDescent="0.25">
      <c r="A120" s="68">
        <f>('Konfersi Nilai'!A119-$B$1)/(Normalisasi!$E$1-Normalisasi!$B$1)</f>
        <v>0.66666666666666663</v>
      </c>
      <c r="B120" s="68">
        <f>('Konfersi Nilai'!B119-$B$1)/(Normalisasi!$E$1-Normalisasi!$B$1)</f>
        <v>0.66666666666666663</v>
      </c>
      <c r="C120" s="68">
        <f>('Konfersi Nilai'!C119-$B$1)/(Normalisasi!$E$1-Normalisasi!$B$1)</f>
        <v>0.66666666666666663</v>
      </c>
      <c r="D120" s="68">
        <f>('Konfersi Nilai'!D119-$B$1)/(Normalisasi!$E$1-Normalisasi!$B$1)</f>
        <v>0.66666666666666663</v>
      </c>
      <c r="E120" s="68">
        <f>('Konfersi Nilai'!E119-$B$1)/(Normalisasi!$E$1-Normalisasi!$B$1)</f>
        <v>0.66666666666666663</v>
      </c>
      <c r="F120" s="68">
        <f>('Konfersi Nilai'!F119-$B$1)/(Normalisasi!$E$1-Normalisasi!$B$1)</f>
        <v>0.66666666666666663</v>
      </c>
      <c r="G120" s="68">
        <f>('Konfersi Nilai'!G119-$B$1)/(Normalisasi!$E$1-Normalisasi!$B$1)</f>
        <v>1</v>
      </c>
      <c r="H120" s="68">
        <f>('Konfersi Nilai'!H119-$B$1)/(Normalisasi!$E$1-Normalisasi!$B$1)</f>
        <v>0.66666666666666663</v>
      </c>
      <c r="I120" s="68">
        <f>('Konfersi Nilai'!I119-$B$1)/(Normalisasi!$E$1-Normalisasi!$B$1)</f>
        <v>0.66666666666666663</v>
      </c>
      <c r="J120" s="68">
        <f>('Konfersi Nilai'!J119-$B$1)/(Normalisasi!$E$1-Normalisasi!$B$1)</f>
        <v>0.33333333333333331</v>
      </c>
      <c r="K120" s="68">
        <f>('Konfersi Nilai'!K119-$B$1)/(Normalisasi!$E$1-Normalisasi!$B$1)</f>
        <v>0.66666666666666663</v>
      </c>
      <c r="L120" s="68">
        <f>('Konfersi Nilai'!L119-$B$1)/(Normalisasi!$E$1-Normalisasi!$B$1)</f>
        <v>0.66666666666666663</v>
      </c>
      <c r="M120" s="68">
        <f>('Konfersi Nilai'!M119-$B$1)/(Normalisasi!$E$1-Normalisasi!$B$1)</f>
        <v>0.66666666666666663</v>
      </c>
      <c r="N120" s="68">
        <f>('Konfersi Nilai'!N119-$B$1)/(Normalisasi!$E$1-Normalisasi!$B$1)</f>
        <v>0.33333333333333331</v>
      </c>
      <c r="O120" s="68">
        <f>('Konfersi Nilai'!O119-$B$1)/(Normalisasi!$E$1-Normalisasi!$B$1)</f>
        <v>0.33333333333333331</v>
      </c>
      <c r="P120" s="68">
        <f>('Konfersi Nilai'!P119-$B$1)/(Normalisasi!$E$1-Normalisasi!$B$1)</f>
        <v>0.66666666666666663</v>
      </c>
      <c r="Q120" s="68">
        <f>('Konfersi Nilai'!Q119-$B$1)/(Normalisasi!$E$1-Normalisasi!$B$1)</f>
        <v>0.33333333333333331</v>
      </c>
      <c r="R120" s="68">
        <f>('Konfersi Nilai'!R119-$B$1)/(Normalisasi!$E$1-Normalisasi!$B$1)</f>
        <v>0.66666666666666663</v>
      </c>
      <c r="S120" s="68">
        <f>('Konfersi Nilai'!S119-$B$1)/(Normalisasi!$E$1-Normalisasi!$B$1)</f>
        <v>0.66666666666666663</v>
      </c>
      <c r="T120" s="68">
        <f>('Konfersi Nilai'!T119-$B$1)/(Normalisasi!$E$1-Normalisasi!$B$1)</f>
        <v>0.66666666666666663</v>
      </c>
      <c r="U120" s="68">
        <f>('Konfersi Nilai'!U119-$B$1)/(Normalisasi!$E$1-Normalisasi!$B$1)</f>
        <v>0.33333333333333331</v>
      </c>
      <c r="V120" s="68">
        <f>('Konfersi Nilai'!V119-$B$1)/(Normalisasi!$E$1-Normalisasi!$B$1)</f>
        <v>1</v>
      </c>
      <c r="W120" s="68">
        <f>('Konfersi Nilai'!W119-$B$1)/(Normalisasi!$E$1-Normalisasi!$B$1)</f>
        <v>0.66666666666666663</v>
      </c>
      <c r="X120" s="68">
        <f>('Konfersi Nilai'!X119-$B$1)/(Normalisasi!$E$1-Normalisasi!$B$1)</f>
        <v>0.66666666666666663</v>
      </c>
      <c r="Y120" s="68">
        <f>('Konfersi Nilai'!Y119-$B$1)/(Normalisasi!$E$1-Normalisasi!$B$1)</f>
        <v>0.66666666666666663</v>
      </c>
      <c r="Z120" s="68">
        <f>('Konfersi Nilai'!Z119-$B$1)/(Normalisasi!$E$1-Normalisasi!$B$1)</f>
        <v>0.66666666666666663</v>
      </c>
      <c r="AA120" s="68">
        <f>('Konfersi Nilai'!AA119-$B$1)/(Normalisasi!$E$1-Normalisasi!$B$1)</f>
        <v>0.66666666666666663</v>
      </c>
      <c r="AB120" s="68">
        <f>('Konfersi Nilai'!AB119-$B$1)/(Normalisasi!$E$1-Normalisasi!$B$1)</f>
        <v>0.66666666666666663</v>
      </c>
      <c r="AC120" s="68">
        <f>('Konfersi Nilai'!AC119-$B$1)/(Normalisasi!$E$1-Normalisasi!$B$1)</f>
        <v>0.66666666666666663</v>
      </c>
      <c r="AD120" s="68">
        <f>('Konfersi Nilai'!AD119-$B$1)/(Normalisasi!$E$1-Normalisasi!$B$1)</f>
        <v>0.66666666666666663</v>
      </c>
      <c r="AE120" s="68">
        <f>('Konfersi Nilai'!AE119-$B$1)/(Normalisasi!$E$1-Normalisasi!$B$1)</f>
        <v>0.33333333333333331</v>
      </c>
      <c r="AF120" s="68">
        <f>('Konfersi Nilai'!AF119-$B$1)/(Normalisasi!$E$1-Normalisasi!$B$1)</f>
        <v>0.66666666666666663</v>
      </c>
      <c r="AG120" s="68">
        <f>('Konfersi Nilai'!AG119-$B$1)/(Normalisasi!$E$1-Normalisasi!$B$1)</f>
        <v>0.66666666666666663</v>
      </c>
      <c r="AH120" s="50" t="s">
        <v>190</v>
      </c>
    </row>
    <row r="121" spans="1:34" x14ac:dyDescent="0.25">
      <c r="A121" s="68">
        <f>('Konfersi Nilai'!A120-$B$1)/(Normalisasi!$E$1-Normalisasi!$B$1)</f>
        <v>0.33333333333333331</v>
      </c>
      <c r="B121" s="68">
        <f>('Konfersi Nilai'!B120-$B$1)/(Normalisasi!$E$1-Normalisasi!$B$1)</f>
        <v>0.66666666666666663</v>
      </c>
      <c r="C121" s="68">
        <f>('Konfersi Nilai'!C120-$B$1)/(Normalisasi!$E$1-Normalisasi!$B$1)</f>
        <v>0.66666666666666663</v>
      </c>
      <c r="D121" s="68">
        <f>('Konfersi Nilai'!D120-$B$1)/(Normalisasi!$E$1-Normalisasi!$B$1)</f>
        <v>0.66666666666666663</v>
      </c>
      <c r="E121" s="68">
        <f>('Konfersi Nilai'!E120-$B$1)/(Normalisasi!$E$1-Normalisasi!$B$1)</f>
        <v>1</v>
      </c>
      <c r="F121" s="68">
        <f>('Konfersi Nilai'!F120-$B$1)/(Normalisasi!$E$1-Normalisasi!$B$1)</f>
        <v>0.66666666666666663</v>
      </c>
      <c r="G121" s="68">
        <f>('Konfersi Nilai'!G120-$B$1)/(Normalisasi!$E$1-Normalisasi!$B$1)</f>
        <v>1</v>
      </c>
      <c r="H121" s="68">
        <f>('Konfersi Nilai'!H120-$B$1)/(Normalisasi!$E$1-Normalisasi!$B$1)</f>
        <v>1</v>
      </c>
      <c r="I121" s="68">
        <f>('Konfersi Nilai'!I120-$B$1)/(Normalisasi!$E$1-Normalisasi!$B$1)</f>
        <v>1</v>
      </c>
      <c r="J121" s="68">
        <f>('Konfersi Nilai'!J120-$B$1)/(Normalisasi!$E$1-Normalisasi!$B$1)</f>
        <v>1</v>
      </c>
      <c r="K121" s="68">
        <f>('Konfersi Nilai'!K120-$B$1)/(Normalisasi!$E$1-Normalisasi!$B$1)</f>
        <v>1</v>
      </c>
      <c r="L121" s="68">
        <f>('Konfersi Nilai'!L120-$B$1)/(Normalisasi!$E$1-Normalisasi!$B$1)</f>
        <v>0.66666666666666663</v>
      </c>
      <c r="M121" s="68">
        <f>('Konfersi Nilai'!M120-$B$1)/(Normalisasi!$E$1-Normalisasi!$B$1)</f>
        <v>0.66666666666666663</v>
      </c>
      <c r="N121" s="68">
        <f>('Konfersi Nilai'!N120-$B$1)/(Normalisasi!$E$1-Normalisasi!$B$1)</f>
        <v>0.66666666666666663</v>
      </c>
      <c r="O121" s="68">
        <f>('Konfersi Nilai'!O120-$B$1)/(Normalisasi!$E$1-Normalisasi!$B$1)</f>
        <v>1</v>
      </c>
      <c r="P121" s="68">
        <f>('Konfersi Nilai'!P120-$B$1)/(Normalisasi!$E$1-Normalisasi!$B$1)</f>
        <v>1</v>
      </c>
      <c r="Q121" s="68">
        <f>('Konfersi Nilai'!Q120-$B$1)/(Normalisasi!$E$1-Normalisasi!$B$1)</f>
        <v>1</v>
      </c>
      <c r="R121" s="68">
        <f>('Konfersi Nilai'!R120-$B$1)/(Normalisasi!$E$1-Normalisasi!$B$1)</f>
        <v>0.33333333333333331</v>
      </c>
      <c r="S121" s="68">
        <f>('Konfersi Nilai'!S120-$B$1)/(Normalisasi!$E$1-Normalisasi!$B$1)</f>
        <v>1</v>
      </c>
      <c r="T121" s="68">
        <f>('Konfersi Nilai'!T120-$B$1)/(Normalisasi!$E$1-Normalisasi!$B$1)</f>
        <v>1</v>
      </c>
      <c r="U121" s="68">
        <f>('Konfersi Nilai'!U120-$B$1)/(Normalisasi!$E$1-Normalisasi!$B$1)</f>
        <v>0.66666666666666663</v>
      </c>
      <c r="V121" s="68">
        <f>('Konfersi Nilai'!V120-$B$1)/(Normalisasi!$E$1-Normalisasi!$B$1)</f>
        <v>1</v>
      </c>
      <c r="W121" s="68">
        <f>('Konfersi Nilai'!W120-$B$1)/(Normalisasi!$E$1-Normalisasi!$B$1)</f>
        <v>1</v>
      </c>
      <c r="X121" s="68">
        <f>('Konfersi Nilai'!X120-$B$1)/(Normalisasi!$E$1-Normalisasi!$B$1)</f>
        <v>1</v>
      </c>
      <c r="Y121" s="68">
        <f>('Konfersi Nilai'!Y120-$B$1)/(Normalisasi!$E$1-Normalisasi!$B$1)</f>
        <v>0.66666666666666663</v>
      </c>
      <c r="Z121" s="68">
        <f>('Konfersi Nilai'!Z120-$B$1)/(Normalisasi!$E$1-Normalisasi!$B$1)</f>
        <v>1</v>
      </c>
      <c r="AA121" s="68">
        <f>('Konfersi Nilai'!AA120-$B$1)/(Normalisasi!$E$1-Normalisasi!$B$1)</f>
        <v>1</v>
      </c>
      <c r="AB121" s="68">
        <f>('Konfersi Nilai'!AB120-$B$1)/(Normalisasi!$E$1-Normalisasi!$B$1)</f>
        <v>0.66666666666666663</v>
      </c>
      <c r="AC121" s="68">
        <f>('Konfersi Nilai'!AC120-$B$1)/(Normalisasi!$E$1-Normalisasi!$B$1)</f>
        <v>0.66666666666666663</v>
      </c>
      <c r="AD121" s="68">
        <f>('Konfersi Nilai'!AD120-$B$1)/(Normalisasi!$E$1-Normalisasi!$B$1)</f>
        <v>0.66666666666666663</v>
      </c>
      <c r="AE121" s="68">
        <f>('Konfersi Nilai'!AE120-$B$1)/(Normalisasi!$E$1-Normalisasi!$B$1)</f>
        <v>0.33333333333333331</v>
      </c>
      <c r="AF121" s="68">
        <f>('Konfersi Nilai'!AF120-$B$1)/(Normalisasi!$E$1-Normalisasi!$B$1)</f>
        <v>0.66666666666666663</v>
      </c>
      <c r="AG121" s="68">
        <f>('Konfersi Nilai'!AG120-$B$1)/(Normalisasi!$E$1-Normalisasi!$B$1)</f>
        <v>1</v>
      </c>
      <c r="AH121" s="50" t="s">
        <v>191</v>
      </c>
    </row>
    <row r="122" spans="1:34" x14ac:dyDescent="0.25">
      <c r="A122" s="68">
        <f>('Konfersi Nilai'!A121-$B$1)/(Normalisasi!$E$1-Normalisasi!$B$1)</f>
        <v>1</v>
      </c>
      <c r="B122" s="68">
        <f>('Konfersi Nilai'!B121-$B$1)/(Normalisasi!$E$1-Normalisasi!$B$1)</f>
        <v>0.33333333333333331</v>
      </c>
      <c r="C122" s="68">
        <f>('Konfersi Nilai'!C121-$B$1)/(Normalisasi!$E$1-Normalisasi!$B$1)</f>
        <v>0.66666666666666663</v>
      </c>
      <c r="D122" s="68">
        <f>('Konfersi Nilai'!D121-$B$1)/(Normalisasi!$E$1-Normalisasi!$B$1)</f>
        <v>0.66666666666666663</v>
      </c>
      <c r="E122" s="68">
        <f>('Konfersi Nilai'!E121-$B$1)/(Normalisasi!$E$1-Normalisasi!$B$1)</f>
        <v>0.66666666666666663</v>
      </c>
      <c r="F122" s="68">
        <f>('Konfersi Nilai'!F121-$B$1)/(Normalisasi!$E$1-Normalisasi!$B$1)</f>
        <v>0.66666666666666663</v>
      </c>
      <c r="G122" s="68">
        <f>('Konfersi Nilai'!G121-$B$1)/(Normalisasi!$E$1-Normalisasi!$B$1)</f>
        <v>1</v>
      </c>
      <c r="H122" s="68">
        <f>('Konfersi Nilai'!H121-$B$1)/(Normalisasi!$E$1-Normalisasi!$B$1)</f>
        <v>1</v>
      </c>
      <c r="I122" s="68">
        <f>('Konfersi Nilai'!I121-$B$1)/(Normalisasi!$E$1-Normalisasi!$B$1)</f>
        <v>1</v>
      </c>
      <c r="J122" s="68">
        <f>('Konfersi Nilai'!J121-$B$1)/(Normalisasi!$E$1-Normalisasi!$B$1)</f>
        <v>0.66666666666666663</v>
      </c>
      <c r="K122" s="68">
        <f>('Konfersi Nilai'!K121-$B$1)/(Normalisasi!$E$1-Normalisasi!$B$1)</f>
        <v>0.66666666666666663</v>
      </c>
      <c r="L122" s="68">
        <f>('Konfersi Nilai'!L121-$B$1)/(Normalisasi!$E$1-Normalisasi!$B$1)</f>
        <v>0.66666666666666663</v>
      </c>
      <c r="M122" s="68">
        <f>('Konfersi Nilai'!M121-$B$1)/(Normalisasi!$E$1-Normalisasi!$B$1)</f>
        <v>1</v>
      </c>
      <c r="N122" s="68">
        <f>('Konfersi Nilai'!N121-$B$1)/(Normalisasi!$E$1-Normalisasi!$B$1)</f>
        <v>0.33333333333333331</v>
      </c>
      <c r="O122" s="68">
        <f>('Konfersi Nilai'!O121-$B$1)/(Normalisasi!$E$1-Normalisasi!$B$1)</f>
        <v>1</v>
      </c>
      <c r="P122" s="68">
        <f>('Konfersi Nilai'!P121-$B$1)/(Normalisasi!$E$1-Normalisasi!$B$1)</f>
        <v>1</v>
      </c>
      <c r="Q122" s="68">
        <f>('Konfersi Nilai'!Q121-$B$1)/(Normalisasi!$E$1-Normalisasi!$B$1)</f>
        <v>0.33333333333333331</v>
      </c>
      <c r="R122" s="68">
        <f>('Konfersi Nilai'!R121-$B$1)/(Normalisasi!$E$1-Normalisasi!$B$1)</f>
        <v>0.66666666666666663</v>
      </c>
      <c r="S122" s="68">
        <f>('Konfersi Nilai'!S121-$B$1)/(Normalisasi!$E$1-Normalisasi!$B$1)</f>
        <v>1</v>
      </c>
      <c r="T122" s="68">
        <f>('Konfersi Nilai'!T121-$B$1)/(Normalisasi!$E$1-Normalisasi!$B$1)</f>
        <v>0.66666666666666663</v>
      </c>
      <c r="U122" s="68">
        <f>('Konfersi Nilai'!U121-$B$1)/(Normalisasi!$E$1-Normalisasi!$B$1)</f>
        <v>0.66666666666666663</v>
      </c>
      <c r="V122" s="68">
        <f>('Konfersi Nilai'!V121-$B$1)/(Normalisasi!$E$1-Normalisasi!$B$1)</f>
        <v>1</v>
      </c>
      <c r="W122" s="68">
        <f>('Konfersi Nilai'!W121-$B$1)/(Normalisasi!$E$1-Normalisasi!$B$1)</f>
        <v>0.66666666666666663</v>
      </c>
      <c r="X122" s="68">
        <f>('Konfersi Nilai'!X121-$B$1)/(Normalisasi!$E$1-Normalisasi!$B$1)</f>
        <v>0.66666666666666663</v>
      </c>
      <c r="Y122" s="68">
        <f>('Konfersi Nilai'!Y121-$B$1)/(Normalisasi!$E$1-Normalisasi!$B$1)</f>
        <v>0.66666666666666663</v>
      </c>
      <c r="Z122" s="68">
        <f>('Konfersi Nilai'!Z121-$B$1)/(Normalisasi!$E$1-Normalisasi!$B$1)</f>
        <v>0.33333333333333331</v>
      </c>
      <c r="AA122" s="68">
        <f>('Konfersi Nilai'!AA121-$B$1)/(Normalisasi!$E$1-Normalisasi!$B$1)</f>
        <v>0.33333333333333331</v>
      </c>
      <c r="AB122" s="68">
        <f>('Konfersi Nilai'!AB121-$B$1)/(Normalisasi!$E$1-Normalisasi!$B$1)</f>
        <v>0.66666666666666663</v>
      </c>
      <c r="AC122" s="68">
        <f>('Konfersi Nilai'!AC121-$B$1)/(Normalisasi!$E$1-Normalisasi!$B$1)</f>
        <v>1</v>
      </c>
      <c r="AD122" s="68">
        <f>('Konfersi Nilai'!AD121-$B$1)/(Normalisasi!$E$1-Normalisasi!$B$1)</f>
        <v>1</v>
      </c>
      <c r="AE122" s="68">
        <f>('Konfersi Nilai'!AE121-$B$1)/(Normalisasi!$E$1-Normalisasi!$B$1)</f>
        <v>1</v>
      </c>
      <c r="AF122" s="68">
        <f>('Konfersi Nilai'!AF121-$B$1)/(Normalisasi!$E$1-Normalisasi!$B$1)</f>
        <v>0.66666666666666663</v>
      </c>
      <c r="AG122" s="68">
        <f>('Konfersi Nilai'!AG121-$B$1)/(Normalisasi!$E$1-Normalisasi!$B$1)</f>
        <v>0.66666666666666663</v>
      </c>
      <c r="AH122" s="50" t="s">
        <v>192</v>
      </c>
    </row>
    <row r="123" spans="1:34" x14ac:dyDescent="0.25">
      <c r="A123" s="68">
        <f>('Konfersi Nilai'!A122-$B$1)/(Normalisasi!$E$1-Normalisasi!$B$1)</f>
        <v>1</v>
      </c>
      <c r="B123" s="68">
        <f>('Konfersi Nilai'!B122-$B$1)/(Normalisasi!$E$1-Normalisasi!$B$1)</f>
        <v>0.66666666666666663</v>
      </c>
      <c r="C123" s="68">
        <f>('Konfersi Nilai'!C122-$B$1)/(Normalisasi!$E$1-Normalisasi!$B$1)</f>
        <v>0.33333333333333331</v>
      </c>
      <c r="D123" s="68">
        <f>('Konfersi Nilai'!D122-$B$1)/(Normalisasi!$E$1-Normalisasi!$B$1)</f>
        <v>1</v>
      </c>
      <c r="E123" s="68">
        <f>('Konfersi Nilai'!E122-$B$1)/(Normalisasi!$E$1-Normalisasi!$B$1)</f>
        <v>1</v>
      </c>
      <c r="F123" s="68">
        <f>('Konfersi Nilai'!F122-$B$1)/(Normalisasi!$E$1-Normalisasi!$B$1)</f>
        <v>0.66666666666666663</v>
      </c>
      <c r="G123" s="68">
        <f>('Konfersi Nilai'!G122-$B$1)/(Normalisasi!$E$1-Normalisasi!$B$1)</f>
        <v>1</v>
      </c>
      <c r="H123" s="68">
        <f>('Konfersi Nilai'!H122-$B$1)/(Normalisasi!$E$1-Normalisasi!$B$1)</f>
        <v>0.66666666666666663</v>
      </c>
      <c r="I123" s="68">
        <f>('Konfersi Nilai'!I122-$B$1)/(Normalisasi!$E$1-Normalisasi!$B$1)</f>
        <v>1</v>
      </c>
      <c r="J123" s="68">
        <f>('Konfersi Nilai'!J122-$B$1)/(Normalisasi!$E$1-Normalisasi!$B$1)</f>
        <v>0.33333333333333331</v>
      </c>
      <c r="K123" s="68">
        <f>('Konfersi Nilai'!K122-$B$1)/(Normalisasi!$E$1-Normalisasi!$B$1)</f>
        <v>0.33333333333333331</v>
      </c>
      <c r="L123" s="68">
        <f>('Konfersi Nilai'!L122-$B$1)/(Normalisasi!$E$1-Normalisasi!$B$1)</f>
        <v>0.66666666666666663</v>
      </c>
      <c r="M123" s="68">
        <f>('Konfersi Nilai'!M122-$B$1)/(Normalisasi!$E$1-Normalisasi!$B$1)</f>
        <v>0.66666666666666663</v>
      </c>
      <c r="N123" s="68">
        <f>('Konfersi Nilai'!N122-$B$1)/(Normalisasi!$E$1-Normalisasi!$B$1)</f>
        <v>0.33333333333333331</v>
      </c>
      <c r="O123" s="68">
        <f>('Konfersi Nilai'!O122-$B$1)/(Normalisasi!$E$1-Normalisasi!$B$1)</f>
        <v>1</v>
      </c>
      <c r="P123" s="68">
        <f>('Konfersi Nilai'!P122-$B$1)/(Normalisasi!$E$1-Normalisasi!$B$1)</f>
        <v>1</v>
      </c>
      <c r="Q123" s="68">
        <f>('Konfersi Nilai'!Q122-$B$1)/(Normalisasi!$E$1-Normalisasi!$B$1)</f>
        <v>0.66666666666666663</v>
      </c>
      <c r="R123" s="68">
        <f>('Konfersi Nilai'!R122-$B$1)/(Normalisasi!$E$1-Normalisasi!$B$1)</f>
        <v>0.66666666666666663</v>
      </c>
      <c r="S123" s="68">
        <f>('Konfersi Nilai'!S122-$B$1)/(Normalisasi!$E$1-Normalisasi!$B$1)</f>
        <v>0.66666666666666663</v>
      </c>
      <c r="T123" s="68">
        <f>('Konfersi Nilai'!T122-$B$1)/(Normalisasi!$E$1-Normalisasi!$B$1)</f>
        <v>0.66666666666666663</v>
      </c>
      <c r="U123" s="68">
        <f>('Konfersi Nilai'!U122-$B$1)/(Normalisasi!$E$1-Normalisasi!$B$1)</f>
        <v>1</v>
      </c>
      <c r="V123" s="68">
        <f>('Konfersi Nilai'!V122-$B$1)/(Normalisasi!$E$1-Normalisasi!$B$1)</f>
        <v>1</v>
      </c>
      <c r="W123" s="68">
        <f>('Konfersi Nilai'!W122-$B$1)/(Normalisasi!$E$1-Normalisasi!$B$1)</f>
        <v>0.33333333333333331</v>
      </c>
      <c r="X123" s="68">
        <f>('Konfersi Nilai'!X122-$B$1)/(Normalisasi!$E$1-Normalisasi!$B$1)</f>
        <v>0.66666666666666663</v>
      </c>
      <c r="Y123" s="68">
        <f>('Konfersi Nilai'!Y122-$B$1)/(Normalisasi!$E$1-Normalisasi!$B$1)</f>
        <v>0.66666666666666663</v>
      </c>
      <c r="Z123" s="68">
        <f>('Konfersi Nilai'!Z122-$B$1)/(Normalisasi!$E$1-Normalisasi!$B$1)</f>
        <v>0.66666666666666663</v>
      </c>
      <c r="AA123" s="68">
        <f>('Konfersi Nilai'!AA122-$B$1)/(Normalisasi!$E$1-Normalisasi!$B$1)</f>
        <v>1</v>
      </c>
      <c r="AB123" s="68">
        <f>('Konfersi Nilai'!AB122-$B$1)/(Normalisasi!$E$1-Normalisasi!$B$1)</f>
        <v>0.33333333333333331</v>
      </c>
      <c r="AC123" s="68">
        <f>('Konfersi Nilai'!AC122-$B$1)/(Normalisasi!$E$1-Normalisasi!$B$1)</f>
        <v>0.66666666666666663</v>
      </c>
      <c r="AD123" s="68">
        <f>('Konfersi Nilai'!AD122-$B$1)/(Normalisasi!$E$1-Normalisasi!$B$1)</f>
        <v>1</v>
      </c>
      <c r="AE123" s="68">
        <f>('Konfersi Nilai'!AE122-$B$1)/(Normalisasi!$E$1-Normalisasi!$B$1)</f>
        <v>1</v>
      </c>
      <c r="AF123" s="68">
        <f>('Konfersi Nilai'!AF122-$B$1)/(Normalisasi!$E$1-Normalisasi!$B$1)</f>
        <v>1</v>
      </c>
      <c r="AG123" s="68">
        <f>('Konfersi Nilai'!AG122-$B$1)/(Normalisasi!$E$1-Normalisasi!$B$1)</f>
        <v>0.66666666666666663</v>
      </c>
      <c r="AH123" s="50" t="s">
        <v>193</v>
      </c>
    </row>
    <row r="124" spans="1:34" x14ac:dyDescent="0.25">
      <c r="A124" s="68">
        <f>('Konfersi Nilai'!A123-$B$1)/(Normalisasi!$E$1-Normalisasi!$B$1)</f>
        <v>0.66666666666666663</v>
      </c>
      <c r="B124" s="68">
        <f>('Konfersi Nilai'!B123-$B$1)/(Normalisasi!$E$1-Normalisasi!$B$1)</f>
        <v>0.66666666666666663</v>
      </c>
      <c r="C124" s="68">
        <f>('Konfersi Nilai'!C123-$B$1)/(Normalisasi!$E$1-Normalisasi!$B$1)</f>
        <v>0.33333333333333331</v>
      </c>
      <c r="D124" s="68">
        <f>('Konfersi Nilai'!D123-$B$1)/(Normalisasi!$E$1-Normalisasi!$B$1)</f>
        <v>0.33333333333333331</v>
      </c>
      <c r="E124" s="68">
        <f>('Konfersi Nilai'!E123-$B$1)/(Normalisasi!$E$1-Normalisasi!$B$1)</f>
        <v>1</v>
      </c>
      <c r="F124" s="68">
        <f>('Konfersi Nilai'!F123-$B$1)/(Normalisasi!$E$1-Normalisasi!$B$1)</f>
        <v>0.66666666666666663</v>
      </c>
      <c r="G124" s="68">
        <f>('Konfersi Nilai'!G123-$B$1)/(Normalisasi!$E$1-Normalisasi!$B$1)</f>
        <v>1</v>
      </c>
      <c r="H124" s="68">
        <f>('Konfersi Nilai'!H123-$B$1)/(Normalisasi!$E$1-Normalisasi!$B$1)</f>
        <v>1</v>
      </c>
      <c r="I124" s="68">
        <f>('Konfersi Nilai'!I123-$B$1)/(Normalisasi!$E$1-Normalisasi!$B$1)</f>
        <v>1</v>
      </c>
      <c r="J124" s="68">
        <f>('Konfersi Nilai'!J123-$B$1)/(Normalisasi!$E$1-Normalisasi!$B$1)</f>
        <v>0.33333333333333331</v>
      </c>
      <c r="K124" s="68">
        <f>('Konfersi Nilai'!K123-$B$1)/(Normalisasi!$E$1-Normalisasi!$B$1)</f>
        <v>0.66666666666666663</v>
      </c>
      <c r="L124" s="68">
        <f>('Konfersi Nilai'!L123-$B$1)/(Normalisasi!$E$1-Normalisasi!$B$1)</f>
        <v>0.66666666666666663</v>
      </c>
      <c r="M124" s="68">
        <f>('Konfersi Nilai'!M123-$B$1)/(Normalisasi!$E$1-Normalisasi!$B$1)</f>
        <v>0.33333333333333331</v>
      </c>
      <c r="N124" s="68">
        <f>('Konfersi Nilai'!N123-$B$1)/(Normalisasi!$E$1-Normalisasi!$B$1)</f>
        <v>0.66666666666666663</v>
      </c>
      <c r="O124" s="68">
        <f>('Konfersi Nilai'!O123-$B$1)/(Normalisasi!$E$1-Normalisasi!$B$1)</f>
        <v>0.66666666666666663</v>
      </c>
      <c r="P124" s="68">
        <f>('Konfersi Nilai'!P123-$B$1)/(Normalisasi!$E$1-Normalisasi!$B$1)</f>
        <v>1</v>
      </c>
      <c r="Q124" s="68">
        <f>('Konfersi Nilai'!Q123-$B$1)/(Normalisasi!$E$1-Normalisasi!$B$1)</f>
        <v>0.33333333333333331</v>
      </c>
      <c r="R124" s="68">
        <f>('Konfersi Nilai'!R123-$B$1)/(Normalisasi!$E$1-Normalisasi!$B$1)</f>
        <v>0.66666666666666663</v>
      </c>
      <c r="S124" s="68">
        <f>('Konfersi Nilai'!S123-$B$1)/(Normalisasi!$E$1-Normalisasi!$B$1)</f>
        <v>1</v>
      </c>
      <c r="T124" s="68">
        <f>('Konfersi Nilai'!T123-$B$1)/(Normalisasi!$E$1-Normalisasi!$B$1)</f>
        <v>0.66666666666666663</v>
      </c>
      <c r="U124" s="68">
        <f>('Konfersi Nilai'!U123-$B$1)/(Normalisasi!$E$1-Normalisasi!$B$1)</f>
        <v>1</v>
      </c>
      <c r="V124" s="68">
        <f>('Konfersi Nilai'!V123-$B$1)/(Normalisasi!$E$1-Normalisasi!$B$1)</f>
        <v>0.66666666666666663</v>
      </c>
      <c r="W124" s="68">
        <f>('Konfersi Nilai'!W123-$B$1)/(Normalisasi!$E$1-Normalisasi!$B$1)</f>
        <v>1</v>
      </c>
      <c r="X124" s="68">
        <f>('Konfersi Nilai'!X123-$B$1)/(Normalisasi!$E$1-Normalisasi!$B$1)</f>
        <v>0.66666666666666663</v>
      </c>
      <c r="Y124" s="68">
        <f>('Konfersi Nilai'!Y123-$B$1)/(Normalisasi!$E$1-Normalisasi!$B$1)</f>
        <v>0.33333333333333331</v>
      </c>
      <c r="Z124" s="68">
        <f>('Konfersi Nilai'!Z123-$B$1)/(Normalisasi!$E$1-Normalisasi!$B$1)</f>
        <v>0.66666666666666663</v>
      </c>
      <c r="AA124" s="68">
        <f>('Konfersi Nilai'!AA123-$B$1)/(Normalisasi!$E$1-Normalisasi!$B$1)</f>
        <v>1</v>
      </c>
      <c r="AB124" s="68">
        <f>('Konfersi Nilai'!AB123-$B$1)/(Normalisasi!$E$1-Normalisasi!$B$1)</f>
        <v>1</v>
      </c>
      <c r="AC124" s="68">
        <f>('Konfersi Nilai'!AC123-$B$1)/(Normalisasi!$E$1-Normalisasi!$B$1)</f>
        <v>0.66666666666666663</v>
      </c>
      <c r="AD124" s="68">
        <f>('Konfersi Nilai'!AD123-$B$1)/(Normalisasi!$E$1-Normalisasi!$B$1)</f>
        <v>1</v>
      </c>
      <c r="AE124" s="68">
        <f>('Konfersi Nilai'!AE123-$B$1)/(Normalisasi!$E$1-Normalisasi!$B$1)</f>
        <v>1</v>
      </c>
      <c r="AF124" s="68">
        <f>('Konfersi Nilai'!AF123-$B$1)/(Normalisasi!$E$1-Normalisasi!$B$1)</f>
        <v>0.66666666666666663</v>
      </c>
      <c r="AG124" s="68">
        <f>('Konfersi Nilai'!AG123-$B$1)/(Normalisasi!$E$1-Normalisasi!$B$1)</f>
        <v>0.66666666666666663</v>
      </c>
      <c r="AH124" s="50" t="s">
        <v>194</v>
      </c>
    </row>
    <row r="125" spans="1:34" x14ac:dyDescent="0.25">
      <c r="A125" s="68">
        <f>('Konfersi Nilai'!A124-$B$1)/(Normalisasi!$E$1-Normalisasi!$B$1)</f>
        <v>0.66666666666666663</v>
      </c>
      <c r="B125" s="68">
        <f>('Konfersi Nilai'!B124-$B$1)/(Normalisasi!$E$1-Normalisasi!$B$1)</f>
        <v>0.33333333333333331</v>
      </c>
      <c r="C125" s="68">
        <f>('Konfersi Nilai'!C124-$B$1)/(Normalisasi!$E$1-Normalisasi!$B$1)</f>
        <v>1</v>
      </c>
      <c r="D125" s="68">
        <f>('Konfersi Nilai'!D124-$B$1)/(Normalisasi!$E$1-Normalisasi!$B$1)</f>
        <v>0.66666666666666663</v>
      </c>
      <c r="E125" s="68">
        <f>('Konfersi Nilai'!E124-$B$1)/(Normalisasi!$E$1-Normalisasi!$B$1)</f>
        <v>0.66666666666666663</v>
      </c>
      <c r="F125" s="68">
        <f>('Konfersi Nilai'!F124-$B$1)/(Normalisasi!$E$1-Normalisasi!$B$1)</f>
        <v>0.33333333333333331</v>
      </c>
      <c r="G125" s="68">
        <f>('Konfersi Nilai'!G124-$B$1)/(Normalisasi!$E$1-Normalisasi!$B$1)</f>
        <v>1</v>
      </c>
      <c r="H125" s="68">
        <f>('Konfersi Nilai'!H124-$B$1)/(Normalisasi!$E$1-Normalisasi!$B$1)</f>
        <v>0.66666666666666663</v>
      </c>
      <c r="I125" s="68">
        <f>('Konfersi Nilai'!I124-$B$1)/(Normalisasi!$E$1-Normalisasi!$B$1)</f>
        <v>0.66666666666666663</v>
      </c>
      <c r="J125" s="68">
        <f>('Konfersi Nilai'!J124-$B$1)/(Normalisasi!$E$1-Normalisasi!$B$1)</f>
        <v>0.66666666666666663</v>
      </c>
      <c r="K125" s="68">
        <f>('Konfersi Nilai'!K124-$B$1)/(Normalisasi!$E$1-Normalisasi!$B$1)</f>
        <v>0.33333333333333331</v>
      </c>
      <c r="L125" s="68">
        <f>('Konfersi Nilai'!L124-$B$1)/(Normalisasi!$E$1-Normalisasi!$B$1)</f>
        <v>0.66666666666666663</v>
      </c>
      <c r="M125" s="68">
        <f>('Konfersi Nilai'!M124-$B$1)/(Normalisasi!$E$1-Normalisasi!$B$1)</f>
        <v>1</v>
      </c>
      <c r="N125" s="68">
        <f>('Konfersi Nilai'!N124-$B$1)/(Normalisasi!$E$1-Normalisasi!$B$1)</f>
        <v>0.33333333333333331</v>
      </c>
      <c r="O125" s="68">
        <f>('Konfersi Nilai'!O124-$B$1)/(Normalisasi!$E$1-Normalisasi!$B$1)</f>
        <v>0.66666666666666663</v>
      </c>
      <c r="P125" s="68">
        <f>('Konfersi Nilai'!P124-$B$1)/(Normalisasi!$E$1-Normalisasi!$B$1)</f>
        <v>0.66666666666666663</v>
      </c>
      <c r="Q125" s="68">
        <f>('Konfersi Nilai'!Q124-$B$1)/(Normalisasi!$E$1-Normalisasi!$B$1)</f>
        <v>0.33333333333333331</v>
      </c>
      <c r="R125" s="68">
        <f>('Konfersi Nilai'!R124-$B$1)/(Normalisasi!$E$1-Normalisasi!$B$1)</f>
        <v>0.66666666666666663</v>
      </c>
      <c r="S125" s="68">
        <f>('Konfersi Nilai'!S124-$B$1)/(Normalisasi!$E$1-Normalisasi!$B$1)</f>
        <v>0.66666666666666663</v>
      </c>
      <c r="T125" s="68">
        <f>('Konfersi Nilai'!T124-$B$1)/(Normalisasi!$E$1-Normalisasi!$B$1)</f>
        <v>0.33333333333333331</v>
      </c>
      <c r="U125" s="68">
        <f>('Konfersi Nilai'!U124-$B$1)/(Normalisasi!$E$1-Normalisasi!$B$1)</f>
        <v>0.33333333333333331</v>
      </c>
      <c r="V125" s="68">
        <f>('Konfersi Nilai'!V124-$B$1)/(Normalisasi!$E$1-Normalisasi!$B$1)</f>
        <v>1</v>
      </c>
      <c r="W125" s="68">
        <f>('Konfersi Nilai'!W124-$B$1)/(Normalisasi!$E$1-Normalisasi!$B$1)</f>
        <v>0.66666666666666663</v>
      </c>
      <c r="X125" s="68">
        <f>('Konfersi Nilai'!X124-$B$1)/(Normalisasi!$E$1-Normalisasi!$B$1)</f>
        <v>0.66666666666666663</v>
      </c>
      <c r="Y125" s="68">
        <f>('Konfersi Nilai'!Y124-$B$1)/(Normalisasi!$E$1-Normalisasi!$B$1)</f>
        <v>0.66666666666666663</v>
      </c>
      <c r="Z125" s="68">
        <f>('Konfersi Nilai'!Z124-$B$1)/(Normalisasi!$E$1-Normalisasi!$B$1)</f>
        <v>0.33333333333333331</v>
      </c>
      <c r="AA125" s="68">
        <f>('Konfersi Nilai'!AA124-$B$1)/(Normalisasi!$E$1-Normalisasi!$B$1)</f>
        <v>0.33333333333333331</v>
      </c>
      <c r="AB125" s="68">
        <f>('Konfersi Nilai'!AB124-$B$1)/(Normalisasi!$E$1-Normalisasi!$B$1)</f>
        <v>0.66666666666666663</v>
      </c>
      <c r="AC125" s="68">
        <f>('Konfersi Nilai'!AC124-$B$1)/(Normalisasi!$E$1-Normalisasi!$B$1)</f>
        <v>1</v>
      </c>
      <c r="AD125" s="68">
        <f>('Konfersi Nilai'!AD124-$B$1)/(Normalisasi!$E$1-Normalisasi!$B$1)</f>
        <v>1</v>
      </c>
      <c r="AE125" s="68">
        <f>('Konfersi Nilai'!AE124-$B$1)/(Normalisasi!$E$1-Normalisasi!$B$1)</f>
        <v>0.66666666666666663</v>
      </c>
      <c r="AF125" s="68">
        <f>('Konfersi Nilai'!AF124-$B$1)/(Normalisasi!$E$1-Normalisasi!$B$1)</f>
        <v>0.66666666666666663</v>
      </c>
      <c r="AG125" s="68">
        <f>('Konfersi Nilai'!AG124-$B$1)/(Normalisasi!$E$1-Normalisasi!$B$1)</f>
        <v>0.33333333333333331</v>
      </c>
      <c r="AH125" s="50" t="s">
        <v>195</v>
      </c>
    </row>
    <row r="126" spans="1:34" x14ac:dyDescent="0.25">
      <c r="A126" s="68">
        <f>('Konfersi Nilai'!A125-$B$1)/(Normalisasi!$E$1-Normalisasi!$B$1)</f>
        <v>0.33333333333333331</v>
      </c>
      <c r="B126" s="68">
        <f>('Konfersi Nilai'!B125-$B$1)/(Normalisasi!$E$1-Normalisasi!$B$1)</f>
        <v>0.66666666666666663</v>
      </c>
      <c r="C126" s="68">
        <f>('Konfersi Nilai'!C125-$B$1)/(Normalisasi!$E$1-Normalisasi!$B$1)</f>
        <v>0.66666666666666663</v>
      </c>
      <c r="D126" s="68">
        <f>('Konfersi Nilai'!D125-$B$1)/(Normalisasi!$E$1-Normalisasi!$B$1)</f>
        <v>1</v>
      </c>
      <c r="E126" s="68">
        <f>('Konfersi Nilai'!E125-$B$1)/(Normalisasi!$E$1-Normalisasi!$B$1)</f>
        <v>0.33333333333333331</v>
      </c>
      <c r="F126" s="68">
        <f>('Konfersi Nilai'!F125-$B$1)/(Normalisasi!$E$1-Normalisasi!$B$1)</f>
        <v>0.66666666666666663</v>
      </c>
      <c r="G126" s="68">
        <f>('Konfersi Nilai'!G125-$B$1)/(Normalisasi!$E$1-Normalisasi!$B$1)</f>
        <v>1</v>
      </c>
      <c r="H126" s="68">
        <f>('Konfersi Nilai'!H125-$B$1)/(Normalisasi!$E$1-Normalisasi!$B$1)</f>
        <v>0.33333333333333331</v>
      </c>
      <c r="I126" s="68">
        <f>('Konfersi Nilai'!I125-$B$1)/(Normalisasi!$E$1-Normalisasi!$B$1)</f>
        <v>0.66666666666666663</v>
      </c>
      <c r="J126" s="68">
        <f>('Konfersi Nilai'!J125-$B$1)/(Normalisasi!$E$1-Normalisasi!$B$1)</f>
        <v>0.66666666666666663</v>
      </c>
      <c r="K126" s="68">
        <f>('Konfersi Nilai'!K125-$B$1)/(Normalisasi!$E$1-Normalisasi!$B$1)</f>
        <v>0.66666666666666663</v>
      </c>
      <c r="L126" s="68">
        <f>('Konfersi Nilai'!L125-$B$1)/(Normalisasi!$E$1-Normalisasi!$B$1)</f>
        <v>0.66666666666666663</v>
      </c>
      <c r="M126" s="68">
        <f>('Konfersi Nilai'!M125-$B$1)/(Normalisasi!$E$1-Normalisasi!$B$1)</f>
        <v>0.66666666666666663</v>
      </c>
      <c r="N126" s="68">
        <f>('Konfersi Nilai'!N125-$B$1)/(Normalisasi!$E$1-Normalisasi!$B$1)</f>
        <v>0.66666666666666663</v>
      </c>
      <c r="O126" s="68">
        <f>('Konfersi Nilai'!O125-$B$1)/(Normalisasi!$E$1-Normalisasi!$B$1)</f>
        <v>0.33333333333333331</v>
      </c>
      <c r="P126" s="68">
        <f>('Konfersi Nilai'!P125-$B$1)/(Normalisasi!$E$1-Normalisasi!$B$1)</f>
        <v>0.66666666666666663</v>
      </c>
      <c r="Q126" s="68">
        <f>('Konfersi Nilai'!Q125-$B$1)/(Normalisasi!$E$1-Normalisasi!$B$1)</f>
        <v>0.33333333333333331</v>
      </c>
      <c r="R126" s="68">
        <f>('Konfersi Nilai'!R125-$B$1)/(Normalisasi!$E$1-Normalisasi!$B$1)</f>
        <v>0.33333333333333331</v>
      </c>
      <c r="S126" s="68">
        <f>('Konfersi Nilai'!S125-$B$1)/(Normalisasi!$E$1-Normalisasi!$B$1)</f>
        <v>0.66666666666666663</v>
      </c>
      <c r="T126" s="68">
        <f>('Konfersi Nilai'!T125-$B$1)/(Normalisasi!$E$1-Normalisasi!$B$1)</f>
        <v>0.33333333333333331</v>
      </c>
      <c r="U126" s="68">
        <f>('Konfersi Nilai'!U125-$B$1)/(Normalisasi!$E$1-Normalisasi!$B$1)</f>
        <v>0.66666666666666663</v>
      </c>
      <c r="V126" s="68">
        <f>('Konfersi Nilai'!V125-$B$1)/(Normalisasi!$E$1-Normalisasi!$B$1)</f>
        <v>0.66666666666666663</v>
      </c>
      <c r="W126" s="68">
        <f>('Konfersi Nilai'!W125-$B$1)/(Normalisasi!$E$1-Normalisasi!$B$1)</f>
        <v>0.66666666666666663</v>
      </c>
      <c r="X126" s="68">
        <f>('Konfersi Nilai'!X125-$B$1)/(Normalisasi!$E$1-Normalisasi!$B$1)</f>
        <v>0.66666666666666663</v>
      </c>
      <c r="Y126" s="68">
        <f>('Konfersi Nilai'!Y125-$B$1)/(Normalisasi!$E$1-Normalisasi!$B$1)</f>
        <v>0.33333333333333331</v>
      </c>
      <c r="Z126" s="68">
        <f>('Konfersi Nilai'!Z125-$B$1)/(Normalisasi!$E$1-Normalisasi!$B$1)</f>
        <v>1</v>
      </c>
      <c r="AA126" s="68">
        <f>('Konfersi Nilai'!AA125-$B$1)/(Normalisasi!$E$1-Normalisasi!$B$1)</f>
        <v>0.66666666666666663</v>
      </c>
      <c r="AB126" s="68">
        <f>('Konfersi Nilai'!AB125-$B$1)/(Normalisasi!$E$1-Normalisasi!$B$1)</f>
        <v>1</v>
      </c>
      <c r="AC126" s="68">
        <f>('Konfersi Nilai'!AC125-$B$1)/(Normalisasi!$E$1-Normalisasi!$B$1)</f>
        <v>0.66666666666666663</v>
      </c>
      <c r="AD126" s="68">
        <f>('Konfersi Nilai'!AD125-$B$1)/(Normalisasi!$E$1-Normalisasi!$B$1)</f>
        <v>0.33333333333333331</v>
      </c>
      <c r="AE126" s="68">
        <f>('Konfersi Nilai'!AE125-$B$1)/(Normalisasi!$E$1-Normalisasi!$B$1)</f>
        <v>0.33333333333333331</v>
      </c>
      <c r="AF126" s="68">
        <f>('Konfersi Nilai'!AF125-$B$1)/(Normalisasi!$E$1-Normalisasi!$B$1)</f>
        <v>0.66666666666666663</v>
      </c>
      <c r="AG126" s="68">
        <f>('Konfersi Nilai'!AG125-$B$1)/(Normalisasi!$E$1-Normalisasi!$B$1)</f>
        <v>0.66666666666666663</v>
      </c>
      <c r="AH126" s="50" t="s">
        <v>196</v>
      </c>
    </row>
    <row r="127" spans="1:34" x14ac:dyDescent="0.25">
      <c r="A127" s="68">
        <f>('Konfersi Nilai'!A126-$B$1)/(Normalisasi!$E$1-Normalisasi!$B$1)</f>
        <v>0.66666666666666663</v>
      </c>
      <c r="B127" s="68">
        <f>('Konfersi Nilai'!B126-$B$1)/(Normalisasi!$E$1-Normalisasi!$B$1)</f>
        <v>0.33333333333333331</v>
      </c>
      <c r="C127" s="68">
        <f>('Konfersi Nilai'!C126-$B$1)/(Normalisasi!$E$1-Normalisasi!$B$1)</f>
        <v>0.66666666666666663</v>
      </c>
      <c r="D127" s="68">
        <f>('Konfersi Nilai'!D126-$B$1)/(Normalisasi!$E$1-Normalisasi!$B$1)</f>
        <v>1</v>
      </c>
      <c r="E127" s="68">
        <f>('Konfersi Nilai'!E126-$B$1)/(Normalisasi!$E$1-Normalisasi!$B$1)</f>
        <v>0.66666666666666663</v>
      </c>
      <c r="F127" s="68">
        <f>('Konfersi Nilai'!F126-$B$1)/(Normalisasi!$E$1-Normalisasi!$B$1)</f>
        <v>0.66666666666666663</v>
      </c>
      <c r="G127" s="68">
        <f>('Konfersi Nilai'!G126-$B$1)/(Normalisasi!$E$1-Normalisasi!$B$1)</f>
        <v>1</v>
      </c>
      <c r="H127" s="68">
        <f>('Konfersi Nilai'!H126-$B$1)/(Normalisasi!$E$1-Normalisasi!$B$1)</f>
        <v>1</v>
      </c>
      <c r="I127" s="68">
        <f>('Konfersi Nilai'!I126-$B$1)/(Normalisasi!$E$1-Normalisasi!$B$1)</f>
        <v>0.66666666666666663</v>
      </c>
      <c r="J127" s="68">
        <f>('Konfersi Nilai'!J126-$B$1)/(Normalisasi!$E$1-Normalisasi!$B$1)</f>
        <v>0.66666666666666663</v>
      </c>
      <c r="K127" s="68">
        <f>('Konfersi Nilai'!K126-$B$1)/(Normalisasi!$E$1-Normalisasi!$B$1)</f>
        <v>0.33333333333333331</v>
      </c>
      <c r="L127" s="68">
        <f>('Konfersi Nilai'!L126-$B$1)/(Normalisasi!$E$1-Normalisasi!$B$1)</f>
        <v>0.66666666666666663</v>
      </c>
      <c r="M127" s="68">
        <f>('Konfersi Nilai'!M126-$B$1)/(Normalisasi!$E$1-Normalisasi!$B$1)</f>
        <v>0.66666666666666663</v>
      </c>
      <c r="N127" s="68">
        <f>('Konfersi Nilai'!N126-$B$1)/(Normalisasi!$E$1-Normalisasi!$B$1)</f>
        <v>0.33333333333333331</v>
      </c>
      <c r="O127" s="68">
        <f>('Konfersi Nilai'!O126-$B$1)/(Normalisasi!$E$1-Normalisasi!$B$1)</f>
        <v>1</v>
      </c>
      <c r="P127" s="68">
        <f>('Konfersi Nilai'!P126-$B$1)/(Normalisasi!$E$1-Normalisasi!$B$1)</f>
        <v>0.66666666666666663</v>
      </c>
      <c r="Q127" s="68">
        <f>('Konfersi Nilai'!Q126-$B$1)/(Normalisasi!$E$1-Normalisasi!$B$1)</f>
        <v>0.33333333333333331</v>
      </c>
      <c r="R127" s="68">
        <f>('Konfersi Nilai'!R126-$B$1)/(Normalisasi!$E$1-Normalisasi!$B$1)</f>
        <v>0.66666666666666663</v>
      </c>
      <c r="S127" s="68">
        <f>('Konfersi Nilai'!S126-$B$1)/(Normalisasi!$E$1-Normalisasi!$B$1)</f>
        <v>1</v>
      </c>
      <c r="T127" s="68">
        <f>('Konfersi Nilai'!T126-$B$1)/(Normalisasi!$E$1-Normalisasi!$B$1)</f>
        <v>0.33333333333333331</v>
      </c>
      <c r="U127" s="68">
        <f>('Konfersi Nilai'!U126-$B$1)/(Normalisasi!$E$1-Normalisasi!$B$1)</f>
        <v>0.66666666666666663</v>
      </c>
      <c r="V127" s="68">
        <f>('Konfersi Nilai'!V126-$B$1)/(Normalisasi!$E$1-Normalisasi!$B$1)</f>
        <v>0.66666666666666663</v>
      </c>
      <c r="W127" s="68">
        <f>('Konfersi Nilai'!W126-$B$1)/(Normalisasi!$E$1-Normalisasi!$B$1)</f>
        <v>0.66666666666666663</v>
      </c>
      <c r="X127" s="68">
        <f>('Konfersi Nilai'!X126-$B$1)/(Normalisasi!$E$1-Normalisasi!$B$1)</f>
        <v>0.66666666666666663</v>
      </c>
      <c r="Y127" s="68">
        <f>('Konfersi Nilai'!Y126-$B$1)/(Normalisasi!$E$1-Normalisasi!$B$1)</f>
        <v>1</v>
      </c>
      <c r="Z127" s="68">
        <f>('Konfersi Nilai'!Z126-$B$1)/(Normalisasi!$E$1-Normalisasi!$B$1)</f>
        <v>1</v>
      </c>
      <c r="AA127" s="68">
        <f>('Konfersi Nilai'!AA126-$B$1)/(Normalisasi!$E$1-Normalisasi!$B$1)</f>
        <v>0.66666666666666663</v>
      </c>
      <c r="AB127" s="68">
        <f>('Konfersi Nilai'!AB126-$B$1)/(Normalisasi!$E$1-Normalisasi!$B$1)</f>
        <v>0.66666666666666663</v>
      </c>
      <c r="AC127" s="68">
        <f>('Konfersi Nilai'!AC126-$B$1)/(Normalisasi!$E$1-Normalisasi!$B$1)</f>
        <v>1</v>
      </c>
      <c r="AD127" s="68">
        <f>('Konfersi Nilai'!AD126-$B$1)/(Normalisasi!$E$1-Normalisasi!$B$1)</f>
        <v>1</v>
      </c>
      <c r="AE127" s="68">
        <f>('Konfersi Nilai'!AE126-$B$1)/(Normalisasi!$E$1-Normalisasi!$B$1)</f>
        <v>0.66666666666666663</v>
      </c>
      <c r="AF127" s="68">
        <f>('Konfersi Nilai'!AF126-$B$1)/(Normalisasi!$E$1-Normalisasi!$B$1)</f>
        <v>1</v>
      </c>
      <c r="AG127" s="68">
        <f>('Konfersi Nilai'!AG126-$B$1)/(Normalisasi!$E$1-Normalisasi!$B$1)</f>
        <v>0.66666666666666663</v>
      </c>
      <c r="AH127" s="50" t="s">
        <v>197</v>
      </c>
    </row>
    <row r="128" spans="1:34" x14ac:dyDescent="0.25">
      <c r="A128" s="68">
        <f>('Konfersi Nilai'!A127-$B$1)/(Normalisasi!$E$1-Normalisasi!$B$1)</f>
        <v>0.66666666666666663</v>
      </c>
      <c r="B128" s="68">
        <f>('Konfersi Nilai'!B127-$B$1)/(Normalisasi!$E$1-Normalisasi!$B$1)</f>
        <v>0.33333333333333331</v>
      </c>
      <c r="C128" s="68">
        <f>('Konfersi Nilai'!C127-$B$1)/(Normalisasi!$E$1-Normalisasi!$B$1)</f>
        <v>0.66666666666666663</v>
      </c>
      <c r="D128" s="68">
        <f>('Konfersi Nilai'!D127-$B$1)/(Normalisasi!$E$1-Normalisasi!$B$1)</f>
        <v>1</v>
      </c>
      <c r="E128" s="68">
        <f>('Konfersi Nilai'!E127-$B$1)/(Normalisasi!$E$1-Normalisasi!$B$1)</f>
        <v>0.66666666666666663</v>
      </c>
      <c r="F128" s="68">
        <f>('Konfersi Nilai'!F127-$B$1)/(Normalisasi!$E$1-Normalisasi!$B$1)</f>
        <v>1</v>
      </c>
      <c r="G128" s="68">
        <f>('Konfersi Nilai'!G127-$B$1)/(Normalisasi!$E$1-Normalisasi!$B$1)</f>
        <v>1</v>
      </c>
      <c r="H128" s="68">
        <f>('Konfersi Nilai'!H127-$B$1)/(Normalisasi!$E$1-Normalisasi!$B$1)</f>
        <v>0.66666666666666663</v>
      </c>
      <c r="I128" s="68">
        <f>('Konfersi Nilai'!I127-$B$1)/(Normalisasi!$E$1-Normalisasi!$B$1)</f>
        <v>1</v>
      </c>
      <c r="J128" s="68">
        <f>('Konfersi Nilai'!J127-$B$1)/(Normalisasi!$E$1-Normalisasi!$B$1)</f>
        <v>0.66666666666666663</v>
      </c>
      <c r="K128" s="68">
        <f>('Konfersi Nilai'!K127-$B$1)/(Normalisasi!$E$1-Normalisasi!$B$1)</f>
        <v>1</v>
      </c>
      <c r="L128" s="68">
        <f>('Konfersi Nilai'!L127-$B$1)/(Normalisasi!$E$1-Normalisasi!$B$1)</f>
        <v>1</v>
      </c>
      <c r="M128" s="68">
        <f>('Konfersi Nilai'!M127-$B$1)/(Normalisasi!$E$1-Normalisasi!$B$1)</f>
        <v>1</v>
      </c>
      <c r="N128" s="68">
        <f>('Konfersi Nilai'!N127-$B$1)/(Normalisasi!$E$1-Normalisasi!$B$1)</f>
        <v>1</v>
      </c>
      <c r="O128" s="68">
        <f>('Konfersi Nilai'!O127-$B$1)/(Normalisasi!$E$1-Normalisasi!$B$1)</f>
        <v>1</v>
      </c>
      <c r="P128" s="68">
        <f>('Konfersi Nilai'!P127-$B$1)/(Normalisasi!$E$1-Normalisasi!$B$1)</f>
        <v>1</v>
      </c>
      <c r="Q128" s="68">
        <f>('Konfersi Nilai'!Q127-$B$1)/(Normalisasi!$E$1-Normalisasi!$B$1)</f>
        <v>0.33333333333333331</v>
      </c>
      <c r="R128" s="68">
        <f>('Konfersi Nilai'!R127-$B$1)/(Normalisasi!$E$1-Normalisasi!$B$1)</f>
        <v>1</v>
      </c>
      <c r="S128" s="68">
        <f>('Konfersi Nilai'!S127-$B$1)/(Normalisasi!$E$1-Normalisasi!$B$1)</f>
        <v>1</v>
      </c>
      <c r="T128" s="68">
        <f>('Konfersi Nilai'!T127-$B$1)/(Normalisasi!$E$1-Normalisasi!$B$1)</f>
        <v>0.33333333333333331</v>
      </c>
      <c r="U128" s="68">
        <f>('Konfersi Nilai'!U127-$B$1)/(Normalisasi!$E$1-Normalisasi!$B$1)</f>
        <v>0.66666666666666663</v>
      </c>
      <c r="V128" s="68">
        <f>('Konfersi Nilai'!V127-$B$1)/(Normalisasi!$E$1-Normalisasi!$B$1)</f>
        <v>0.66666666666666663</v>
      </c>
      <c r="W128" s="68">
        <f>('Konfersi Nilai'!W127-$B$1)/(Normalisasi!$E$1-Normalisasi!$B$1)</f>
        <v>0.66666666666666663</v>
      </c>
      <c r="X128" s="68">
        <f>('Konfersi Nilai'!X127-$B$1)/(Normalisasi!$E$1-Normalisasi!$B$1)</f>
        <v>1</v>
      </c>
      <c r="Y128" s="68">
        <f>('Konfersi Nilai'!Y127-$B$1)/(Normalisasi!$E$1-Normalisasi!$B$1)</f>
        <v>1</v>
      </c>
      <c r="Z128" s="68">
        <f>('Konfersi Nilai'!Z127-$B$1)/(Normalisasi!$E$1-Normalisasi!$B$1)</f>
        <v>1</v>
      </c>
      <c r="AA128" s="68">
        <f>('Konfersi Nilai'!AA127-$B$1)/(Normalisasi!$E$1-Normalisasi!$B$1)</f>
        <v>1</v>
      </c>
      <c r="AB128" s="68">
        <f>('Konfersi Nilai'!AB127-$B$1)/(Normalisasi!$E$1-Normalisasi!$B$1)</f>
        <v>1</v>
      </c>
      <c r="AC128" s="68">
        <f>('Konfersi Nilai'!AC127-$B$1)/(Normalisasi!$E$1-Normalisasi!$B$1)</f>
        <v>1</v>
      </c>
      <c r="AD128" s="68">
        <f>('Konfersi Nilai'!AD127-$B$1)/(Normalisasi!$E$1-Normalisasi!$B$1)</f>
        <v>1</v>
      </c>
      <c r="AE128" s="68">
        <f>('Konfersi Nilai'!AE127-$B$1)/(Normalisasi!$E$1-Normalisasi!$B$1)</f>
        <v>1</v>
      </c>
      <c r="AF128" s="68">
        <f>('Konfersi Nilai'!AF127-$B$1)/(Normalisasi!$E$1-Normalisasi!$B$1)</f>
        <v>0.66666666666666663</v>
      </c>
      <c r="AG128" s="68">
        <f>('Konfersi Nilai'!AG127-$B$1)/(Normalisasi!$E$1-Normalisasi!$B$1)</f>
        <v>0.66666666666666663</v>
      </c>
      <c r="AH128" s="50" t="s">
        <v>198</v>
      </c>
    </row>
    <row r="129" spans="1:34" x14ac:dyDescent="0.25">
      <c r="A129" s="68">
        <f>('Konfersi Nilai'!A128-$B$1)/(Normalisasi!$E$1-Normalisasi!$B$1)</f>
        <v>0.66666666666666663</v>
      </c>
      <c r="B129" s="68">
        <f>('Konfersi Nilai'!B128-$B$1)/(Normalisasi!$E$1-Normalisasi!$B$1)</f>
        <v>0.66666666666666663</v>
      </c>
      <c r="C129" s="68">
        <f>('Konfersi Nilai'!C128-$B$1)/(Normalisasi!$E$1-Normalisasi!$B$1)</f>
        <v>1</v>
      </c>
      <c r="D129" s="68">
        <f>('Konfersi Nilai'!D128-$B$1)/(Normalisasi!$E$1-Normalisasi!$B$1)</f>
        <v>1</v>
      </c>
      <c r="E129" s="68">
        <f>('Konfersi Nilai'!E128-$B$1)/(Normalisasi!$E$1-Normalisasi!$B$1)</f>
        <v>0.66666666666666663</v>
      </c>
      <c r="F129" s="68">
        <f>('Konfersi Nilai'!F128-$B$1)/(Normalisasi!$E$1-Normalisasi!$B$1)</f>
        <v>1</v>
      </c>
      <c r="G129" s="68">
        <f>('Konfersi Nilai'!G128-$B$1)/(Normalisasi!$E$1-Normalisasi!$B$1)</f>
        <v>1</v>
      </c>
      <c r="H129" s="68">
        <f>('Konfersi Nilai'!H128-$B$1)/(Normalisasi!$E$1-Normalisasi!$B$1)</f>
        <v>0.66666666666666663</v>
      </c>
      <c r="I129" s="68">
        <f>('Konfersi Nilai'!I128-$B$1)/(Normalisasi!$E$1-Normalisasi!$B$1)</f>
        <v>1</v>
      </c>
      <c r="J129" s="68">
        <f>('Konfersi Nilai'!J128-$B$1)/(Normalisasi!$E$1-Normalisasi!$B$1)</f>
        <v>0.66666666666666663</v>
      </c>
      <c r="K129" s="68">
        <f>('Konfersi Nilai'!K128-$B$1)/(Normalisasi!$E$1-Normalisasi!$B$1)</f>
        <v>0.33333333333333331</v>
      </c>
      <c r="L129" s="68">
        <f>('Konfersi Nilai'!L128-$B$1)/(Normalisasi!$E$1-Normalisasi!$B$1)</f>
        <v>1</v>
      </c>
      <c r="M129" s="68">
        <f>('Konfersi Nilai'!M128-$B$1)/(Normalisasi!$E$1-Normalisasi!$B$1)</f>
        <v>1</v>
      </c>
      <c r="N129" s="68">
        <f>('Konfersi Nilai'!N128-$B$1)/(Normalisasi!$E$1-Normalisasi!$B$1)</f>
        <v>0.33333333333333331</v>
      </c>
      <c r="O129" s="68">
        <f>('Konfersi Nilai'!O128-$B$1)/(Normalisasi!$E$1-Normalisasi!$B$1)</f>
        <v>1</v>
      </c>
      <c r="P129" s="68">
        <f>('Konfersi Nilai'!P128-$B$1)/(Normalisasi!$E$1-Normalisasi!$B$1)</f>
        <v>0.66666666666666663</v>
      </c>
      <c r="Q129" s="68">
        <f>('Konfersi Nilai'!Q128-$B$1)/(Normalisasi!$E$1-Normalisasi!$B$1)</f>
        <v>0.33333333333333331</v>
      </c>
      <c r="R129" s="68">
        <f>('Konfersi Nilai'!R128-$B$1)/(Normalisasi!$E$1-Normalisasi!$B$1)</f>
        <v>0.66666666666666663</v>
      </c>
      <c r="S129" s="68">
        <f>('Konfersi Nilai'!S128-$B$1)/(Normalisasi!$E$1-Normalisasi!$B$1)</f>
        <v>1</v>
      </c>
      <c r="T129" s="68">
        <f>('Konfersi Nilai'!T128-$B$1)/(Normalisasi!$E$1-Normalisasi!$B$1)</f>
        <v>0.66666666666666663</v>
      </c>
      <c r="U129" s="68">
        <f>('Konfersi Nilai'!U128-$B$1)/(Normalisasi!$E$1-Normalisasi!$B$1)</f>
        <v>0.66666666666666663</v>
      </c>
      <c r="V129" s="68">
        <f>('Konfersi Nilai'!V128-$B$1)/(Normalisasi!$E$1-Normalisasi!$B$1)</f>
        <v>0.66666666666666663</v>
      </c>
      <c r="W129" s="68">
        <f>('Konfersi Nilai'!W128-$B$1)/(Normalisasi!$E$1-Normalisasi!$B$1)</f>
        <v>0.66666666666666663</v>
      </c>
      <c r="X129" s="68">
        <f>('Konfersi Nilai'!X128-$B$1)/(Normalisasi!$E$1-Normalisasi!$B$1)</f>
        <v>0.66666666666666663</v>
      </c>
      <c r="Y129" s="68">
        <f>('Konfersi Nilai'!Y128-$B$1)/(Normalisasi!$E$1-Normalisasi!$B$1)</f>
        <v>0.66666666666666663</v>
      </c>
      <c r="Z129" s="68">
        <f>('Konfersi Nilai'!Z128-$B$1)/(Normalisasi!$E$1-Normalisasi!$B$1)</f>
        <v>1</v>
      </c>
      <c r="AA129" s="68">
        <f>('Konfersi Nilai'!AA128-$B$1)/(Normalisasi!$E$1-Normalisasi!$B$1)</f>
        <v>0.66666666666666663</v>
      </c>
      <c r="AB129" s="68">
        <f>('Konfersi Nilai'!AB128-$B$1)/(Normalisasi!$E$1-Normalisasi!$B$1)</f>
        <v>0.66666666666666663</v>
      </c>
      <c r="AC129" s="68">
        <f>('Konfersi Nilai'!AC128-$B$1)/(Normalisasi!$E$1-Normalisasi!$B$1)</f>
        <v>1</v>
      </c>
      <c r="AD129" s="68">
        <f>('Konfersi Nilai'!AD128-$B$1)/(Normalisasi!$E$1-Normalisasi!$B$1)</f>
        <v>1</v>
      </c>
      <c r="AE129" s="68">
        <f>('Konfersi Nilai'!AE128-$B$1)/(Normalisasi!$E$1-Normalisasi!$B$1)</f>
        <v>1</v>
      </c>
      <c r="AF129" s="68">
        <f>('Konfersi Nilai'!AF128-$B$1)/(Normalisasi!$E$1-Normalisasi!$B$1)</f>
        <v>1</v>
      </c>
      <c r="AG129" s="68">
        <f>('Konfersi Nilai'!AG128-$B$1)/(Normalisasi!$E$1-Normalisasi!$B$1)</f>
        <v>0.66666666666666663</v>
      </c>
      <c r="AH129" s="50" t="s">
        <v>199</v>
      </c>
    </row>
    <row r="130" spans="1:34" x14ac:dyDescent="0.25">
      <c r="A130" s="68">
        <f>('Konfersi Nilai'!A129-$B$1)/(Normalisasi!$E$1-Normalisasi!$B$1)</f>
        <v>0.66666666666666663</v>
      </c>
      <c r="B130" s="68">
        <f>('Konfersi Nilai'!B129-$B$1)/(Normalisasi!$E$1-Normalisasi!$B$1)</f>
        <v>0.66666666666666663</v>
      </c>
      <c r="C130" s="68">
        <f>('Konfersi Nilai'!C129-$B$1)/(Normalisasi!$E$1-Normalisasi!$B$1)</f>
        <v>1</v>
      </c>
      <c r="D130" s="68">
        <f>('Konfersi Nilai'!D129-$B$1)/(Normalisasi!$E$1-Normalisasi!$B$1)</f>
        <v>0.66666666666666663</v>
      </c>
      <c r="E130" s="68">
        <f>('Konfersi Nilai'!E129-$B$1)/(Normalisasi!$E$1-Normalisasi!$B$1)</f>
        <v>0.66666666666666663</v>
      </c>
      <c r="F130" s="68">
        <f>('Konfersi Nilai'!F129-$B$1)/(Normalisasi!$E$1-Normalisasi!$B$1)</f>
        <v>1</v>
      </c>
      <c r="G130" s="68">
        <f>('Konfersi Nilai'!G129-$B$1)/(Normalisasi!$E$1-Normalisasi!$B$1)</f>
        <v>1</v>
      </c>
      <c r="H130" s="68">
        <f>('Konfersi Nilai'!H129-$B$1)/(Normalisasi!$E$1-Normalisasi!$B$1)</f>
        <v>1</v>
      </c>
      <c r="I130" s="68">
        <f>('Konfersi Nilai'!I129-$B$1)/(Normalisasi!$E$1-Normalisasi!$B$1)</f>
        <v>0.66666666666666663</v>
      </c>
      <c r="J130" s="68">
        <f>('Konfersi Nilai'!J129-$B$1)/(Normalisasi!$E$1-Normalisasi!$B$1)</f>
        <v>0.66666666666666663</v>
      </c>
      <c r="K130" s="68">
        <f>('Konfersi Nilai'!K129-$B$1)/(Normalisasi!$E$1-Normalisasi!$B$1)</f>
        <v>0.66666666666666663</v>
      </c>
      <c r="L130" s="68">
        <f>('Konfersi Nilai'!L129-$B$1)/(Normalisasi!$E$1-Normalisasi!$B$1)</f>
        <v>1</v>
      </c>
      <c r="M130" s="68">
        <f>('Konfersi Nilai'!M129-$B$1)/(Normalisasi!$E$1-Normalisasi!$B$1)</f>
        <v>1</v>
      </c>
      <c r="N130" s="68">
        <f>('Konfersi Nilai'!N129-$B$1)/(Normalisasi!$E$1-Normalisasi!$B$1)</f>
        <v>1</v>
      </c>
      <c r="O130" s="68">
        <f>('Konfersi Nilai'!O129-$B$1)/(Normalisasi!$E$1-Normalisasi!$B$1)</f>
        <v>1</v>
      </c>
      <c r="P130" s="68">
        <f>('Konfersi Nilai'!P129-$B$1)/(Normalisasi!$E$1-Normalisasi!$B$1)</f>
        <v>0.66666666666666663</v>
      </c>
      <c r="Q130" s="68">
        <f>('Konfersi Nilai'!Q129-$B$1)/(Normalisasi!$E$1-Normalisasi!$B$1)</f>
        <v>0.66666666666666663</v>
      </c>
      <c r="R130" s="68">
        <f>('Konfersi Nilai'!R129-$B$1)/(Normalisasi!$E$1-Normalisasi!$B$1)</f>
        <v>0.66666666666666663</v>
      </c>
      <c r="S130" s="68">
        <f>('Konfersi Nilai'!S129-$B$1)/(Normalisasi!$E$1-Normalisasi!$B$1)</f>
        <v>1</v>
      </c>
      <c r="T130" s="68">
        <f>('Konfersi Nilai'!T129-$B$1)/(Normalisasi!$E$1-Normalisasi!$B$1)</f>
        <v>0.66666666666666663</v>
      </c>
      <c r="U130" s="68">
        <f>('Konfersi Nilai'!U129-$B$1)/(Normalisasi!$E$1-Normalisasi!$B$1)</f>
        <v>0.66666666666666663</v>
      </c>
      <c r="V130" s="68">
        <f>('Konfersi Nilai'!V129-$B$1)/(Normalisasi!$E$1-Normalisasi!$B$1)</f>
        <v>1</v>
      </c>
      <c r="W130" s="68">
        <f>('Konfersi Nilai'!W129-$B$1)/(Normalisasi!$E$1-Normalisasi!$B$1)</f>
        <v>0.66666666666666663</v>
      </c>
      <c r="X130" s="68">
        <f>('Konfersi Nilai'!X129-$B$1)/(Normalisasi!$E$1-Normalisasi!$B$1)</f>
        <v>0.66666666666666663</v>
      </c>
      <c r="Y130" s="68">
        <f>('Konfersi Nilai'!Y129-$B$1)/(Normalisasi!$E$1-Normalisasi!$B$1)</f>
        <v>0.66666666666666663</v>
      </c>
      <c r="Z130" s="68">
        <f>('Konfersi Nilai'!Z129-$B$1)/(Normalisasi!$E$1-Normalisasi!$B$1)</f>
        <v>1</v>
      </c>
      <c r="AA130" s="68">
        <f>('Konfersi Nilai'!AA129-$B$1)/(Normalisasi!$E$1-Normalisasi!$B$1)</f>
        <v>1</v>
      </c>
      <c r="AB130" s="68">
        <f>('Konfersi Nilai'!AB129-$B$1)/(Normalisasi!$E$1-Normalisasi!$B$1)</f>
        <v>0.66666666666666663</v>
      </c>
      <c r="AC130" s="68">
        <f>('Konfersi Nilai'!AC129-$B$1)/(Normalisasi!$E$1-Normalisasi!$B$1)</f>
        <v>1</v>
      </c>
      <c r="AD130" s="68">
        <f>('Konfersi Nilai'!AD129-$B$1)/(Normalisasi!$E$1-Normalisasi!$B$1)</f>
        <v>0.66666666666666663</v>
      </c>
      <c r="AE130" s="68">
        <f>('Konfersi Nilai'!AE129-$B$1)/(Normalisasi!$E$1-Normalisasi!$B$1)</f>
        <v>1</v>
      </c>
      <c r="AF130" s="68">
        <f>('Konfersi Nilai'!AF129-$B$1)/(Normalisasi!$E$1-Normalisasi!$B$1)</f>
        <v>0.66666666666666663</v>
      </c>
      <c r="AG130" s="68">
        <f>('Konfersi Nilai'!AG129-$B$1)/(Normalisasi!$E$1-Normalisasi!$B$1)</f>
        <v>0.66666666666666663</v>
      </c>
      <c r="AH130" s="50" t="s">
        <v>200</v>
      </c>
    </row>
    <row r="131" spans="1:34" x14ac:dyDescent="0.25">
      <c r="A131" s="68">
        <f>('Konfersi Nilai'!A130-$B$1)/(Normalisasi!$E$1-Normalisasi!$B$1)</f>
        <v>0.66666666666666663</v>
      </c>
      <c r="B131" s="68">
        <f>('Konfersi Nilai'!B130-$B$1)/(Normalisasi!$E$1-Normalisasi!$B$1)</f>
        <v>0.66666666666666663</v>
      </c>
      <c r="C131" s="68">
        <f>('Konfersi Nilai'!C130-$B$1)/(Normalisasi!$E$1-Normalisasi!$B$1)</f>
        <v>1</v>
      </c>
      <c r="D131" s="68">
        <f>('Konfersi Nilai'!D130-$B$1)/(Normalisasi!$E$1-Normalisasi!$B$1)</f>
        <v>1</v>
      </c>
      <c r="E131" s="68">
        <f>('Konfersi Nilai'!E130-$B$1)/(Normalisasi!$E$1-Normalisasi!$B$1)</f>
        <v>0.66666666666666663</v>
      </c>
      <c r="F131" s="68">
        <f>('Konfersi Nilai'!F130-$B$1)/(Normalisasi!$E$1-Normalisasi!$B$1)</f>
        <v>1</v>
      </c>
      <c r="G131" s="68">
        <f>('Konfersi Nilai'!G130-$B$1)/(Normalisasi!$E$1-Normalisasi!$B$1)</f>
        <v>1</v>
      </c>
      <c r="H131" s="68">
        <f>('Konfersi Nilai'!H130-$B$1)/(Normalisasi!$E$1-Normalisasi!$B$1)</f>
        <v>1</v>
      </c>
      <c r="I131" s="68">
        <f>('Konfersi Nilai'!I130-$B$1)/(Normalisasi!$E$1-Normalisasi!$B$1)</f>
        <v>1</v>
      </c>
      <c r="J131" s="68">
        <f>('Konfersi Nilai'!J130-$B$1)/(Normalisasi!$E$1-Normalisasi!$B$1)</f>
        <v>1</v>
      </c>
      <c r="K131" s="68">
        <f>('Konfersi Nilai'!K130-$B$1)/(Normalisasi!$E$1-Normalisasi!$B$1)</f>
        <v>0.66666666666666663</v>
      </c>
      <c r="L131" s="68">
        <f>('Konfersi Nilai'!L130-$B$1)/(Normalisasi!$E$1-Normalisasi!$B$1)</f>
        <v>0.33333333333333331</v>
      </c>
      <c r="M131" s="68">
        <f>('Konfersi Nilai'!M130-$B$1)/(Normalisasi!$E$1-Normalisasi!$B$1)</f>
        <v>1</v>
      </c>
      <c r="N131" s="68">
        <f>('Konfersi Nilai'!N130-$B$1)/(Normalisasi!$E$1-Normalisasi!$B$1)</f>
        <v>0.66666666666666663</v>
      </c>
      <c r="O131" s="68">
        <f>('Konfersi Nilai'!O130-$B$1)/(Normalisasi!$E$1-Normalisasi!$B$1)</f>
        <v>1</v>
      </c>
      <c r="P131" s="68">
        <f>('Konfersi Nilai'!P130-$B$1)/(Normalisasi!$E$1-Normalisasi!$B$1)</f>
        <v>1</v>
      </c>
      <c r="Q131" s="68">
        <f>('Konfersi Nilai'!Q130-$B$1)/(Normalisasi!$E$1-Normalisasi!$B$1)</f>
        <v>0.66666666666666663</v>
      </c>
      <c r="R131" s="68">
        <f>('Konfersi Nilai'!R130-$B$1)/(Normalisasi!$E$1-Normalisasi!$B$1)</f>
        <v>1</v>
      </c>
      <c r="S131" s="68">
        <f>('Konfersi Nilai'!S130-$B$1)/(Normalisasi!$E$1-Normalisasi!$B$1)</f>
        <v>1</v>
      </c>
      <c r="T131" s="68">
        <f>('Konfersi Nilai'!T130-$B$1)/(Normalisasi!$E$1-Normalisasi!$B$1)</f>
        <v>0.66666666666666663</v>
      </c>
      <c r="U131" s="68">
        <f>('Konfersi Nilai'!U130-$B$1)/(Normalisasi!$E$1-Normalisasi!$B$1)</f>
        <v>0.33333333333333331</v>
      </c>
      <c r="V131" s="68">
        <f>('Konfersi Nilai'!V130-$B$1)/(Normalisasi!$E$1-Normalisasi!$B$1)</f>
        <v>0.66666666666666663</v>
      </c>
      <c r="W131" s="68">
        <f>('Konfersi Nilai'!W130-$B$1)/(Normalisasi!$E$1-Normalisasi!$B$1)</f>
        <v>0.66666666666666663</v>
      </c>
      <c r="X131" s="68">
        <f>('Konfersi Nilai'!X130-$B$1)/(Normalisasi!$E$1-Normalisasi!$B$1)</f>
        <v>0.66666666666666663</v>
      </c>
      <c r="Y131" s="68">
        <f>('Konfersi Nilai'!Y130-$B$1)/(Normalisasi!$E$1-Normalisasi!$B$1)</f>
        <v>1</v>
      </c>
      <c r="Z131" s="68">
        <f>('Konfersi Nilai'!Z130-$B$1)/(Normalisasi!$E$1-Normalisasi!$B$1)</f>
        <v>0.66666666666666663</v>
      </c>
      <c r="AA131" s="68">
        <f>('Konfersi Nilai'!AA130-$B$1)/(Normalisasi!$E$1-Normalisasi!$B$1)</f>
        <v>0.66666666666666663</v>
      </c>
      <c r="AB131" s="68">
        <f>('Konfersi Nilai'!AB130-$B$1)/(Normalisasi!$E$1-Normalisasi!$B$1)</f>
        <v>1</v>
      </c>
      <c r="AC131" s="68">
        <f>('Konfersi Nilai'!AC130-$B$1)/(Normalisasi!$E$1-Normalisasi!$B$1)</f>
        <v>1</v>
      </c>
      <c r="AD131" s="68">
        <f>('Konfersi Nilai'!AD130-$B$1)/(Normalisasi!$E$1-Normalisasi!$B$1)</f>
        <v>1</v>
      </c>
      <c r="AE131" s="68">
        <f>('Konfersi Nilai'!AE130-$B$1)/(Normalisasi!$E$1-Normalisasi!$B$1)</f>
        <v>1</v>
      </c>
      <c r="AF131" s="68">
        <f>('Konfersi Nilai'!AF130-$B$1)/(Normalisasi!$E$1-Normalisasi!$B$1)</f>
        <v>1</v>
      </c>
      <c r="AG131" s="68">
        <f>('Konfersi Nilai'!AG130-$B$1)/(Normalisasi!$E$1-Normalisasi!$B$1)</f>
        <v>0.66666666666666663</v>
      </c>
      <c r="AH131" s="50" t="s">
        <v>201</v>
      </c>
    </row>
    <row r="132" spans="1:34" x14ac:dyDescent="0.25">
      <c r="A132" s="68">
        <f>('Konfersi Nilai'!A131-$B$1)/(Normalisasi!$E$1-Normalisasi!$B$1)</f>
        <v>0.33333333333333331</v>
      </c>
      <c r="B132" s="68">
        <f>('Konfersi Nilai'!B131-$B$1)/(Normalisasi!$E$1-Normalisasi!$B$1)</f>
        <v>0.66666666666666663</v>
      </c>
      <c r="C132" s="68">
        <f>('Konfersi Nilai'!C131-$B$1)/(Normalisasi!$E$1-Normalisasi!$B$1)</f>
        <v>1</v>
      </c>
      <c r="D132" s="68">
        <f>('Konfersi Nilai'!D131-$B$1)/(Normalisasi!$E$1-Normalisasi!$B$1)</f>
        <v>1</v>
      </c>
      <c r="E132" s="68">
        <f>('Konfersi Nilai'!E131-$B$1)/(Normalisasi!$E$1-Normalisasi!$B$1)</f>
        <v>0.66666666666666663</v>
      </c>
      <c r="F132" s="68">
        <f>('Konfersi Nilai'!F131-$B$1)/(Normalisasi!$E$1-Normalisasi!$B$1)</f>
        <v>0.66666666666666663</v>
      </c>
      <c r="G132" s="68">
        <f>('Konfersi Nilai'!G131-$B$1)/(Normalisasi!$E$1-Normalisasi!$B$1)</f>
        <v>1</v>
      </c>
      <c r="H132" s="68">
        <f>('Konfersi Nilai'!H131-$B$1)/(Normalisasi!$E$1-Normalisasi!$B$1)</f>
        <v>1</v>
      </c>
      <c r="I132" s="68">
        <f>('Konfersi Nilai'!I131-$B$1)/(Normalisasi!$E$1-Normalisasi!$B$1)</f>
        <v>1</v>
      </c>
      <c r="J132" s="68">
        <f>('Konfersi Nilai'!J131-$B$1)/(Normalisasi!$E$1-Normalisasi!$B$1)</f>
        <v>0.66666666666666663</v>
      </c>
      <c r="K132" s="68">
        <f>('Konfersi Nilai'!K131-$B$1)/(Normalisasi!$E$1-Normalisasi!$B$1)</f>
        <v>0.66666666666666663</v>
      </c>
      <c r="L132" s="68">
        <f>('Konfersi Nilai'!L131-$B$1)/(Normalisasi!$E$1-Normalisasi!$B$1)</f>
        <v>1</v>
      </c>
      <c r="M132" s="68">
        <f>('Konfersi Nilai'!M131-$B$1)/(Normalisasi!$E$1-Normalisasi!$B$1)</f>
        <v>1</v>
      </c>
      <c r="N132" s="68">
        <f>('Konfersi Nilai'!N131-$B$1)/(Normalisasi!$E$1-Normalisasi!$B$1)</f>
        <v>0.66666666666666663</v>
      </c>
      <c r="O132" s="68">
        <f>('Konfersi Nilai'!O131-$B$1)/(Normalisasi!$E$1-Normalisasi!$B$1)</f>
        <v>0.33333333333333331</v>
      </c>
      <c r="P132" s="68">
        <f>('Konfersi Nilai'!P131-$B$1)/(Normalisasi!$E$1-Normalisasi!$B$1)</f>
        <v>0.33333333333333331</v>
      </c>
      <c r="Q132" s="68">
        <f>('Konfersi Nilai'!Q131-$B$1)/(Normalisasi!$E$1-Normalisasi!$B$1)</f>
        <v>1</v>
      </c>
      <c r="R132" s="68">
        <f>('Konfersi Nilai'!R131-$B$1)/(Normalisasi!$E$1-Normalisasi!$B$1)</f>
        <v>0.66666666666666663</v>
      </c>
      <c r="S132" s="68">
        <f>('Konfersi Nilai'!S131-$B$1)/(Normalisasi!$E$1-Normalisasi!$B$1)</f>
        <v>0.66666666666666663</v>
      </c>
      <c r="T132" s="68">
        <f>('Konfersi Nilai'!T131-$B$1)/(Normalisasi!$E$1-Normalisasi!$B$1)</f>
        <v>0.33333333333333331</v>
      </c>
      <c r="U132" s="68">
        <f>('Konfersi Nilai'!U131-$B$1)/(Normalisasi!$E$1-Normalisasi!$B$1)</f>
        <v>0.66666666666666663</v>
      </c>
      <c r="V132" s="68">
        <f>('Konfersi Nilai'!V131-$B$1)/(Normalisasi!$E$1-Normalisasi!$B$1)</f>
        <v>1</v>
      </c>
      <c r="W132" s="68">
        <f>('Konfersi Nilai'!W131-$B$1)/(Normalisasi!$E$1-Normalisasi!$B$1)</f>
        <v>0.66666666666666663</v>
      </c>
      <c r="X132" s="68">
        <f>('Konfersi Nilai'!X131-$B$1)/(Normalisasi!$E$1-Normalisasi!$B$1)</f>
        <v>1</v>
      </c>
      <c r="Y132" s="68">
        <f>('Konfersi Nilai'!Y131-$B$1)/(Normalisasi!$E$1-Normalisasi!$B$1)</f>
        <v>0.66666666666666663</v>
      </c>
      <c r="Z132" s="68">
        <f>('Konfersi Nilai'!Z131-$B$1)/(Normalisasi!$E$1-Normalisasi!$B$1)</f>
        <v>1</v>
      </c>
      <c r="AA132" s="68">
        <f>('Konfersi Nilai'!AA131-$B$1)/(Normalisasi!$E$1-Normalisasi!$B$1)</f>
        <v>0.66666666666666663</v>
      </c>
      <c r="AB132" s="68">
        <f>('Konfersi Nilai'!AB131-$B$1)/(Normalisasi!$E$1-Normalisasi!$B$1)</f>
        <v>0.66666666666666663</v>
      </c>
      <c r="AC132" s="68">
        <f>('Konfersi Nilai'!AC131-$B$1)/(Normalisasi!$E$1-Normalisasi!$B$1)</f>
        <v>0.66666666666666663</v>
      </c>
      <c r="AD132" s="68">
        <f>('Konfersi Nilai'!AD131-$B$1)/(Normalisasi!$E$1-Normalisasi!$B$1)</f>
        <v>0.66666666666666663</v>
      </c>
      <c r="AE132" s="68">
        <f>('Konfersi Nilai'!AE131-$B$1)/(Normalisasi!$E$1-Normalisasi!$B$1)</f>
        <v>0.66666666666666663</v>
      </c>
      <c r="AF132" s="68">
        <f>('Konfersi Nilai'!AF131-$B$1)/(Normalisasi!$E$1-Normalisasi!$B$1)</f>
        <v>0.66666666666666663</v>
      </c>
      <c r="AG132" s="68">
        <f>('Konfersi Nilai'!AG131-$B$1)/(Normalisasi!$E$1-Normalisasi!$B$1)</f>
        <v>0.66666666666666663</v>
      </c>
      <c r="AH132" s="50" t="s">
        <v>202</v>
      </c>
    </row>
    <row r="133" spans="1:34" x14ac:dyDescent="0.25">
      <c r="A133" s="68">
        <f>('Konfersi Nilai'!A132-$B$1)/(Normalisasi!$E$1-Normalisasi!$B$1)</f>
        <v>0.66666666666666663</v>
      </c>
      <c r="B133" s="68">
        <f>('Konfersi Nilai'!B132-$B$1)/(Normalisasi!$E$1-Normalisasi!$B$1)</f>
        <v>0.33333333333333331</v>
      </c>
      <c r="C133" s="68">
        <f>('Konfersi Nilai'!C132-$B$1)/(Normalisasi!$E$1-Normalisasi!$B$1)</f>
        <v>0.66666666666666663</v>
      </c>
      <c r="D133" s="68">
        <f>('Konfersi Nilai'!D132-$B$1)/(Normalisasi!$E$1-Normalisasi!$B$1)</f>
        <v>0.66666666666666663</v>
      </c>
      <c r="E133" s="68">
        <f>('Konfersi Nilai'!E132-$B$1)/(Normalisasi!$E$1-Normalisasi!$B$1)</f>
        <v>0.66666666666666663</v>
      </c>
      <c r="F133" s="68">
        <f>('Konfersi Nilai'!F132-$B$1)/(Normalisasi!$E$1-Normalisasi!$B$1)</f>
        <v>1</v>
      </c>
      <c r="G133" s="68">
        <f>('Konfersi Nilai'!G132-$B$1)/(Normalisasi!$E$1-Normalisasi!$B$1)</f>
        <v>1</v>
      </c>
      <c r="H133" s="68">
        <f>('Konfersi Nilai'!H132-$B$1)/(Normalisasi!$E$1-Normalisasi!$B$1)</f>
        <v>0.66666666666666663</v>
      </c>
      <c r="I133" s="68">
        <f>('Konfersi Nilai'!I132-$B$1)/(Normalisasi!$E$1-Normalisasi!$B$1)</f>
        <v>0.66666666666666663</v>
      </c>
      <c r="J133" s="68">
        <f>('Konfersi Nilai'!J132-$B$1)/(Normalisasi!$E$1-Normalisasi!$B$1)</f>
        <v>0.66666666666666663</v>
      </c>
      <c r="K133" s="68">
        <f>('Konfersi Nilai'!K132-$B$1)/(Normalisasi!$E$1-Normalisasi!$B$1)</f>
        <v>0.33333333333333331</v>
      </c>
      <c r="L133" s="68">
        <f>('Konfersi Nilai'!L132-$B$1)/(Normalisasi!$E$1-Normalisasi!$B$1)</f>
        <v>0.33333333333333331</v>
      </c>
      <c r="M133" s="68">
        <f>('Konfersi Nilai'!M132-$B$1)/(Normalisasi!$E$1-Normalisasi!$B$1)</f>
        <v>0.66666666666666663</v>
      </c>
      <c r="N133" s="68">
        <f>('Konfersi Nilai'!N132-$B$1)/(Normalisasi!$E$1-Normalisasi!$B$1)</f>
        <v>0.66666666666666663</v>
      </c>
      <c r="O133" s="68">
        <f>('Konfersi Nilai'!O132-$B$1)/(Normalisasi!$E$1-Normalisasi!$B$1)</f>
        <v>1</v>
      </c>
      <c r="P133" s="68">
        <f>('Konfersi Nilai'!P132-$B$1)/(Normalisasi!$E$1-Normalisasi!$B$1)</f>
        <v>0.33333333333333331</v>
      </c>
      <c r="Q133" s="68">
        <f>('Konfersi Nilai'!Q132-$B$1)/(Normalisasi!$E$1-Normalisasi!$B$1)</f>
        <v>0.33333333333333331</v>
      </c>
      <c r="R133" s="68">
        <f>('Konfersi Nilai'!R132-$B$1)/(Normalisasi!$E$1-Normalisasi!$B$1)</f>
        <v>0.66666666666666663</v>
      </c>
      <c r="S133" s="68">
        <f>('Konfersi Nilai'!S132-$B$1)/(Normalisasi!$E$1-Normalisasi!$B$1)</f>
        <v>1</v>
      </c>
      <c r="T133" s="68">
        <f>('Konfersi Nilai'!T132-$B$1)/(Normalisasi!$E$1-Normalisasi!$B$1)</f>
        <v>0.66666666666666663</v>
      </c>
      <c r="U133" s="68">
        <f>('Konfersi Nilai'!U132-$B$1)/(Normalisasi!$E$1-Normalisasi!$B$1)</f>
        <v>0.33333333333333331</v>
      </c>
      <c r="V133" s="68">
        <f>('Konfersi Nilai'!V132-$B$1)/(Normalisasi!$E$1-Normalisasi!$B$1)</f>
        <v>1</v>
      </c>
      <c r="W133" s="68">
        <f>('Konfersi Nilai'!W132-$B$1)/(Normalisasi!$E$1-Normalisasi!$B$1)</f>
        <v>0.66666666666666663</v>
      </c>
      <c r="X133" s="68">
        <f>('Konfersi Nilai'!X132-$B$1)/(Normalisasi!$E$1-Normalisasi!$B$1)</f>
        <v>0.66666666666666663</v>
      </c>
      <c r="Y133" s="68">
        <f>('Konfersi Nilai'!Y132-$B$1)/(Normalisasi!$E$1-Normalisasi!$B$1)</f>
        <v>0.66666666666666663</v>
      </c>
      <c r="Z133" s="68">
        <f>('Konfersi Nilai'!Z132-$B$1)/(Normalisasi!$E$1-Normalisasi!$B$1)</f>
        <v>0.33333333333333331</v>
      </c>
      <c r="AA133" s="68">
        <f>('Konfersi Nilai'!AA132-$B$1)/(Normalisasi!$E$1-Normalisasi!$B$1)</f>
        <v>0.33333333333333331</v>
      </c>
      <c r="AB133" s="68">
        <f>('Konfersi Nilai'!AB132-$B$1)/(Normalisasi!$E$1-Normalisasi!$B$1)</f>
        <v>1</v>
      </c>
      <c r="AC133" s="68">
        <f>('Konfersi Nilai'!AC132-$B$1)/(Normalisasi!$E$1-Normalisasi!$B$1)</f>
        <v>0.33333333333333331</v>
      </c>
      <c r="AD133" s="68">
        <f>('Konfersi Nilai'!AD132-$B$1)/(Normalisasi!$E$1-Normalisasi!$B$1)</f>
        <v>0.66666666666666663</v>
      </c>
      <c r="AE133" s="68">
        <f>('Konfersi Nilai'!AE132-$B$1)/(Normalisasi!$E$1-Normalisasi!$B$1)</f>
        <v>0.66666666666666663</v>
      </c>
      <c r="AF133" s="68">
        <f>('Konfersi Nilai'!AF132-$B$1)/(Normalisasi!$E$1-Normalisasi!$B$1)</f>
        <v>0.66666666666666663</v>
      </c>
      <c r="AG133" s="68">
        <f>('Konfersi Nilai'!AG132-$B$1)/(Normalisasi!$E$1-Normalisasi!$B$1)</f>
        <v>0.66666666666666663</v>
      </c>
      <c r="AH133" s="50" t="s">
        <v>203</v>
      </c>
    </row>
    <row r="134" spans="1:34" x14ac:dyDescent="0.25">
      <c r="A134" s="68">
        <f>('Konfersi Nilai'!A133-$B$1)/(Normalisasi!$E$1-Normalisasi!$B$1)</f>
        <v>0.66666666666666663</v>
      </c>
      <c r="B134" s="68">
        <f>('Konfersi Nilai'!B133-$B$1)/(Normalisasi!$E$1-Normalisasi!$B$1)</f>
        <v>0.66666666666666663</v>
      </c>
      <c r="C134" s="68">
        <f>('Konfersi Nilai'!C133-$B$1)/(Normalisasi!$E$1-Normalisasi!$B$1)</f>
        <v>0.66666666666666663</v>
      </c>
      <c r="D134" s="68">
        <f>('Konfersi Nilai'!D133-$B$1)/(Normalisasi!$E$1-Normalisasi!$B$1)</f>
        <v>0.66666666666666663</v>
      </c>
      <c r="E134" s="68">
        <f>('Konfersi Nilai'!E133-$B$1)/(Normalisasi!$E$1-Normalisasi!$B$1)</f>
        <v>0.66666666666666663</v>
      </c>
      <c r="F134" s="68">
        <f>('Konfersi Nilai'!F133-$B$1)/(Normalisasi!$E$1-Normalisasi!$B$1)</f>
        <v>1</v>
      </c>
      <c r="G134" s="68">
        <f>('Konfersi Nilai'!G133-$B$1)/(Normalisasi!$E$1-Normalisasi!$B$1)</f>
        <v>1</v>
      </c>
      <c r="H134" s="68">
        <f>('Konfersi Nilai'!H133-$B$1)/(Normalisasi!$E$1-Normalisasi!$B$1)</f>
        <v>0.66666666666666663</v>
      </c>
      <c r="I134" s="68">
        <f>('Konfersi Nilai'!I133-$B$1)/(Normalisasi!$E$1-Normalisasi!$B$1)</f>
        <v>1</v>
      </c>
      <c r="J134" s="68">
        <f>('Konfersi Nilai'!J133-$B$1)/(Normalisasi!$E$1-Normalisasi!$B$1)</f>
        <v>0.66666666666666663</v>
      </c>
      <c r="K134" s="68">
        <f>('Konfersi Nilai'!K133-$B$1)/(Normalisasi!$E$1-Normalisasi!$B$1)</f>
        <v>0.66666666666666663</v>
      </c>
      <c r="L134" s="68">
        <f>('Konfersi Nilai'!L133-$B$1)/(Normalisasi!$E$1-Normalisasi!$B$1)</f>
        <v>0.66666666666666663</v>
      </c>
      <c r="M134" s="68">
        <f>('Konfersi Nilai'!M133-$B$1)/(Normalisasi!$E$1-Normalisasi!$B$1)</f>
        <v>0.66666666666666663</v>
      </c>
      <c r="N134" s="68">
        <f>('Konfersi Nilai'!N133-$B$1)/(Normalisasi!$E$1-Normalisasi!$B$1)</f>
        <v>0.33333333333333331</v>
      </c>
      <c r="O134" s="68">
        <f>('Konfersi Nilai'!O133-$B$1)/(Normalisasi!$E$1-Normalisasi!$B$1)</f>
        <v>1</v>
      </c>
      <c r="P134" s="68">
        <f>('Konfersi Nilai'!P133-$B$1)/(Normalisasi!$E$1-Normalisasi!$B$1)</f>
        <v>0.66666666666666663</v>
      </c>
      <c r="Q134" s="68">
        <f>('Konfersi Nilai'!Q133-$B$1)/(Normalisasi!$E$1-Normalisasi!$B$1)</f>
        <v>0.33333333333333331</v>
      </c>
      <c r="R134" s="68">
        <f>('Konfersi Nilai'!R133-$B$1)/(Normalisasi!$E$1-Normalisasi!$B$1)</f>
        <v>1</v>
      </c>
      <c r="S134" s="68">
        <f>('Konfersi Nilai'!S133-$B$1)/(Normalisasi!$E$1-Normalisasi!$B$1)</f>
        <v>1</v>
      </c>
      <c r="T134" s="68">
        <f>('Konfersi Nilai'!T133-$B$1)/(Normalisasi!$E$1-Normalisasi!$B$1)</f>
        <v>0.66666666666666663</v>
      </c>
      <c r="U134" s="68">
        <f>('Konfersi Nilai'!U133-$B$1)/(Normalisasi!$E$1-Normalisasi!$B$1)</f>
        <v>0.66666666666666663</v>
      </c>
      <c r="V134" s="68">
        <f>('Konfersi Nilai'!V133-$B$1)/(Normalisasi!$E$1-Normalisasi!$B$1)</f>
        <v>0.66666666666666663</v>
      </c>
      <c r="W134" s="68">
        <f>('Konfersi Nilai'!W133-$B$1)/(Normalisasi!$E$1-Normalisasi!$B$1)</f>
        <v>0.33333333333333331</v>
      </c>
      <c r="X134" s="68">
        <f>('Konfersi Nilai'!X133-$B$1)/(Normalisasi!$E$1-Normalisasi!$B$1)</f>
        <v>0.33333333333333331</v>
      </c>
      <c r="Y134" s="68">
        <f>('Konfersi Nilai'!Y133-$B$1)/(Normalisasi!$E$1-Normalisasi!$B$1)</f>
        <v>1</v>
      </c>
      <c r="Z134" s="68">
        <f>('Konfersi Nilai'!Z133-$B$1)/(Normalisasi!$E$1-Normalisasi!$B$1)</f>
        <v>0.33333333333333331</v>
      </c>
      <c r="AA134" s="68">
        <f>('Konfersi Nilai'!AA133-$B$1)/(Normalisasi!$E$1-Normalisasi!$B$1)</f>
        <v>0.33333333333333331</v>
      </c>
      <c r="AB134" s="68">
        <f>('Konfersi Nilai'!AB133-$B$1)/(Normalisasi!$E$1-Normalisasi!$B$1)</f>
        <v>0.66666666666666663</v>
      </c>
      <c r="AC134" s="68">
        <f>('Konfersi Nilai'!AC133-$B$1)/(Normalisasi!$E$1-Normalisasi!$B$1)</f>
        <v>1</v>
      </c>
      <c r="AD134" s="68">
        <f>('Konfersi Nilai'!AD133-$B$1)/(Normalisasi!$E$1-Normalisasi!$B$1)</f>
        <v>1</v>
      </c>
      <c r="AE134" s="68">
        <f>('Konfersi Nilai'!AE133-$B$1)/(Normalisasi!$E$1-Normalisasi!$B$1)</f>
        <v>0.66666666666666663</v>
      </c>
      <c r="AF134" s="68">
        <f>('Konfersi Nilai'!AF133-$B$1)/(Normalisasi!$E$1-Normalisasi!$B$1)</f>
        <v>0.66666666666666663</v>
      </c>
      <c r="AG134" s="68">
        <f>('Konfersi Nilai'!AG133-$B$1)/(Normalisasi!$E$1-Normalisasi!$B$1)</f>
        <v>0.66666666666666663</v>
      </c>
      <c r="AH134" s="50" t="s">
        <v>204</v>
      </c>
    </row>
    <row r="135" spans="1:34" x14ac:dyDescent="0.25">
      <c r="A135" s="68">
        <f>('Konfersi Nilai'!A134-$B$1)/(Normalisasi!$E$1-Normalisasi!$B$1)</f>
        <v>0.66666666666666663</v>
      </c>
      <c r="B135" s="68">
        <f>('Konfersi Nilai'!B134-$B$1)/(Normalisasi!$E$1-Normalisasi!$B$1)</f>
        <v>0.66666666666666663</v>
      </c>
      <c r="C135" s="68">
        <f>('Konfersi Nilai'!C134-$B$1)/(Normalisasi!$E$1-Normalisasi!$B$1)</f>
        <v>1</v>
      </c>
      <c r="D135" s="68">
        <f>('Konfersi Nilai'!D134-$B$1)/(Normalisasi!$E$1-Normalisasi!$B$1)</f>
        <v>1</v>
      </c>
      <c r="E135" s="68">
        <f>('Konfersi Nilai'!E134-$B$1)/(Normalisasi!$E$1-Normalisasi!$B$1)</f>
        <v>1</v>
      </c>
      <c r="F135" s="68">
        <f>('Konfersi Nilai'!F134-$B$1)/(Normalisasi!$E$1-Normalisasi!$B$1)</f>
        <v>1</v>
      </c>
      <c r="G135" s="68">
        <f>('Konfersi Nilai'!G134-$B$1)/(Normalisasi!$E$1-Normalisasi!$B$1)</f>
        <v>1</v>
      </c>
      <c r="H135" s="68">
        <f>('Konfersi Nilai'!H134-$B$1)/(Normalisasi!$E$1-Normalisasi!$B$1)</f>
        <v>1</v>
      </c>
      <c r="I135" s="68">
        <f>('Konfersi Nilai'!I134-$B$1)/(Normalisasi!$E$1-Normalisasi!$B$1)</f>
        <v>1</v>
      </c>
      <c r="J135" s="68">
        <f>('Konfersi Nilai'!J134-$B$1)/(Normalisasi!$E$1-Normalisasi!$B$1)</f>
        <v>0.66666666666666663</v>
      </c>
      <c r="K135" s="68">
        <f>('Konfersi Nilai'!K134-$B$1)/(Normalisasi!$E$1-Normalisasi!$B$1)</f>
        <v>1</v>
      </c>
      <c r="L135" s="68">
        <f>('Konfersi Nilai'!L134-$B$1)/(Normalisasi!$E$1-Normalisasi!$B$1)</f>
        <v>0.66666666666666663</v>
      </c>
      <c r="M135" s="68">
        <f>('Konfersi Nilai'!M134-$B$1)/(Normalisasi!$E$1-Normalisasi!$B$1)</f>
        <v>1</v>
      </c>
      <c r="N135" s="68">
        <f>('Konfersi Nilai'!N134-$B$1)/(Normalisasi!$E$1-Normalisasi!$B$1)</f>
        <v>0.66666666666666663</v>
      </c>
      <c r="O135" s="68">
        <f>('Konfersi Nilai'!O134-$B$1)/(Normalisasi!$E$1-Normalisasi!$B$1)</f>
        <v>1</v>
      </c>
      <c r="P135" s="68">
        <f>('Konfersi Nilai'!P134-$B$1)/(Normalisasi!$E$1-Normalisasi!$B$1)</f>
        <v>1</v>
      </c>
      <c r="Q135" s="68">
        <f>('Konfersi Nilai'!Q134-$B$1)/(Normalisasi!$E$1-Normalisasi!$B$1)</f>
        <v>0.33333333333333331</v>
      </c>
      <c r="R135" s="68">
        <f>('Konfersi Nilai'!R134-$B$1)/(Normalisasi!$E$1-Normalisasi!$B$1)</f>
        <v>1</v>
      </c>
      <c r="S135" s="68">
        <f>('Konfersi Nilai'!S134-$B$1)/(Normalisasi!$E$1-Normalisasi!$B$1)</f>
        <v>1</v>
      </c>
      <c r="T135" s="68">
        <f>('Konfersi Nilai'!T134-$B$1)/(Normalisasi!$E$1-Normalisasi!$B$1)</f>
        <v>0.33333333333333331</v>
      </c>
      <c r="U135" s="68">
        <f>('Konfersi Nilai'!U134-$B$1)/(Normalisasi!$E$1-Normalisasi!$B$1)</f>
        <v>0.66666666666666663</v>
      </c>
      <c r="V135" s="68">
        <f>('Konfersi Nilai'!V134-$B$1)/(Normalisasi!$E$1-Normalisasi!$B$1)</f>
        <v>1</v>
      </c>
      <c r="W135" s="68">
        <f>('Konfersi Nilai'!W134-$B$1)/(Normalisasi!$E$1-Normalisasi!$B$1)</f>
        <v>0.66666666666666663</v>
      </c>
      <c r="X135" s="68">
        <f>('Konfersi Nilai'!X134-$B$1)/(Normalisasi!$E$1-Normalisasi!$B$1)</f>
        <v>0.66666666666666663</v>
      </c>
      <c r="Y135" s="68">
        <f>('Konfersi Nilai'!Y134-$B$1)/(Normalisasi!$E$1-Normalisasi!$B$1)</f>
        <v>1</v>
      </c>
      <c r="Z135" s="68">
        <f>('Konfersi Nilai'!Z134-$B$1)/(Normalisasi!$E$1-Normalisasi!$B$1)</f>
        <v>0.66666666666666663</v>
      </c>
      <c r="AA135" s="68">
        <f>('Konfersi Nilai'!AA134-$B$1)/(Normalisasi!$E$1-Normalisasi!$B$1)</f>
        <v>0.66666666666666663</v>
      </c>
      <c r="AB135" s="68">
        <f>('Konfersi Nilai'!AB134-$B$1)/(Normalisasi!$E$1-Normalisasi!$B$1)</f>
        <v>1</v>
      </c>
      <c r="AC135" s="68">
        <f>('Konfersi Nilai'!AC134-$B$1)/(Normalisasi!$E$1-Normalisasi!$B$1)</f>
        <v>1</v>
      </c>
      <c r="AD135" s="68">
        <f>('Konfersi Nilai'!AD134-$B$1)/(Normalisasi!$E$1-Normalisasi!$B$1)</f>
        <v>0.66666666666666663</v>
      </c>
      <c r="AE135" s="68">
        <f>('Konfersi Nilai'!AE134-$B$1)/(Normalisasi!$E$1-Normalisasi!$B$1)</f>
        <v>1</v>
      </c>
      <c r="AF135" s="68">
        <f>('Konfersi Nilai'!AF134-$B$1)/(Normalisasi!$E$1-Normalisasi!$B$1)</f>
        <v>1</v>
      </c>
      <c r="AG135" s="68">
        <f>('Konfersi Nilai'!AG134-$B$1)/(Normalisasi!$E$1-Normalisasi!$B$1)</f>
        <v>0.66666666666666663</v>
      </c>
      <c r="AH135" s="50" t="s">
        <v>205</v>
      </c>
    </row>
    <row r="136" spans="1:34" x14ac:dyDescent="0.25">
      <c r="A136" s="68">
        <f>('Konfersi Nilai'!A135-$B$1)/(Normalisasi!$E$1-Normalisasi!$B$1)</f>
        <v>0.66666666666666663</v>
      </c>
      <c r="B136" s="68">
        <f>('Konfersi Nilai'!B135-$B$1)/(Normalisasi!$E$1-Normalisasi!$B$1)</f>
        <v>0.66666666666666663</v>
      </c>
      <c r="C136" s="68">
        <f>('Konfersi Nilai'!C135-$B$1)/(Normalisasi!$E$1-Normalisasi!$B$1)</f>
        <v>1</v>
      </c>
      <c r="D136" s="68">
        <f>('Konfersi Nilai'!D135-$B$1)/(Normalisasi!$E$1-Normalisasi!$B$1)</f>
        <v>1</v>
      </c>
      <c r="E136" s="68">
        <f>('Konfersi Nilai'!E135-$B$1)/(Normalisasi!$E$1-Normalisasi!$B$1)</f>
        <v>1</v>
      </c>
      <c r="F136" s="68">
        <f>('Konfersi Nilai'!F135-$B$1)/(Normalisasi!$E$1-Normalisasi!$B$1)</f>
        <v>0.66666666666666663</v>
      </c>
      <c r="G136" s="68">
        <f>('Konfersi Nilai'!G135-$B$1)/(Normalisasi!$E$1-Normalisasi!$B$1)</f>
        <v>1</v>
      </c>
      <c r="H136" s="68">
        <f>('Konfersi Nilai'!H135-$B$1)/(Normalisasi!$E$1-Normalisasi!$B$1)</f>
        <v>1</v>
      </c>
      <c r="I136" s="68">
        <f>('Konfersi Nilai'!I135-$B$1)/(Normalisasi!$E$1-Normalisasi!$B$1)</f>
        <v>1</v>
      </c>
      <c r="J136" s="68">
        <f>('Konfersi Nilai'!J135-$B$1)/(Normalisasi!$E$1-Normalisasi!$B$1)</f>
        <v>0.66666666666666663</v>
      </c>
      <c r="K136" s="68">
        <f>('Konfersi Nilai'!K135-$B$1)/(Normalisasi!$E$1-Normalisasi!$B$1)</f>
        <v>0.33333333333333331</v>
      </c>
      <c r="L136" s="68">
        <f>('Konfersi Nilai'!L135-$B$1)/(Normalisasi!$E$1-Normalisasi!$B$1)</f>
        <v>1</v>
      </c>
      <c r="M136" s="68">
        <f>('Konfersi Nilai'!M135-$B$1)/(Normalisasi!$E$1-Normalisasi!$B$1)</f>
        <v>1</v>
      </c>
      <c r="N136" s="68">
        <f>('Konfersi Nilai'!N135-$B$1)/(Normalisasi!$E$1-Normalisasi!$B$1)</f>
        <v>1</v>
      </c>
      <c r="O136" s="68">
        <f>('Konfersi Nilai'!O135-$B$1)/(Normalisasi!$E$1-Normalisasi!$B$1)</f>
        <v>1</v>
      </c>
      <c r="P136" s="68">
        <f>('Konfersi Nilai'!P135-$B$1)/(Normalisasi!$E$1-Normalisasi!$B$1)</f>
        <v>1</v>
      </c>
      <c r="Q136" s="68">
        <f>('Konfersi Nilai'!Q135-$B$1)/(Normalisasi!$E$1-Normalisasi!$B$1)</f>
        <v>0.33333333333333331</v>
      </c>
      <c r="R136" s="68">
        <f>('Konfersi Nilai'!R135-$B$1)/(Normalisasi!$E$1-Normalisasi!$B$1)</f>
        <v>1</v>
      </c>
      <c r="S136" s="68">
        <f>('Konfersi Nilai'!S135-$B$1)/(Normalisasi!$E$1-Normalisasi!$B$1)</f>
        <v>1</v>
      </c>
      <c r="T136" s="68">
        <f>('Konfersi Nilai'!T135-$B$1)/(Normalisasi!$E$1-Normalisasi!$B$1)</f>
        <v>0.66666666666666663</v>
      </c>
      <c r="U136" s="68">
        <f>('Konfersi Nilai'!U135-$B$1)/(Normalisasi!$E$1-Normalisasi!$B$1)</f>
        <v>1</v>
      </c>
      <c r="V136" s="68">
        <f>('Konfersi Nilai'!V135-$B$1)/(Normalisasi!$E$1-Normalisasi!$B$1)</f>
        <v>1</v>
      </c>
      <c r="W136" s="68">
        <f>('Konfersi Nilai'!W135-$B$1)/(Normalisasi!$E$1-Normalisasi!$B$1)</f>
        <v>1</v>
      </c>
      <c r="X136" s="68">
        <f>('Konfersi Nilai'!X135-$B$1)/(Normalisasi!$E$1-Normalisasi!$B$1)</f>
        <v>0.66666666666666663</v>
      </c>
      <c r="Y136" s="68">
        <f>('Konfersi Nilai'!Y135-$B$1)/(Normalisasi!$E$1-Normalisasi!$B$1)</f>
        <v>0.66666666666666663</v>
      </c>
      <c r="Z136" s="68">
        <f>('Konfersi Nilai'!Z135-$B$1)/(Normalisasi!$E$1-Normalisasi!$B$1)</f>
        <v>1</v>
      </c>
      <c r="AA136" s="68">
        <f>('Konfersi Nilai'!AA135-$B$1)/(Normalisasi!$E$1-Normalisasi!$B$1)</f>
        <v>1</v>
      </c>
      <c r="AB136" s="68">
        <f>('Konfersi Nilai'!AB135-$B$1)/(Normalisasi!$E$1-Normalisasi!$B$1)</f>
        <v>1</v>
      </c>
      <c r="AC136" s="68">
        <f>('Konfersi Nilai'!AC135-$B$1)/(Normalisasi!$E$1-Normalisasi!$B$1)</f>
        <v>1</v>
      </c>
      <c r="AD136" s="68">
        <f>('Konfersi Nilai'!AD135-$B$1)/(Normalisasi!$E$1-Normalisasi!$B$1)</f>
        <v>1</v>
      </c>
      <c r="AE136" s="68">
        <f>('Konfersi Nilai'!AE135-$B$1)/(Normalisasi!$E$1-Normalisasi!$B$1)</f>
        <v>1</v>
      </c>
      <c r="AF136" s="68">
        <f>('Konfersi Nilai'!AF135-$B$1)/(Normalisasi!$E$1-Normalisasi!$B$1)</f>
        <v>0.66666666666666663</v>
      </c>
      <c r="AG136" s="68">
        <f>('Konfersi Nilai'!AG135-$B$1)/(Normalisasi!$E$1-Normalisasi!$B$1)</f>
        <v>0.66666666666666663</v>
      </c>
      <c r="AH136" s="50" t="s">
        <v>206</v>
      </c>
    </row>
    <row r="137" spans="1:34" x14ac:dyDescent="0.25">
      <c r="A137" s="68">
        <f>('Konfersi Nilai'!A136-$B$1)/(Normalisasi!$E$1-Normalisasi!$B$1)</f>
        <v>0.66666666666666663</v>
      </c>
      <c r="B137" s="68">
        <f>('Konfersi Nilai'!B136-$B$1)/(Normalisasi!$E$1-Normalisasi!$B$1)</f>
        <v>0.66666666666666663</v>
      </c>
      <c r="C137" s="68">
        <f>('Konfersi Nilai'!C136-$B$1)/(Normalisasi!$E$1-Normalisasi!$B$1)</f>
        <v>0.66666666666666663</v>
      </c>
      <c r="D137" s="68">
        <f>('Konfersi Nilai'!D136-$B$1)/(Normalisasi!$E$1-Normalisasi!$B$1)</f>
        <v>1</v>
      </c>
      <c r="E137" s="68">
        <f>('Konfersi Nilai'!E136-$B$1)/(Normalisasi!$E$1-Normalisasi!$B$1)</f>
        <v>0.66666666666666663</v>
      </c>
      <c r="F137" s="68">
        <f>('Konfersi Nilai'!F136-$B$1)/(Normalisasi!$E$1-Normalisasi!$B$1)</f>
        <v>0.66666666666666663</v>
      </c>
      <c r="G137" s="68">
        <f>('Konfersi Nilai'!G136-$B$1)/(Normalisasi!$E$1-Normalisasi!$B$1)</f>
        <v>1</v>
      </c>
      <c r="H137" s="68">
        <f>('Konfersi Nilai'!H136-$B$1)/(Normalisasi!$E$1-Normalisasi!$B$1)</f>
        <v>1</v>
      </c>
      <c r="I137" s="68">
        <f>('Konfersi Nilai'!I136-$B$1)/(Normalisasi!$E$1-Normalisasi!$B$1)</f>
        <v>1</v>
      </c>
      <c r="J137" s="68">
        <f>('Konfersi Nilai'!J136-$B$1)/(Normalisasi!$E$1-Normalisasi!$B$1)</f>
        <v>0.66666666666666663</v>
      </c>
      <c r="K137" s="68">
        <f>('Konfersi Nilai'!K136-$B$1)/(Normalisasi!$E$1-Normalisasi!$B$1)</f>
        <v>0.66666666666666663</v>
      </c>
      <c r="L137" s="68">
        <f>('Konfersi Nilai'!L136-$B$1)/(Normalisasi!$E$1-Normalisasi!$B$1)</f>
        <v>1</v>
      </c>
      <c r="M137" s="68">
        <f>('Konfersi Nilai'!M136-$B$1)/(Normalisasi!$E$1-Normalisasi!$B$1)</f>
        <v>1</v>
      </c>
      <c r="N137" s="68">
        <f>('Konfersi Nilai'!N136-$B$1)/(Normalisasi!$E$1-Normalisasi!$B$1)</f>
        <v>0.33333333333333331</v>
      </c>
      <c r="O137" s="68">
        <f>('Konfersi Nilai'!O136-$B$1)/(Normalisasi!$E$1-Normalisasi!$B$1)</f>
        <v>1</v>
      </c>
      <c r="P137" s="68">
        <f>('Konfersi Nilai'!P136-$B$1)/(Normalisasi!$E$1-Normalisasi!$B$1)</f>
        <v>1</v>
      </c>
      <c r="Q137" s="68">
        <f>('Konfersi Nilai'!Q136-$B$1)/(Normalisasi!$E$1-Normalisasi!$B$1)</f>
        <v>0.33333333333333331</v>
      </c>
      <c r="R137" s="68">
        <f>('Konfersi Nilai'!R136-$B$1)/(Normalisasi!$E$1-Normalisasi!$B$1)</f>
        <v>1</v>
      </c>
      <c r="S137" s="68">
        <f>('Konfersi Nilai'!S136-$B$1)/(Normalisasi!$E$1-Normalisasi!$B$1)</f>
        <v>1</v>
      </c>
      <c r="T137" s="68">
        <f>('Konfersi Nilai'!T136-$B$1)/(Normalisasi!$E$1-Normalisasi!$B$1)</f>
        <v>0.66666666666666663</v>
      </c>
      <c r="U137" s="68">
        <f>('Konfersi Nilai'!U136-$B$1)/(Normalisasi!$E$1-Normalisasi!$B$1)</f>
        <v>0.33333333333333331</v>
      </c>
      <c r="V137" s="68">
        <f>('Konfersi Nilai'!V136-$B$1)/(Normalisasi!$E$1-Normalisasi!$B$1)</f>
        <v>1</v>
      </c>
      <c r="W137" s="68">
        <f>('Konfersi Nilai'!W136-$B$1)/(Normalisasi!$E$1-Normalisasi!$B$1)</f>
        <v>1</v>
      </c>
      <c r="X137" s="68">
        <f>('Konfersi Nilai'!X136-$B$1)/(Normalisasi!$E$1-Normalisasi!$B$1)</f>
        <v>0.66666666666666663</v>
      </c>
      <c r="Y137" s="68">
        <f>('Konfersi Nilai'!Y136-$B$1)/(Normalisasi!$E$1-Normalisasi!$B$1)</f>
        <v>0.66666666666666663</v>
      </c>
      <c r="Z137" s="68">
        <f>('Konfersi Nilai'!Z136-$B$1)/(Normalisasi!$E$1-Normalisasi!$B$1)</f>
        <v>1</v>
      </c>
      <c r="AA137" s="68">
        <f>('Konfersi Nilai'!AA136-$B$1)/(Normalisasi!$E$1-Normalisasi!$B$1)</f>
        <v>1</v>
      </c>
      <c r="AB137" s="68">
        <f>('Konfersi Nilai'!AB136-$B$1)/(Normalisasi!$E$1-Normalisasi!$B$1)</f>
        <v>0.66666666666666663</v>
      </c>
      <c r="AC137" s="68">
        <f>('Konfersi Nilai'!AC136-$B$1)/(Normalisasi!$E$1-Normalisasi!$B$1)</f>
        <v>1</v>
      </c>
      <c r="AD137" s="68">
        <f>('Konfersi Nilai'!AD136-$B$1)/(Normalisasi!$E$1-Normalisasi!$B$1)</f>
        <v>1</v>
      </c>
      <c r="AE137" s="68">
        <f>('Konfersi Nilai'!AE136-$B$1)/(Normalisasi!$E$1-Normalisasi!$B$1)</f>
        <v>1</v>
      </c>
      <c r="AF137" s="68">
        <f>('Konfersi Nilai'!AF136-$B$1)/(Normalisasi!$E$1-Normalisasi!$B$1)</f>
        <v>1</v>
      </c>
      <c r="AG137" s="68">
        <f>('Konfersi Nilai'!AG136-$B$1)/(Normalisasi!$E$1-Normalisasi!$B$1)</f>
        <v>0.66666666666666663</v>
      </c>
      <c r="AH137" s="50" t="s">
        <v>207</v>
      </c>
    </row>
    <row r="138" spans="1:34" x14ac:dyDescent="0.25">
      <c r="A138" s="68">
        <f>('Konfersi Nilai'!A137-$B$1)/(Normalisasi!$E$1-Normalisasi!$B$1)</f>
        <v>0.33333333333333331</v>
      </c>
      <c r="B138" s="68">
        <f>('Konfersi Nilai'!B137-$B$1)/(Normalisasi!$E$1-Normalisasi!$B$1)</f>
        <v>0.66666666666666663</v>
      </c>
      <c r="C138" s="68">
        <f>('Konfersi Nilai'!C137-$B$1)/(Normalisasi!$E$1-Normalisasi!$B$1)</f>
        <v>0.66666666666666663</v>
      </c>
      <c r="D138" s="68">
        <f>('Konfersi Nilai'!D137-$B$1)/(Normalisasi!$E$1-Normalisasi!$B$1)</f>
        <v>0.33333333333333331</v>
      </c>
      <c r="E138" s="68">
        <f>('Konfersi Nilai'!E137-$B$1)/(Normalisasi!$E$1-Normalisasi!$B$1)</f>
        <v>0.66666666666666663</v>
      </c>
      <c r="F138" s="68">
        <f>('Konfersi Nilai'!F137-$B$1)/(Normalisasi!$E$1-Normalisasi!$B$1)</f>
        <v>0.66666666666666663</v>
      </c>
      <c r="G138" s="68">
        <f>('Konfersi Nilai'!G137-$B$1)/(Normalisasi!$E$1-Normalisasi!$B$1)</f>
        <v>0.66666666666666663</v>
      </c>
      <c r="H138" s="68">
        <f>('Konfersi Nilai'!H137-$B$1)/(Normalisasi!$E$1-Normalisasi!$B$1)</f>
        <v>0.66666666666666663</v>
      </c>
      <c r="I138" s="68">
        <f>('Konfersi Nilai'!I137-$B$1)/(Normalisasi!$E$1-Normalisasi!$B$1)</f>
        <v>1</v>
      </c>
      <c r="J138" s="68">
        <f>('Konfersi Nilai'!J137-$B$1)/(Normalisasi!$E$1-Normalisasi!$B$1)</f>
        <v>0.66666666666666663</v>
      </c>
      <c r="K138" s="68">
        <f>('Konfersi Nilai'!K137-$B$1)/(Normalisasi!$E$1-Normalisasi!$B$1)</f>
        <v>0.33333333333333331</v>
      </c>
      <c r="L138" s="68">
        <f>('Konfersi Nilai'!L137-$B$1)/(Normalisasi!$E$1-Normalisasi!$B$1)</f>
        <v>0.33333333333333331</v>
      </c>
      <c r="M138" s="68">
        <f>('Konfersi Nilai'!M137-$B$1)/(Normalisasi!$E$1-Normalisasi!$B$1)</f>
        <v>0.33333333333333331</v>
      </c>
      <c r="N138" s="68">
        <f>('Konfersi Nilai'!N137-$B$1)/(Normalisasi!$E$1-Normalisasi!$B$1)</f>
        <v>0.66666666666666663</v>
      </c>
      <c r="O138" s="68">
        <f>('Konfersi Nilai'!O137-$B$1)/(Normalisasi!$E$1-Normalisasi!$B$1)</f>
        <v>0.66666666666666663</v>
      </c>
      <c r="P138" s="68">
        <f>('Konfersi Nilai'!P137-$B$1)/(Normalisasi!$E$1-Normalisasi!$B$1)</f>
        <v>0.33333333333333331</v>
      </c>
      <c r="Q138" s="68">
        <f>('Konfersi Nilai'!Q137-$B$1)/(Normalisasi!$E$1-Normalisasi!$B$1)</f>
        <v>0.33333333333333331</v>
      </c>
      <c r="R138" s="68">
        <f>('Konfersi Nilai'!R137-$B$1)/(Normalisasi!$E$1-Normalisasi!$B$1)</f>
        <v>0.33333333333333331</v>
      </c>
      <c r="S138" s="68">
        <f>('Konfersi Nilai'!S137-$B$1)/(Normalisasi!$E$1-Normalisasi!$B$1)</f>
        <v>0.33333333333333331</v>
      </c>
      <c r="T138" s="68">
        <f>('Konfersi Nilai'!T137-$B$1)/(Normalisasi!$E$1-Normalisasi!$B$1)</f>
        <v>0.66666666666666663</v>
      </c>
      <c r="U138" s="68">
        <f>('Konfersi Nilai'!U137-$B$1)/(Normalisasi!$E$1-Normalisasi!$B$1)</f>
        <v>1</v>
      </c>
      <c r="V138" s="68">
        <f>('Konfersi Nilai'!V137-$B$1)/(Normalisasi!$E$1-Normalisasi!$B$1)</f>
        <v>0.66666666666666663</v>
      </c>
      <c r="W138" s="68">
        <f>('Konfersi Nilai'!W137-$B$1)/(Normalisasi!$E$1-Normalisasi!$B$1)</f>
        <v>0.66666666666666663</v>
      </c>
      <c r="X138" s="68">
        <f>('Konfersi Nilai'!X137-$B$1)/(Normalisasi!$E$1-Normalisasi!$B$1)</f>
        <v>0.33333333333333331</v>
      </c>
      <c r="Y138" s="68">
        <f>('Konfersi Nilai'!Y137-$B$1)/(Normalisasi!$E$1-Normalisasi!$B$1)</f>
        <v>0.33333333333333331</v>
      </c>
      <c r="Z138" s="68">
        <f>('Konfersi Nilai'!Z137-$B$1)/(Normalisasi!$E$1-Normalisasi!$B$1)</f>
        <v>0.66666666666666663</v>
      </c>
      <c r="AA138" s="68">
        <f>('Konfersi Nilai'!AA137-$B$1)/(Normalisasi!$E$1-Normalisasi!$B$1)</f>
        <v>0.33333333333333331</v>
      </c>
      <c r="AB138" s="68">
        <f>('Konfersi Nilai'!AB137-$B$1)/(Normalisasi!$E$1-Normalisasi!$B$1)</f>
        <v>1</v>
      </c>
      <c r="AC138" s="68">
        <f>('Konfersi Nilai'!AC137-$B$1)/(Normalisasi!$E$1-Normalisasi!$B$1)</f>
        <v>0.33333333333333331</v>
      </c>
      <c r="AD138" s="68">
        <f>('Konfersi Nilai'!AD137-$B$1)/(Normalisasi!$E$1-Normalisasi!$B$1)</f>
        <v>0.33333333333333331</v>
      </c>
      <c r="AE138" s="68">
        <f>('Konfersi Nilai'!AE137-$B$1)/(Normalisasi!$E$1-Normalisasi!$B$1)</f>
        <v>0.33333333333333331</v>
      </c>
      <c r="AF138" s="68">
        <f>('Konfersi Nilai'!AF137-$B$1)/(Normalisasi!$E$1-Normalisasi!$B$1)</f>
        <v>0.33333333333333331</v>
      </c>
      <c r="AG138" s="68">
        <f>('Konfersi Nilai'!AG137-$B$1)/(Normalisasi!$E$1-Normalisasi!$B$1)</f>
        <v>0.66666666666666663</v>
      </c>
      <c r="AH138" s="50" t="s">
        <v>208</v>
      </c>
    </row>
    <row r="139" spans="1:34" x14ac:dyDescent="0.25">
      <c r="A139" s="68">
        <f>('Konfersi Nilai'!A138-$B$1)/(Normalisasi!$E$1-Normalisasi!$B$1)</f>
        <v>0.66666666666666663</v>
      </c>
      <c r="B139" s="68">
        <f>('Konfersi Nilai'!B138-$B$1)/(Normalisasi!$E$1-Normalisasi!$B$1)</f>
        <v>0.66666666666666663</v>
      </c>
      <c r="C139" s="68">
        <f>('Konfersi Nilai'!C138-$B$1)/(Normalisasi!$E$1-Normalisasi!$B$1)</f>
        <v>1</v>
      </c>
      <c r="D139" s="68">
        <f>('Konfersi Nilai'!D138-$B$1)/(Normalisasi!$E$1-Normalisasi!$B$1)</f>
        <v>0.66666666666666663</v>
      </c>
      <c r="E139" s="68">
        <f>('Konfersi Nilai'!E138-$B$1)/(Normalisasi!$E$1-Normalisasi!$B$1)</f>
        <v>1</v>
      </c>
      <c r="F139" s="68">
        <f>('Konfersi Nilai'!F138-$B$1)/(Normalisasi!$E$1-Normalisasi!$B$1)</f>
        <v>0.66666666666666663</v>
      </c>
      <c r="G139" s="68">
        <f>('Konfersi Nilai'!G138-$B$1)/(Normalisasi!$E$1-Normalisasi!$B$1)</f>
        <v>1</v>
      </c>
      <c r="H139" s="68">
        <f>('Konfersi Nilai'!H138-$B$1)/(Normalisasi!$E$1-Normalisasi!$B$1)</f>
        <v>0.66666666666666663</v>
      </c>
      <c r="I139" s="68">
        <f>('Konfersi Nilai'!I138-$B$1)/(Normalisasi!$E$1-Normalisasi!$B$1)</f>
        <v>0.66666666666666663</v>
      </c>
      <c r="J139" s="68">
        <f>('Konfersi Nilai'!J138-$B$1)/(Normalisasi!$E$1-Normalisasi!$B$1)</f>
        <v>0.66666666666666663</v>
      </c>
      <c r="K139" s="68">
        <f>('Konfersi Nilai'!K138-$B$1)/(Normalisasi!$E$1-Normalisasi!$B$1)</f>
        <v>0.33333333333333331</v>
      </c>
      <c r="L139" s="68">
        <f>('Konfersi Nilai'!L138-$B$1)/(Normalisasi!$E$1-Normalisasi!$B$1)</f>
        <v>0.66666666666666663</v>
      </c>
      <c r="M139" s="68">
        <f>('Konfersi Nilai'!M138-$B$1)/(Normalisasi!$E$1-Normalisasi!$B$1)</f>
        <v>0.33333333333333331</v>
      </c>
      <c r="N139" s="68">
        <f>('Konfersi Nilai'!N138-$B$1)/(Normalisasi!$E$1-Normalisasi!$B$1)</f>
        <v>0.33333333333333331</v>
      </c>
      <c r="O139" s="68">
        <f>('Konfersi Nilai'!O138-$B$1)/(Normalisasi!$E$1-Normalisasi!$B$1)</f>
        <v>1</v>
      </c>
      <c r="P139" s="68">
        <f>('Konfersi Nilai'!P138-$B$1)/(Normalisasi!$E$1-Normalisasi!$B$1)</f>
        <v>0.66666666666666663</v>
      </c>
      <c r="Q139" s="68">
        <f>('Konfersi Nilai'!Q138-$B$1)/(Normalisasi!$E$1-Normalisasi!$B$1)</f>
        <v>0.66666666666666663</v>
      </c>
      <c r="R139" s="68">
        <f>('Konfersi Nilai'!R138-$B$1)/(Normalisasi!$E$1-Normalisasi!$B$1)</f>
        <v>0.33333333333333331</v>
      </c>
      <c r="S139" s="68">
        <f>('Konfersi Nilai'!S138-$B$1)/(Normalisasi!$E$1-Normalisasi!$B$1)</f>
        <v>0.66666666666666663</v>
      </c>
      <c r="T139" s="68">
        <f>('Konfersi Nilai'!T138-$B$1)/(Normalisasi!$E$1-Normalisasi!$B$1)</f>
        <v>0.66666666666666663</v>
      </c>
      <c r="U139" s="68">
        <f>('Konfersi Nilai'!U138-$B$1)/(Normalisasi!$E$1-Normalisasi!$B$1)</f>
        <v>0.66666666666666663</v>
      </c>
      <c r="V139" s="68">
        <f>('Konfersi Nilai'!V138-$B$1)/(Normalisasi!$E$1-Normalisasi!$B$1)</f>
        <v>0.66666666666666663</v>
      </c>
      <c r="W139" s="68">
        <f>('Konfersi Nilai'!W138-$B$1)/(Normalisasi!$E$1-Normalisasi!$B$1)</f>
        <v>0.66666666666666663</v>
      </c>
      <c r="X139" s="68">
        <f>('Konfersi Nilai'!X138-$B$1)/(Normalisasi!$E$1-Normalisasi!$B$1)</f>
        <v>0.66666666666666663</v>
      </c>
      <c r="Y139" s="68">
        <f>('Konfersi Nilai'!Y138-$B$1)/(Normalisasi!$E$1-Normalisasi!$B$1)</f>
        <v>0.33333333333333331</v>
      </c>
      <c r="Z139" s="68">
        <f>('Konfersi Nilai'!Z138-$B$1)/(Normalisasi!$E$1-Normalisasi!$B$1)</f>
        <v>0.66666666666666663</v>
      </c>
      <c r="AA139" s="68">
        <f>('Konfersi Nilai'!AA138-$B$1)/(Normalisasi!$E$1-Normalisasi!$B$1)</f>
        <v>0.66666666666666663</v>
      </c>
      <c r="AB139" s="68">
        <f>('Konfersi Nilai'!AB138-$B$1)/(Normalisasi!$E$1-Normalisasi!$B$1)</f>
        <v>0.66666666666666663</v>
      </c>
      <c r="AC139" s="68">
        <f>('Konfersi Nilai'!AC138-$B$1)/(Normalisasi!$E$1-Normalisasi!$B$1)</f>
        <v>1</v>
      </c>
      <c r="AD139" s="68">
        <f>('Konfersi Nilai'!AD138-$B$1)/(Normalisasi!$E$1-Normalisasi!$B$1)</f>
        <v>1</v>
      </c>
      <c r="AE139" s="68">
        <f>('Konfersi Nilai'!AE138-$B$1)/(Normalisasi!$E$1-Normalisasi!$B$1)</f>
        <v>1</v>
      </c>
      <c r="AF139" s="68">
        <f>('Konfersi Nilai'!AF138-$B$1)/(Normalisasi!$E$1-Normalisasi!$B$1)</f>
        <v>1</v>
      </c>
      <c r="AG139" s="68">
        <f>('Konfersi Nilai'!AG138-$B$1)/(Normalisasi!$E$1-Normalisasi!$B$1)</f>
        <v>0.33333333333333331</v>
      </c>
      <c r="AH139" s="50" t="s">
        <v>209</v>
      </c>
    </row>
    <row r="140" spans="1:34" x14ac:dyDescent="0.25">
      <c r="A140" s="68">
        <f>('Konfersi Nilai'!A139-$B$1)/(Normalisasi!$E$1-Normalisasi!$B$1)</f>
        <v>0.66666666666666663</v>
      </c>
      <c r="B140" s="68">
        <f>('Konfersi Nilai'!B139-$B$1)/(Normalisasi!$E$1-Normalisasi!$B$1)</f>
        <v>0.66666666666666663</v>
      </c>
      <c r="C140" s="68">
        <f>('Konfersi Nilai'!C139-$B$1)/(Normalisasi!$E$1-Normalisasi!$B$1)</f>
        <v>1</v>
      </c>
      <c r="D140" s="68">
        <f>('Konfersi Nilai'!D139-$B$1)/(Normalisasi!$E$1-Normalisasi!$B$1)</f>
        <v>1</v>
      </c>
      <c r="E140" s="68">
        <f>('Konfersi Nilai'!E139-$B$1)/(Normalisasi!$E$1-Normalisasi!$B$1)</f>
        <v>0.66666666666666663</v>
      </c>
      <c r="F140" s="68">
        <f>('Konfersi Nilai'!F139-$B$1)/(Normalisasi!$E$1-Normalisasi!$B$1)</f>
        <v>1</v>
      </c>
      <c r="G140" s="68">
        <f>('Konfersi Nilai'!G139-$B$1)/(Normalisasi!$E$1-Normalisasi!$B$1)</f>
        <v>1</v>
      </c>
      <c r="H140" s="68">
        <f>('Konfersi Nilai'!H139-$B$1)/(Normalisasi!$E$1-Normalisasi!$B$1)</f>
        <v>0.66666666666666663</v>
      </c>
      <c r="I140" s="68">
        <f>('Konfersi Nilai'!I139-$B$1)/(Normalisasi!$E$1-Normalisasi!$B$1)</f>
        <v>1</v>
      </c>
      <c r="J140" s="68">
        <f>('Konfersi Nilai'!J139-$B$1)/(Normalisasi!$E$1-Normalisasi!$B$1)</f>
        <v>0.66666666666666663</v>
      </c>
      <c r="K140" s="68">
        <f>('Konfersi Nilai'!K139-$B$1)/(Normalisasi!$E$1-Normalisasi!$B$1)</f>
        <v>0.33333333333333331</v>
      </c>
      <c r="L140" s="68">
        <f>('Konfersi Nilai'!L139-$B$1)/(Normalisasi!$E$1-Normalisasi!$B$1)</f>
        <v>1</v>
      </c>
      <c r="M140" s="68">
        <f>('Konfersi Nilai'!M139-$B$1)/(Normalisasi!$E$1-Normalisasi!$B$1)</f>
        <v>1</v>
      </c>
      <c r="N140" s="68">
        <f>('Konfersi Nilai'!N139-$B$1)/(Normalisasi!$E$1-Normalisasi!$B$1)</f>
        <v>1</v>
      </c>
      <c r="O140" s="68">
        <f>('Konfersi Nilai'!O139-$B$1)/(Normalisasi!$E$1-Normalisasi!$B$1)</f>
        <v>1</v>
      </c>
      <c r="P140" s="68">
        <f>('Konfersi Nilai'!P139-$B$1)/(Normalisasi!$E$1-Normalisasi!$B$1)</f>
        <v>1</v>
      </c>
      <c r="Q140" s="68">
        <f>('Konfersi Nilai'!Q139-$B$1)/(Normalisasi!$E$1-Normalisasi!$B$1)</f>
        <v>0.66666666666666663</v>
      </c>
      <c r="R140" s="68">
        <f>('Konfersi Nilai'!R139-$B$1)/(Normalisasi!$E$1-Normalisasi!$B$1)</f>
        <v>1</v>
      </c>
      <c r="S140" s="68">
        <f>('Konfersi Nilai'!S139-$B$1)/(Normalisasi!$E$1-Normalisasi!$B$1)</f>
        <v>1</v>
      </c>
      <c r="T140" s="68">
        <f>('Konfersi Nilai'!T139-$B$1)/(Normalisasi!$E$1-Normalisasi!$B$1)</f>
        <v>0.66666666666666663</v>
      </c>
      <c r="U140" s="68">
        <f>('Konfersi Nilai'!U139-$B$1)/(Normalisasi!$E$1-Normalisasi!$B$1)</f>
        <v>1</v>
      </c>
      <c r="V140" s="68">
        <f>('Konfersi Nilai'!V139-$B$1)/(Normalisasi!$E$1-Normalisasi!$B$1)</f>
        <v>0.66666666666666663</v>
      </c>
      <c r="W140" s="68">
        <f>('Konfersi Nilai'!W139-$B$1)/(Normalisasi!$E$1-Normalisasi!$B$1)</f>
        <v>0.66666666666666663</v>
      </c>
      <c r="X140" s="68">
        <f>('Konfersi Nilai'!X139-$B$1)/(Normalisasi!$E$1-Normalisasi!$B$1)</f>
        <v>1</v>
      </c>
      <c r="Y140" s="68">
        <f>('Konfersi Nilai'!Y139-$B$1)/(Normalisasi!$E$1-Normalisasi!$B$1)</f>
        <v>0.66666666666666663</v>
      </c>
      <c r="Z140" s="68">
        <f>('Konfersi Nilai'!Z139-$B$1)/(Normalisasi!$E$1-Normalisasi!$B$1)</f>
        <v>1</v>
      </c>
      <c r="AA140" s="68">
        <f>('Konfersi Nilai'!AA139-$B$1)/(Normalisasi!$E$1-Normalisasi!$B$1)</f>
        <v>1</v>
      </c>
      <c r="AB140" s="68">
        <f>('Konfersi Nilai'!AB139-$B$1)/(Normalisasi!$E$1-Normalisasi!$B$1)</f>
        <v>1</v>
      </c>
      <c r="AC140" s="68">
        <f>('Konfersi Nilai'!AC139-$B$1)/(Normalisasi!$E$1-Normalisasi!$B$1)</f>
        <v>1</v>
      </c>
      <c r="AD140" s="68">
        <f>('Konfersi Nilai'!AD139-$B$1)/(Normalisasi!$E$1-Normalisasi!$B$1)</f>
        <v>1</v>
      </c>
      <c r="AE140" s="68">
        <f>('Konfersi Nilai'!AE139-$B$1)/(Normalisasi!$E$1-Normalisasi!$B$1)</f>
        <v>1</v>
      </c>
      <c r="AF140" s="68">
        <f>('Konfersi Nilai'!AF139-$B$1)/(Normalisasi!$E$1-Normalisasi!$B$1)</f>
        <v>1</v>
      </c>
      <c r="AG140" s="68">
        <f>('Konfersi Nilai'!AG139-$B$1)/(Normalisasi!$E$1-Normalisasi!$B$1)</f>
        <v>0.66666666666666663</v>
      </c>
      <c r="AH140" s="50" t="s">
        <v>210</v>
      </c>
    </row>
    <row r="141" spans="1:34" x14ac:dyDescent="0.25">
      <c r="A141" s="68">
        <f>('Konfersi Nilai'!A140-$B$1)/(Normalisasi!$E$1-Normalisasi!$B$1)</f>
        <v>0.66666666666666663</v>
      </c>
      <c r="B141" s="68">
        <f>('Konfersi Nilai'!B140-$B$1)/(Normalisasi!$E$1-Normalisasi!$B$1)</f>
        <v>0.66666666666666663</v>
      </c>
      <c r="C141" s="68">
        <f>('Konfersi Nilai'!C140-$B$1)/(Normalisasi!$E$1-Normalisasi!$B$1)</f>
        <v>0.66666666666666663</v>
      </c>
      <c r="D141" s="68">
        <f>('Konfersi Nilai'!D140-$B$1)/(Normalisasi!$E$1-Normalisasi!$B$1)</f>
        <v>0.66666666666666663</v>
      </c>
      <c r="E141" s="68">
        <f>('Konfersi Nilai'!E140-$B$1)/(Normalisasi!$E$1-Normalisasi!$B$1)</f>
        <v>0.66666666666666663</v>
      </c>
      <c r="F141" s="68">
        <f>('Konfersi Nilai'!F140-$B$1)/(Normalisasi!$E$1-Normalisasi!$B$1)</f>
        <v>0.66666666666666663</v>
      </c>
      <c r="G141" s="68">
        <f>('Konfersi Nilai'!G140-$B$1)/(Normalisasi!$E$1-Normalisasi!$B$1)</f>
        <v>1</v>
      </c>
      <c r="H141" s="68">
        <f>('Konfersi Nilai'!H140-$B$1)/(Normalisasi!$E$1-Normalisasi!$B$1)</f>
        <v>0.66666666666666663</v>
      </c>
      <c r="I141" s="68">
        <f>('Konfersi Nilai'!I140-$B$1)/(Normalisasi!$E$1-Normalisasi!$B$1)</f>
        <v>0.66666666666666663</v>
      </c>
      <c r="J141" s="68">
        <f>('Konfersi Nilai'!J140-$B$1)/(Normalisasi!$E$1-Normalisasi!$B$1)</f>
        <v>0.66666666666666663</v>
      </c>
      <c r="K141" s="68">
        <f>('Konfersi Nilai'!K140-$B$1)/(Normalisasi!$E$1-Normalisasi!$B$1)</f>
        <v>1</v>
      </c>
      <c r="L141" s="68">
        <f>('Konfersi Nilai'!L140-$B$1)/(Normalisasi!$E$1-Normalisasi!$B$1)</f>
        <v>0.66666666666666663</v>
      </c>
      <c r="M141" s="68">
        <f>('Konfersi Nilai'!M140-$B$1)/(Normalisasi!$E$1-Normalisasi!$B$1)</f>
        <v>1</v>
      </c>
      <c r="N141" s="68">
        <f>('Konfersi Nilai'!N140-$B$1)/(Normalisasi!$E$1-Normalisasi!$B$1)</f>
        <v>1</v>
      </c>
      <c r="O141" s="68">
        <f>('Konfersi Nilai'!O140-$B$1)/(Normalisasi!$E$1-Normalisasi!$B$1)</f>
        <v>0.66666666666666663</v>
      </c>
      <c r="P141" s="68">
        <f>('Konfersi Nilai'!P140-$B$1)/(Normalisasi!$E$1-Normalisasi!$B$1)</f>
        <v>1</v>
      </c>
      <c r="Q141" s="68">
        <f>('Konfersi Nilai'!Q140-$B$1)/(Normalisasi!$E$1-Normalisasi!$B$1)</f>
        <v>0.33333333333333331</v>
      </c>
      <c r="R141" s="68">
        <f>('Konfersi Nilai'!R140-$B$1)/(Normalisasi!$E$1-Normalisasi!$B$1)</f>
        <v>1</v>
      </c>
      <c r="S141" s="68">
        <f>('Konfersi Nilai'!S140-$B$1)/(Normalisasi!$E$1-Normalisasi!$B$1)</f>
        <v>1</v>
      </c>
      <c r="T141" s="68">
        <f>('Konfersi Nilai'!T140-$B$1)/(Normalisasi!$E$1-Normalisasi!$B$1)</f>
        <v>0.66666666666666663</v>
      </c>
      <c r="U141" s="68">
        <f>('Konfersi Nilai'!U140-$B$1)/(Normalisasi!$E$1-Normalisasi!$B$1)</f>
        <v>0.33333333333333331</v>
      </c>
      <c r="V141" s="68">
        <f>('Konfersi Nilai'!V140-$B$1)/(Normalisasi!$E$1-Normalisasi!$B$1)</f>
        <v>1</v>
      </c>
      <c r="W141" s="68">
        <f>('Konfersi Nilai'!W140-$B$1)/(Normalisasi!$E$1-Normalisasi!$B$1)</f>
        <v>0.66666666666666663</v>
      </c>
      <c r="X141" s="68">
        <f>('Konfersi Nilai'!X140-$B$1)/(Normalisasi!$E$1-Normalisasi!$B$1)</f>
        <v>0.66666666666666663</v>
      </c>
      <c r="Y141" s="68">
        <f>('Konfersi Nilai'!Y140-$B$1)/(Normalisasi!$E$1-Normalisasi!$B$1)</f>
        <v>0.66666666666666663</v>
      </c>
      <c r="Z141" s="68">
        <f>('Konfersi Nilai'!Z140-$B$1)/(Normalisasi!$E$1-Normalisasi!$B$1)</f>
        <v>1</v>
      </c>
      <c r="AA141" s="68">
        <f>('Konfersi Nilai'!AA140-$B$1)/(Normalisasi!$E$1-Normalisasi!$B$1)</f>
        <v>1</v>
      </c>
      <c r="AB141" s="68">
        <f>('Konfersi Nilai'!AB140-$B$1)/(Normalisasi!$E$1-Normalisasi!$B$1)</f>
        <v>1</v>
      </c>
      <c r="AC141" s="68">
        <f>('Konfersi Nilai'!AC140-$B$1)/(Normalisasi!$E$1-Normalisasi!$B$1)</f>
        <v>1</v>
      </c>
      <c r="AD141" s="68">
        <f>('Konfersi Nilai'!AD140-$B$1)/(Normalisasi!$E$1-Normalisasi!$B$1)</f>
        <v>1</v>
      </c>
      <c r="AE141" s="68">
        <f>('Konfersi Nilai'!AE140-$B$1)/(Normalisasi!$E$1-Normalisasi!$B$1)</f>
        <v>0.33333333333333331</v>
      </c>
      <c r="AF141" s="68">
        <f>('Konfersi Nilai'!AF140-$B$1)/(Normalisasi!$E$1-Normalisasi!$B$1)</f>
        <v>0.66666666666666663</v>
      </c>
      <c r="AG141" s="68">
        <f>('Konfersi Nilai'!AG140-$B$1)/(Normalisasi!$E$1-Normalisasi!$B$1)</f>
        <v>0.66666666666666663</v>
      </c>
      <c r="AH141" s="50" t="s">
        <v>211</v>
      </c>
    </row>
    <row r="142" spans="1:34" x14ac:dyDescent="0.25">
      <c r="A142" s="68">
        <f>('Konfersi Nilai'!A141-$B$1)/(Normalisasi!$E$1-Normalisasi!$B$1)</f>
        <v>0.66666666666666663</v>
      </c>
      <c r="B142" s="68">
        <f>('Konfersi Nilai'!B141-$B$1)/(Normalisasi!$E$1-Normalisasi!$B$1)</f>
        <v>0.33333333333333331</v>
      </c>
      <c r="C142" s="68">
        <f>('Konfersi Nilai'!C141-$B$1)/(Normalisasi!$E$1-Normalisasi!$B$1)</f>
        <v>0.66666666666666663</v>
      </c>
      <c r="D142" s="68">
        <f>('Konfersi Nilai'!D141-$B$1)/(Normalisasi!$E$1-Normalisasi!$B$1)</f>
        <v>1</v>
      </c>
      <c r="E142" s="68">
        <f>('Konfersi Nilai'!E141-$B$1)/(Normalisasi!$E$1-Normalisasi!$B$1)</f>
        <v>0.66666666666666663</v>
      </c>
      <c r="F142" s="68">
        <f>('Konfersi Nilai'!F141-$B$1)/(Normalisasi!$E$1-Normalisasi!$B$1)</f>
        <v>0.66666666666666663</v>
      </c>
      <c r="G142" s="68">
        <f>('Konfersi Nilai'!G141-$B$1)/(Normalisasi!$E$1-Normalisasi!$B$1)</f>
        <v>1</v>
      </c>
      <c r="H142" s="68">
        <f>('Konfersi Nilai'!H141-$B$1)/(Normalisasi!$E$1-Normalisasi!$B$1)</f>
        <v>0.66666666666666663</v>
      </c>
      <c r="I142" s="68">
        <f>('Konfersi Nilai'!I141-$B$1)/(Normalisasi!$E$1-Normalisasi!$B$1)</f>
        <v>0.66666666666666663</v>
      </c>
      <c r="J142" s="68">
        <f>('Konfersi Nilai'!J141-$B$1)/(Normalisasi!$E$1-Normalisasi!$B$1)</f>
        <v>0.66666666666666663</v>
      </c>
      <c r="K142" s="68">
        <f>('Konfersi Nilai'!K141-$B$1)/(Normalisasi!$E$1-Normalisasi!$B$1)</f>
        <v>1</v>
      </c>
      <c r="L142" s="68">
        <f>('Konfersi Nilai'!L141-$B$1)/(Normalisasi!$E$1-Normalisasi!$B$1)</f>
        <v>0.66666666666666663</v>
      </c>
      <c r="M142" s="68">
        <f>('Konfersi Nilai'!M141-$B$1)/(Normalisasi!$E$1-Normalisasi!$B$1)</f>
        <v>1</v>
      </c>
      <c r="N142" s="68">
        <f>('Konfersi Nilai'!N141-$B$1)/(Normalisasi!$E$1-Normalisasi!$B$1)</f>
        <v>0.33333333333333331</v>
      </c>
      <c r="O142" s="68">
        <f>('Konfersi Nilai'!O141-$B$1)/(Normalisasi!$E$1-Normalisasi!$B$1)</f>
        <v>1</v>
      </c>
      <c r="P142" s="68">
        <f>('Konfersi Nilai'!P141-$B$1)/(Normalisasi!$E$1-Normalisasi!$B$1)</f>
        <v>0.66666666666666663</v>
      </c>
      <c r="Q142" s="68">
        <f>('Konfersi Nilai'!Q141-$B$1)/(Normalisasi!$E$1-Normalisasi!$B$1)</f>
        <v>0.33333333333333331</v>
      </c>
      <c r="R142" s="68">
        <f>('Konfersi Nilai'!R141-$B$1)/(Normalisasi!$E$1-Normalisasi!$B$1)</f>
        <v>1</v>
      </c>
      <c r="S142" s="68">
        <f>('Konfersi Nilai'!S141-$B$1)/(Normalisasi!$E$1-Normalisasi!$B$1)</f>
        <v>1</v>
      </c>
      <c r="T142" s="68">
        <f>('Konfersi Nilai'!T141-$B$1)/(Normalisasi!$E$1-Normalisasi!$B$1)</f>
        <v>0.66666666666666663</v>
      </c>
      <c r="U142" s="68">
        <f>('Konfersi Nilai'!U141-$B$1)/(Normalisasi!$E$1-Normalisasi!$B$1)</f>
        <v>0.33333333333333331</v>
      </c>
      <c r="V142" s="68">
        <f>('Konfersi Nilai'!V141-$B$1)/(Normalisasi!$E$1-Normalisasi!$B$1)</f>
        <v>1</v>
      </c>
      <c r="W142" s="68">
        <f>('Konfersi Nilai'!W141-$B$1)/(Normalisasi!$E$1-Normalisasi!$B$1)</f>
        <v>0.66666666666666663</v>
      </c>
      <c r="X142" s="68">
        <f>('Konfersi Nilai'!X141-$B$1)/(Normalisasi!$E$1-Normalisasi!$B$1)</f>
        <v>0.66666666666666663</v>
      </c>
      <c r="Y142" s="68">
        <f>('Konfersi Nilai'!Y141-$B$1)/(Normalisasi!$E$1-Normalisasi!$B$1)</f>
        <v>0.66666666666666663</v>
      </c>
      <c r="Z142" s="68">
        <f>('Konfersi Nilai'!Z141-$B$1)/(Normalisasi!$E$1-Normalisasi!$B$1)</f>
        <v>1</v>
      </c>
      <c r="AA142" s="68">
        <f>('Konfersi Nilai'!AA141-$B$1)/(Normalisasi!$E$1-Normalisasi!$B$1)</f>
        <v>0.66666666666666663</v>
      </c>
      <c r="AB142" s="68">
        <f>('Konfersi Nilai'!AB141-$B$1)/(Normalisasi!$E$1-Normalisasi!$B$1)</f>
        <v>0.66666666666666663</v>
      </c>
      <c r="AC142" s="68">
        <f>('Konfersi Nilai'!AC141-$B$1)/(Normalisasi!$E$1-Normalisasi!$B$1)</f>
        <v>1</v>
      </c>
      <c r="AD142" s="68">
        <f>('Konfersi Nilai'!AD141-$B$1)/(Normalisasi!$E$1-Normalisasi!$B$1)</f>
        <v>1</v>
      </c>
      <c r="AE142" s="68">
        <f>('Konfersi Nilai'!AE141-$B$1)/(Normalisasi!$E$1-Normalisasi!$B$1)</f>
        <v>0.66666666666666663</v>
      </c>
      <c r="AF142" s="68">
        <f>('Konfersi Nilai'!AF141-$B$1)/(Normalisasi!$E$1-Normalisasi!$B$1)</f>
        <v>0.66666666666666663</v>
      </c>
      <c r="AG142" s="68">
        <f>('Konfersi Nilai'!AG141-$B$1)/(Normalisasi!$E$1-Normalisasi!$B$1)</f>
        <v>0.66666666666666663</v>
      </c>
      <c r="AH142" s="50" t="s">
        <v>212</v>
      </c>
    </row>
    <row r="143" spans="1:34" x14ac:dyDescent="0.25">
      <c r="A143" s="68">
        <f>('Konfersi Nilai'!A142-$B$1)/(Normalisasi!$E$1-Normalisasi!$B$1)</f>
        <v>0.66666666666666663</v>
      </c>
      <c r="B143" s="68">
        <f>('Konfersi Nilai'!B142-$B$1)/(Normalisasi!$E$1-Normalisasi!$B$1)</f>
        <v>0.33333333333333331</v>
      </c>
      <c r="C143" s="68">
        <f>('Konfersi Nilai'!C142-$B$1)/(Normalisasi!$E$1-Normalisasi!$B$1)</f>
        <v>0.66666666666666663</v>
      </c>
      <c r="D143" s="68">
        <f>('Konfersi Nilai'!D142-$B$1)/(Normalisasi!$E$1-Normalisasi!$B$1)</f>
        <v>0.66666666666666663</v>
      </c>
      <c r="E143" s="68">
        <f>('Konfersi Nilai'!E142-$B$1)/(Normalisasi!$E$1-Normalisasi!$B$1)</f>
        <v>0.66666666666666663</v>
      </c>
      <c r="F143" s="68">
        <f>('Konfersi Nilai'!F142-$B$1)/(Normalisasi!$E$1-Normalisasi!$B$1)</f>
        <v>1</v>
      </c>
      <c r="G143" s="68">
        <f>('Konfersi Nilai'!G142-$B$1)/(Normalisasi!$E$1-Normalisasi!$B$1)</f>
        <v>1</v>
      </c>
      <c r="H143" s="68">
        <f>('Konfersi Nilai'!H142-$B$1)/(Normalisasi!$E$1-Normalisasi!$B$1)</f>
        <v>1</v>
      </c>
      <c r="I143" s="68">
        <f>('Konfersi Nilai'!I142-$B$1)/(Normalisasi!$E$1-Normalisasi!$B$1)</f>
        <v>1</v>
      </c>
      <c r="J143" s="68">
        <f>('Konfersi Nilai'!J142-$B$1)/(Normalisasi!$E$1-Normalisasi!$B$1)</f>
        <v>0.33333333333333331</v>
      </c>
      <c r="K143" s="68">
        <f>('Konfersi Nilai'!K142-$B$1)/(Normalisasi!$E$1-Normalisasi!$B$1)</f>
        <v>0.66666666666666663</v>
      </c>
      <c r="L143" s="68">
        <f>('Konfersi Nilai'!L142-$B$1)/(Normalisasi!$E$1-Normalisasi!$B$1)</f>
        <v>0.66666666666666663</v>
      </c>
      <c r="M143" s="68">
        <f>('Konfersi Nilai'!M142-$B$1)/(Normalisasi!$E$1-Normalisasi!$B$1)</f>
        <v>1</v>
      </c>
      <c r="N143" s="68">
        <f>('Konfersi Nilai'!N142-$B$1)/(Normalisasi!$E$1-Normalisasi!$B$1)</f>
        <v>0.33333333333333331</v>
      </c>
      <c r="O143" s="68">
        <f>('Konfersi Nilai'!O142-$B$1)/(Normalisasi!$E$1-Normalisasi!$B$1)</f>
        <v>1</v>
      </c>
      <c r="P143" s="68">
        <f>('Konfersi Nilai'!P142-$B$1)/(Normalisasi!$E$1-Normalisasi!$B$1)</f>
        <v>0.66666666666666663</v>
      </c>
      <c r="Q143" s="68">
        <f>('Konfersi Nilai'!Q142-$B$1)/(Normalisasi!$E$1-Normalisasi!$B$1)</f>
        <v>0.33333333333333331</v>
      </c>
      <c r="R143" s="68">
        <f>('Konfersi Nilai'!R142-$B$1)/(Normalisasi!$E$1-Normalisasi!$B$1)</f>
        <v>0.66666666666666663</v>
      </c>
      <c r="S143" s="68">
        <f>('Konfersi Nilai'!S142-$B$1)/(Normalisasi!$E$1-Normalisasi!$B$1)</f>
        <v>1</v>
      </c>
      <c r="T143" s="68">
        <f>('Konfersi Nilai'!T142-$B$1)/(Normalisasi!$E$1-Normalisasi!$B$1)</f>
        <v>0.33333333333333331</v>
      </c>
      <c r="U143" s="68">
        <f>('Konfersi Nilai'!U142-$B$1)/(Normalisasi!$E$1-Normalisasi!$B$1)</f>
        <v>0.33333333333333331</v>
      </c>
      <c r="V143" s="68">
        <f>('Konfersi Nilai'!V142-$B$1)/(Normalisasi!$E$1-Normalisasi!$B$1)</f>
        <v>0.66666666666666663</v>
      </c>
      <c r="W143" s="68">
        <f>('Konfersi Nilai'!W142-$B$1)/(Normalisasi!$E$1-Normalisasi!$B$1)</f>
        <v>0.33333333333333331</v>
      </c>
      <c r="X143" s="68">
        <f>('Konfersi Nilai'!X142-$B$1)/(Normalisasi!$E$1-Normalisasi!$B$1)</f>
        <v>0.66666666666666663</v>
      </c>
      <c r="Y143" s="68">
        <f>('Konfersi Nilai'!Y142-$B$1)/(Normalisasi!$E$1-Normalisasi!$B$1)</f>
        <v>0.66666666666666663</v>
      </c>
      <c r="Z143" s="68">
        <f>('Konfersi Nilai'!Z142-$B$1)/(Normalisasi!$E$1-Normalisasi!$B$1)</f>
        <v>0.66666666666666663</v>
      </c>
      <c r="AA143" s="68">
        <f>('Konfersi Nilai'!AA142-$B$1)/(Normalisasi!$E$1-Normalisasi!$B$1)</f>
        <v>0.66666666666666663</v>
      </c>
      <c r="AB143" s="68">
        <f>('Konfersi Nilai'!AB142-$B$1)/(Normalisasi!$E$1-Normalisasi!$B$1)</f>
        <v>0.66666666666666663</v>
      </c>
      <c r="AC143" s="68">
        <f>('Konfersi Nilai'!AC142-$B$1)/(Normalisasi!$E$1-Normalisasi!$B$1)</f>
        <v>1</v>
      </c>
      <c r="AD143" s="68">
        <f>('Konfersi Nilai'!AD142-$B$1)/(Normalisasi!$E$1-Normalisasi!$B$1)</f>
        <v>1</v>
      </c>
      <c r="AE143" s="68">
        <f>('Konfersi Nilai'!AE142-$B$1)/(Normalisasi!$E$1-Normalisasi!$B$1)</f>
        <v>0.66666666666666663</v>
      </c>
      <c r="AF143" s="68">
        <f>('Konfersi Nilai'!AF142-$B$1)/(Normalisasi!$E$1-Normalisasi!$B$1)</f>
        <v>0.66666666666666663</v>
      </c>
      <c r="AG143" s="68">
        <f>('Konfersi Nilai'!AG142-$B$1)/(Normalisasi!$E$1-Normalisasi!$B$1)</f>
        <v>0.33333333333333331</v>
      </c>
      <c r="AH143" s="50" t="s">
        <v>213</v>
      </c>
    </row>
    <row r="144" spans="1:34" x14ac:dyDescent="0.25">
      <c r="A144" s="68">
        <f>('Konfersi Nilai'!A143-$B$1)/(Normalisasi!$E$1-Normalisasi!$B$1)</f>
        <v>0.66666666666666663</v>
      </c>
      <c r="B144" s="68">
        <f>('Konfersi Nilai'!B143-$B$1)/(Normalisasi!$E$1-Normalisasi!$B$1)</f>
        <v>0.66666666666666663</v>
      </c>
      <c r="C144" s="68">
        <f>('Konfersi Nilai'!C143-$B$1)/(Normalisasi!$E$1-Normalisasi!$B$1)</f>
        <v>1</v>
      </c>
      <c r="D144" s="68">
        <f>('Konfersi Nilai'!D143-$B$1)/(Normalisasi!$E$1-Normalisasi!$B$1)</f>
        <v>1</v>
      </c>
      <c r="E144" s="68">
        <f>('Konfersi Nilai'!E143-$B$1)/(Normalisasi!$E$1-Normalisasi!$B$1)</f>
        <v>0.66666666666666663</v>
      </c>
      <c r="F144" s="68">
        <f>('Konfersi Nilai'!F143-$B$1)/(Normalisasi!$E$1-Normalisasi!$B$1)</f>
        <v>0.66666666666666663</v>
      </c>
      <c r="G144" s="68">
        <f>('Konfersi Nilai'!G143-$B$1)/(Normalisasi!$E$1-Normalisasi!$B$1)</f>
        <v>1</v>
      </c>
      <c r="H144" s="68">
        <f>('Konfersi Nilai'!H143-$B$1)/(Normalisasi!$E$1-Normalisasi!$B$1)</f>
        <v>0.66666666666666663</v>
      </c>
      <c r="I144" s="68">
        <f>('Konfersi Nilai'!I143-$B$1)/(Normalisasi!$E$1-Normalisasi!$B$1)</f>
        <v>0.66666666666666663</v>
      </c>
      <c r="J144" s="68">
        <f>('Konfersi Nilai'!J143-$B$1)/(Normalisasi!$E$1-Normalisasi!$B$1)</f>
        <v>0.66666666666666663</v>
      </c>
      <c r="K144" s="68">
        <f>('Konfersi Nilai'!K143-$B$1)/(Normalisasi!$E$1-Normalisasi!$B$1)</f>
        <v>0.66666666666666663</v>
      </c>
      <c r="L144" s="68">
        <f>('Konfersi Nilai'!L143-$B$1)/(Normalisasi!$E$1-Normalisasi!$B$1)</f>
        <v>1</v>
      </c>
      <c r="M144" s="68">
        <f>('Konfersi Nilai'!M143-$B$1)/(Normalisasi!$E$1-Normalisasi!$B$1)</f>
        <v>1</v>
      </c>
      <c r="N144" s="68">
        <f>('Konfersi Nilai'!N143-$B$1)/(Normalisasi!$E$1-Normalisasi!$B$1)</f>
        <v>0.66666666666666663</v>
      </c>
      <c r="O144" s="68">
        <f>('Konfersi Nilai'!O143-$B$1)/(Normalisasi!$E$1-Normalisasi!$B$1)</f>
        <v>1</v>
      </c>
      <c r="P144" s="68">
        <f>('Konfersi Nilai'!P143-$B$1)/(Normalisasi!$E$1-Normalisasi!$B$1)</f>
        <v>0.66666666666666663</v>
      </c>
      <c r="Q144" s="68">
        <f>('Konfersi Nilai'!Q143-$B$1)/(Normalisasi!$E$1-Normalisasi!$B$1)</f>
        <v>0.33333333333333331</v>
      </c>
      <c r="R144" s="68">
        <f>('Konfersi Nilai'!R143-$B$1)/(Normalisasi!$E$1-Normalisasi!$B$1)</f>
        <v>0.66666666666666663</v>
      </c>
      <c r="S144" s="68">
        <f>('Konfersi Nilai'!S143-$B$1)/(Normalisasi!$E$1-Normalisasi!$B$1)</f>
        <v>0.66666666666666663</v>
      </c>
      <c r="T144" s="68">
        <f>('Konfersi Nilai'!T143-$B$1)/(Normalisasi!$E$1-Normalisasi!$B$1)</f>
        <v>0.66666666666666663</v>
      </c>
      <c r="U144" s="68">
        <f>('Konfersi Nilai'!U143-$B$1)/(Normalisasi!$E$1-Normalisasi!$B$1)</f>
        <v>0.66666666666666663</v>
      </c>
      <c r="V144" s="68">
        <f>('Konfersi Nilai'!V143-$B$1)/(Normalisasi!$E$1-Normalisasi!$B$1)</f>
        <v>0.66666666666666663</v>
      </c>
      <c r="W144" s="68">
        <f>('Konfersi Nilai'!W143-$B$1)/(Normalisasi!$E$1-Normalisasi!$B$1)</f>
        <v>0.66666666666666663</v>
      </c>
      <c r="X144" s="68">
        <f>('Konfersi Nilai'!X143-$B$1)/(Normalisasi!$E$1-Normalisasi!$B$1)</f>
        <v>0.66666666666666663</v>
      </c>
      <c r="Y144" s="68">
        <f>('Konfersi Nilai'!Y143-$B$1)/(Normalisasi!$E$1-Normalisasi!$B$1)</f>
        <v>0.66666666666666663</v>
      </c>
      <c r="Z144" s="68">
        <f>('Konfersi Nilai'!Z143-$B$1)/(Normalisasi!$E$1-Normalisasi!$B$1)</f>
        <v>1</v>
      </c>
      <c r="AA144" s="68">
        <f>('Konfersi Nilai'!AA143-$B$1)/(Normalisasi!$E$1-Normalisasi!$B$1)</f>
        <v>1</v>
      </c>
      <c r="AB144" s="68">
        <f>('Konfersi Nilai'!AB143-$B$1)/(Normalisasi!$E$1-Normalisasi!$B$1)</f>
        <v>1</v>
      </c>
      <c r="AC144" s="68">
        <f>('Konfersi Nilai'!AC143-$B$1)/(Normalisasi!$E$1-Normalisasi!$B$1)</f>
        <v>0.66666666666666663</v>
      </c>
      <c r="AD144" s="68">
        <f>('Konfersi Nilai'!AD143-$B$1)/(Normalisasi!$E$1-Normalisasi!$B$1)</f>
        <v>0.66666666666666663</v>
      </c>
      <c r="AE144" s="68">
        <f>('Konfersi Nilai'!AE143-$B$1)/(Normalisasi!$E$1-Normalisasi!$B$1)</f>
        <v>0.66666666666666663</v>
      </c>
      <c r="AF144" s="68">
        <f>('Konfersi Nilai'!AF143-$B$1)/(Normalisasi!$E$1-Normalisasi!$B$1)</f>
        <v>1</v>
      </c>
      <c r="AG144" s="68">
        <f>('Konfersi Nilai'!AG143-$B$1)/(Normalisasi!$E$1-Normalisasi!$B$1)</f>
        <v>0.66666666666666663</v>
      </c>
      <c r="AH144" s="50" t="s">
        <v>214</v>
      </c>
    </row>
    <row r="145" spans="1:34" x14ac:dyDescent="0.25">
      <c r="A145" s="68">
        <f>('Konfersi Nilai'!A144-$B$1)/(Normalisasi!$E$1-Normalisasi!$B$1)</f>
        <v>0.66666666666666663</v>
      </c>
      <c r="B145" s="68">
        <f>('Konfersi Nilai'!B144-$B$1)/(Normalisasi!$E$1-Normalisasi!$B$1)</f>
        <v>1</v>
      </c>
      <c r="C145" s="68">
        <f>('Konfersi Nilai'!C144-$B$1)/(Normalisasi!$E$1-Normalisasi!$B$1)</f>
        <v>1</v>
      </c>
      <c r="D145" s="68">
        <f>('Konfersi Nilai'!D144-$B$1)/(Normalisasi!$E$1-Normalisasi!$B$1)</f>
        <v>0.66666666666666663</v>
      </c>
      <c r="E145" s="68">
        <f>('Konfersi Nilai'!E144-$B$1)/(Normalisasi!$E$1-Normalisasi!$B$1)</f>
        <v>1</v>
      </c>
      <c r="F145" s="68">
        <f>('Konfersi Nilai'!F144-$B$1)/(Normalisasi!$E$1-Normalisasi!$B$1)</f>
        <v>0.66666666666666663</v>
      </c>
      <c r="G145" s="68">
        <f>('Konfersi Nilai'!G144-$B$1)/(Normalisasi!$E$1-Normalisasi!$B$1)</f>
        <v>1</v>
      </c>
      <c r="H145" s="68">
        <f>('Konfersi Nilai'!H144-$B$1)/(Normalisasi!$E$1-Normalisasi!$B$1)</f>
        <v>0.33333333333333331</v>
      </c>
      <c r="I145" s="68">
        <f>('Konfersi Nilai'!I144-$B$1)/(Normalisasi!$E$1-Normalisasi!$B$1)</f>
        <v>0.66666666666666663</v>
      </c>
      <c r="J145" s="68">
        <f>('Konfersi Nilai'!J144-$B$1)/(Normalisasi!$E$1-Normalisasi!$B$1)</f>
        <v>0.66666666666666663</v>
      </c>
      <c r="K145" s="68">
        <f>('Konfersi Nilai'!K144-$B$1)/(Normalisasi!$E$1-Normalisasi!$B$1)</f>
        <v>0.66666666666666663</v>
      </c>
      <c r="L145" s="68">
        <f>('Konfersi Nilai'!L144-$B$1)/(Normalisasi!$E$1-Normalisasi!$B$1)</f>
        <v>0.66666666666666663</v>
      </c>
      <c r="M145" s="68">
        <f>('Konfersi Nilai'!M144-$B$1)/(Normalisasi!$E$1-Normalisasi!$B$1)</f>
        <v>0.66666666666666663</v>
      </c>
      <c r="N145" s="68">
        <f>('Konfersi Nilai'!N144-$B$1)/(Normalisasi!$E$1-Normalisasi!$B$1)</f>
        <v>0.33333333333333331</v>
      </c>
      <c r="O145" s="68">
        <f>('Konfersi Nilai'!O144-$B$1)/(Normalisasi!$E$1-Normalisasi!$B$1)</f>
        <v>0.66666666666666663</v>
      </c>
      <c r="P145" s="68">
        <f>('Konfersi Nilai'!P144-$B$1)/(Normalisasi!$E$1-Normalisasi!$B$1)</f>
        <v>0.33333333333333331</v>
      </c>
      <c r="Q145" s="68">
        <f>('Konfersi Nilai'!Q144-$B$1)/(Normalisasi!$E$1-Normalisasi!$B$1)</f>
        <v>0.66666666666666663</v>
      </c>
      <c r="R145" s="68">
        <f>('Konfersi Nilai'!R144-$B$1)/(Normalisasi!$E$1-Normalisasi!$B$1)</f>
        <v>0.66666666666666663</v>
      </c>
      <c r="S145" s="68">
        <f>('Konfersi Nilai'!S144-$B$1)/(Normalisasi!$E$1-Normalisasi!$B$1)</f>
        <v>0.66666666666666663</v>
      </c>
      <c r="T145" s="68">
        <f>('Konfersi Nilai'!T144-$B$1)/(Normalisasi!$E$1-Normalisasi!$B$1)</f>
        <v>0.66666666666666663</v>
      </c>
      <c r="U145" s="68">
        <f>('Konfersi Nilai'!U144-$B$1)/(Normalisasi!$E$1-Normalisasi!$B$1)</f>
        <v>0.66666666666666663</v>
      </c>
      <c r="V145" s="68">
        <f>('Konfersi Nilai'!V144-$B$1)/(Normalisasi!$E$1-Normalisasi!$B$1)</f>
        <v>1</v>
      </c>
      <c r="W145" s="68">
        <f>('Konfersi Nilai'!W144-$B$1)/(Normalisasi!$E$1-Normalisasi!$B$1)</f>
        <v>0.66666666666666663</v>
      </c>
      <c r="X145" s="68">
        <f>('Konfersi Nilai'!X144-$B$1)/(Normalisasi!$E$1-Normalisasi!$B$1)</f>
        <v>0.66666666666666663</v>
      </c>
      <c r="Y145" s="68">
        <f>('Konfersi Nilai'!Y144-$B$1)/(Normalisasi!$E$1-Normalisasi!$B$1)</f>
        <v>0.66666666666666663</v>
      </c>
      <c r="Z145" s="68">
        <f>('Konfersi Nilai'!Z144-$B$1)/(Normalisasi!$E$1-Normalisasi!$B$1)</f>
        <v>1</v>
      </c>
      <c r="AA145" s="68">
        <f>('Konfersi Nilai'!AA144-$B$1)/(Normalisasi!$E$1-Normalisasi!$B$1)</f>
        <v>0.66666666666666663</v>
      </c>
      <c r="AB145" s="68">
        <f>('Konfersi Nilai'!AB144-$B$1)/(Normalisasi!$E$1-Normalisasi!$B$1)</f>
        <v>0.33333333333333331</v>
      </c>
      <c r="AC145" s="68">
        <f>('Konfersi Nilai'!AC144-$B$1)/(Normalisasi!$E$1-Normalisasi!$B$1)</f>
        <v>0.66666666666666663</v>
      </c>
      <c r="AD145" s="68">
        <f>('Konfersi Nilai'!AD144-$B$1)/(Normalisasi!$E$1-Normalisasi!$B$1)</f>
        <v>0.66666666666666663</v>
      </c>
      <c r="AE145" s="68">
        <f>('Konfersi Nilai'!AE144-$B$1)/(Normalisasi!$E$1-Normalisasi!$B$1)</f>
        <v>0.33333333333333331</v>
      </c>
      <c r="AF145" s="68">
        <f>('Konfersi Nilai'!AF144-$B$1)/(Normalisasi!$E$1-Normalisasi!$B$1)</f>
        <v>0.33333333333333331</v>
      </c>
      <c r="AG145" s="68">
        <f>('Konfersi Nilai'!AG144-$B$1)/(Normalisasi!$E$1-Normalisasi!$B$1)</f>
        <v>0.66666666666666663</v>
      </c>
      <c r="AH145" s="50" t="s">
        <v>215</v>
      </c>
    </row>
    <row r="146" spans="1:34" x14ac:dyDescent="0.25">
      <c r="A146" s="68">
        <f>('Konfersi Nilai'!A145-$B$1)/(Normalisasi!$E$1-Normalisasi!$B$1)</f>
        <v>0.66666666666666663</v>
      </c>
      <c r="B146" s="68">
        <f>('Konfersi Nilai'!B145-$B$1)/(Normalisasi!$E$1-Normalisasi!$B$1)</f>
        <v>0.66666666666666663</v>
      </c>
      <c r="C146" s="68">
        <f>('Konfersi Nilai'!C145-$B$1)/(Normalisasi!$E$1-Normalisasi!$B$1)</f>
        <v>0.66666666666666663</v>
      </c>
      <c r="D146" s="68">
        <f>('Konfersi Nilai'!D145-$B$1)/(Normalisasi!$E$1-Normalisasi!$B$1)</f>
        <v>1</v>
      </c>
      <c r="E146" s="68">
        <f>('Konfersi Nilai'!E145-$B$1)/(Normalisasi!$E$1-Normalisasi!$B$1)</f>
        <v>0.66666666666666663</v>
      </c>
      <c r="F146" s="68">
        <f>('Konfersi Nilai'!F145-$B$1)/(Normalisasi!$E$1-Normalisasi!$B$1)</f>
        <v>0.66666666666666663</v>
      </c>
      <c r="G146" s="68">
        <f>('Konfersi Nilai'!G145-$B$1)/(Normalisasi!$E$1-Normalisasi!$B$1)</f>
        <v>1</v>
      </c>
      <c r="H146" s="68">
        <f>('Konfersi Nilai'!H145-$B$1)/(Normalisasi!$E$1-Normalisasi!$B$1)</f>
        <v>0.66666666666666663</v>
      </c>
      <c r="I146" s="68">
        <f>('Konfersi Nilai'!I145-$B$1)/(Normalisasi!$E$1-Normalisasi!$B$1)</f>
        <v>1</v>
      </c>
      <c r="J146" s="68">
        <f>('Konfersi Nilai'!J145-$B$1)/(Normalisasi!$E$1-Normalisasi!$B$1)</f>
        <v>0.66666666666666663</v>
      </c>
      <c r="K146" s="68">
        <f>('Konfersi Nilai'!K145-$B$1)/(Normalisasi!$E$1-Normalisasi!$B$1)</f>
        <v>0.66666666666666663</v>
      </c>
      <c r="L146" s="68">
        <f>('Konfersi Nilai'!L145-$B$1)/(Normalisasi!$E$1-Normalisasi!$B$1)</f>
        <v>0.66666666666666663</v>
      </c>
      <c r="M146" s="68">
        <f>('Konfersi Nilai'!M145-$B$1)/(Normalisasi!$E$1-Normalisasi!$B$1)</f>
        <v>0.66666666666666663</v>
      </c>
      <c r="N146" s="68">
        <f>('Konfersi Nilai'!N145-$B$1)/(Normalisasi!$E$1-Normalisasi!$B$1)</f>
        <v>0.33333333333333331</v>
      </c>
      <c r="O146" s="68">
        <f>('Konfersi Nilai'!O145-$B$1)/(Normalisasi!$E$1-Normalisasi!$B$1)</f>
        <v>1</v>
      </c>
      <c r="P146" s="68">
        <f>('Konfersi Nilai'!P145-$B$1)/(Normalisasi!$E$1-Normalisasi!$B$1)</f>
        <v>0.66666666666666663</v>
      </c>
      <c r="Q146" s="68">
        <f>('Konfersi Nilai'!Q145-$B$1)/(Normalisasi!$E$1-Normalisasi!$B$1)</f>
        <v>0.33333333333333331</v>
      </c>
      <c r="R146" s="68">
        <f>('Konfersi Nilai'!R145-$B$1)/(Normalisasi!$E$1-Normalisasi!$B$1)</f>
        <v>0.66666666666666663</v>
      </c>
      <c r="S146" s="68">
        <f>('Konfersi Nilai'!S145-$B$1)/(Normalisasi!$E$1-Normalisasi!$B$1)</f>
        <v>1</v>
      </c>
      <c r="T146" s="68">
        <f>('Konfersi Nilai'!T145-$B$1)/(Normalisasi!$E$1-Normalisasi!$B$1)</f>
        <v>0.66666666666666663</v>
      </c>
      <c r="U146" s="68">
        <f>('Konfersi Nilai'!U145-$B$1)/(Normalisasi!$E$1-Normalisasi!$B$1)</f>
        <v>0.66666666666666663</v>
      </c>
      <c r="V146" s="68">
        <f>('Konfersi Nilai'!V145-$B$1)/(Normalisasi!$E$1-Normalisasi!$B$1)</f>
        <v>1</v>
      </c>
      <c r="W146" s="68">
        <f>('Konfersi Nilai'!W145-$B$1)/(Normalisasi!$E$1-Normalisasi!$B$1)</f>
        <v>0.66666666666666663</v>
      </c>
      <c r="X146" s="68">
        <f>('Konfersi Nilai'!X145-$B$1)/(Normalisasi!$E$1-Normalisasi!$B$1)</f>
        <v>0.66666666666666663</v>
      </c>
      <c r="Y146" s="68">
        <f>('Konfersi Nilai'!Y145-$B$1)/(Normalisasi!$E$1-Normalisasi!$B$1)</f>
        <v>0.33333333333333331</v>
      </c>
      <c r="Z146" s="68">
        <f>('Konfersi Nilai'!Z145-$B$1)/(Normalisasi!$E$1-Normalisasi!$B$1)</f>
        <v>0.66666666666666663</v>
      </c>
      <c r="AA146" s="68">
        <f>('Konfersi Nilai'!AA145-$B$1)/(Normalisasi!$E$1-Normalisasi!$B$1)</f>
        <v>0.66666666666666663</v>
      </c>
      <c r="AB146" s="68">
        <f>('Konfersi Nilai'!AB145-$B$1)/(Normalisasi!$E$1-Normalisasi!$B$1)</f>
        <v>1</v>
      </c>
      <c r="AC146" s="68">
        <f>('Konfersi Nilai'!AC145-$B$1)/(Normalisasi!$E$1-Normalisasi!$B$1)</f>
        <v>1</v>
      </c>
      <c r="AD146" s="68">
        <f>('Konfersi Nilai'!AD145-$B$1)/(Normalisasi!$E$1-Normalisasi!$B$1)</f>
        <v>1</v>
      </c>
      <c r="AE146" s="68">
        <f>('Konfersi Nilai'!AE145-$B$1)/(Normalisasi!$E$1-Normalisasi!$B$1)</f>
        <v>1</v>
      </c>
      <c r="AF146" s="68">
        <f>('Konfersi Nilai'!AF145-$B$1)/(Normalisasi!$E$1-Normalisasi!$B$1)</f>
        <v>1</v>
      </c>
      <c r="AG146" s="68">
        <f>('Konfersi Nilai'!AG145-$B$1)/(Normalisasi!$E$1-Normalisasi!$B$1)</f>
        <v>0.66666666666666663</v>
      </c>
      <c r="AH146" s="50" t="s">
        <v>216</v>
      </c>
    </row>
    <row r="147" spans="1:34" x14ac:dyDescent="0.25">
      <c r="A147" s="68">
        <f>('Konfersi Nilai'!A146-$B$1)/(Normalisasi!$E$1-Normalisasi!$B$1)</f>
        <v>0.66666666666666663</v>
      </c>
      <c r="B147" s="68">
        <f>('Konfersi Nilai'!B146-$B$1)/(Normalisasi!$E$1-Normalisasi!$B$1)</f>
        <v>1</v>
      </c>
      <c r="C147" s="68">
        <f>('Konfersi Nilai'!C146-$B$1)/(Normalisasi!$E$1-Normalisasi!$B$1)</f>
        <v>1</v>
      </c>
      <c r="D147" s="68">
        <f>('Konfersi Nilai'!D146-$B$1)/(Normalisasi!$E$1-Normalisasi!$B$1)</f>
        <v>0.33333333333333331</v>
      </c>
      <c r="E147" s="68">
        <f>('Konfersi Nilai'!E146-$B$1)/(Normalisasi!$E$1-Normalisasi!$B$1)</f>
        <v>0.66666666666666663</v>
      </c>
      <c r="F147" s="68">
        <f>('Konfersi Nilai'!F146-$B$1)/(Normalisasi!$E$1-Normalisasi!$B$1)</f>
        <v>1</v>
      </c>
      <c r="G147" s="68">
        <f>('Konfersi Nilai'!G146-$B$1)/(Normalisasi!$E$1-Normalisasi!$B$1)</f>
        <v>1</v>
      </c>
      <c r="H147" s="68">
        <f>('Konfersi Nilai'!H146-$B$1)/(Normalisasi!$E$1-Normalisasi!$B$1)</f>
        <v>0.66666666666666663</v>
      </c>
      <c r="I147" s="68">
        <f>('Konfersi Nilai'!I146-$B$1)/(Normalisasi!$E$1-Normalisasi!$B$1)</f>
        <v>0.66666666666666663</v>
      </c>
      <c r="J147" s="68">
        <f>('Konfersi Nilai'!J146-$B$1)/(Normalisasi!$E$1-Normalisasi!$B$1)</f>
        <v>0.66666666666666663</v>
      </c>
      <c r="K147" s="68">
        <f>('Konfersi Nilai'!K146-$B$1)/(Normalisasi!$E$1-Normalisasi!$B$1)</f>
        <v>0.33333333333333331</v>
      </c>
      <c r="L147" s="68">
        <f>('Konfersi Nilai'!L146-$B$1)/(Normalisasi!$E$1-Normalisasi!$B$1)</f>
        <v>1</v>
      </c>
      <c r="M147" s="68">
        <f>('Konfersi Nilai'!M146-$B$1)/(Normalisasi!$E$1-Normalisasi!$B$1)</f>
        <v>0.66666666666666663</v>
      </c>
      <c r="N147" s="68">
        <f>('Konfersi Nilai'!N146-$B$1)/(Normalisasi!$E$1-Normalisasi!$B$1)</f>
        <v>0.66666666666666663</v>
      </c>
      <c r="O147" s="68">
        <f>('Konfersi Nilai'!O146-$B$1)/(Normalisasi!$E$1-Normalisasi!$B$1)</f>
        <v>0.66666666666666663</v>
      </c>
      <c r="P147" s="68">
        <f>('Konfersi Nilai'!P146-$B$1)/(Normalisasi!$E$1-Normalisasi!$B$1)</f>
        <v>0.66666666666666663</v>
      </c>
      <c r="Q147" s="68">
        <f>('Konfersi Nilai'!Q146-$B$1)/(Normalisasi!$E$1-Normalisasi!$B$1)</f>
        <v>0.33333333333333331</v>
      </c>
      <c r="R147" s="68">
        <f>('Konfersi Nilai'!R146-$B$1)/(Normalisasi!$E$1-Normalisasi!$B$1)</f>
        <v>0.66666666666666663</v>
      </c>
      <c r="S147" s="68">
        <f>('Konfersi Nilai'!S146-$B$1)/(Normalisasi!$E$1-Normalisasi!$B$1)</f>
        <v>0.33333333333333331</v>
      </c>
      <c r="T147" s="68">
        <f>('Konfersi Nilai'!T146-$B$1)/(Normalisasi!$E$1-Normalisasi!$B$1)</f>
        <v>0.33333333333333331</v>
      </c>
      <c r="U147" s="68">
        <f>('Konfersi Nilai'!U146-$B$1)/(Normalisasi!$E$1-Normalisasi!$B$1)</f>
        <v>0.66666666666666663</v>
      </c>
      <c r="V147" s="68">
        <f>('Konfersi Nilai'!V146-$B$1)/(Normalisasi!$E$1-Normalisasi!$B$1)</f>
        <v>0.66666666666666663</v>
      </c>
      <c r="W147" s="68">
        <f>('Konfersi Nilai'!W146-$B$1)/(Normalisasi!$E$1-Normalisasi!$B$1)</f>
        <v>1</v>
      </c>
      <c r="X147" s="68">
        <f>('Konfersi Nilai'!X146-$B$1)/(Normalisasi!$E$1-Normalisasi!$B$1)</f>
        <v>1</v>
      </c>
      <c r="Y147" s="68">
        <f>('Konfersi Nilai'!Y146-$B$1)/(Normalisasi!$E$1-Normalisasi!$B$1)</f>
        <v>0.33333333333333331</v>
      </c>
      <c r="Z147" s="68">
        <f>('Konfersi Nilai'!Z146-$B$1)/(Normalisasi!$E$1-Normalisasi!$B$1)</f>
        <v>1</v>
      </c>
      <c r="AA147" s="68">
        <f>('Konfersi Nilai'!AA146-$B$1)/(Normalisasi!$E$1-Normalisasi!$B$1)</f>
        <v>0.66666666666666663</v>
      </c>
      <c r="AB147" s="68">
        <f>('Konfersi Nilai'!AB146-$B$1)/(Normalisasi!$E$1-Normalisasi!$B$1)</f>
        <v>1</v>
      </c>
      <c r="AC147" s="68">
        <f>('Konfersi Nilai'!AC146-$B$1)/(Normalisasi!$E$1-Normalisasi!$B$1)</f>
        <v>0.66666666666666663</v>
      </c>
      <c r="AD147" s="68">
        <f>('Konfersi Nilai'!AD146-$B$1)/(Normalisasi!$E$1-Normalisasi!$B$1)</f>
        <v>0.66666666666666663</v>
      </c>
      <c r="AE147" s="68">
        <f>('Konfersi Nilai'!AE146-$B$1)/(Normalisasi!$E$1-Normalisasi!$B$1)</f>
        <v>0.33333333333333331</v>
      </c>
      <c r="AF147" s="68">
        <f>('Konfersi Nilai'!AF146-$B$1)/(Normalisasi!$E$1-Normalisasi!$B$1)</f>
        <v>0.66666666666666663</v>
      </c>
      <c r="AG147" s="68">
        <f>('Konfersi Nilai'!AG146-$B$1)/(Normalisasi!$E$1-Normalisasi!$B$1)</f>
        <v>0.66666666666666663</v>
      </c>
      <c r="AH147" s="50" t="s">
        <v>217</v>
      </c>
    </row>
    <row r="148" spans="1:34" x14ac:dyDescent="0.25">
      <c r="A148" s="68">
        <f>('Konfersi Nilai'!A147-$B$1)/(Normalisasi!$E$1-Normalisasi!$B$1)</f>
        <v>0.66666666666666663</v>
      </c>
      <c r="B148" s="68">
        <f>('Konfersi Nilai'!B147-$B$1)/(Normalisasi!$E$1-Normalisasi!$B$1)</f>
        <v>0.33333333333333331</v>
      </c>
      <c r="C148" s="68">
        <f>('Konfersi Nilai'!C147-$B$1)/(Normalisasi!$E$1-Normalisasi!$B$1)</f>
        <v>1</v>
      </c>
      <c r="D148" s="68">
        <f>('Konfersi Nilai'!D147-$B$1)/(Normalisasi!$E$1-Normalisasi!$B$1)</f>
        <v>0.66666666666666663</v>
      </c>
      <c r="E148" s="68">
        <f>('Konfersi Nilai'!E147-$B$1)/(Normalisasi!$E$1-Normalisasi!$B$1)</f>
        <v>0.33333333333333331</v>
      </c>
      <c r="F148" s="68">
        <f>('Konfersi Nilai'!F147-$B$1)/(Normalisasi!$E$1-Normalisasi!$B$1)</f>
        <v>0.66666666666666663</v>
      </c>
      <c r="G148" s="68">
        <f>('Konfersi Nilai'!G147-$B$1)/(Normalisasi!$E$1-Normalisasi!$B$1)</f>
        <v>0.33333333333333331</v>
      </c>
      <c r="H148" s="68">
        <f>('Konfersi Nilai'!H147-$B$1)/(Normalisasi!$E$1-Normalisasi!$B$1)</f>
        <v>0.33333333333333331</v>
      </c>
      <c r="I148" s="68">
        <f>('Konfersi Nilai'!I147-$B$1)/(Normalisasi!$E$1-Normalisasi!$B$1)</f>
        <v>0.33333333333333331</v>
      </c>
      <c r="J148" s="68">
        <f>('Konfersi Nilai'!J147-$B$1)/(Normalisasi!$E$1-Normalisasi!$B$1)</f>
        <v>0.66666666666666663</v>
      </c>
      <c r="K148" s="68">
        <f>('Konfersi Nilai'!K147-$B$1)/(Normalisasi!$E$1-Normalisasi!$B$1)</f>
        <v>0.33333333333333331</v>
      </c>
      <c r="L148" s="68">
        <f>('Konfersi Nilai'!L147-$B$1)/(Normalisasi!$E$1-Normalisasi!$B$1)</f>
        <v>0.33333333333333331</v>
      </c>
      <c r="M148" s="68">
        <f>('Konfersi Nilai'!M147-$B$1)/(Normalisasi!$E$1-Normalisasi!$B$1)</f>
        <v>0.66666666666666663</v>
      </c>
      <c r="N148" s="68">
        <f>('Konfersi Nilai'!N147-$B$1)/(Normalisasi!$E$1-Normalisasi!$B$1)</f>
        <v>0.66666666666666663</v>
      </c>
      <c r="O148" s="68">
        <f>('Konfersi Nilai'!O147-$B$1)/(Normalisasi!$E$1-Normalisasi!$B$1)</f>
        <v>0.66666666666666663</v>
      </c>
      <c r="P148" s="68">
        <f>('Konfersi Nilai'!P147-$B$1)/(Normalisasi!$E$1-Normalisasi!$B$1)</f>
        <v>0.66666666666666663</v>
      </c>
      <c r="Q148" s="68">
        <f>('Konfersi Nilai'!Q147-$B$1)/(Normalisasi!$E$1-Normalisasi!$B$1)</f>
        <v>0.33333333333333331</v>
      </c>
      <c r="R148" s="68">
        <f>('Konfersi Nilai'!R147-$B$1)/(Normalisasi!$E$1-Normalisasi!$B$1)</f>
        <v>0.66666666666666663</v>
      </c>
      <c r="S148" s="68">
        <f>('Konfersi Nilai'!S147-$B$1)/(Normalisasi!$E$1-Normalisasi!$B$1)</f>
        <v>0.33333333333333331</v>
      </c>
      <c r="T148" s="68">
        <f>('Konfersi Nilai'!T147-$B$1)/(Normalisasi!$E$1-Normalisasi!$B$1)</f>
        <v>0.66666666666666663</v>
      </c>
      <c r="U148" s="68">
        <f>('Konfersi Nilai'!U147-$B$1)/(Normalisasi!$E$1-Normalisasi!$B$1)</f>
        <v>0.33333333333333331</v>
      </c>
      <c r="V148" s="68">
        <f>('Konfersi Nilai'!V147-$B$1)/(Normalisasi!$E$1-Normalisasi!$B$1)</f>
        <v>1</v>
      </c>
      <c r="W148" s="68">
        <f>('Konfersi Nilai'!W147-$B$1)/(Normalisasi!$E$1-Normalisasi!$B$1)</f>
        <v>0.33333333333333331</v>
      </c>
      <c r="X148" s="68">
        <f>('Konfersi Nilai'!X147-$B$1)/(Normalisasi!$E$1-Normalisasi!$B$1)</f>
        <v>0.33333333333333331</v>
      </c>
      <c r="Y148" s="68">
        <f>('Konfersi Nilai'!Y147-$B$1)/(Normalisasi!$E$1-Normalisasi!$B$1)</f>
        <v>0.66666666666666663</v>
      </c>
      <c r="Z148" s="68">
        <f>('Konfersi Nilai'!Z147-$B$1)/(Normalisasi!$E$1-Normalisasi!$B$1)</f>
        <v>0.33333333333333331</v>
      </c>
      <c r="AA148" s="68">
        <f>('Konfersi Nilai'!AA147-$B$1)/(Normalisasi!$E$1-Normalisasi!$B$1)</f>
        <v>0.66666666666666663</v>
      </c>
      <c r="AB148" s="68">
        <f>('Konfersi Nilai'!AB147-$B$1)/(Normalisasi!$E$1-Normalisasi!$B$1)</f>
        <v>0.33333333333333331</v>
      </c>
      <c r="AC148" s="68">
        <f>('Konfersi Nilai'!AC147-$B$1)/(Normalisasi!$E$1-Normalisasi!$B$1)</f>
        <v>0.33333333333333331</v>
      </c>
      <c r="AD148" s="68">
        <f>('Konfersi Nilai'!AD147-$B$1)/(Normalisasi!$E$1-Normalisasi!$B$1)</f>
        <v>0.33333333333333331</v>
      </c>
      <c r="AE148" s="68">
        <f>('Konfersi Nilai'!AE147-$B$1)/(Normalisasi!$E$1-Normalisasi!$B$1)</f>
        <v>0.66666666666666663</v>
      </c>
      <c r="AF148" s="68">
        <f>('Konfersi Nilai'!AF147-$B$1)/(Normalisasi!$E$1-Normalisasi!$B$1)</f>
        <v>0.33333333333333331</v>
      </c>
      <c r="AG148" s="68">
        <f>('Konfersi Nilai'!AG147-$B$1)/(Normalisasi!$E$1-Normalisasi!$B$1)</f>
        <v>0.66666666666666663</v>
      </c>
      <c r="AH148" s="50" t="s">
        <v>218</v>
      </c>
    </row>
    <row r="149" spans="1:34" x14ac:dyDescent="0.25">
      <c r="A149" s="68">
        <f>('Konfersi Nilai'!A148-$B$1)/(Normalisasi!$E$1-Normalisasi!$B$1)</f>
        <v>0.66666666666666663</v>
      </c>
      <c r="B149" s="68">
        <f>('Konfersi Nilai'!B148-$B$1)/(Normalisasi!$E$1-Normalisasi!$B$1)</f>
        <v>0.66666666666666663</v>
      </c>
      <c r="C149" s="68">
        <f>('Konfersi Nilai'!C148-$B$1)/(Normalisasi!$E$1-Normalisasi!$B$1)</f>
        <v>0.33333333333333331</v>
      </c>
      <c r="D149" s="68">
        <f>('Konfersi Nilai'!D148-$B$1)/(Normalisasi!$E$1-Normalisasi!$B$1)</f>
        <v>0.33333333333333331</v>
      </c>
      <c r="E149" s="68">
        <f>('Konfersi Nilai'!E148-$B$1)/(Normalisasi!$E$1-Normalisasi!$B$1)</f>
        <v>0.66666666666666663</v>
      </c>
      <c r="F149" s="68">
        <f>('Konfersi Nilai'!F148-$B$1)/(Normalisasi!$E$1-Normalisasi!$B$1)</f>
        <v>0.66666666666666663</v>
      </c>
      <c r="G149" s="68">
        <f>('Konfersi Nilai'!G148-$B$1)/(Normalisasi!$E$1-Normalisasi!$B$1)</f>
        <v>1</v>
      </c>
      <c r="H149" s="68">
        <f>('Konfersi Nilai'!H148-$B$1)/(Normalisasi!$E$1-Normalisasi!$B$1)</f>
        <v>0.33333333333333331</v>
      </c>
      <c r="I149" s="68">
        <f>('Konfersi Nilai'!I148-$B$1)/(Normalisasi!$E$1-Normalisasi!$B$1)</f>
        <v>0.33333333333333331</v>
      </c>
      <c r="J149" s="68">
        <f>('Konfersi Nilai'!J148-$B$1)/(Normalisasi!$E$1-Normalisasi!$B$1)</f>
        <v>0.66666666666666663</v>
      </c>
      <c r="K149" s="68">
        <f>('Konfersi Nilai'!K148-$B$1)/(Normalisasi!$E$1-Normalisasi!$B$1)</f>
        <v>0.33333333333333331</v>
      </c>
      <c r="L149" s="68">
        <f>('Konfersi Nilai'!L148-$B$1)/(Normalisasi!$E$1-Normalisasi!$B$1)</f>
        <v>0.66666666666666663</v>
      </c>
      <c r="M149" s="68">
        <f>('Konfersi Nilai'!M148-$B$1)/(Normalisasi!$E$1-Normalisasi!$B$1)</f>
        <v>0.66666666666666663</v>
      </c>
      <c r="N149" s="68">
        <f>('Konfersi Nilai'!N148-$B$1)/(Normalisasi!$E$1-Normalisasi!$B$1)</f>
        <v>0.33333333333333331</v>
      </c>
      <c r="O149" s="68">
        <f>('Konfersi Nilai'!O148-$B$1)/(Normalisasi!$E$1-Normalisasi!$B$1)</f>
        <v>0.66666666666666663</v>
      </c>
      <c r="P149" s="68">
        <f>('Konfersi Nilai'!P148-$B$1)/(Normalisasi!$E$1-Normalisasi!$B$1)</f>
        <v>0.33333333333333331</v>
      </c>
      <c r="Q149" s="68">
        <f>('Konfersi Nilai'!Q148-$B$1)/(Normalisasi!$E$1-Normalisasi!$B$1)</f>
        <v>0.33333333333333331</v>
      </c>
      <c r="R149" s="68">
        <f>('Konfersi Nilai'!R148-$B$1)/(Normalisasi!$E$1-Normalisasi!$B$1)</f>
        <v>0.66666666666666663</v>
      </c>
      <c r="S149" s="68">
        <f>('Konfersi Nilai'!S148-$B$1)/(Normalisasi!$E$1-Normalisasi!$B$1)</f>
        <v>0.33333333333333331</v>
      </c>
      <c r="T149" s="68">
        <f>('Konfersi Nilai'!T148-$B$1)/(Normalisasi!$E$1-Normalisasi!$B$1)</f>
        <v>0.33333333333333331</v>
      </c>
      <c r="U149" s="68">
        <f>('Konfersi Nilai'!U148-$B$1)/(Normalisasi!$E$1-Normalisasi!$B$1)</f>
        <v>1</v>
      </c>
      <c r="V149" s="68">
        <f>('Konfersi Nilai'!V148-$B$1)/(Normalisasi!$E$1-Normalisasi!$B$1)</f>
        <v>0.66666666666666663</v>
      </c>
      <c r="W149" s="68">
        <f>('Konfersi Nilai'!W148-$B$1)/(Normalisasi!$E$1-Normalisasi!$B$1)</f>
        <v>0.66666666666666663</v>
      </c>
      <c r="X149" s="68">
        <f>('Konfersi Nilai'!X148-$B$1)/(Normalisasi!$E$1-Normalisasi!$B$1)</f>
        <v>0.66666666666666663</v>
      </c>
      <c r="Y149" s="68">
        <f>('Konfersi Nilai'!Y148-$B$1)/(Normalisasi!$E$1-Normalisasi!$B$1)</f>
        <v>0.66666666666666663</v>
      </c>
      <c r="Z149" s="68">
        <f>('Konfersi Nilai'!Z148-$B$1)/(Normalisasi!$E$1-Normalisasi!$B$1)</f>
        <v>0.66666666666666663</v>
      </c>
      <c r="AA149" s="68">
        <f>('Konfersi Nilai'!AA148-$B$1)/(Normalisasi!$E$1-Normalisasi!$B$1)</f>
        <v>0.66666666666666663</v>
      </c>
      <c r="AB149" s="68">
        <f>('Konfersi Nilai'!AB148-$B$1)/(Normalisasi!$E$1-Normalisasi!$B$1)</f>
        <v>0.66666666666666663</v>
      </c>
      <c r="AC149" s="68">
        <f>('Konfersi Nilai'!AC148-$B$1)/(Normalisasi!$E$1-Normalisasi!$B$1)</f>
        <v>0.33333333333333331</v>
      </c>
      <c r="AD149" s="68">
        <f>('Konfersi Nilai'!AD148-$B$1)/(Normalisasi!$E$1-Normalisasi!$B$1)</f>
        <v>0.33333333333333331</v>
      </c>
      <c r="AE149" s="68">
        <f>('Konfersi Nilai'!AE148-$B$1)/(Normalisasi!$E$1-Normalisasi!$B$1)</f>
        <v>0.33333333333333331</v>
      </c>
      <c r="AF149" s="68">
        <f>('Konfersi Nilai'!AF148-$B$1)/(Normalisasi!$E$1-Normalisasi!$B$1)</f>
        <v>0.33333333333333331</v>
      </c>
      <c r="AG149" s="68">
        <f>('Konfersi Nilai'!AG148-$B$1)/(Normalisasi!$E$1-Normalisasi!$B$1)</f>
        <v>0.33333333333333331</v>
      </c>
      <c r="AH149" s="50" t="s">
        <v>219</v>
      </c>
    </row>
    <row r="150" spans="1:34" x14ac:dyDescent="0.25">
      <c r="A150" s="68">
        <f>('Konfersi Nilai'!A149-$B$1)/(Normalisasi!$E$1-Normalisasi!$B$1)</f>
        <v>0.66666666666666663</v>
      </c>
      <c r="B150" s="68">
        <f>('Konfersi Nilai'!B149-$B$1)/(Normalisasi!$E$1-Normalisasi!$B$1)</f>
        <v>0.33333333333333331</v>
      </c>
      <c r="C150" s="68">
        <f>('Konfersi Nilai'!C149-$B$1)/(Normalisasi!$E$1-Normalisasi!$B$1)</f>
        <v>0.66666666666666663</v>
      </c>
      <c r="D150" s="68">
        <f>('Konfersi Nilai'!D149-$B$1)/(Normalisasi!$E$1-Normalisasi!$B$1)</f>
        <v>0.66666666666666663</v>
      </c>
      <c r="E150" s="68">
        <f>('Konfersi Nilai'!E149-$B$1)/(Normalisasi!$E$1-Normalisasi!$B$1)</f>
        <v>0.66666666666666663</v>
      </c>
      <c r="F150" s="68">
        <f>('Konfersi Nilai'!F149-$B$1)/(Normalisasi!$E$1-Normalisasi!$B$1)</f>
        <v>0.33333333333333331</v>
      </c>
      <c r="G150" s="68">
        <f>('Konfersi Nilai'!G149-$B$1)/(Normalisasi!$E$1-Normalisasi!$B$1)</f>
        <v>0.66666666666666663</v>
      </c>
      <c r="H150" s="68">
        <f>('Konfersi Nilai'!H149-$B$1)/(Normalisasi!$E$1-Normalisasi!$B$1)</f>
        <v>0.33333333333333331</v>
      </c>
      <c r="I150" s="68">
        <f>('Konfersi Nilai'!I149-$B$1)/(Normalisasi!$E$1-Normalisasi!$B$1)</f>
        <v>0.33333333333333331</v>
      </c>
      <c r="J150" s="68">
        <f>('Konfersi Nilai'!J149-$B$1)/(Normalisasi!$E$1-Normalisasi!$B$1)</f>
        <v>0.66666666666666663</v>
      </c>
      <c r="K150" s="68">
        <f>('Konfersi Nilai'!K149-$B$1)/(Normalisasi!$E$1-Normalisasi!$B$1)</f>
        <v>0.66666666666666663</v>
      </c>
      <c r="L150" s="68">
        <f>('Konfersi Nilai'!L149-$B$1)/(Normalisasi!$E$1-Normalisasi!$B$1)</f>
        <v>0.33333333333333331</v>
      </c>
      <c r="M150" s="68">
        <f>('Konfersi Nilai'!M149-$B$1)/(Normalisasi!$E$1-Normalisasi!$B$1)</f>
        <v>0.66666666666666663</v>
      </c>
      <c r="N150" s="68">
        <f>('Konfersi Nilai'!N149-$B$1)/(Normalisasi!$E$1-Normalisasi!$B$1)</f>
        <v>0.33333333333333331</v>
      </c>
      <c r="O150" s="68">
        <f>('Konfersi Nilai'!O149-$B$1)/(Normalisasi!$E$1-Normalisasi!$B$1)</f>
        <v>0.66666666666666663</v>
      </c>
      <c r="P150" s="68">
        <f>('Konfersi Nilai'!P149-$B$1)/(Normalisasi!$E$1-Normalisasi!$B$1)</f>
        <v>0.66666666666666663</v>
      </c>
      <c r="Q150" s="68">
        <f>('Konfersi Nilai'!Q149-$B$1)/(Normalisasi!$E$1-Normalisasi!$B$1)</f>
        <v>0.66666666666666663</v>
      </c>
      <c r="R150" s="68">
        <f>('Konfersi Nilai'!R149-$B$1)/(Normalisasi!$E$1-Normalisasi!$B$1)</f>
        <v>0.66666666666666663</v>
      </c>
      <c r="S150" s="68">
        <f>('Konfersi Nilai'!S149-$B$1)/(Normalisasi!$E$1-Normalisasi!$B$1)</f>
        <v>0.33333333333333331</v>
      </c>
      <c r="T150" s="68">
        <f>('Konfersi Nilai'!T149-$B$1)/(Normalisasi!$E$1-Normalisasi!$B$1)</f>
        <v>0.33333333333333331</v>
      </c>
      <c r="U150" s="68">
        <f>('Konfersi Nilai'!U149-$B$1)/(Normalisasi!$E$1-Normalisasi!$B$1)</f>
        <v>0.33333333333333331</v>
      </c>
      <c r="V150" s="68">
        <f>('Konfersi Nilai'!V149-$B$1)/(Normalisasi!$E$1-Normalisasi!$B$1)</f>
        <v>1</v>
      </c>
      <c r="W150" s="68">
        <f>('Konfersi Nilai'!W149-$B$1)/(Normalisasi!$E$1-Normalisasi!$B$1)</f>
        <v>0.66666666666666663</v>
      </c>
      <c r="X150" s="68">
        <f>('Konfersi Nilai'!X149-$B$1)/(Normalisasi!$E$1-Normalisasi!$B$1)</f>
        <v>0.66666666666666663</v>
      </c>
      <c r="Y150" s="68">
        <f>('Konfersi Nilai'!Y149-$B$1)/(Normalisasi!$E$1-Normalisasi!$B$1)</f>
        <v>0.33333333333333331</v>
      </c>
      <c r="Z150" s="68">
        <f>('Konfersi Nilai'!Z149-$B$1)/(Normalisasi!$E$1-Normalisasi!$B$1)</f>
        <v>1</v>
      </c>
      <c r="AA150" s="68">
        <f>('Konfersi Nilai'!AA149-$B$1)/(Normalisasi!$E$1-Normalisasi!$B$1)</f>
        <v>0.33333333333333331</v>
      </c>
      <c r="AB150" s="68">
        <f>('Konfersi Nilai'!AB149-$B$1)/(Normalisasi!$E$1-Normalisasi!$B$1)</f>
        <v>0.66666666666666663</v>
      </c>
      <c r="AC150" s="68">
        <f>('Konfersi Nilai'!AC149-$B$1)/(Normalisasi!$E$1-Normalisasi!$B$1)</f>
        <v>0.33333333333333331</v>
      </c>
      <c r="AD150" s="68">
        <f>('Konfersi Nilai'!AD149-$B$1)/(Normalisasi!$E$1-Normalisasi!$B$1)</f>
        <v>0.33333333333333331</v>
      </c>
      <c r="AE150" s="68">
        <f>('Konfersi Nilai'!AE149-$B$1)/(Normalisasi!$E$1-Normalisasi!$B$1)</f>
        <v>0.33333333333333331</v>
      </c>
      <c r="AF150" s="68">
        <f>('Konfersi Nilai'!AF149-$B$1)/(Normalisasi!$E$1-Normalisasi!$B$1)</f>
        <v>0.33333333333333331</v>
      </c>
      <c r="AG150" s="68">
        <f>('Konfersi Nilai'!AG149-$B$1)/(Normalisasi!$E$1-Normalisasi!$B$1)</f>
        <v>0.66666666666666663</v>
      </c>
      <c r="AH150" s="50" t="s">
        <v>220</v>
      </c>
    </row>
    <row r="151" spans="1:34" x14ac:dyDescent="0.25">
      <c r="A151" s="68">
        <f>('Konfersi Nilai'!A150-$B$1)/(Normalisasi!$E$1-Normalisasi!$B$1)</f>
        <v>0.66666666666666663</v>
      </c>
      <c r="B151" s="68">
        <f>('Konfersi Nilai'!B150-$B$1)/(Normalisasi!$E$1-Normalisasi!$B$1)</f>
        <v>0.66666666666666663</v>
      </c>
      <c r="C151" s="68">
        <f>('Konfersi Nilai'!C150-$B$1)/(Normalisasi!$E$1-Normalisasi!$B$1)</f>
        <v>1</v>
      </c>
      <c r="D151" s="68">
        <f>('Konfersi Nilai'!D150-$B$1)/(Normalisasi!$E$1-Normalisasi!$B$1)</f>
        <v>0.33333333333333331</v>
      </c>
      <c r="E151" s="68">
        <f>('Konfersi Nilai'!E150-$B$1)/(Normalisasi!$E$1-Normalisasi!$B$1)</f>
        <v>0.33333333333333331</v>
      </c>
      <c r="F151" s="68">
        <f>('Konfersi Nilai'!F150-$B$1)/(Normalisasi!$E$1-Normalisasi!$B$1)</f>
        <v>0.66666666666666663</v>
      </c>
      <c r="G151" s="68">
        <f>('Konfersi Nilai'!G150-$B$1)/(Normalisasi!$E$1-Normalisasi!$B$1)</f>
        <v>0.66666666666666663</v>
      </c>
      <c r="H151" s="68">
        <f>('Konfersi Nilai'!H150-$B$1)/(Normalisasi!$E$1-Normalisasi!$B$1)</f>
        <v>0.33333333333333331</v>
      </c>
      <c r="I151" s="68">
        <f>('Konfersi Nilai'!I150-$B$1)/(Normalisasi!$E$1-Normalisasi!$B$1)</f>
        <v>0.33333333333333331</v>
      </c>
      <c r="J151" s="68">
        <f>('Konfersi Nilai'!J150-$B$1)/(Normalisasi!$E$1-Normalisasi!$B$1)</f>
        <v>0.66666666666666663</v>
      </c>
      <c r="K151" s="68">
        <f>('Konfersi Nilai'!K150-$B$1)/(Normalisasi!$E$1-Normalisasi!$B$1)</f>
        <v>0.33333333333333331</v>
      </c>
      <c r="L151" s="68">
        <f>('Konfersi Nilai'!L150-$B$1)/(Normalisasi!$E$1-Normalisasi!$B$1)</f>
        <v>0.66666666666666663</v>
      </c>
      <c r="M151" s="68">
        <f>('Konfersi Nilai'!M150-$B$1)/(Normalisasi!$E$1-Normalisasi!$B$1)</f>
        <v>0.66666666666666663</v>
      </c>
      <c r="N151" s="68">
        <f>('Konfersi Nilai'!N150-$B$1)/(Normalisasi!$E$1-Normalisasi!$B$1)</f>
        <v>0.66666666666666663</v>
      </c>
      <c r="O151" s="68">
        <f>('Konfersi Nilai'!O150-$B$1)/(Normalisasi!$E$1-Normalisasi!$B$1)</f>
        <v>0.66666666666666663</v>
      </c>
      <c r="P151" s="68">
        <f>('Konfersi Nilai'!P150-$B$1)/(Normalisasi!$E$1-Normalisasi!$B$1)</f>
        <v>0.66666666666666663</v>
      </c>
      <c r="Q151" s="68">
        <f>('Konfersi Nilai'!Q150-$B$1)/(Normalisasi!$E$1-Normalisasi!$B$1)</f>
        <v>0.66666666666666663</v>
      </c>
      <c r="R151" s="68">
        <f>('Konfersi Nilai'!R150-$B$1)/(Normalisasi!$E$1-Normalisasi!$B$1)</f>
        <v>0.66666666666666663</v>
      </c>
      <c r="S151" s="68">
        <f>('Konfersi Nilai'!S150-$B$1)/(Normalisasi!$E$1-Normalisasi!$B$1)</f>
        <v>0.66666666666666663</v>
      </c>
      <c r="T151" s="68">
        <f>('Konfersi Nilai'!T150-$B$1)/(Normalisasi!$E$1-Normalisasi!$B$1)</f>
        <v>0.33333333333333331</v>
      </c>
      <c r="U151" s="68">
        <f>('Konfersi Nilai'!U150-$B$1)/(Normalisasi!$E$1-Normalisasi!$B$1)</f>
        <v>0.66666666666666663</v>
      </c>
      <c r="V151" s="68">
        <f>('Konfersi Nilai'!V150-$B$1)/(Normalisasi!$E$1-Normalisasi!$B$1)</f>
        <v>0.66666666666666663</v>
      </c>
      <c r="W151" s="68">
        <f>('Konfersi Nilai'!W150-$B$1)/(Normalisasi!$E$1-Normalisasi!$B$1)</f>
        <v>0.66666666666666663</v>
      </c>
      <c r="X151" s="68">
        <f>('Konfersi Nilai'!X150-$B$1)/(Normalisasi!$E$1-Normalisasi!$B$1)</f>
        <v>0.66666666666666663</v>
      </c>
      <c r="Y151" s="68">
        <f>('Konfersi Nilai'!Y150-$B$1)/(Normalisasi!$E$1-Normalisasi!$B$1)</f>
        <v>0.33333333333333331</v>
      </c>
      <c r="Z151" s="68">
        <f>('Konfersi Nilai'!Z150-$B$1)/(Normalisasi!$E$1-Normalisasi!$B$1)</f>
        <v>0.33333333333333331</v>
      </c>
      <c r="AA151" s="68">
        <f>('Konfersi Nilai'!AA150-$B$1)/(Normalisasi!$E$1-Normalisasi!$B$1)</f>
        <v>0.66666666666666663</v>
      </c>
      <c r="AB151" s="68">
        <f>('Konfersi Nilai'!AB150-$B$1)/(Normalisasi!$E$1-Normalisasi!$B$1)</f>
        <v>0.66666666666666663</v>
      </c>
      <c r="AC151" s="68">
        <f>('Konfersi Nilai'!AC150-$B$1)/(Normalisasi!$E$1-Normalisasi!$B$1)</f>
        <v>0.33333333333333331</v>
      </c>
      <c r="AD151" s="68">
        <f>('Konfersi Nilai'!AD150-$B$1)/(Normalisasi!$E$1-Normalisasi!$B$1)</f>
        <v>0.66666666666666663</v>
      </c>
      <c r="AE151" s="68">
        <f>('Konfersi Nilai'!AE150-$B$1)/(Normalisasi!$E$1-Normalisasi!$B$1)</f>
        <v>0.33333333333333331</v>
      </c>
      <c r="AF151" s="68">
        <f>('Konfersi Nilai'!AF150-$B$1)/(Normalisasi!$E$1-Normalisasi!$B$1)</f>
        <v>0.33333333333333331</v>
      </c>
      <c r="AG151" s="68">
        <f>('Konfersi Nilai'!AG150-$B$1)/(Normalisasi!$E$1-Normalisasi!$B$1)</f>
        <v>0.66666666666666663</v>
      </c>
      <c r="AH151" s="50" t="s">
        <v>221</v>
      </c>
    </row>
    <row r="152" spans="1:34" x14ac:dyDescent="0.25">
      <c r="A152" s="68">
        <f>('Konfersi Nilai'!A151-$B$1)/(Normalisasi!$E$1-Normalisasi!$B$1)</f>
        <v>0.66666666666666663</v>
      </c>
      <c r="B152" s="68">
        <f>('Konfersi Nilai'!B151-$B$1)/(Normalisasi!$E$1-Normalisasi!$B$1)</f>
        <v>0.66666666666666663</v>
      </c>
      <c r="C152" s="68">
        <f>('Konfersi Nilai'!C151-$B$1)/(Normalisasi!$E$1-Normalisasi!$B$1)</f>
        <v>0.33333333333333331</v>
      </c>
      <c r="D152" s="68">
        <f>('Konfersi Nilai'!D151-$B$1)/(Normalisasi!$E$1-Normalisasi!$B$1)</f>
        <v>0.66666666666666663</v>
      </c>
      <c r="E152" s="68">
        <f>('Konfersi Nilai'!E151-$B$1)/(Normalisasi!$E$1-Normalisasi!$B$1)</f>
        <v>1</v>
      </c>
      <c r="F152" s="68">
        <f>('Konfersi Nilai'!F151-$B$1)/(Normalisasi!$E$1-Normalisasi!$B$1)</f>
        <v>1</v>
      </c>
      <c r="G152" s="68">
        <f>('Konfersi Nilai'!G151-$B$1)/(Normalisasi!$E$1-Normalisasi!$B$1)</f>
        <v>1</v>
      </c>
      <c r="H152" s="68">
        <f>('Konfersi Nilai'!H151-$B$1)/(Normalisasi!$E$1-Normalisasi!$B$1)</f>
        <v>1</v>
      </c>
      <c r="I152" s="68">
        <f>('Konfersi Nilai'!I151-$B$1)/(Normalisasi!$E$1-Normalisasi!$B$1)</f>
        <v>0.66666666666666663</v>
      </c>
      <c r="J152" s="68">
        <f>('Konfersi Nilai'!J151-$B$1)/(Normalisasi!$E$1-Normalisasi!$B$1)</f>
        <v>0.66666666666666663</v>
      </c>
      <c r="K152" s="68">
        <f>('Konfersi Nilai'!K151-$B$1)/(Normalisasi!$E$1-Normalisasi!$B$1)</f>
        <v>1</v>
      </c>
      <c r="L152" s="68">
        <f>('Konfersi Nilai'!L151-$B$1)/(Normalisasi!$E$1-Normalisasi!$B$1)</f>
        <v>1</v>
      </c>
      <c r="M152" s="68">
        <f>('Konfersi Nilai'!M151-$B$1)/(Normalisasi!$E$1-Normalisasi!$B$1)</f>
        <v>0.66666666666666663</v>
      </c>
      <c r="N152" s="68">
        <f>('Konfersi Nilai'!N151-$B$1)/(Normalisasi!$E$1-Normalisasi!$B$1)</f>
        <v>0.66666666666666663</v>
      </c>
      <c r="O152" s="68">
        <f>('Konfersi Nilai'!O151-$B$1)/(Normalisasi!$E$1-Normalisasi!$B$1)</f>
        <v>1</v>
      </c>
      <c r="P152" s="68">
        <f>('Konfersi Nilai'!P151-$B$1)/(Normalisasi!$E$1-Normalisasi!$B$1)</f>
        <v>0.66666666666666663</v>
      </c>
      <c r="Q152" s="68">
        <f>('Konfersi Nilai'!Q151-$B$1)/(Normalisasi!$E$1-Normalisasi!$B$1)</f>
        <v>0.66666666666666663</v>
      </c>
      <c r="R152" s="68">
        <f>('Konfersi Nilai'!R151-$B$1)/(Normalisasi!$E$1-Normalisasi!$B$1)</f>
        <v>1</v>
      </c>
      <c r="S152" s="68">
        <f>('Konfersi Nilai'!S151-$B$1)/(Normalisasi!$E$1-Normalisasi!$B$1)</f>
        <v>1</v>
      </c>
      <c r="T152" s="68">
        <f>('Konfersi Nilai'!T151-$B$1)/(Normalisasi!$E$1-Normalisasi!$B$1)</f>
        <v>0.66666666666666663</v>
      </c>
      <c r="U152" s="68">
        <f>('Konfersi Nilai'!U151-$B$1)/(Normalisasi!$E$1-Normalisasi!$B$1)</f>
        <v>0.66666666666666663</v>
      </c>
      <c r="V152" s="68">
        <f>('Konfersi Nilai'!V151-$B$1)/(Normalisasi!$E$1-Normalisasi!$B$1)</f>
        <v>1</v>
      </c>
      <c r="W152" s="68">
        <f>('Konfersi Nilai'!W151-$B$1)/(Normalisasi!$E$1-Normalisasi!$B$1)</f>
        <v>0.66666666666666663</v>
      </c>
      <c r="X152" s="68">
        <f>('Konfersi Nilai'!X151-$B$1)/(Normalisasi!$E$1-Normalisasi!$B$1)</f>
        <v>1</v>
      </c>
      <c r="Y152" s="68">
        <f>('Konfersi Nilai'!Y151-$B$1)/(Normalisasi!$E$1-Normalisasi!$B$1)</f>
        <v>0.66666666666666663</v>
      </c>
      <c r="Z152" s="68">
        <f>('Konfersi Nilai'!Z151-$B$1)/(Normalisasi!$E$1-Normalisasi!$B$1)</f>
        <v>1</v>
      </c>
      <c r="AA152" s="68">
        <f>('Konfersi Nilai'!AA151-$B$1)/(Normalisasi!$E$1-Normalisasi!$B$1)</f>
        <v>1</v>
      </c>
      <c r="AB152" s="68">
        <f>('Konfersi Nilai'!AB151-$B$1)/(Normalisasi!$E$1-Normalisasi!$B$1)</f>
        <v>0.66666666666666663</v>
      </c>
      <c r="AC152" s="68">
        <f>('Konfersi Nilai'!AC151-$B$1)/(Normalisasi!$E$1-Normalisasi!$B$1)</f>
        <v>1</v>
      </c>
      <c r="AD152" s="68">
        <f>('Konfersi Nilai'!AD151-$B$1)/(Normalisasi!$E$1-Normalisasi!$B$1)</f>
        <v>0.66666666666666663</v>
      </c>
      <c r="AE152" s="68">
        <f>('Konfersi Nilai'!AE151-$B$1)/(Normalisasi!$E$1-Normalisasi!$B$1)</f>
        <v>0.66666666666666663</v>
      </c>
      <c r="AF152" s="68">
        <f>('Konfersi Nilai'!AF151-$B$1)/(Normalisasi!$E$1-Normalisasi!$B$1)</f>
        <v>0.66666666666666663</v>
      </c>
      <c r="AG152" s="68">
        <f>('Konfersi Nilai'!AG151-$B$1)/(Normalisasi!$E$1-Normalisasi!$B$1)</f>
        <v>0.66666666666666663</v>
      </c>
      <c r="AH152" s="50" t="s">
        <v>222</v>
      </c>
    </row>
    <row r="153" spans="1:34" x14ac:dyDescent="0.25">
      <c r="A153" s="68">
        <f>('Konfersi Nilai'!A152-$B$1)/(Normalisasi!$E$1-Normalisasi!$B$1)</f>
        <v>0.66666666666666663</v>
      </c>
      <c r="B153" s="68">
        <f>('Konfersi Nilai'!B152-$B$1)/(Normalisasi!$E$1-Normalisasi!$B$1)</f>
        <v>0.66666666666666663</v>
      </c>
      <c r="C153" s="68">
        <f>('Konfersi Nilai'!C152-$B$1)/(Normalisasi!$E$1-Normalisasi!$B$1)</f>
        <v>0.66666666666666663</v>
      </c>
      <c r="D153" s="68">
        <f>('Konfersi Nilai'!D152-$B$1)/(Normalisasi!$E$1-Normalisasi!$B$1)</f>
        <v>0.66666666666666663</v>
      </c>
      <c r="E153" s="68">
        <f>('Konfersi Nilai'!E152-$B$1)/(Normalisasi!$E$1-Normalisasi!$B$1)</f>
        <v>0.66666666666666663</v>
      </c>
      <c r="F153" s="68">
        <f>('Konfersi Nilai'!F152-$B$1)/(Normalisasi!$E$1-Normalisasi!$B$1)</f>
        <v>1</v>
      </c>
      <c r="G153" s="68">
        <f>('Konfersi Nilai'!G152-$B$1)/(Normalisasi!$E$1-Normalisasi!$B$1)</f>
        <v>1</v>
      </c>
      <c r="H153" s="68">
        <f>('Konfersi Nilai'!H152-$B$1)/(Normalisasi!$E$1-Normalisasi!$B$1)</f>
        <v>1</v>
      </c>
      <c r="I153" s="68">
        <f>('Konfersi Nilai'!I152-$B$1)/(Normalisasi!$E$1-Normalisasi!$B$1)</f>
        <v>1</v>
      </c>
      <c r="J153" s="68">
        <f>('Konfersi Nilai'!J152-$B$1)/(Normalisasi!$E$1-Normalisasi!$B$1)</f>
        <v>0.66666666666666663</v>
      </c>
      <c r="K153" s="68">
        <f>('Konfersi Nilai'!K152-$B$1)/(Normalisasi!$E$1-Normalisasi!$B$1)</f>
        <v>0.66666666666666663</v>
      </c>
      <c r="L153" s="68">
        <f>('Konfersi Nilai'!L152-$B$1)/(Normalisasi!$E$1-Normalisasi!$B$1)</f>
        <v>0.33333333333333331</v>
      </c>
      <c r="M153" s="68">
        <f>('Konfersi Nilai'!M152-$B$1)/(Normalisasi!$E$1-Normalisasi!$B$1)</f>
        <v>1</v>
      </c>
      <c r="N153" s="68">
        <f>('Konfersi Nilai'!N152-$B$1)/(Normalisasi!$E$1-Normalisasi!$B$1)</f>
        <v>0.33333333333333331</v>
      </c>
      <c r="O153" s="68">
        <f>('Konfersi Nilai'!O152-$B$1)/(Normalisasi!$E$1-Normalisasi!$B$1)</f>
        <v>1</v>
      </c>
      <c r="P153" s="68">
        <f>('Konfersi Nilai'!P152-$B$1)/(Normalisasi!$E$1-Normalisasi!$B$1)</f>
        <v>0.66666666666666663</v>
      </c>
      <c r="Q153" s="68">
        <f>('Konfersi Nilai'!Q152-$B$1)/(Normalisasi!$E$1-Normalisasi!$B$1)</f>
        <v>0.33333333333333331</v>
      </c>
      <c r="R153" s="68">
        <f>('Konfersi Nilai'!R152-$B$1)/(Normalisasi!$E$1-Normalisasi!$B$1)</f>
        <v>0.66666666666666663</v>
      </c>
      <c r="S153" s="68">
        <f>('Konfersi Nilai'!S152-$B$1)/(Normalisasi!$E$1-Normalisasi!$B$1)</f>
        <v>0.66666666666666663</v>
      </c>
      <c r="T153" s="68">
        <f>('Konfersi Nilai'!T152-$B$1)/(Normalisasi!$E$1-Normalisasi!$B$1)</f>
        <v>0.66666666666666663</v>
      </c>
      <c r="U153" s="68">
        <f>('Konfersi Nilai'!U152-$B$1)/(Normalisasi!$E$1-Normalisasi!$B$1)</f>
        <v>0.66666666666666663</v>
      </c>
      <c r="V153" s="68">
        <f>('Konfersi Nilai'!V152-$B$1)/(Normalisasi!$E$1-Normalisasi!$B$1)</f>
        <v>0.66666666666666663</v>
      </c>
      <c r="W153" s="68">
        <f>('Konfersi Nilai'!W152-$B$1)/(Normalisasi!$E$1-Normalisasi!$B$1)</f>
        <v>0.66666666666666663</v>
      </c>
      <c r="X153" s="68">
        <f>('Konfersi Nilai'!X152-$B$1)/(Normalisasi!$E$1-Normalisasi!$B$1)</f>
        <v>0.66666666666666663</v>
      </c>
      <c r="Y153" s="68">
        <f>('Konfersi Nilai'!Y152-$B$1)/(Normalisasi!$E$1-Normalisasi!$B$1)</f>
        <v>0.33333333333333331</v>
      </c>
      <c r="Z153" s="68">
        <f>('Konfersi Nilai'!Z152-$B$1)/(Normalisasi!$E$1-Normalisasi!$B$1)</f>
        <v>0.33333333333333331</v>
      </c>
      <c r="AA153" s="68">
        <f>('Konfersi Nilai'!AA152-$B$1)/(Normalisasi!$E$1-Normalisasi!$B$1)</f>
        <v>0.66666666666666663</v>
      </c>
      <c r="AB153" s="68">
        <f>('Konfersi Nilai'!AB152-$B$1)/(Normalisasi!$E$1-Normalisasi!$B$1)</f>
        <v>1</v>
      </c>
      <c r="AC153" s="68">
        <f>('Konfersi Nilai'!AC152-$B$1)/(Normalisasi!$E$1-Normalisasi!$B$1)</f>
        <v>1</v>
      </c>
      <c r="AD153" s="68">
        <f>('Konfersi Nilai'!AD152-$B$1)/(Normalisasi!$E$1-Normalisasi!$B$1)</f>
        <v>1</v>
      </c>
      <c r="AE153" s="68">
        <f>('Konfersi Nilai'!AE152-$B$1)/(Normalisasi!$E$1-Normalisasi!$B$1)</f>
        <v>0.66666666666666663</v>
      </c>
      <c r="AF153" s="68">
        <f>('Konfersi Nilai'!AF152-$B$1)/(Normalisasi!$E$1-Normalisasi!$B$1)</f>
        <v>1</v>
      </c>
      <c r="AG153" s="68">
        <f>('Konfersi Nilai'!AG152-$B$1)/(Normalisasi!$E$1-Normalisasi!$B$1)</f>
        <v>0.66666666666666663</v>
      </c>
      <c r="AH153" s="50" t="s">
        <v>223</v>
      </c>
    </row>
    <row r="154" spans="1:34" x14ac:dyDescent="0.25">
      <c r="A154" s="68">
        <f>('Konfersi Nilai'!A153-$B$1)/(Normalisasi!$E$1-Normalisasi!$B$1)</f>
        <v>0.33333333333333331</v>
      </c>
      <c r="B154" s="68">
        <f>('Konfersi Nilai'!B153-$B$1)/(Normalisasi!$E$1-Normalisasi!$B$1)</f>
        <v>0.66666666666666663</v>
      </c>
      <c r="C154" s="68">
        <f>('Konfersi Nilai'!C153-$B$1)/(Normalisasi!$E$1-Normalisasi!$B$1)</f>
        <v>0.66666666666666663</v>
      </c>
      <c r="D154" s="68">
        <f>('Konfersi Nilai'!D153-$B$1)/(Normalisasi!$E$1-Normalisasi!$B$1)</f>
        <v>0.33333333333333331</v>
      </c>
      <c r="E154" s="68">
        <f>('Konfersi Nilai'!E153-$B$1)/(Normalisasi!$E$1-Normalisasi!$B$1)</f>
        <v>0.66666666666666663</v>
      </c>
      <c r="F154" s="68">
        <f>('Konfersi Nilai'!F153-$B$1)/(Normalisasi!$E$1-Normalisasi!$B$1)</f>
        <v>0.66666666666666663</v>
      </c>
      <c r="G154" s="68">
        <f>('Konfersi Nilai'!G153-$B$1)/(Normalisasi!$E$1-Normalisasi!$B$1)</f>
        <v>1</v>
      </c>
      <c r="H154" s="68">
        <f>('Konfersi Nilai'!H153-$B$1)/(Normalisasi!$E$1-Normalisasi!$B$1)</f>
        <v>0.66666666666666663</v>
      </c>
      <c r="I154" s="68">
        <f>('Konfersi Nilai'!I153-$B$1)/(Normalisasi!$E$1-Normalisasi!$B$1)</f>
        <v>0.66666666666666663</v>
      </c>
      <c r="J154" s="68">
        <f>('Konfersi Nilai'!J153-$B$1)/(Normalisasi!$E$1-Normalisasi!$B$1)</f>
        <v>0.66666666666666663</v>
      </c>
      <c r="K154" s="68">
        <f>('Konfersi Nilai'!K153-$B$1)/(Normalisasi!$E$1-Normalisasi!$B$1)</f>
        <v>0.66666666666666663</v>
      </c>
      <c r="L154" s="68">
        <f>('Konfersi Nilai'!L153-$B$1)/(Normalisasi!$E$1-Normalisasi!$B$1)</f>
        <v>0.66666666666666663</v>
      </c>
      <c r="M154" s="68">
        <f>('Konfersi Nilai'!M153-$B$1)/(Normalisasi!$E$1-Normalisasi!$B$1)</f>
        <v>0.66666666666666663</v>
      </c>
      <c r="N154" s="68">
        <f>('Konfersi Nilai'!N153-$B$1)/(Normalisasi!$E$1-Normalisasi!$B$1)</f>
        <v>0.66666666666666663</v>
      </c>
      <c r="O154" s="68">
        <f>('Konfersi Nilai'!O153-$B$1)/(Normalisasi!$E$1-Normalisasi!$B$1)</f>
        <v>1</v>
      </c>
      <c r="P154" s="68">
        <f>('Konfersi Nilai'!P153-$B$1)/(Normalisasi!$E$1-Normalisasi!$B$1)</f>
        <v>0.33333333333333331</v>
      </c>
      <c r="Q154" s="68">
        <f>('Konfersi Nilai'!Q153-$B$1)/(Normalisasi!$E$1-Normalisasi!$B$1)</f>
        <v>0.33333333333333331</v>
      </c>
      <c r="R154" s="68">
        <f>('Konfersi Nilai'!R153-$B$1)/(Normalisasi!$E$1-Normalisasi!$B$1)</f>
        <v>0.66666666666666663</v>
      </c>
      <c r="S154" s="68">
        <f>('Konfersi Nilai'!S153-$B$1)/(Normalisasi!$E$1-Normalisasi!$B$1)</f>
        <v>0.66666666666666663</v>
      </c>
      <c r="T154" s="68">
        <f>('Konfersi Nilai'!T153-$B$1)/(Normalisasi!$E$1-Normalisasi!$B$1)</f>
        <v>0.33333333333333331</v>
      </c>
      <c r="U154" s="68">
        <f>('Konfersi Nilai'!U153-$B$1)/(Normalisasi!$E$1-Normalisasi!$B$1)</f>
        <v>0.66666666666666663</v>
      </c>
      <c r="V154" s="68">
        <f>('Konfersi Nilai'!V153-$B$1)/(Normalisasi!$E$1-Normalisasi!$B$1)</f>
        <v>1</v>
      </c>
      <c r="W154" s="68">
        <f>('Konfersi Nilai'!W153-$B$1)/(Normalisasi!$E$1-Normalisasi!$B$1)</f>
        <v>0.66666666666666663</v>
      </c>
      <c r="X154" s="68">
        <f>('Konfersi Nilai'!X153-$B$1)/(Normalisasi!$E$1-Normalisasi!$B$1)</f>
        <v>0.66666666666666663</v>
      </c>
      <c r="Y154" s="68">
        <f>('Konfersi Nilai'!Y153-$B$1)/(Normalisasi!$E$1-Normalisasi!$B$1)</f>
        <v>0.33333333333333331</v>
      </c>
      <c r="Z154" s="68">
        <f>('Konfersi Nilai'!Z153-$B$1)/(Normalisasi!$E$1-Normalisasi!$B$1)</f>
        <v>0.66666666666666663</v>
      </c>
      <c r="AA154" s="68">
        <f>('Konfersi Nilai'!AA153-$B$1)/(Normalisasi!$E$1-Normalisasi!$B$1)</f>
        <v>0.66666666666666663</v>
      </c>
      <c r="AB154" s="68">
        <f>('Konfersi Nilai'!AB153-$B$1)/(Normalisasi!$E$1-Normalisasi!$B$1)</f>
        <v>0.66666666666666663</v>
      </c>
      <c r="AC154" s="68">
        <f>('Konfersi Nilai'!AC153-$B$1)/(Normalisasi!$E$1-Normalisasi!$B$1)</f>
        <v>0.66666666666666663</v>
      </c>
      <c r="AD154" s="68">
        <f>('Konfersi Nilai'!AD153-$B$1)/(Normalisasi!$E$1-Normalisasi!$B$1)</f>
        <v>0.33333333333333331</v>
      </c>
      <c r="AE154" s="68">
        <f>('Konfersi Nilai'!AE153-$B$1)/(Normalisasi!$E$1-Normalisasi!$B$1)</f>
        <v>0.33333333333333331</v>
      </c>
      <c r="AF154" s="68">
        <f>('Konfersi Nilai'!AF153-$B$1)/(Normalisasi!$E$1-Normalisasi!$B$1)</f>
        <v>0.66666666666666663</v>
      </c>
      <c r="AG154" s="68">
        <f>('Konfersi Nilai'!AG153-$B$1)/(Normalisasi!$E$1-Normalisasi!$B$1)</f>
        <v>0.66666666666666663</v>
      </c>
      <c r="AH154" s="50" t="s">
        <v>224</v>
      </c>
    </row>
    <row r="155" spans="1:34" x14ac:dyDescent="0.25">
      <c r="A155" s="68">
        <f>('Konfersi Nilai'!A154-$B$1)/(Normalisasi!$E$1-Normalisasi!$B$1)</f>
        <v>1</v>
      </c>
      <c r="B155" s="68">
        <f>('Konfersi Nilai'!B154-$B$1)/(Normalisasi!$E$1-Normalisasi!$B$1)</f>
        <v>1</v>
      </c>
      <c r="C155" s="68">
        <f>('Konfersi Nilai'!C154-$B$1)/(Normalisasi!$E$1-Normalisasi!$B$1)</f>
        <v>0.66666666666666663</v>
      </c>
      <c r="D155" s="68">
        <f>('Konfersi Nilai'!D154-$B$1)/(Normalisasi!$E$1-Normalisasi!$B$1)</f>
        <v>0.33333333333333331</v>
      </c>
      <c r="E155" s="68">
        <f>('Konfersi Nilai'!E154-$B$1)/(Normalisasi!$E$1-Normalisasi!$B$1)</f>
        <v>1</v>
      </c>
      <c r="F155" s="68">
        <f>('Konfersi Nilai'!F154-$B$1)/(Normalisasi!$E$1-Normalisasi!$B$1)</f>
        <v>1</v>
      </c>
      <c r="G155" s="68">
        <f>('Konfersi Nilai'!G154-$B$1)/(Normalisasi!$E$1-Normalisasi!$B$1)</f>
        <v>1</v>
      </c>
      <c r="H155" s="68">
        <f>('Konfersi Nilai'!H154-$B$1)/(Normalisasi!$E$1-Normalisasi!$B$1)</f>
        <v>1</v>
      </c>
      <c r="I155" s="68">
        <f>('Konfersi Nilai'!I154-$B$1)/(Normalisasi!$E$1-Normalisasi!$B$1)</f>
        <v>1</v>
      </c>
      <c r="J155" s="68">
        <f>('Konfersi Nilai'!J154-$B$1)/(Normalisasi!$E$1-Normalisasi!$B$1)</f>
        <v>0.66666666666666663</v>
      </c>
      <c r="K155" s="68">
        <f>('Konfersi Nilai'!K154-$B$1)/(Normalisasi!$E$1-Normalisasi!$B$1)</f>
        <v>0.66666666666666663</v>
      </c>
      <c r="L155" s="68">
        <f>('Konfersi Nilai'!L154-$B$1)/(Normalisasi!$E$1-Normalisasi!$B$1)</f>
        <v>0.66666666666666663</v>
      </c>
      <c r="M155" s="68">
        <f>('Konfersi Nilai'!M154-$B$1)/(Normalisasi!$E$1-Normalisasi!$B$1)</f>
        <v>0.66666666666666663</v>
      </c>
      <c r="N155" s="68">
        <f>('Konfersi Nilai'!N154-$B$1)/(Normalisasi!$E$1-Normalisasi!$B$1)</f>
        <v>0.66666666666666663</v>
      </c>
      <c r="O155" s="68">
        <f>('Konfersi Nilai'!O154-$B$1)/(Normalisasi!$E$1-Normalisasi!$B$1)</f>
        <v>1</v>
      </c>
      <c r="P155" s="68">
        <f>('Konfersi Nilai'!P154-$B$1)/(Normalisasi!$E$1-Normalisasi!$B$1)</f>
        <v>1</v>
      </c>
      <c r="Q155" s="68">
        <f>('Konfersi Nilai'!Q154-$B$1)/(Normalisasi!$E$1-Normalisasi!$B$1)</f>
        <v>0.66666666666666663</v>
      </c>
      <c r="R155" s="68">
        <f>('Konfersi Nilai'!R154-$B$1)/(Normalisasi!$E$1-Normalisasi!$B$1)</f>
        <v>1</v>
      </c>
      <c r="S155" s="68">
        <f>('Konfersi Nilai'!S154-$B$1)/(Normalisasi!$E$1-Normalisasi!$B$1)</f>
        <v>1</v>
      </c>
      <c r="T155" s="68">
        <f>('Konfersi Nilai'!T154-$B$1)/(Normalisasi!$E$1-Normalisasi!$B$1)</f>
        <v>0.66666666666666663</v>
      </c>
      <c r="U155" s="68">
        <f>('Konfersi Nilai'!U154-$B$1)/(Normalisasi!$E$1-Normalisasi!$B$1)</f>
        <v>1</v>
      </c>
      <c r="V155" s="68">
        <f>('Konfersi Nilai'!V154-$B$1)/(Normalisasi!$E$1-Normalisasi!$B$1)</f>
        <v>0.66666666666666663</v>
      </c>
      <c r="W155" s="68">
        <f>('Konfersi Nilai'!W154-$B$1)/(Normalisasi!$E$1-Normalisasi!$B$1)</f>
        <v>0.66666666666666663</v>
      </c>
      <c r="X155" s="68">
        <f>('Konfersi Nilai'!X154-$B$1)/(Normalisasi!$E$1-Normalisasi!$B$1)</f>
        <v>1</v>
      </c>
      <c r="Y155" s="68">
        <f>('Konfersi Nilai'!Y154-$B$1)/(Normalisasi!$E$1-Normalisasi!$B$1)</f>
        <v>0.66666666666666663</v>
      </c>
      <c r="Z155" s="68">
        <f>('Konfersi Nilai'!Z154-$B$1)/(Normalisasi!$E$1-Normalisasi!$B$1)</f>
        <v>0.66666666666666663</v>
      </c>
      <c r="AA155" s="68">
        <f>('Konfersi Nilai'!AA154-$B$1)/(Normalisasi!$E$1-Normalisasi!$B$1)</f>
        <v>1</v>
      </c>
      <c r="AB155" s="68">
        <f>('Konfersi Nilai'!AB154-$B$1)/(Normalisasi!$E$1-Normalisasi!$B$1)</f>
        <v>1</v>
      </c>
      <c r="AC155" s="68">
        <f>('Konfersi Nilai'!AC154-$B$1)/(Normalisasi!$E$1-Normalisasi!$B$1)</f>
        <v>0.66666666666666663</v>
      </c>
      <c r="AD155" s="68">
        <f>('Konfersi Nilai'!AD154-$B$1)/(Normalisasi!$E$1-Normalisasi!$B$1)</f>
        <v>1</v>
      </c>
      <c r="AE155" s="68">
        <f>('Konfersi Nilai'!AE154-$B$1)/(Normalisasi!$E$1-Normalisasi!$B$1)</f>
        <v>1</v>
      </c>
      <c r="AF155" s="68">
        <f>('Konfersi Nilai'!AF154-$B$1)/(Normalisasi!$E$1-Normalisasi!$B$1)</f>
        <v>1</v>
      </c>
      <c r="AG155" s="68">
        <f>('Konfersi Nilai'!AG154-$B$1)/(Normalisasi!$E$1-Normalisasi!$B$1)</f>
        <v>0.66666666666666663</v>
      </c>
      <c r="AH155" s="50" t="s">
        <v>225</v>
      </c>
    </row>
    <row r="156" spans="1:34" x14ac:dyDescent="0.25">
      <c r="A156" s="68">
        <f>('Konfersi Nilai'!A155-$B$1)/(Normalisasi!$E$1-Normalisasi!$B$1)</f>
        <v>0.66666666666666663</v>
      </c>
      <c r="B156" s="68">
        <f>('Konfersi Nilai'!B155-$B$1)/(Normalisasi!$E$1-Normalisasi!$B$1)</f>
        <v>1</v>
      </c>
      <c r="C156" s="68">
        <f>('Konfersi Nilai'!C155-$B$1)/(Normalisasi!$E$1-Normalisasi!$B$1)</f>
        <v>1</v>
      </c>
      <c r="D156" s="68">
        <f>('Konfersi Nilai'!D155-$B$1)/(Normalisasi!$E$1-Normalisasi!$B$1)</f>
        <v>0.33333333333333331</v>
      </c>
      <c r="E156" s="68">
        <f>('Konfersi Nilai'!E155-$B$1)/(Normalisasi!$E$1-Normalisasi!$B$1)</f>
        <v>1</v>
      </c>
      <c r="F156" s="68">
        <f>('Konfersi Nilai'!F155-$B$1)/(Normalisasi!$E$1-Normalisasi!$B$1)</f>
        <v>1</v>
      </c>
      <c r="G156" s="68">
        <f>('Konfersi Nilai'!G155-$B$1)/(Normalisasi!$E$1-Normalisasi!$B$1)</f>
        <v>1</v>
      </c>
      <c r="H156" s="68">
        <f>('Konfersi Nilai'!H155-$B$1)/(Normalisasi!$E$1-Normalisasi!$B$1)</f>
        <v>1</v>
      </c>
      <c r="I156" s="68">
        <f>('Konfersi Nilai'!I155-$B$1)/(Normalisasi!$E$1-Normalisasi!$B$1)</f>
        <v>1</v>
      </c>
      <c r="J156" s="68">
        <f>('Konfersi Nilai'!J155-$B$1)/(Normalisasi!$E$1-Normalisasi!$B$1)</f>
        <v>1</v>
      </c>
      <c r="K156" s="68">
        <f>('Konfersi Nilai'!K155-$B$1)/(Normalisasi!$E$1-Normalisasi!$B$1)</f>
        <v>1</v>
      </c>
      <c r="L156" s="68">
        <f>('Konfersi Nilai'!L155-$B$1)/(Normalisasi!$E$1-Normalisasi!$B$1)</f>
        <v>0.66666666666666663</v>
      </c>
      <c r="M156" s="68">
        <f>('Konfersi Nilai'!M155-$B$1)/(Normalisasi!$E$1-Normalisasi!$B$1)</f>
        <v>1</v>
      </c>
      <c r="N156" s="68">
        <f>('Konfersi Nilai'!N155-$B$1)/(Normalisasi!$E$1-Normalisasi!$B$1)</f>
        <v>1</v>
      </c>
      <c r="O156" s="68">
        <f>('Konfersi Nilai'!O155-$B$1)/(Normalisasi!$E$1-Normalisasi!$B$1)</f>
        <v>1</v>
      </c>
      <c r="P156" s="68">
        <f>('Konfersi Nilai'!P155-$B$1)/(Normalisasi!$E$1-Normalisasi!$B$1)</f>
        <v>1</v>
      </c>
      <c r="Q156" s="68">
        <f>('Konfersi Nilai'!Q155-$B$1)/(Normalisasi!$E$1-Normalisasi!$B$1)</f>
        <v>0.66666666666666663</v>
      </c>
      <c r="R156" s="68">
        <f>('Konfersi Nilai'!R155-$B$1)/(Normalisasi!$E$1-Normalisasi!$B$1)</f>
        <v>1</v>
      </c>
      <c r="S156" s="68">
        <f>('Konfersi Nilai'!S155-$B$1)/(Normalisasi!$E$1-Normalisasi!$B$1)</f>
        <v>1</v>
      </c>
      <c r="T156" s="68">
        <f>('Konfersi Nilai'!T155-$B$1)/(Normalisasi!$E$1-Normalisasi!$B$1)</f>
        <v>0.66666666666666663</v>
      </c>
      <c r="U156" s="68">
        <f>('Konfersi Nilai'!U155-$B$1)/(Normalisasi!$E$1-Normalisasi!$B$1)</f>
        <v>1</v>
      </c>
      <c r="V156" s="68">
        <f>('Konfersi Nilai'!V155-$B$1)/(Normalisasi!$E$1-Normalisasi!$B$1)</f>
        <v>1</v>
      </c>
      <c r="W156" s="68">
        <f>('Konfersi Nilai'!W155-$B$1)/(Normalisasi!$E$1-Normalisasi!$B$1)</f>
        <v>1</v>
      </c>
      <c r="X156" s="68">
        <f>('Konfersi Nilai'!X155-$B$1)/(Normalisasi!$E$1-Normalisasi!$B$1)</f>
        <v>0.66666666666666663</v>
      </c>
      <c r="Y156" s="68">
        <f>('Konfersi Nilai'!Y155-$B$1)/(Normalisasi!$E$1-Normalisasi!$B$1)</f>
        <v>0.66666666666666663</v>
      </c>
      <c r="Z156" s="68">
        <f>('Konfersi Nilai'!Z155-$B$1)/(Normalisasi!$E$1-Normalisasi!$B$1)</f>
        <v>0.66666666666666663</v>
      </c>
      <c r="AA156" s="68">
        <f>('Konfersi Nilai'!AA155-$B$1)/(Normalisasi!$E$1-Normalisasi!$B$1)</f>
        <v>1</v>
      </c>
      <c r="AB156" s="68">
        <f>('Konfersi Nilai'!AB155-$B$1)/(Normalisasi!$E$1-Normalisasi!$B$1)</f>
        <v>0.66666666666666663</v>
      </c>
      <c r="AC156" s="68">
        <f>('Konfersi Nilai'!AC155-$B$1)/(Normalisasi!$E$1-Normalisasi!$B$1)</f>
        <v>0.66666666666666663</v>
      </c>
      <c r="AD156" s="68">
        <f>('Konfersi Nilai'!AD155-$B$1)/(Normalisasi!$E$1-Normalisasi!$B$1)</f>
        <v>1</v>
      </c>
      <c r="AE156" s="68">
        <f>('Konfersi Nilai'!AE155-$B$1)/(Normalisasi!$E$1-Normalisasi!$B$1)</f>
        <v>1</v>
      </c>
      <c r="AF156" s="68">
        <f>('Konfersi Nilai'!AF155-$B$1)/(Normalisasi!$E$1-Normalisasi!$B$1)</f>
        <v>1</v>
      </c>
      <c r="AG156" s="68">
        <f>('Konfersi Nilai'!AG155-$B$1)/(Normalisasi!$E$1-Normalisasi!$B$1)</f>
        <v>0.66666666666666663</v>
      </c>
      <c r="AH156" s="50" t="s">
        <v>226</v>
      </c>
    </row>
    <row r="157" spans="1:34" x14ac:dyDescent="0.25">
      <c r="A157" s="68">
        <f>('Konfersi Nilai'!A156-$B$1)/(Normalisasi!$E$1-Normalisasi!$B$1)</f>
        <v>1</v>
      </c>
      <c r="B157" s="68">
        <f>('Konfersi Nilai'!B156-$B$1)/(Normalisasi!$E$1-Normalisasi!$B$1)</f>
        <v>1</v>
      </c>
      <c r="C157" s="68">
        <f>('Konfersi Nilai'!C156-$B$1)/(Normalisasi!$E$1-Normalisasi!$B$1)</f>
        <v>0.66666666666666663</v>
      </c>
      <c r="D157" s="68">
        <f>('Konfersi Nilai'!D156-$B$1)/(Normalisasi!$E$1-Normalisasi!$B$1)</f>
        <v>0.66666666666666663</v>
      </c>
      <c r="E157" s="68">
        <f>('Konfersi Nilai'!E156-$B$1)/(Normalisasi!$E$1-Normalisasi!$B$1)</f>
        <v>1</v>
      </c>
      <c r="F157" s="68">
        <f>('Konfersi Nilai'!F156-$B$1)/(Normalisasi!$E$1-Normalisasi!$B$1)</f>
        <v>0.66666666666666663</v>
      </c>
      <c r="G157" s="68">
        <f>('Konfersi Nilai'!G156-$B$1)/(Normalisasi!$E$1-Normalisasi!$B$1)</f>
        <v>1</v>
      </c>
      <c r="H157" s="68">
        <f>('Konfersi Nilai'!H156-$B$1)/(Normalisasi!$E$1-Normalisasi!$B$1)</f>
        <v>1</v>
      </c>
      <c r="I157" s="68">
        <f>('Konfersi Nilai'!I156-$B$1)/(Normalisasi!$E$1-Normalisasi!$B$1)</f>
        <v>1</v>
      </c>
      <c r="J157" s="68">
        <f>('Konfersi Nilai'!J156-$B$1)/(Normalisasi!$E$1-Normalisasi!$B$1)</f>
        <v>0.66666666666666663</v>
      </c>
      <c r="K157" s="68">
        <f>('Konfersi Nilai'!K156-$B$1)/(Normalisasi!$E$1-Normalisasi!$B$1)</f>
        <v>0.66666666666666663</v>
      </c>
      <c r="L157" s="68">
        <f>('Konfersi Nilai'!L156-$B$1)/(Normalisasi!$E$1-Normalisasi!$B$1)</f>
        <v>1</v>
      </c>
      <c r="M157" s="68">
        <f>('Konfersi Nilai'!M156-$B$1)/(Normalisasi!$E$1-Normalisasi!$B$1)</f>
        <v>0.66666666666666663</v>
      </c>
      <c r="N157" s="68">
        <f>('Konfersi Nilai'!N156-$B$1)/(Normalisasi!$E$1-Normalisasi!$B$1)</f>
        <v>0.66666666666666663</v>
      </c>
      <c r="O157" s="68">
        <f>('Konfersi Nilai'!O156-$B$1)/(Normalisasi!$E$1-Normalisasi!$B$1)</f>
        <v>1</v>
      </c>
      <c r="P157" s="68">
        <f>('Konfersi Nilai'!P156-$B$1)/(Normalisasi!$E$1-Normalisasi!$B$1)</f>
        <v>1</v>
      </c>
      <c r="Q157" s="68">
        <f>('Konfersi Nilai'!Q156-$B$1)/(Normalisasi!$E$1-Normalisasi!$B$1)</f>
        <v>0.66666666666666663</v>
      </c>
      <c r="R157" s="68">
        <f>('Konfersi Nilai'!R156-$B$1)/(Normalisasi!$E$1-Normalisasi!$B$1)</f>
        <v>1</v>
      </c>
      <c r="S157" s="68">
        <f>('Konfersi Nilai'!S156-$B$1)/(Normalisasi!$E$1-Normalisasi!$B$1)</f>
        <v>1</v>
      </c>
      <c r="T157" s="68">
        <f>('Konfersi Nilai'!T156-$B$1)/(Normalisasi!$E$1-Normalisasi!$B$1)</f>
        <v>0.66666666666666663</v>
      </c>
      <c r="U157" s="68">
        <f>('Konfersi Nilai'!U156-$B$1)/(Normalisasi!$E$1-Normalisasi!$B$1)</f>
        <v>1</v>
      </c>
      <c r="V157" s="68">
        <f>('Konfersi Nilai'!V156-$B$1)/(Normalisasi!$E$1-Normalisasi!$B$1)</f>
        <v>0.66666666666666663</v>
      </c>
      <c r="W157" s="68">
        <f>('Konfersi Nilai'!W156-$B$1)/(Normalisasi!$E$1-Normalisasi!$B$1)</f>
        <v>1</v>
      </c>
      <c r="X157" s="68">
        <f>('Konfersi Nilai'!X156-$B$1)/(Normalisasi!$E$1-Normalisasi!$B$1)</f>
        <v>0.66666666666666663</v>
      </c>
      <c r="Y157" s="68">
        <f>('Konfersi Nilai'!Y156-$B$1)/(Normalisasi!$E$1-Normalisasi!$B$1)</f>
        <v>0.66666666666666663</v>
      </c>
      <c r="Z157" s="68">
        <f>('Konfersi Nilai'!Z156-$B$1)/(Normalisasi!$E$1-Normalisasi!$B$1)</f>
        <v>1</v>
      </c>
      <c r="AA157" s="68">
        <f>('Konfersi Nilai'!AA156-$B$1)/(Normalisasi!$E$1-Normalisasi!$B$1)</f>
        <v>1</v>
      </c>
      <c r="AB157" s="68">
        <f>('Konfersi Nilai'!AB156-$B$1)/(Normalisasi!$E$1-Normalisasi!$B$1)</f>
        <v>1</v>
      </c>
      <c r="AC157" s="68">
        <f>('Konfersi Nilai'!AC156-$B$1)/(Normalisasi!$E$1-Normalisasi!$B$1)</f>
        <v>0.66666666666666663</v>
      </c>
      <c r="AD157" s="68">
        <f>('Konfersi Nilai'!AD156-$B$1)/(Normalisasi!$E$1-Normalisasi!$B$1)</f>
        <v>1</v>
      </c>
      <c r="AE157" s="68">
        <f>('Konfersi Nilai'!AE156-$B$1)/(Normalisasi!$E$1-Normalisasi!$B$1)</f>
        <v>1</v>
      </c>
      <c r="AF157" s="68">
        <f>('Konfersi Nilai'!AF156-$B$1)/(Normalisasi!$E$1-Normalisasi!$B$1)</f>
        <v>0.66666666666666663</v>
      </c>
      <c r="AG157" s="68">
        <f>('Konfersi Nilai'!AG156-$B$1)/(Normalisasi!$E$1-Normalisasi!$B$1)</f>
        <v>0.66666666666666663</v>
      </c>
      <c r="AH157" s="50" t="s">
        <v>227</v>
      </c>
    </row>
    <row r="158" spans="1:34" x14ac:dyDescent="0.25">
      <c r="A158" s="68">
        <f>('Konfersi Nilai'!A157-$B$1)/(Normalisasi!$E$1-Normalisasi!$B$1)</f>
        <v>0.66666666666666663</v>
      </c>
      <c r="B158" s="68">
        <f>('Konfersi Nilai'!B157-$B$1)/(Normalisasi!$E$1-Normalisasi!$B$1)</f>
        <v>0.66666666666666663</v>
      </c>
      <c r="C158" s="68">
        <f>('Konfersi Nilai'!C157-$B$1)/(Normalisasi!$E$1-Normalisasi!$B$1)</f>
        <v>1</v>
      </c>
      <c r="D158" s="68">
        <f>('Konfersi Nilai'!D157-$B$1)/(Normalisasi!$E$1-Normalisasi!$B$1)</f>
        <v>0.66666666666666663</v>
      </c>
      <c r="E158" s="68">
        <f>('Konfersi Nilai'!E157-$B$1)/(Normalisasi!$E$1-Normalisasi!$B$1)</f>
        <v>1</v>
      </c>
      <c r="F158" s="68">
        <f>('Konfersi Nilai'!F157-$B$1)/(Normalisasi!$E$1-Normalisasi!$B$1)</f>
        <v>1</v>
      </c>
      <c r="G158" s="68">
        <f>('Konfersi Nilai'!G157-$B$1)/(Normalisasi!$E$1-Normalisasi!$B$1)</f>
        <v>1</v>
      </c>
      <c r="H158" s="68">
        <f>('Konfersi Nilai'!H157-$B$1)/(Normalisasi!$E$1-Normalisasi!$B$1)</f>
        <v>1</v>
      </c>
      <c r="I158" s="68">
        <f>('Konfersi Nilai'!I157-$B$1)/(Normalisasi!$E$1-Normalisasi!$B$1)</f>
        <v>1</v>
      </c>
      <c r="J158" s="68">
        <f>('Konfersi Nilai'!J157-$B$1)/(Normalisasi!$E$1-Normalisasi!$B$1)</f>
        <v>0.66666666666666663</v>
      </c>
      <c r="K158" s="68">
        <f>('Konfersi Nilai'!K157-$B$1)/(Normalisasi!$E$1-Normalisasi!$B$1)</f>
        <v>1</v>
      </c>
      <c r="L158" s="68">
        <f>('Konfersi Nilai'!L157-$B$1)/(Normalisasi!$E$1-Normalisasi!$B$1)</f>
        <v>1</v>
      </c>
      <c r="M158" s="68">
        <f>('Konfersi Nilai'!M157-$B$1)/(Normalisasi!$E$1-Normalisasi!$B$1)</f>
        <v>0.66666666666666663</v>
      </c>
      <c r="N158" s="68">
        <f>('Konfersi Nilai'!N157-$B$1)/(Normalisasi!$E$1-Normalisasi!$B$1)</f>
        <v>1</v>
      </c>
      <c r="O158" s="68">
        <f>('Konfersi Nilai'!O157-$B$1)/(Normalisasi!$E$1-Normalisasi!$B$1)</f>
        <v>1</v>
      </c>
      <c r="P158" s="68">
        <f>('Konfersi Nilai'!P157-$B$1)/(Normalisasi!$E$1-Normalisasi!$B$1)</f>
        <v>1</v>
      </c>
      <c r="Q158" s="68">
        <f>('Konfersi Nilai'!Q157-$B$1)/(Normalisasi!$E$1-Normalisasi!$B$1)</f>
        <v>0.66666666666666663</v>
      </c>
      <c r="R158" s="68">
        <f>('Konfersi Nilai'!R157-$B$1)/(Normalisasi!$E$1-Normalisasi!$B$1)</f>
        <v>1</v>
      </c>
      <c r="S158" s="68">
        <f>('Konfersi Nilai'!S157-$B$1)/(Normalisasi!$E$1-Normalisasi!$B$1)</f>
        <v>1</v>
      </c>
      <c r="T158" s="68">
        <f>('Konfersi Nilai'!T157-$B$1)/(Normalisasi!$E$1-Normalisasi!$B$1)</f>
        <v>0.66666666666666663</v>
      </c>
      <c r="U158" s="68">
        <f>('Konfersi Nilai'!U157-$B$1)/(Normalisasi!$E$1-Normalisasi!$B$1)</f>
        <v>1</v>
      </c>
      <c r="V158" s="68">
        <f>('Konfersi Nilai'!V157-$B$1)/(Normalisasi!$E$1-Normalisasi!$B$1)</f>
        <v>1</v>
      </c>
      <c r="W158" s="68">
        <f>('Konfersi Nilai'!W157-$B$1)/(Normalisasi!$E$1-Normalisasi!$B$1)</f>
        <v>1</v>
      </c>
      <c r="X158" s="68">
        <f>('Konfersi Nilai'!X157-$B$1)/(Normalisasi!$E$1-Normalisasi!$B$1)</f>
        <v>1</v>
      </c>
      <c r="Y158" s="68">
        <f>('Konfersi Nilai'!Y157-$B$1)/(Normalisasi!$E$1-Normalisasi!$B$1)</f>
        <v>1</v>
      </c>
      <c r="Z158" s="68">
        <f>('Konfersi Nilai'!Z157-$B$1)/(Normalisasi!$E$1-Normalisasi!$B$1)</f>
        <v>1</v>
      </c>
      <c r="AA158" s="68">
        <f>('Konfersi Nilai'!AA157-$B$1)/(Normalisasi!$E$1-Normalisasi!$B$1)</f>
        <v>1</v>
      </c>
      <c r="AB158" s="68">
        <f>('Konfersi Nilai'!AB157-$B$1)/(Normalisasi!$E$1-Normalisasi!$B$1)</f>
        <v>1</v>
      </c>
      <c r="AC158" s="68">
        <f>('Konfersi Nilai'!AC157-$B$1)/(Normalisasi!$E$1-Normalisasi!$B$1)</f>
        <v>0.66666666666666663</v>
      </c>
      <c r="AD158" s="68">
        <f>('Konfersi Nilai'!AD157-$B$1)/(Normalisasi!$E$1-Normalisasi!$B$1)</f>
        <v>1</v>
      </c>
      <c r="AE158" s="68">
        <f>('Konfersi Nilai'!AE157-$B$1)/(Normalisasi!$E$1-Normalisasi!$B$1)</f>
        <v>1</v>
      </c>
      <c r="AF158" s="68">
        <f>('Konfersi Nilai'!AF157-$B$1)/(Normalisasi!$E$1-Normalisasi!$B$1)</f>
        <v>0.66666666666666663</v>
      </c>
      <c r="AG158" s="68">
        <f>('Konfersi Nilai'!AG157-$B$1)/(Normalisasi!$E$1-Normalisasi!$B$1)</f>
        <v>0.66666666666666663</v>
      </c>
      <c r="AH158" s="50" t="s">
        <v>228</v>
      </c>
    </row>
    <row r="159" spans="1:34" x14ac:dyDescent="0.25">
      <c r="A159" s="68">
        <f>('Konfersi Nilai'!A158-$B$1)/(Normalisasi!$E$1-Normalisasi!$B$1)</f>
        <v>1</v>
      </c>
      <c r="B159" s="68">
        <f>('Konfersi Nilai'!B158-$B$1)/(Normalisasi!$E$1-Normalisasi!$B$1)</f>
        <v>0.66666666666666663</v>
      </c>
      <c r="C159" s="68">
        <f>('Konfersi Nilai'!C158-$B$1)/(Normalisasi!$E$1-Normalisasi!$B$1)</f>
        <v>0.33333333333333331</v>
      </c>
      <c r="D159" s="68">
        <f>('Konfersi Nilai'!D158-$B$1)/(Normalisasi!$E$1-Normalisasi!$B$1)</f>
        <v>0.66666666666666663</v>
      </c>
      <c r="E159" s="68">
        <f>('Konfersi Nilai'!E158-$B$1)/(Normalisasi!$E$1-Normalisasi!$B$1)</f>
        <v>1</v>
      </c>
      <c r="F159" s="68">
        <f>('Konfersi Nilai'!F158-$B$1)/(Normalisasi!$E$1-Normalisasi!$B$1)</f>
        <v>0.66666666666666663</v>
      </c>
      <c r="G159" s="68">
        <f>('Konfersi Nilai'!G158-$B$1)/(Normalisasi!$E$1-Normalisasi!$B$1)</f>
        <v>1</v>
      </c>
      <c r="H159" s="68">
        <f>('Konfersi Nilai'!H158-$B$1)/(Normalisasi!$E$1-Normalisasi!$B$1)</f>
        <v>1</v>
      </c>
      <c r="I159" s="68">
        <f>('Konfersi Nilai'!I158-$B$1)/(Normalisasi!$E$1-Normalisasi!$B$1)</f>
        <v>1</v>
      </c>
      <c r="J159" s="68">
        <f>('Konfersi Nilai'!J158-$B$1)/(Normalisasi!$E$1-Normalisasi!$B$1)</f>
        <v>0.33333333333333331</v>
      </c>
      <c r="K159" s="68">
        <f>('Konfersi Nilai'!K158-$B$1)/(Normalisasi!$E$1-Normalisasi!$B$1)</f>
        <v>0.33333333333333331</v>
      </c>
      <c r="L159" s="68">
        <f>('Konfersi Nilai'!L158-$B$1)/(Normalisasi!$E$1-Normalisasi!$B$1)</f>
        <v>0.66666666666666663</v>
      </c>
      <c r="M159" s="68">
        <f>('Konfersi Nilai'!M158-$B$1)/(Normalisasi!$E$1-Normalisasi!$B$1)</f>
        <v>0.33333333333333331</v>
      </c>
      <c r="N159" s="68">
        <f>('Konfersi Nilai'!N158-$B$1)/(Normalisasi!$E$1-Normalisasi!$B$1)</f>
        <v>0.66666666666666663</v>
      </c>
      <c r="O159" s="68">
        <f>('Konfersi Nilai'!O158-$B$1)/(Normalisasi!$E$1-Normalisasi!$B$1)</f>
        <v>0.66666666666666663</v>
      </c>
      <c r="P159" s="68">
        <f>('Konfersi Nilai'!P158-$B$1)/(Normalisasi!$E$1-Normalisasi!$B$1)</f>
        <v>1</v>
      </c>
      <c r="Q159" s="68">
        <f>('Konfersi Nilai'!Q158-$B$1)/(Normalisasi!$E$1-Normalisasi!$B$1)</f>
        <v>0.66666666666666663</v>
      </c>
      <c r="R159" s="68">
        <f>('Konfersi Nilai'!R158-$B$1)/(Normalisasi!$E$1-Normalisasi!$B$1)</f>
        <v>0.66666666666666663</v>
      </c>
      <c r="S159" s="68">
        <f>('Konfersi Nilai'!S158-$B$1)/(Normalisasi!$E$1-Normalisasi!$B$1)</f>
        <v>1</v>
      </c>
      <c r="T159" s="68">
        <f>('Konfersi Nilai'!T158-$B$1)/(Normalisasi!$E$1-Normalisasi!$B$1)</f>
        <v>0.66666666666666663</v>
      </c>
      <c r="U159" s="68">
        <f>('Konfersi Nilai'!U158-$B$1)/(Normalisasi!$E$1-Normalisasi!$B$1)</f>
        <v>1</v>
      </c>
      <c r="V159" s="68">
        <f>('Konfersi Nilai'!V158-$B$1)/(Normalisasi!$E$1-Normalisasi!$B$1)</f>
        <v>0.33333333333333331</v>
      </c>
      <c r="W159" s="68">
        <f>('Konfersi Nilai'!W158-$B$1)/(Normalisasi!$E$1-Normalisasi!$B$1)</f>
        <v>1</v>
      </c>
      <c r="X159" s="68">
        <f>('Konfersi Nilai'!X158-$B$1)/(Normalisasi!$E$1-Normalisasi!$B$1)</f>
        <v>0.66666666666666663</v>
      </c>
      <c r="Y159" s="68">
        <f>('Konfersi Nilai'!Y158-$B$1)/(Normalisasi!$E$1-Normalisasi!$B$1)</f>
        <v>0.33333333333333331</v>
      </c>
      <c r="Z159" s="68">
        <f>('Konfersi Nilai'!Z158-$B$1)/(Normalisasi!$E$1-Normalisasi!$B$1)</f>
        <v>0.66666666666666663</v>
      </c>
      <c r="AA159" s="68">
        <f>('Konfersi Nilai'!AA158-$B$1)/(Normalisasi!$E$1-Normalisasi!$B$1)</f>
        <v>0.66666666666666663</v>
      </c>
      <c r="AB159" s="68">
        <f>('Konfersi Nilai'!AB158-$B$1)/(Normalisasi!$E$1-Normalisasi!$B$1)</f>
        <v>1</v>
      </c>
      <c r="AC159" s="68">
        <f>('Konfersi Nilai'!AC158-$B$1)/(Normalisasi!$E$1-Normalisasi!$B$1)</f>
        <v>0.66666666666666663</v>
      </c>
      <c r="AD159" s="68">
        <f>('Konfersi Nilai'!AD158-$B$1)/(Normalisasi!$E$1-Normalisasi!$B$1)</f>
        <v>0.66666666666666663</v>
      </c>
      <c r="AE159" s="68">
        <f>('Konfersi Nilai'!AE158-$B$1)/(Normalisasi!$E$1-Normalisasi!$B$1)</f>
        <v>1</v>
      </c>
      <c r="AF159" s="68">
        <f>('Konfersi Nilai'!AF158-$B$1)/(Normalisasi!$E$1-Normalisasi!$B$1)</f>
        <v>1</v>
      </c>
      <c r="AG159" s="68">
        <f>('Konfersi Nilai'!AG158-$B$1)/(Normalisasi!$E$1-Normalisasi!$B$1)</f>
        <v>1</v>
      </c>
      <c r="AH159" s="50" t="s">
        <v>229</v>
      </c>
    </row>
    <row r="160" spans="1:34" x14ac:dyDescent="0.25">
      <c r="A160" s="68">
        <f>('Konfersi Nilai'!A159-$B$1)/(Normalisasi!$E$1-Normalisasi!$B$1)</f>
        <v>1</v>
      </c>
      <c r="B160" s="68">
        <f>('Konfersi Nilai'!B159-$B$1)/(Normalisasi!$E$1-Normalisasi!$B$1)</f>
        <v>0.66666666666666663</v>
      </c>
      <c r="C160" s="68">
        <f>('Konfersi Nilai'!C159-$B$1)/(Normalisasi!$E$1-Normalisasi!$B$1)</f>
        <v>0.66666666666666663</v>
      </c>
      <c r="D160" s="68">
        <f>('Konfersi Nilai'!D159-$B$1)/(Normalisasi!$E$1-Normalisasi!$B$1)</f>
        <v>0.33333333333333331</v>
      </c>
      <c r="E160" s="68">
        <f>('Konfersi Nilai'!E159-$B$1)/(Normalisasi!$E$1-Normalisasi!$B$1)</f>
        <v>1</v>
      </c>
      <c r="F160" s="68">
        <f>('Konfersi Nilai'!F159-$B$1)/(Normalisasi!$E$1-Normalisasi!$B$1)</f>
        <v>0.66666666666666663</v>
      </c>
      <c r="G160" s="68">
        <f>('Konfersi Nilai'!G159-$B$1)/(Normalisasi!$E$1-Normalisasi!$B$1)</f>
        <v>1</v>
      </c>
      <c r="H160" s="68">
        <f>('Konfersi Nilai'!H159-$B$1)/(Normalisasi!$E$1-Normalisasi!$B$1)</f>
        <v>0.66666666666666663</v>
      </c>
      <c r="I160" s="68">
        <f>('Konfersi Nilai'!I159-$B$1)/(Normalisasi!$E$1-Normalisasi!$B$1)</f>
        <v>1</v>
      </c>
      <c r="J160" s="68">
        <f>('Konfersi Nilai'!J159-$B$1)/(Normalisasi!$E$1-Normalisasi!$B$1)</f>
        <v>0.33333333333333331</v>
      </c>
      <c r="K160" s="68">
        <f>('Konfersi Nilai'!K159-$B$1)/(Normalisasi!$E$1-Normalisasi!$B$1)</f>
        <v>1</v>
      </c>
      <c r="L160" s="68">
        <f>('Konfersi Nilai'!L159-$B$1)/(Normalisasi!$E$1-Normalisasi!$B$1)</f>
        <v>0.66666666666666663</v>
      </c>
      <c r="M160" s="68">
        <f>('Konfersi Nilai'!M159-$B$1)/(Normalisasi!$E$1-Normalisasi!$B$1)</f>
        <v>0.66666666666666663</v>
      </c>
      <c r="N160" s="68">
        <f>('Konfersi Nilai'!N159-$B$1)/(Normalisasi!$E$1-Normalisasi!$B$1)</f>
        <v>0.66666666666666663</v>
      </c>
      <c r="O160" s="68">
        <f>('Konfersi Nilai'!O159-$B$1)/(Normalisasi!$E$1-Normalisasi!$B$1)</f>
        <v>0.66666666666666663</v>
      </c>
      <c r="P160" s="68">
        <f>('Konfersi Nilai'!P159-$B$1)/(Normalisasi!$E$1-Normalisasi!$B$1)</f>
        <v>1</v>
      </c>
      <c r="Q160" s="68">
        <f>('Konfersi Nilai'!Q159-$B$1)/(Normalisasi!$E$1-Normalisasi!$B$1)</f>
        <v>0.66666666666666663</v>
      </c>
      <c r="R160" s="68">
        <f>('Konfersi Nilai'!R159-$B$1)/(Normalisasi!$E$1-Normalisasi!$B$1)</f>
        <v>1</v>
      </c>
      <c r="S160" s="68">
        <f>('Konfersi Nilai'!S159-$B$1)/(Normalisasi!$E$1-Normalisasi!$B$1)</f>
        <v>1</v>
      </c>
      <c r="T160" s="68">
        <f>('Konfersi Nilai'!T159-$B$1)/(Normalisasi!$E$1-Normalisasi!$B$1)</f>
        <v>0.66666666666666663</v>
      </c>
      <c r="U160" s="68">
        <f>('Konfersi Nilai'!U159-$B$1)/(Normalisasi!$E$1-Normalisasi!$B$1)</f>
        <v>1</v>
      </c>
      <c r="V160" s="68">
        <f>('Konfersi Nilai'!V159-$B$1)/(Normalisasi!$E$1-Normalisasi!$B$1)</f>
        <v>1</v>
      </c>
      <c r="W160" s="68">
        <f>('Konfersi Nilai'!W159-$B$1)/(Normalisasi!$E$1-Normalisasi!$B$1)</f>
        <v>1</v>
      </c>
      <c r="X160" s="68">
        <f>('Konfersi Nilai'!X159-$B$1)/(Normalisasi!$E$1-Normalisasi!$B$1)</f>
        <v>0.66666666666666663</v>
      </c>
      <c r="Y160" s="68">
        <f>('Konfersi Nilai'!Y159-$B$1)/(Normalisasi!$E$1-Normalisasi!$B$1)</f>
        <v>0.66666666666666663</v>
      </c>
      <c r="Z160" s="68">
        <f>('Konfersi Nilai'!Z159-$B$1)/(Normalisasi!$E$1-Normalisasi!$B$1)</f>
        <v>1</v>
      </c>
      <c r="AA160" s="68">
        <f>('Konfersi Nilai'!AA159-$B$1)/(Normalisasi!$E$1-Normalisasi!$B$1)</f>
        <v>1</v>
      </c>
      <c r="AB160" s="68">
        <f>('Konfersi Nilai'!AB159-$B$1)/(Normalisasi!$E$1-Normalisasi!$B$1)</f>
        <v>1</v>
      </c>
      <c r="AC160" s="68">
        <f>('Konfersi Nilai'!AC159-$B$1)/(Normalisasi!$E$1-Normalisasi!$B$1)</f>
        <v>0.66666666666666663</v>
      </c>
      <c r="AD160" s="68">
        <f>('Konfersi Nilai'!AD159-$B$1)/(Normalisasi!$E$1-Normalisasi!$B$1)</f>
        <v>0.66666666666666663</v>
      </c>
      <c r="AE160" s="68">
        <f>('Konfersi Nilai'!AE159-$B$1)/(Normalisasi!$E$1-Normalisasi!$B$1)</f>
        <v>1</v>
      </c>
      <c r="AF160" s="68">
        <f>('Konfersi Nilai'!AF159-$B$1)/(Normalisasi!$E$1-Normalisasi!$B$1)</f>
        <v>0.66666666666666663</v>
      </c>
      <c r="AG160" s="68">
        <f>('Konfersi Nilai'!AG159-$B$1)/(Normalisasi!$E$1-Normalisasi!$B$1)</f>
        <v>0.66666666666666663</v>
      </c>
      <c r="AH160" s="50" t="s">
        <v>230</v>
      </c>
    </row>
    <row r="161" spans="1:34" x14ac:dyDescent="0.25">
      <c r="A161" s="68">
        <f>('Konfersi Nilai'!A160-$B$1)/(Normalisasi!$E$1-Normalisasi!$B$1)</f>
        <v>0.66666666666666663</v>
      </c>
      <c r="B161" s="68">
        <f>('Konfersi Nilai'!B160-$B$1)/(Normalisasi!$E$1-Normalisasi!$B$1)</f>
        <v>0.33333333333333331</v>
      </c>
      <c r="C161" s="68">
        <f>('Konfersi Nilai'!C160-$B$1)/(Normalisasi!$E$1-Normalisasi!$B$1)</f>
        <v>0.66666666666666663</v>
      </c>
      <c r="D161" s="68">
        <f>('Konfersi Nilai'!D160-$B$1)/(Normalisasi!$E$1-Normalisasi!$B$1)</f>
        <v>1</v>
      </c>
      <c r="E161" s="68">
        <f>('Konfersi Nilai'!E160-$B$1)/(Normalisasi!$E$1-Normalisasi!$B$1)</f>
        <v>0.66666666666666663</v>
      </c>
      <c r="F161" s="68">
        <f>('Konfersi Nilai'!F160-$B$1)/(Normalisasi!$E$1-Normalisasi!$B$1)</f>
        <v>0.66666666666666663</v>
      </c>
      <c r="G161" s="68">
        <f>('Konfersi Nilai'!G160-$B$1)/(Normalisasi!$E$1-Normalisasi!$B$1)</f>
        <v>1</v>
      </c>
      <c r="H161" s="68">
        <f>('Konfersi Nilai'!H160-$B$1)/(Normalisasi!$E$1-Normalisasi!$B$1)</f>
        <v>0.66666666666666663</v>
      </c>
      <c r="I161" s="68">
        <f>('Konfersi Nilai'!I160-$B$1)/(Normalisasi!$E$1-Normalisasi!$B$1)</f>
        <v>1</v>
      </c>
      <c r="J161" s="68">
        <f>('Konfersi Nilai'!J160-$B$1)/(Normalisasi!$E$1-Normalisasi!$B$1)</f>
        <v>0.66666666666666663</v>
      </c>
      <c r="K161" s="68">
        <f>('Konfersi Nilai'!K160-$B$1)/(Normalisasi!$E$1-Normalisasi!$B$1)</f>
        <v>0.66666666666666663</v>
      </c>
      <c r="L161" s="68">
        <f>('Konfersi Nilai'!L160-$B$1)/(Normalisasi!$E$1-Normalisasi!$B$1)</f>
        <v>0.33333333333333331</v>
      </c>
      <c r="M161" s="68">
        <f>('Konfersi Nilai'!M160-$B$1)/(Normalisasi!$E$1-Normalisasi!$B$1)</f>
        <v>0.66666666666666663</v>
      </c>
      <c r="N161" s="68">
        <f>('Konfersi Nilai'!N160-$B$1)/(Normalisasi!$E$1-Normalisasi!$B$1)</f>
        <v>0.33333333333333331</v>
      </c>
      <c r="O161" s="68">
        <f>('Konfersi Nilai'!O160-$B$1)/(Normalisasi!$E$1-Normalisasi!$B$1)</f>
        <v>1</v>
      </c>
      <c r="P161" s="68">
        <f>('Konfersi Nilai'!P160-$B$1)/(Normalisasi!$E$1-Normalisasi!$B$1)</f>
        <v>0.66666666666666663</v>
      </c>
      <c r="Q161" s="68">
        <f>('Konfersi Nilai'!Q160-$B$1)/(Normalisasi!$E$1-Normalisasi!$B$1)</f>
        <v>0.33333333333333331</v>
      </c>
      <c r="R161" s="68">
        <f>('Konfersi Nilai'!R160-$B$1)/(Normalisasi!$E$1-Normalisasi!$B$1)</f>
        <v>0.66666666666666663</v>
      </c>
      <c r="S161" s="68">
        <f>('Konfersi Nilai'!S160-$B$1)/(Normalisasi!$E$1-Normalisasi!$B$1)</f>
        <v>1</v>
      </c>
      <c r="T161" s="68">
        <f>('Konfersi Nilai'!T160-$B$1)/(Normalisasi!$E$1-Normalisasi!$B$1)</f>
        <v>0.66666666666666663</v>
      </c>
      <c r="U161" s="68">
        <f>('Konfersi Nilai'!U160-$B$1)/(Normalisasi!$E$1-Normalisasi!$B$1)</f>
        <v>0.33333333333333331</v>
      </c>
      <c r="V161" s="68">
        <f>('Konfersi Nilai'!V160-$B$1)/(Normalisasi!$E$1-Normalisasi!$B$1)</f>
        <v>1</v>
      </c>
      <c r="W161" s="68">
        <f>('Konfersi Nilai'!W160-$B$1)/(Normalisasi!$E$1-Normalisasi!$B$1)</f>
        <v>0.66666666666666663</v>
      </c>
      <c r="X161" s="68">
        <f>('Konfersi Nilai'!X160-$B$1)/(Normalisasi!$E$1-Normalisasi!$B$1)</f>
        <v>0.66666666666666663</v>
      </c>
      <c r="Y161" s="68">
        <f>('Konfersi Nilai'!Y160-$B$1)/(Normalisasi!$E$1-Normalisasi!$B$1)</f>
        <v>0.66666666666666663</v>
      </c>
      <c r="Z161" s="68">
        <f>('Konfersi Nilai'!Z160-$B$1)/(Normalisasi!$E$1-Normalisasi!$B$1)</f>
        <v>0.66666666666666663</v>
      </c>
      <c r="AA161" s="68">
        <f>('Konfersi Nilai'!AA160-$B$1)/(Normalisasi!$E$1-Normalisasi!$B$1)</f>
        <v>0.33333333333333331</v>
      </c>
      <c r="AB161" s="68">
        <f>('Konfersi Nilai'!AB160-$B$1)/(Normalisasi!$E$1-Normalisasi!$B$1)</f>
        <v>0.66666666666666663</v>
      </c>
      <c r="AC161" s="68">
        <f>('Konfersi Nilai'!AC160-$B$1)/(Normalisasi!$E$1-Normalisasi!$B$1)</f>
        <v>1</v>
      </c>
      <c r="AD161" s="68">
        <f>('Konfersi Nilai'!AD160-$B$1)/(Normalisasi!$E$1-Normalisasi!$B$1)</f>
        <v>1</v>
      </c>
      <c r="AE161" s="68">
        <f>('Konfersi Nilai'!AE160-$B$1)/(Normalisasi!$E$1-Normalisasi!$B$1)</f>
        <v>0.66666666666666663</v>
      </c>
      <c r="AF161" s="68">
        <f>('Konfersi Nilai'!AF160-$B$1)/(Normalisasi!$E$1-Normalisasi!$B$1)</f>
        <v>0.66666666666666663</v>
      </c>
      <c r="AG161" s="68">
        <f>('Konfersi Nilai'!AG160-$B$1)/(Normalisasi!$E$1-Normalisasi!$B$1)</f>
        <v>0.66666666666666663</v>
      </c>
      <c r="AH161" s="50" t="s">
        <v>231</v>
      </c>
    </row>
    <row r="162" spans="1:34" x14ac:dyDescent="0.25">
      <c r="A162" s="68">
        <f>('Konfersi Nilai'!A161-$B$1)/(Normalisasi!$E$1-Normalisasi!$B$1)</f>
        <v>0.66666666666666663</v>
      </c>
      <c r="B162" s="68">
        <f>('Konfersi Nilai'!B161-$B$1)/(Normalisasi!$E$1-Normalisasi!$B$1)</f>
        <v>0.66666666666666663</v>
      </c>
      <c r="C162" s="68">
        <f>('Konfersi Nilai'!C161-$B$1)/(Normalisasi!$E$1-Normalisasi!$B$1)</f>
        <v>0.66666666666666663</v>
      </c>
      <c r="D162" s="68">
        <f>('Konfersi Nilai'!D161-$B$1)/(Normalisasi!$E$1-Normalisasi!$B$1)</f>
        <v>1</v>
      </c>
      <c r="E162" s="68">
        <f>('Konfersi Nilai'!E161-$B$1)/(Normalisasi!$E$1-Normalisasi!$B$1)</f>
        <v>0.66666666666666663</v>
      </c>
      <c r="F162" s="68">
        <f>('Konfersi Nilai'!F161-$B$1)/(Normalisasi!$E$1-Normalisasi!$B$1)</f>
        <v>0.66666666666666663</v>
      </c>
      <c r="G162" s="68">
        <f>('Konfersi Nilai'!G161-$B$1)/(Normalisasi!$E$1-Normalisasi!$B$1)</f>
        <v>0.66666666666666663</v>
      </c>
      <c r="H162" s="68">
        <f>('Konfersi Nilai'!H161-$B$1)/(Normalisasi!$E$1-Normalisasi!$B$1)</f>
        <v>0.66666666666666663</v>
      </c>
      <c r="I162" s="68">
        <f>('Konfersi Nilai'!I161-$B$1)/(Normalisasi!$E$1-Normalisasi!$B$1)</f>
        <v>0.66666666666666663</v>
      </c>
      <c r="J162" s="68">
        <f>('Konfersi Nilai'!J161-$B$1)/(Normalisasi!$E$1-Normalisasi!$B$1)</f>
        <v>0.33333333333333331</v>
      </c>
      <c r="K162" s="68">
        <f>('Konfersi Nilai'!K161-$B$1)/(Normalisasi!$E$1-Normalisasi!$B$1)</f>
        <v>1</v>
      </c>
      <c r="L162" s="68">
        <f>('Konfersi Nilai'!L161-$B$1)/(Normalisasi!$E$1-Normalisasi!$B$1)</f>
        <v>0.66666666666666663</v>
      </c>
      <c r="M162" s="68">
        <f>('Konfersi Nilai'!M161-$B$1)/(Normalisasi!$E$1-Normalisasi!$B$1)</f>
        <v>0.66666666666666663</v>
      </c>
      <c r="N162" s="68">
        <f>('Konfersi Nilai'!N161-$B$1)/(Normalisasi!$E$1-Normalisasi!$B$1)</f>
        <v>0.66666666666666663</v>
      </c>
      <c r="O162" s="68">
        <f>('Konfersi Nilai'!O161-$B$1)/(Normalisasi!$E$1-Normalisasi!$B$1)</f>
        <v>1</v>
      </c>
      <c r="P162" s="68">
        <f>('Konfersi Nilai'!P161-$B$1)/(Normalisasi!$E$1-Normalisasi!$B$1)</f>
        <v>1</v>
      </c>
      <c r="Q162" s="68">
        <f>('Konfersi Nilai'!Q161-$B$1)/(Normalisasi!$E$1-Normalisasi!$B$1)</f>
        <v>0.33333333333333331</v>
      </c>
      <c r="R162" s="68">
        <f>('Konfersi Nilai'!R161-$B$1)/(Normalisasi!$E$1-Normalisasi!$B$1)</f>
        <v>0.66666666666666663</v>
      </c>
      <c r="S162" s="68">
        <f>('Konfersi Nilai'!S161-$B$1)/(Normalisasi!$E$1-Normalisasi!$B$1)</f>
        <v>0.66666666666666663</v>
      </c>
      <c r="T162" s="68">
        <f>('Konfersi Nilai'!T161-$B$1)/(Normalisasi!$E$1-Normalisasi!$B$1)</f>
        <v>0.66666666666666663</v>
      </c>
      <c r="U162" s="68">
        <f>('Konfersi Nilai'!U161-$B$1)/(Normalisasi!$E$1-Normalisasi!$B$1)</f>
        <v>0.33333333333333331</v>
      </c>
      <c r="V162" s="68">
        <f>('Konfersi Nilai'!V161-$B$1)/(Normalisasi!$E$1-Normalisasi!$B$1)</f>
        <v>1</v>
      </c>
      <c r="W162" s="68">
        <f>('Konfersi Nilai'!W161-$B$1)/(Normalisasi!$E$1-Normalisasi!$B$1)</f>
        <v>0.66666666666666663</v>
      </c>
      <c r="X162" s="68">
        <f>('Konfersi Nilai'!X161-$B$1)/(Normalisasi!$E$1-Normalisasi!$B$1)</f>
        <v>0.66666666666666663</v>
      </c>
      <c r="Y162" s="68">
        <f>('Konfersi Nilai'!Y161-$B$1)/(Normalisasi!$E$1-Normalisasi!$B$1)</f>
        <v>0.66666666666666663</v>
      </c>
      <c r="Z162" s="68">
        <f>('Konfersi Nilai'!Z161-$B$1)/(Normalisasi!$E$1-Normalisasi!$B$1)</f>
        <v>0.66666666666666663</v>
      </c>
      <c r="AA162" s="68">
        <f>('Konfersi Nilai'!AA161-$B$1)/(Normalisasi!$E$1-Normalisasi!$B$1)</f>
        <v>0.66666666666666663</v>
      </c>
      <c r="AB162" s="68">
        <f>('Konfersi Nilai'!AB161-$B$1)/(Normalisasi!$E$1-Normalisasi!$B$1)</f>
        <v>0.66666666666666663</v>
      </c>
      <c r="AC162" s="68">
        <f>('Konfersi Nilai'!AC161-$B$1)/(Normalisasi!$E$1-Normalisasi!$B$1)</f>
        <v>0.66666666666666663</v>
      </c>
      <c r="AD162" s="68">
        <f>('Konfersi Nilai'!AD161-$B$1)/(Normalisasi!$E$1-Normalisasi!$B$1)</f>
        <v>0.66666666666666663</v>
      </c>
      <c r="AE162" s="68">
        <f>('Konfersi Nilai'!AE161-$B$1)/(Normalisasi!$E$1-Normalisasi!$B$1)</f>
        <v>0.66666666666666663</v>
      </c>
      <c r="AF162" s="68">
        <f>('Konfersi Nilai'!AF161-$B$1)/(Normalisasi!$E$1-Normalisasi!$B$1)</f>
        <v>1</v>
      </c>
      <c r="AG162" s="68">
        <f>('Konfersi Nilai'!AG161-$B$1)/(Normalisasi!$E$1-Normalisasi!$B$1)</f>
        <v>0.66666666666666663</v>
      </c>
      <c r="AH162" s="50" t="s">
        <v>232</v>
      </c>
    </row>
    <row r="163" spans="1:34" x14ac:dyDescent="0.25">
      <c r="A163" s="68">
        <f>('Konfersi Nilai'!A162-$B$1)/(Normalisasi!$E$1-Normalisasi!$B$1)</f>
        <v>0.66666666666666663</v>
      </c>
      <c r="B163" s="68">
        <f>('Konfersi Nilai'!B162-$B$1)/(Normalisasi!$E$1-Normalisasi!$B$1)</f>
        <v>0.33333333333333331</v>
      </c>
      <c r="C163" s="68">
        <f>('Konfersi Nilai'!C162-$B$1)/(Normalisasi!$E$1-Normalisasi!$B$1)</f>
        <v>1</v>
      </c>
      <c r="D163" s="68">
        <f>('Konfersi Nilai'!D162-$B$1)/(Normalisasi!$E$1-Normalisasi!$B$1)</f>
        <v>1</v>
      </c>
      <c r="E163" s="68">
        <f>('Konfersi Nilai'!E162-$B$1)/(Normalisasi!$E$1-Normalisasi!$B$1)</f>
        <v>0.66666666666666663</v>
      </c>
      <c r="F163" s="68">
        <f>('Konfersi Nilai'!F162-$B$1)/(Normalisasi!$E$1-Normalisasi!$B$1)</f>
        <v>0.66666666666666663</v>
      </c>
      <c r="G163" s="68">
        <f>('Konfersi Nilai'!G162-$B$1)/(Normalisasi!$E$1-Normalisasi!$B$1)</f>
        <v>0.66666666666666663</v>
      </c>
      <c r="H163" s="68">
        <f>('Konfersi Nilai'!H162-$B$1)/(Normalisasi!$E$1-Normalisasi!$B$1)</f>
        <v>1</v>
      </c>
      <c r="I163" s="68">
        <f>('Konfersi Nilai'!I162-$B$1)/(Normalisasi!$E$1-Normalisasi!$B$1)</f>
        <v>0.66666666666666663</v>
      </c>
      <c r="J163" s="68">
        <f>('Konfersi Nilai'!J162-$B$1)/(Normalisasi!$E$1-Normalisasi!$B$1)</f>
        <v>0.66666666666666663</v>
      </c>
      <c r="K163" s="68">
        <f>('Konfersi Nilai'!K162-$B$1)/(Normalisasi!$E$1-Normalisasi!$B$1)</f>
        <v>0.33333333333333331</v>
      </c>
      <c r="L163" s="68">
        <f>('Konfersi Nilai'!L162-$B$1)/(Normalisasi!$E$1-Normalisasi!$B$1)</f>
        <v>0.33333333333333331</v>
      </c>
      <c r="M163" s="68">
        <f>('Konfersi Nilai'!M162-$B$1)/(Normalisasi!$E$1-Normalisasi!$B$1)</f>
        <v>1</v>
      </c>
      <c r="N163" s="68">
        <f>('Konfersi Nilai'!N162-$B$1)/(Normalisasi!$E$1-Normalisasi!$B$1)</f>
        <v>0.33333333333333331</v>
      </c>
      <c r="O163" s="68">
        <f>('Konfersi Nilai'!O162-$B$1)/(Normalisasi!$E$1-Normalisasi!$B$1)</f>
        <v>1</v>
      </c>
      <c r="P163" s="68">
        <f>('Konfersi Nilai'!P162-$B$1)/(Normalisasi!$E$1-Normalisasi!$B$1)</f>
        <v>0.66666666666666663</v>
      </c>
      <c r="Q163" s="68">
        <f>('Konfersi Nilai'!Q162-$B$1)/(Normalisasi!$E$1-Normalisasi!$B$1)</f>
        <v>0.33333333333333331</v>
      </c>
      <c r="R163" s="68">
        <f>('Konfersi Nilai'!R162-$B$1)/(Normalisasi!$E$1-Normalisasi!$B$1)</f>
        <v>0.33333333333333331</v>
      </c>
      <c r="S163" s="68">
        <f>('Konfersi Nilai'!S162-$B$1)/(Normalisasi!$E$1-Normalisasi!$B$1)</f>
        <v>0.66666666666666663</v>
      </c>
      <c r="T163" s="68">
        <f>('Konfersi Nilai'!T162-$B$1)/(Normalisasi!$E$1-Normalisasi!$B$1)</f>
        <v>0.66666666666666663</v>
      </c>
      <c r="U163" s="68">
        <f>('Konfersi Nilai'!U162-$B$1)/(Normalisasi!$E$1-Normalisasi!$B$1)</f>
        <v>0.33333333333333331</v>
      </c>
      <c r="V163" s="68">
        <f>('Konfersi Nilai'!V162-$B$1)/(Normalisasi!$E$1-Normalisasi!$B$1)</f>
        <v>0.66666666666666663</v>
      </c>
      <c r="W163" s="68">
        <f>('Konfersi Nilai'!W162-$B$1)/(Normalisasi!$E$1-Normalisasi!$B$1)</f>
        <v>0.66666666666666663</v>
      </c>
      <c r="X163" s="68">
        <f>('Konfersi Nilai'!X162-$B$1)/(Normalisasi!$E$1-Normalisasi!$B$1)</f>
        <v>0.66666666666666663</v>
      </c>
      <c r="Y163" s="68">
        <f>('Konfersi Nilai'!Y162-$B$1)/(Normalisasi!$E$1-Normalisasi!$B$1)</f>
        <v>0.33333333333333331</v>
      </c>
      <c r="Z163" s="68">
        <f>('Konfersi Nilai'!Z162-$B$1)/(Normalisasi!$E$1-Normalisasi!$B$1)</f>
        <v>0.33333333333333331</v>
      </c>
      <c r="AA163" s="68">
        <f>('Konfersi Nilai'!AA162-$B$1)/(Normalisasi!$E$1-Normalisasi!$B$1)</f>
        <v>0.66666666666666663</v>
      </c>
      <c r="AB163" s="68">
        <f>('Konfersi Nilai'!AB162-$B$1)/(Normalisasi!$E$1-Normalisasi!$B$1)</f>
        <v>0.66666666666666663</v>
      </c>
      <c r="AC163" s="68">
        <f>('Konfersi Nilai'!AC162-$B$1)/(Normalisasi!$E$1-Normalisasi!$B$1)</f>
        <v>1</v>
      </c>
      <c r="AD163" s="68">
        <f>('Konfersi Nilai'!AD162-$B$1)/(Normalisasi!$E$1-Normalisasi!$B$1)</f>
        <v>1</v>
      </c>
      <c r="AE163" s="68">
        <f>('Konfersi Nilai'!AE162-$B$1)/(Normalisasi!$E$1-Normalisasi!$B$1)</f>
        <v>0.66666666666666663</v>
      </c>
      <c r="AF163" s="68">
        <f>('Konfersi Nilai'!AF162-$B$1)/(Normalisasi!$E$1-Normalisasi!$B$1)</f>
        <v>0.66666666666666663</v>
      </c>
      <c r="AG163" s="68">
        <f>('Konfersi Nilai'!AG162-$B$1)/(Normalisasi!$E$1-Normalisasi!$B$1)</f>
        <v>0.33333333333333331</v>
      </c>
      <c r="AH163" s="50" t="s">
        <v>233</v>
      </c>
    </row>
    <row r="164" spans="1:34" x14ac:dyDescent="0.25">
      <c r="A164" s="68">
        <f>('Konfersi Nilai'!A163-$B$1)/(Normalisasi!$E$1-Normalisasi!$B$1)</f>
        <v>0.66666666666666663</v>
      </c>
      <c r="B164" s="68">
        <f>('Konfersi Nilai'!B163-$B$1)/(Normalisasi!$E$1-Normalisasi!$B$1)</f>
        <v>0.66666666666666663</v>
      </c>
      <c r="C164" s="68">
        <f>('Konfersi Nilai'!C163-$B$1)/(Normalisasi!$E$1-Normalisasi!$B$1)</f>
        <v>0.66666666666666663</v>
      </c>
      <c r="D164" s="68">
        <f>('Konfersi Nilai'!D163-$B$1)/(Normalisasi!$E$1-Normalisasi!$B$1)</f>
        <v>0.66666666666666663</v>
      </c>
      <c r="E164" s="68">
        <f>('Konfersi Nilai'!E163-$B$1)/(Normalisasi!$E$1-Normalisasi!$B$1)</f>
        <v>0.66666666666666663</v>
      </c>
      <c r="F164" s="68">
        <f>('Konfersi Nilai'!F163-$B$1)/(Normalisasi!$E$1-Normalisasi!$B$1)</f>
        <v>0.66666666666666663</v>
      </c>
      <c r="G164" s="68">
        <f>('Konfersi Nilai'!G163-$B$1)/(Normalisasi!$E$1-Normalisasi!$B$1)</f>
        <v>1</v>
      </c>
      <c r="H164" s="68">
        <f>('Konfersi Nilai'!H163-$B$1)/(Normalisasi!$E$1-Normalisasi!$B$1)</f>
        <v>0.33333333333333331</v>
      </c>
      <c r="I164" s="68">
        <f>('Konfersi Nilai'!I163-$B$1)/(Normalisasi!$E$1-Normalisasi!$B$1)</f>
        <v>0.66666666666666663</v>
      </c>
      <c r="J164" s="68">
        <f>('Konfersi Nilai'!J163-$B$1)/(Normalisasi!$E$1-Normalisasi!$B$1)</f>
        <v>0.66666666666666663</v>
      </c>
      <c r="K164" s="68">
        <f>('Konfersi Nilai'!K163-$B$1)/(Normalisasi!$E$1-Normalisasi!$B$1)</f>
        <v>0.66666666666666663</v>
      </c>
      <c r="L164" s="68">
        <f>('Konfersi Nilai'!L163-$B$1)/(Normalisasi!$E$1-Normalisasi!$B$1)</f>
        <v>0.66666666666666663</v>
      </c>
      <c r="M164" s="68">
        <f>('Konfersi Nilai'!M163-$B$1)/(Normalisasi!$E$1-Normalisasi!$B$1)</f>
        <v>0.66666666666666663</v>
      </c>
      <c r="N164" s="68">
        <f>('Konfersi Nilai'!N163-$B$1)/(Normalisasi!$E$1-Normalisasi!$B$1)</f>
        <v>0.66666666666666663</v>
      </c>
      <c r="O164" s="68">
        <f>('Konfersi Nilai'!O163-$B$1)/(Normalisasi!$E$1-Normalisasi!$B$1)</f>
        <v>1</v>
      </c>
      <c r="P164" s="68">
        <f>('Konfersi Nilai'!P163-$B$1)/(Normalisasi!$E$1-Normalisasi!$B$1)</f>
        <v>1</v>
      </c>
      <c r="Q164" s="68">
        <f>('Konfersi Nilai'!Q163-$B$1)/(Normalisasi!$E$1-Normalisasi!$B$1)</f>
        <v>0.33333333333333331</v>
      </c>
      <c r="R164" s="68">
        <f>('Konfersi Nilai'!R163-$B$1)/(Normalisasi!$E$1-Normalisasi!$B$1)</f>
        <v>0.66666666666666663</v>
      </c>
      <c r="S164" s="68">
        <f>('Konfersi Nilai'!S163-$B$1)/(Normalisasi!$E$1-Normalisasi!$B$1)</f>
        <v>0.66666666666666663</v>
      </c>
      <c r="T164" s="68">
        <f>('Konfersi Nilai'!T163-$B$1)/(Normalisasi!$E$1-Normalisasi!$B$1)</f>
        <v>0.33333333333333331</v>
      </c>
      <c r="U164" s="68">
        <f>('Konfersi Nilai'!U163-$B$1)/(Normalisasi!$E$1-Normalisasi!$B$1)</f>
        <v>0.66666666666666663</v>
      </c>
      <c r="V164" s="68">
        <f>('Konfersi Nilai'!V163-$B$1)/(Normalisasi!$E$1-Normalisasi!$B$1)</f>
        <v>0.66666666666666663</v>
      </c>
      <c r="W164" s="68">
        <f>('Konfersi Nilai'!W163-$B$1)/(Normalisasi!$E$1-Normalisasi!$B$1)</f>
        <v>0.66666666666666663</v>
      </c>
      <c r="X164" s="68">
        <f>('Konfersi Nilai'!X163-$B$1)/(Normalisasi!$E$1-Normalisasi!$B$1)</f>
        <v>0.66666666666666663</v>
      </c>
      <c r="Y164" s="68">
        <f>('Konfersi Nilai'!Y163-$B$1)/(Normalisasi!$E$1-Normalisasi!$B$1)</f>
        <v>0.66666666666666663</v>
      </c>
      <c r="Z164" s="68">
        <f>('Konfersi Nilai'!Z163-$B$1)/(Normalisasi!$E$1-Normalisasi!$B$1)</f>
        <v>0.66666666666666663</v>
      </c>
      <c r="AA164" s="68">
        <f>('Konfersi Nilai'!AA163-$B$1)/(Normalisasi!$E$1-Normalisasi!$B$1)</f>
        <v>0.66666666666666663</v>
      </c>
      <c r="AB164" s="68">
        <f>('Konfersi Nilai'!AB163-$B$1)/(Normalisasi!$E$1-Normalisasi!$B$1)</f>
        <v>1</v>
      </c>
      <c r="AC164" s="68">
        <f>('Konfersi Nilai'!AC163-$B$1)/(Normalisasi!$E$1-Normalisasi!$B$1)</f>
        <v>1</v>
      </c>
      <c r="AD164" s="68">
        <f>('Konfersi Nilai'!AD163-$B$1)/(Normalisasi!$E$1-Normalisasi!$B$1)</f>
        <v>0.66666666666666663</v>
      </c>
      <c r="AE164" s="68">
        <f>('Konfersi Nilai'!AE163-$B$1)/(Normalisasi!$E$1-Normalisasi!$B$1)</f>
        <v>0.33333333333333331</v>
      </c>
      <c r="AF164" s="68">
        <f>('Konfersi Nilai'!AF163-$B$1)/(Normalisasi!$E$1-Normalisasi!$B$1)</f>
        <v>0.66666666666666663</v>
      </c>
      <c r="AG164" s="68">
        <f>('Konfersi Nilai'!AG163-$B$1)/(Normalisasi!$E$1-Normalisasi!$B$1)</f>
        <v>0.66666666666666663</v>
      </c>
      <c r="AH164" s="50" t="s">
        <v>234</v>
      </c>
    </row>
    <row r="165" spans="1:34" x14ac:dyDescent="0.25">
      <c r="A165" s="68">
        <f>('Konfersi Nilai'!A164-$B$1)/(Normalisasi!$E$1-Normalisasi!$B$1)</f>
        <v>0.66666666666666663</v>
      </c>
      <c r="B165" s="68">
        <f>('Konfersi Nilai'!B164-$B$1)/(Normalisasi!$E$1-Normalisasi!$B$1)</f>
        <v>0.33333333333333331</v>
      </c>
      <c r="C165" s="68">
        <f>('Konfersi Nilai'!C164-$B$1)/(Normalisasi!$E$1-Normalisasi!$B$1)</f>
        <v>0.66666666666666663</v>
      </c>
      <c r="D165" s="68">
        <f>('Konfersi Nilai'!D164-$B$1)/(Normalisasi!$E$1-Normalisasi!$B$1)</f>
        <v>1</v>
      </c>
      <c r="E165" s="68">
        <f>('Konfersi Nilai'!E164-$B$1)/(Normalisasi!$E$1-Normalisasi!$B$1)</f>
        <v>0.66666666666666663</v>
      </c>
      <c r="F165" s="68">
        <f>('Konfersi Nilai'!F164-$B$1)/(Normalisasi!$E$1-Normalisasi!$B$1)</f>
        <v>1</v>
      </c>
      <c r="G165" s="68">
        <f>('Konfersi Nilai'!G164-$B$1)/(Normalisasi!$E$1-Normalisasi!$B$1)</f>
        <v>1</v>
      </c>
      <c r="H165" s="68">
        <f>('Konfersi Nilai'!H164-$B$1)/(Normalisasi!$E$1-Normalisasi!$B$1)</f>
        <v>1</v>
      </c>
      <c r="I165" s="68">
        <f>('Konfersi Nilai'!I164-$B$1)/(Normalisasi!$E$1-Normalisasi!$B$1)</f>
        <v>0.66666666666666663</v>
      </c>
      <c r="J165" s="68">
        <f>('Konfersi Nilai'!J164-$B$1)/(Normalisasi!$E$1-Normalisasi!$B$1)</f>
        <v>0.66666666666666663</v>
      </c>
      <c r="K165" s="68">
        <f>('Konfersi Nilai'!K164-$B$1)/(Normalisasi!$E$1-Normalisasi!$B$1)</f>
        <v>0.33333333333333331</v>
      </c>
      <c r="L165" s="68">
        <f>('Konfersi Nilai'!L164-$B$1)/(Normalisasi!$E$1-Normalisasi!$B$1)</f>
        <v>1</v>
      </c>
      <c r="M165" s="68">
        <f>('Konfersi Nilai'!M164-$B$1)/(Normalisasi!$E$1-Normalisasi!$B$1)</f>
        <v>0.66666666666666663</v>
      </c>
      <c r="N165" s="68">
        <f>('Konfersi Nilai'!N164-$B$1)/(Normalisasi!$E$1-Normalisasi!$B$1)</f>
        <v>0.33333333333333331</v>
      </c>
      <c r="O165" s="68">
        <f>('Konfersi Nilai'!O164-$B$1)/(Normalisasi!$E$1-Normalisasi!$B$1)</f>
        <v>1</v>
      </c>
      <c r="P165" s="68">
        <f>('Konfersi Nilai'!P164-$B$1)/(Normalisasi!$E$1-Normalisasi!$B$1)</f>
        <v>0.66666666666666663</v>
      </c>
      <c r="Q165" s="68">
        <f>('Konfersi Nilai'!Q164-$B$1)/(Normalisasi!$E$1-Normalisasi!$B$1)</f>
        <v>0.33333333333333331</v>
      </c>
      <c r="R165" s="68">
        <f>('Konfersi Nilai'!R164-$B$1)/(Normalisasi!$E$1-Normalisasi!$B$1)</f>
        <v>0.66666666666666663</v>
      </c>
      <c r="S165" s="68">
        <f>('Konfersi Nilai'!S164-$B$1)/(Normalisasi!$E$1-Normalisasi!$B$1)</f>
        <v>1</v>
      </c>
      <c r="T165" s="68">
        <f>('Konfersi Nilai'!T164-$B$1)/(Normalisasi!$E$1-Normalisasi!$B$1)</f>
        <v>0.33333333333333331</v>
      </c>
      <c r="U165" s="68">
        <f>('Konfersi Nilai'!U164-$B$1)/(Normalisasi!$E$1-Normalisasi!$B$1)</f>
        <v>0.33333333333333331</v>
      </c>
      <c r="V165" s="68">
        <f>('Konfersi Nilai'!V164-$B$1)/(Normalisasi!$E$1-Normalisasi!$B$1)</f>
        <v>1</v>
      </c>
      <c r="W165" s="68">
        <f>('Konfersi Nilai'!W164-$B$1)/(Normalisasi!$E$1-Normalisasi!$B$1)</f>
        <v>0.66666666666666663</v>
      </c>
      <c r="X165" s="68">
        <f>('Konfersi Nilai'!X164-$B$1)/(Normalisasi!$E$1-Normalisasi!$B$1)</f>
        <v>0.66666666666666663</v>
      </c>
      <c r="Y165" s="68">
        <f>('Konfersi Nilai'!Y164-$B$1)/(Normalisasi!$E$1-Normalisasi!$B$1)</f>
        <v>0.33333333333333331</v>
      </c>
      <c r="Z165" s="68">
        <f>('Konfersi Nilai'!Z164-$B$1)/(Normalisasi!$E$1-Normalisasi!$B$1)</f>
        <v>1</v>
      </c>
      <c r="AA165" s="68">
        <f>('Konfersi Nilai'!AA164-$B$1)/(Normalisasi!$E$1-Normalisasi!$B$1)</f>
        <v>1</v>
      </c>
      <c r="AB165" s="68">
        <f>('Konfersi Nilai'!AB164-$B$1)/(Normalisasi!$E$1-Normalisasi!$B$1)</f>
        <v>0.66666666666666663</v>
      </c>
      <c r="AC165" s="68">
        <f>('Konfersi Nilai'!AC164-$B$1)/(Normalisasi!$E$1-Normalisasi!$B$1)</f>
        <v>1</v>
      </c>
      <c r="AD165" s="68">
        <f>('Konfersi Nilai'!AD164-$B$1)/(Normalisasi!$E$1-Normalisasi!$B$1)</f>
        <v>1</v>
      </c>
      <c r="AE165" s="68">
        <f>('Konfersi Nilai'!AE164-$B$1)/(Normalisasi!$E$1-Normalisasi!$B$1)</f>
        <v>0.66666666666666663</v>
      </c>
      <c r="AF165" s="68">
        <f>('Konfersi Nilai'!AF164-$B$1)/(Normalisasi!$E$1-Normalisasi!$B$1)</f>
        <v>1</v>
      </c>
      <c r="AG165" s="68">
        <f>('Konfersi Nilai'!AG164-$B$1)/(Normalisasi!$E$1-Normalisasi!$B$1)</f>
        <v>0.66666666666666663</v>
      </c>
      <c r="AH165" s="50" t="s">
        <v>235</v>
      </c>
    </row>
    <row r="166" spans="1:34" x14ac:dyDescent="0.25">
      <c r="A166" s="68">
        <f>('Konfersi Nilai'!A165-$B$1)/(Normalisasi!$E$1-Normalisasi!$B$1)</f>
        <v>0.66666666666666663</v>
      </c>
      <c r="B166" s="68">
        <f>('Konfersi Nilai'!B165-$B$1)/(Normalisasi!$E$1-Normalisasi!$B$1)</f>
        <v>0.66666666666666663</v>
      </c>
      <c r="C166" s="68">
        <f>('Konfersi Nilai'!C165-$B$1)/(Normalisasi!$E$1-Normalisasi!$B$1)</f>
        <v>0.66666666666666663</v>
      </c>
      <c r="D166" s="68">
        <f>('Konfersi Nilai'!D165-$B$1)/(Normalisasi!$E$1-Normalisasi!$B$1)</f>
        <v>0.33333333333333331</v>
      </c>
      <c r="E166" s="68">
        <f>('Konfersi Nilai'!E165-$B$1)/(Normalisasi!$E$1-Normalisasi!$B$1)</f>
        <v>0.66666666666666663</v>
      </c>
      <c r="F166" s="68">
        <f>('Konfersi Nilai'!F165-$B$1)/(Normalisasi!$E$1-Normalisasi!$B$1)</f>
        <v>0.66666666666666663</v>
      </c>
      <c r="G166" s="68">
        <f>('Konfersi Nilai'!G165-$B$1)/(Normalisasi!$E$1-Normalisasi!$B$1)</f>
        <v>0.66666666666666663</v>
      </c>
      <c r="H166" s="68">
        <f>('Konfersi Nilai'!H165-$B$1)/(Normalisasi!$E$1-Normalisasi!$B$1)</f>
        <v>0.66666666666666663</v>
      </c>
      <c r="I166" s="68">
        <f>('Konfersi Nilai'!I165-$B$1)/(Normalisasi!$E$1-Normalisasi!$B$1)</f>
        <v>0.66666666666666663</v>
      </c>
      <c r="J166" s="68">
        <f>('Konfersi Nilai'!J165-$B$1)/(Normalisasi!$E$1-Normalisasi!$B$1)</f>
        <v>0.66666666666666663</v>
      </c>
      <c r="K166" s="68">
        <f>('Konfersi Nilai'!K165-$B$1)/(Normalisasi!$E$1-Normalisasi!$B$1)</f>
        <v>0.66666666666666663</v>
      </c>
      <c r="L166" s="68">
        <f>('Konfersi Nilai'!L165-$B$1)/(Normalisasi!$E$1-Normalisasi!$B$1)</f>
        <v>0.66666666666666663</v>
      </c>
      <c r="M166" s="68">
        <f>('Konfersi Nilai'!M165-$B$1)/(Normalisasi!$E$1-Normalisasi!$B$1)</f>
        <v>0.66666666666666663</v>
      </c>
      <c r="N166" s="68">
        <f>('Konfersi Nilai'!N165-$B$1)/(Normalisasi!$E$1-Normalisasi!$B$1)</f>
        <v>0.66666666666666663</v>
      </c>
      <c r="O166" s="68">
        <f>('Konfersi Nilai'!O165-$B$1)/(Normalisasi!$E$1-Normalisasi!$B$1)</f>
        <v>0.33333333333333331</v>
      </c>
      <c r="P166" s="68">
        <f>('Konfersi Nilai'!P165-$B$1)/(Normalisasi!$E$1-Normalisasi!$B$1)</f>
        <v>0.66666666666666663</v>
      </c>
      <c r="Q166" s="68">
        <f>('Konfersi Nilai'!Q165-$B$1)/(Normalisasi!$E$1-Normalisasi!$B$1)</f>
        <v>0.33333333333333331</v>
      </c>
      <c r="R166" s="68">
        <f>('Konfersi Nilai'!R165-$B$1)/(Normalisasi!$E$1-Normalisasi!$B$1)</f>
        <v>0.66666666666666663</v>
      </c>
      <c r="S166" s="68">
        <f>('Konfersi Nilai'!S165-$B$1)/(Normalisasi!$E$1-Normalisasi!$B$1)</f>
        <v>0.66666666666666663</v>
      </c>
      <c r="T166" s="68">
        <f>('Konfersi Nilai'!T165-$B$1)/(Normalisasi!$E$1-Normalisasi!$B$1)</f>
        <v>0.66666666666666663</v>
      </c>
      <c r="U166" s="68">
        <f>('Konfersi Nilai'!U165-$B$1)/(Normalisasi!$E$1-Normalisasi!$B$1)</f>
        <v>0.33333333333333331</v>
      </c>
      <c r="V166" s="68">
        <f>('Konfersi Nilai'!V165-$B$1)/(Normalisasi!$E$1-Normalisasi!$B$1)</f>
        <v>0.66666666666666663</v>
      </c>
      <c r="W166" s="68">
        <f>('Konfersi Nilai'!W165-$B$1)/(Normalisasi!$E$1-Normalisasi!$B$1)</f>
        <v>0.66666666666666663</v>
      </c>
      <c r="X166" s="68">
        <f>('Konfersi Nilai'!X165-$B$1)/(Normalisasi!$E$1-Normalisasi!$B$1)</f>
        <v>0</v>
      </c>
      <c r="Y166" s="68">
        <f>('Konfersi Nilai'!Y165-$B$1)/(Normalisasi!$E$1-Normalisasi!$B$1)</f>
        <v>0.66666666666666663</v>
      </c>
      <c r="Z166" s="68">
        <f>('Konfersi Nilai'!Z165-$B$1)/(Normalisasi!$E$1-Normalisasi!$B$1)</f>
        <v>0.66666666666666663</v>
      </c>
      <c r="AA166" s="68">
        <f>('Konfersi Nilai'!AA165-$B$1)/(Normalisasi!$E$1-Normalisasi!$B$1)</f>
        <v>0.66666666666666663</v>
      </c>
      <c r="AB166" s="68">
        <f>('Konfersi Nilai'!AB165-$B$1)/(Normalisasi!$E$1-Normalisasi!$B$1)</f>
        <v>0.66666666666666663</v>
      </c>
      <c r="AC166" s="68">
        <f>('Konfersi Nilai'!AC165-$B$1)/(Normalisasi!$E$1-Normalisasi!$B$1)</f>
        <v>0.66666666666666663</v>
      </c>
      <c r="AD166" s="68">
        <f>('Konfersi Nilai'!AD165-$B$1)/(Normalisasi!$E$1-Normalisasi!$B$1)</f>
        <v>0.66666666666666663</v>
      </c>
      <c r="AE166" s="68">
        <f>('Konfersi Nilai'!AE165-$B$1)/(Normalisasi!$E$1-Normalisasi!$B$1)</f>
        <v>0.33333333333333331</v>
      </c>
      <c r="AF166" s="68">
        <f>('Konfersi Nilai'!AF165-$B$1)/(Normalisasi!$E$1-Normalisasi!$B$1)</f>
        <v>0.66666666666666663</v>
      </c>
      <c r="AG166" s="68">
        <f>('Konfersi Nilai'!AG165-$B$1)/(Normalisasi!$E$1-Normalisasi!$B$1)</f>
        <v>0.66666666666666663</v>
      </c>
      <c r="AH166" s="50" t="s">
        <v>236</v>
      </c>
    </row>
    <row r="167" spans="1:34" x14ac:dyDescent="0.25">
      <c r="A167" s="68">
        <f>('Konfersi Nilai'!A166-$B$1)/(Normalisasi!$E$1-Normalisasi!$B$1)</f>
        <v>0.66666666666666663</v>
      </c>
      <c r="B167" s="68">
        <f>('Konfersi Nilai'!B166-$B$1)/(Normalisasi!$E$1-Normalisasi!$B$1)</f>
        <v>0.33333333333333331</v>
      </c>
      <c r="C167" s="68">
        <f>('Konfersi Nilai'!C166-$B$1)/(Normalisasi!$E$1-Normalisasi!$B$1)</f>
        <v>0.66666666666666663</v>
      </c>
      <c r="D167" s="68">
        <f>('Konfersi Nilai'!D166-$B$1)/(Normalisasi!$E$1-Normalisasi!$B$1)</f>
        <v>0.66666666666666663</v>
      </c>
      <c r="E167" s="68">
        <f>('Konfersi Nilai'!E166-$B$1)/(Normalisasi!$E$1-Normalisasi!$B$1)</f>
        <v>1</v>
      </c>
      <c r="F167" s="68">
        <f>('Konfersi Nilai'!F166-$B$1)/(Normalisasi!$E$1-Normalisasi!$B$1)</f>
        <v>0.66666666666666663</v>
      </c>
      <c r="G167" s="68">
        <f>('Konfersi Nilai'!G166-$B$1)/(Normalisasi!$E$1-Normalisasi!$B$1)</f>
        <v>1</v>
      </c>
      <c r="H167" s="68">
        <f>('Konfersi Nilai'!H166-$B$1)/(Normalisasi!$E$1-Normalisasi!$B$1)</f>
        <v>0.66666666666666663</v>
      </c>
      <c r="I167" s="68">
        <f>('Konfersi Nilai'!I166-$B$1)/(Normalisasi!$E$1-Normalisasi!$B$1)</f>
        <v>0.66666666666666663</v>
      </c>
      <c r="J167" s="68">
        <f>('Konfersi Nilai'!J166-$B$1)/(Normalisasi!$E$1-Normalisasi!$B$1)</f>
        <v>0.66666666666666663</v>
      </c>
      <c r="K167" s="68">
        <f>('Konfersi Nilai'!K166-$B$1)/(Normalisasi!$E$1-Normalisasi!$B$1)</f>
        <v>0.66666666666666663</v>
      </c>
      <c r="L167" s="68">
        <f>('Konfersi Nilai'!L166-$B$1)/(Normalisasi!$E$1-Normalisasi!$B$1)</f>
        <v>0.66666666666666663</v>
      </c>
      <c r="M167" s="68">
        <f>('Konfersi Nilai'!M166-$B$1)/(Normalisasi!$E$1-Normalisasi!$B$1)</f>
        <v>1</v>
      </c>
      <c r="N167" s="68">
        <f>('Konfersi Nilai'!N166-$B$1)/(Normalisasi!$E$1-Normalisasi!$B$1)</f>
        <v>0.33333333333333331</v>
      </c>
      <c r="O167" s="68">
        <f>('Konfersi Nilai'!O166-$B$1)/(Normalisasi!$E$1-Normalisasi!$B$1)</f>
        <v>1</v>
      </c>
      <c r="P167" s="68">
        <f>('Konfersi Nilai'!P166-$B$1)/(Normalisasi!$E$1-Normalisasi!$B$1)</f>
        <v>0.66666666666666663</v>
      </c>
      <c r="Q167" s="68">
        <f>('Konfersi Nilai'!Q166-$B$1)/(Normalisasi!$E$1-Normalisasi!$B$1)</f>
        <v>0.33333333333333331</v>
      </c>
      <c r="R167" s="68">
        <f>('Konfersi Nilai'!R166-$B$1)/(Normalisasi!$E$1-Normalisasi!$B$1)</f>
        <v>0.66666666666666663</v>
      </c>
      <c r="S167" s="68">
        <f>('Konfersi Nilai'!S166-$B$1)/(Normalisasi!$E$1-Normalisasi!$B$1)</f>
        <v>0.66666666666666663</v>
      </c>
      <c r="T167" s="68">
        <f>('Konfersi Nilai'!T166-$B$1)/(Normalisasi!$E$1-Normalisasi!$B$1)</f>
        <v>0.66666666666666663</v>
      </c>
      <c r="U167" s="68">
        <f>('Konfersi Nilai'!U166-$B$1)/(Normalisasi!$E$1-Normalisasi!$B$1)</f>
        <v>0.33333333333333331</v>
      </c>
      <c r="V167" s="68">
        <f>('Konfersi Nilai'!V166-$B$1)/(Normalisasi!$E$1-Normalisasi!$B$1)</f>
        <v>0.66666666666666663</v>
      </c>
      <c r="W167" s="68">
        <f>('Konfersi Nilai'!W166-$B$1)/(Normalisasi!$E$1-Normalisasi!$B$1)</f>
        <v>0.66666666666666663</v>
      </c>
      <c r="X167" s="68">
        <f>('Konfersi Nilai'!X166-$B$1)/(Normalisasi!$E$1-Normalisasi!$B$1)</f>
        <v>0.66666666666666663</v>
      </c>
      <c r="Y167" s="68">
        <f>('Konfersi Nilai'!Y166-$B$1)/(Normalisasi!$E$1-Normalisasi!$B$1)</f>
        <v>0.33333333333333331</v>
      </c>
      <c r="Z167" s="68">
        <f>('Konfersi Nilai'!Z166-$B$1)/(Normalisasi!$E$1-Normalisasi!$B$1)</f>
        <v>0.66666666666666663</v>
      </c>
      <c r="AA167" s="68">
        <f>('Konfersi Nilai'!AA166-$B$1)/(Normalisasi!$E$1-Normalisasi!$B$1)</f>
        <v>0.66666666666666663</v>
      </c>
      <c r="AB167" s="68">
        <f>('Konfersi Nilai'!AB166-$B$1)/(Normalisasi!$E$1-Normalisasi!$B$1)</f>
        <v>0.66666666666666663</v>
      </c>
      <c r="AC167" s="68">
        <f>('Konfersi Nilai'!AC166-$B$1)/(Normalisasi!$E$1-Normalisasi!$B$1)</f>
        <v>1</v>
      </c>
      <c r="AD167" s="68">
        <f>('Konfersi Nilai'!AD166-$B$1)/(Normalisasi!$E$1-Normalisasi!$B$1)</f>
        <v>1</v>
      </c>
      <c r="AE167" s="68">
        <f>('Konfersi Nilai'!AE166-$B$1)/(Normalisasi!$E$1-Normalisasi!$B$1)</f>
        <v>0.66666666666666663</v>
      </c>
      <c r="AF167" s="68">
        <f>('Konfersi Nilai'!AF166-$B$1)/(Normalisasi!$E$1-Normalisasi!$B$1)</f>
        <v>1</v>
      </c>
      <c r="AG167" s="68">
        <f>('Konfersi Nilai'!AG166-$B$1)/(Normalisasi!$E$1-Normalisasi!$B$1)</f>
        <v>0.66666666666666663</v>
      </c>
      <c r="AH167" s="50" t="s">
        <v>237</v>
      </c>
    </row>
    <row r="168" spans="1:34" x14ac:dyDescent="0.25">
      <c r="A168" s="68">
        <f>('Konfersi Nilai'!A167-$B$1)/(Normalisasi!$E$1-Normalisasi!$B$1)</f>
        <v>0.66666666666666663</v>
      </c>
      <c r="B168" s="68">
        <f>('Konfersi Nilai'!B167-$B$1)/(Normalisasi!$E$1-Normalisasi!$B$1)</f>
        <v>0.33333333333333331</v>
      </c>
      <c r="C168" s="68">
        <f>('Konfersi Nilai'!C167-$B$1)/(Normalisasi!$E$1-Normalisasi!$B$1)</f>
        <v>1</v>
      </c>
      <c r="D168" s="68">
        <f>('Konfersi Nilai'!D167-$B$1)/(Normalisasi!$E$1-Normalisasi!$B$1)</f>
        <v>0.66666666666666663</v>
      </c>
      <c r="E168" s="68">
        <f>('Konfersi Nilai'!E167-$B$1)/(Normalisasi!$E$1-Normalisasi!$B$1)</f>
        <v>0.66666666666666663</v>
      </c>
      <c r="F168" s="68">
        <f>('Konfersi Nilai'!F167-$B$1)/(Normalisasi!$E$1-Normalisasi!$B$1)</f>
        <v>0.66666666666666663</v>
      </c>
      <c r="G168" s="68">
        <f>('Konfersi Nilai'!G167-$B$1)/(Normalisasi!$E$1-Normalisasi!$B$1)</f>
        <v>1</v>
      </c>
      <c r="H168" s="68">
        <f>('Konfersi Nilai'!H167-$B$1)/(Normalisasi!$E$1-Normalisasi!$B$1)</f>
        <v>0.66666666666666663</v>
      </c>
      <c r="I168" s="68">
        <f>('Konfersi Nilai'!I167-$B$1)/(Normalisasi!$E$1-Normalisasi!$B$1)</f>
        <v>1</v>
      </c>
      <c r="J168" s="68">
        <f>('Konfersi Nilai'!J167-$B$1)/(Normalisasi!$E$1-Normalisasi!$B$1)</f>
        <v>0.66666666666666663</v>
      </c>
      <c r="K168" s="68">
        <f>('Konfersi Nilai'!K167-$B$1)/(Normalisasi!$E$1-Normalisasi!$B$1)</f>
        <v>0.33333333333333331</v>
      </c>
      <c r="L168" s="68">
        <f>('Konfersi Nilai'!L167-$B$1)/(Normalisasi!$E$1-Normalisasi!$B$1)</f>
        <v>0.66666666666666663</v>
      </c>
      <c r="M168" s="68">
        <f>('Konfersi Nilai'!M167-$B$1)/(Normalisasi!$E$1-Normalisasi!$B$1)</f>
        <v>0.66666666666666663</v>
      </c>
      <c r="N168" s="68">
        <f>('Konfersi Nilai'!N167-$B$1)/(Normalisasi!$E$1-Normalisasi!$B$1)</f>
        <v>0.33333333333333331</v>
      </c>
      <c r="O168" s="68">
        <f>('Konfersi Nilai'!O167-$B$1)/(Normalisasi!$E$1-Normalisasi!$B$1)</f>
        <v>1</v>
      </c>
      <c r="P168" s="68">
        <f>('Konfersi Nilai'!P167-$B$1)/(Normalisasi!$E$1-Normalisasi!$B$1)</f>
        <v>1</v>
      </c>
      <c r="Q168" s="68">
        <f>('Konfersi Nilai'!Q167-$B$1)/(Normalisasi!$E$1-Normalisasi!$B$1)</f>
        <v>0.33333333333333331</v>
      </c>
      <c r="R168" s="68">
        <f>('Konfersi Nilai'!R167-$B$1)/(Normalisasi!$E$1-Normalisasi!$B$1)</f>
        <v>0.66666666666666663</v>
      </c>
      <c r="S168" s="68">
        <f>('Konfersi Nilai'!S167-$B$1)/(Normalisasi!$E$1-Normalisasi!$B$1)</f>
        <v>1</v>
      </c>
      <c r="T168" s="68">
        <f>('Konfersi Nilai'!T167-$B$1)/(Normalisasi!$E$1-Normalisasi!$B$1)</f>
        <v>0.66666666666666663</v>
      </c>
      <c r="U168" s="68">
        <f>('Konfersi Nilai'!U167-$B$1)/(Normalisasi!$E$1-Normalisasi!$B$1)</f>
        <v>0.66666666666666663</v>
      </c>
      <c r="V168" s="68">
        <f>('Konfersi Nilai'!V167-$B$1)/(Normalisasi!$E$1-Normalisasi!$B$1)</f>
        <v>0.66666666666666663</v>
      </c>
      <c r="W168" s="68">
        <f>('Konfersi Nilai'!W167-$B$1)/(Normalisasi!$E$1-Normalisasi!$B$1)</f>
        <v>0.66666666666666663</v>
      </c>
      <c r="X168" s="68">
        <f>('Konfersi Nilai'!X167-$B$1)/(Normalisasi!$E$1-Normalisasi!$B$1)</f>
        <v>0.66666666666666663</v>
      </c>
      <c r="Y168" s="68">
        <f>('Konfersi Nilai'!Y167-$B$1)/(Normalisasi!$E$1-Normalisasi!$B$1)</f>
        <v>0.66666666666666663</v>
      </c>
      <c r="Z168" s="68">
        <f>('Konfersi Nilai'!Z167-$B$1)/(Normalisasi!$E$1-Normalisasi!$B$1)</f>
        <v>0.66666666666666663</v>
      </c>
      <c r="AA168" s="68">
        <f>('Konfersi Nilai'!AA167-$B$1)/(Normalisasi!$E$1-Normalisasi!$B$1)</f>
        <v>0.33333333333333331</v>
      </c>
      <c r="AB168" s="68">
        <f>('Konfersi Nilai'!AB167-$B$1)/(Normalisasi!$E$1-Normalisasi!$B$1)</f>
        <v>1</v>
      </c>
      <c r="AC168" s="68">
        <f>('Konfersi Nilai'!AC167-$B$1)/(Normalisasi!$E$1-Normalisasi!$B$1)</f>
        <v>1</v>
      </c>
      <c r="AD168" s="68">
        <f>('Konfersi Nilai'!AD167-$B$1)/(Normalisasi!$E$1-Normalisasi!$B$1)</f>
        <v>1</v>
      </c>
      <c r="AE168" s="68">
        <f>('Konfersi Nilai'!AE167-$B$1)/(Normalisasi!$E$1-Normalisasi!$B$1)</f>
        <v>1</v>
      </c>
      <c r="AF168" s="68">
        <f>('Konfersi Nilai'!AF167-$B$1)/(Normalisasi!$E$1-Normalisasi!$B$1)</f>
        <v>1</v>
      </c>
      <c r="AG168" s="68">
        <f>('Konfersi Nilai'!AG167-$B$1)/(Normalisasi!$E$1-Normalisasi!$B$1)</f>
        <v>0.66666666666666663</v>
      </c>
      <c r="AH168" s="50" t="s">
        <v>238</v>
      </c>
    </row>
    <row r="169" spans="1:34" x14ac:dyDescent="0.25">
      <c r="A169" s="68">
        <f>('Konfersi Nilai'!A168-$B$1)/(Normalisasi!$E$1-Normalisasi!$B$1)</f>
        <v>0.66666666666666663</v>
      </c>
      <c r="B169" s="68">
        <f>('Konfersi Nilai'!B168-$B$1)/(Normalisasi!$E$1-Normalisasi!$B$1)</f>
        <v>0.66666666666666663</v>
      </c>
      <c r="C169" s="68">
        <f>('Konfersi Nilai'!C168-$B$1)/(Normalisasi!$E$1-Normalisasi!$B$1)</f>
        <v>0.66666666666666663</v>
      </c>
      <c r="D169" s="68">
        <f>('Konfersi Nilai'!D168-$B$1)/(Normalisasi!$E$1-Normalisasi!$B$1)</f>
        <v>1</v>
      </c>
      <c r="E169" s="68">
        <f>('Konfersi Nilai'!E168-$B$1)/(Normalisasi!$E$1-Normalisasi!$B$1)</f>
        <v>0.66666666666666663</v>
      </c>
      <c r="F169" s="68">
        <f>('Konfersi Nilai'!F168-$B$1)/(Normalisasi!$E$1-Normalisasi!$B$1)</f>
        <v>1</v>
      </c>
      <c r="G169" s="68">
        <f>('Konfersi Nilai'!G168-$B$1)/(Normalisasi!$E$1-Normalisasi!$B$1)</f>
        <v>1</v>
      </c>
      <c r="H169" s="68">
        <f>('Konfersi Nilai'!H168-$B$1)/(Normalisasi!$E$1-Normalisasi!$B$1)</f>
        <v>1</v>
      </c>
      <c r="I169" s="68">
        <f>('Konfersi Nilai'!I168-$B$1)/(Normalisasi!$E$1-Normalisasi!$B$1)</f>
        <v>0.66666666666666663</v>
      </c>
      <c r="J169" s="68">
        <f>('Konfersi Nilai'!J168-$B$1)/(Normalisasi!$E$1-Normalisasi!$B$1)</f>
        <v>0.66666666666666663</v>
      </c>
      <c r="K169" s="68">
        <f>('Konfersi Nilai'!K168-$B$1)/(Normalisasi!$E$1-Normalisasi!$B$1)</f>
        <v>0.66666666666666663</v>
      </c>
      <c r="L169" s="68">
        <f>('Konfersi Nilai'!L168-$B$1)/(Normalisasi!$E$1-Normalisasi!$B$1)</f>
        <v>1</v>
      </c>
      <c r="M169" s="68">
        <f>('Konfersi Nilai'!M168-$B$1)/(Normalisasi!$E$1-Normalisasi!$B$1)</f>
        <v>0.66666666666666663</v>
      </c>
      <c r="N169" s="68">
        <f>('Konfersi Nilai'!N168-$B$1)/(Normalisasi!$E$1-Normalisasi!$B$1)</f>
        <v>0.66666666666666663</v>
      </c>
      <c r="O169" s="68">
        <f>('Konfersi Nilai'!O168-$B$1)/(Normalisasi!$E$1-Normalisasi!$B$1)</f>
        <v>1</v>
      </c>
      <c r="P169" s="68">
        <f>('Konfersi Nilai'!P168-$B$1)/(Normalisasi!$E$1-Normalisasi!$B$1)</f>
        <v>1</v>
      </c>
      <c r="Q169" s="68">
        <f>('Konfersi Nilai'!Q168-$B$1)/(Normalisasi!$E$1-Normalisasi!$B$1)</f>
        <v>0.66666666666666663</v>
      </c>
      <c r="R169" s="68">
        <f>('Konfersi Nilai'!R168-$B$1)/(Normalisasi!$E$1-Normalisasi!$B$1)</f>
        <v>1</v>
      </c>
      <c r="S169" s="68">
        <f>('Konfersi Nilai'!S168-$B$1)/(Normalisasi!$E$1-Normalisasi!$B$1)</f>
        <v>1</v>
      </c>
      <c r="T169" s="68">
        <f>('Konfersi Nilai'!T168-$B$1)/(Normalisasi!$E$1-Normalisasi!$B$1)</f>
        <v>0.33333333333333331</v>
      </c>
      <c r="U169" s="68">
        <f>('Konfersi Nilai'!U168-$B$1)/(Normalisasi!$E$1-Normalisasi!$B$1)</f>
        <v>0.66666666666666663</v>
      </c>
      <c r="V169" s="68">
        <f>('Konfersi Nilai'!V168-$B$1)/(Normalisasi!$E$1-Normalisasi!$B$1)</f>
        <v>0.66666666666666663</v>
      </c>
      <c r="W169" s="68">
        <f>('Konfersi Nilai'!W168-$B$1)/(Normalisasi!$E$1-Normalisasi!$B$1)</f>
        <v>1</v>
      </c>
      <c r="X169" s="68">
        <f>('Konfersi Nilai'!X168-$B$1)/(Normalisasi!$E$1-Normalisasi!$B$1)</f>
        <v>0.66666666666666663</v>
      </c>
      <c r="Y169" s="68">
        <f>('Konfersi Nilai'!Y168-$B$1)/(Normalisasi!$E$1-Normalisasi!$B$1)</f>
        <v>0.66666666666666663</v>
      </c>
      <c r="Z169" s="68">
        <f>('Konfersi Nilai'!Z168-$B$1)/(Normalisasi!$E$1-Normalisasi!$B$1)</f>
        <v>0.66666666666666663</v>
      </c>
      <c r="AA169" s="68">
        <f>('Konfersi Nilai'!AA168-$B$1)/(Normalisasi!$E$1-Normalisasi!$B$1)</f>
        <v>1</v>
      </c>
      <c r="AB169" s="68">
        <f>('Konfersi Nilai'!AB168-$B$1)/(Normalisasi!$E$1-Normalisasi!$B$1)</f>
        <v>1</v>
      </c>
      <c r="AC169" s="68">
        <f>('Konfersi Nilai'!AC168-$B$1)/(Normalisasi!$E$1-Normalisasi!$B$1)</f>
        <v>0.66666666666666663</v>
      </c>
      <c r="AD169" s="68">
        <f>('Konfersi Nilai'!AD168-$B$1)/(Normalisasi!$E$1-Normalisasi!$B$1)</f>
        <v>1</v>
      </c>
      <c r="AE169" s="68">
        <f>('Konfersi Nilai'!AE168-$B$1)/(Normalisasi!$E$1-Normalisasi!$B$1)</f>
        <v>1</v>
      </c>
      <c r="AF169" s="68">
        <f>('Konfersi Nilai'!AF168-$B$1)/(Normalisasi!$E$1-Normalisasi!$B$1)</f>
        <v>0.66666666666666663</v>
      </c>
      <c r="AG169" s="68">
        <f>('Konfersi Nilai'!AG168-$B$1)/(Normalisasi!$E$1-Normalisasi!$B$1)</f>
        <v>0.66666666666666663</v>
      </c>
      <c r="AH169" s="50" t="s">
        <v>239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8"/>
  <sheetViews>
    <sheetView topLeftCell="A131" workbookViewId="0">
      <selection activeCell="A2" sqref="A2:AG168"/>
    </sheetView>
  </sheetViews>
  <sheetFormatPr defaultRowHeight="15" x14ac:dyDescent="0.25"/>
  <cols>
    <col min="34" max="34" width="247.5703125" bestFit="1" customWidth="1"/>
  </cols>
  <sheetData>
    <row r="1" spans="1:35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61</v>
      </c>
      <c r="AD1" s="4" t="s">
        <v>62</v>
      </c>
      <c r="AE1" s="4" t="s">
        <v>68</v>
      </c>
      <c r="AF1" s="4" t="s">
        <v>69</v>
      </c>
      <c r="AG1" s="5" t="s">
        <v>70</v>
      </c>
      <c r="AH1" s="11" t="s">
        <v>0</v>
      </c>
      <c r="AI1" s="11" t="s">
        <v>260</v>
      </c>
    </row>
    <row r="2" spans="1:35" x14ac:dyDescent="0.25">
      <c r="A2" s="68">
        <v>0.33333333333333331</v>
      </c>
      <c r="B2" s="68">
        <v>0.33333333333333331</v>
      </c>
      <c r="C2" s="68">
        <v>0.33333333333333331</v>
      </c>
      <c r="D2" s="68">
        <v>0.33333333333333331</v>
      </c>
      <c r="E2" s="68">
        <v>0.66666666666666663</v>
      </c>
      <c r="F2" s="68">
        <v>0.66666666666666663</v>
      </c>
      <c r="G2" s="68">
        <v>0.66666666666666663</v>
      </c>
      <c r="H2" s="68">
        <v>0.66666666666666663</v>
      </c>
      <c r="I2" s="68">
        <v>1</v>
      </c>
      <c r="J2" s="68">
        <v>0.33333333333333331</v>
      </c>
      <c r="K2" s="68">
        <v>0.33333333333333331</v>
      </c>
      <c r="L2" s="68">
        <v>0.66666666666666663</v>
      </c>
      <c r="M2" s="68">
        <v>0.33333333333333331</v>
      </c>
      <c r="N2" s="68">
        <v>0.66666666666666663</v>
      </c>
      <c r="O2" s="68">
        <v>0.33333333333333331</v>
      </c>
      <c r="P2" s="68">
        <v>0.66666666666666663</v>
      </c>
      <c r="Q2" s="68">
        <v>0.33333333333333331</v>
      </c>
      <c r="R2" s="68">
        <v>0.66666666666666663</v>
      </c>
      <c r="S2" s="68">
        <v>0.33333333333333331</v>
      </c>
      <c r="T2" s="68">
        <v>0.33333333333333331</v>
      </c>
      <c r="U2" s="68">
        <v>0.66666666666666663</v>
      </c>
      <c r="V2" s="68">
        <v>0.66666666666666663</v>
      </c>
      <c r="W2" s="68">
        <v>0.66666666666666663</v>
      </c>
      <c r="X2" s="68">
        <v>0.66666666666666663</v>
      </c>
      <c r="Y2" s="68">
        <v>0.66666666666666663</v>
      </c>
      <c r="Z2" s="68">
        <v>0.66666666666666663</v>
      </c>
      <c r="AA2" s="68">
        <v>0.66666666666666663</v>
      </c>
      <c r="AB2" s="68">
        <v>0.66666666666666663</v>
      </c>
      <c r="AC2" s="68">
        <v>1</v>
      </c>
      <c r="AD2" s="68">
        <v>0.33333333333333331</v>
      </c>
      <c r="AE2" s="68">
        <v>0.66666666666666663</v>
      </c>
      <c r="AF2" s="68">
        <v>0.33333333333333331</v>
      </c>
      <c r="AG2" s="68">
        <v>0.33333333333333331</v>
      </c>
      <c r="AH2" s="50" t="s">
        <v>73</v>
      </c>
      <c r="AI2" s="51">
        <v>2</v>
      </c>
    </row>
    <row r="3" spans="1:35" x14ac:dyDescent="0.25">
      <c r="A3" s="68">
        <v>0.33333333333333331</v>
      </c>
      <c r="B3" s="68">
        <v>0.66666666666666663</v>
      </c>
      <c r="C3" s="68">
        <v>0.33333333333333331</v>
      </c>
      <c r="D3" s="68">
        <v>0.33333333333333331</v>
      </c>
      <c r="E3" s="68">
        <v>1</v>
      </c>
      <c r="F3" s="68">
        <v>1</v>
      </c>
      <c r="G3" s="68">
        <v>1</v>
      </c>
      <c r="H3" s="68">
        <v>0.66666666666666663</v>
      </c>
      <c r="I3" s="68">
        <v>1</v>
      </c>
      <c r="J3" s="68">
        <v>0.66666666666666663</v>
      </c>
      <c r="K3" s="68">
        <v>0.66666666666666663</v>
      </c>
      <c r="L3" s="68">
        <v>0.66666666666666663</v>
      </c>
      <c r="M3" s="68">
        <v>1</v>
      </c>
      <c r="N3" s="68">
        <v>0.66666666666666663</v>
      </c>
      <c r="O3" s="68">
        <v>1</v>
      </c>
      <c r="P3" s="68">
        <v>0.66666666666666663</v>
      </c>
      <c r="Q3" s="68">
        <v>0.66666666666666663</v>
      </c>
      <c r="R3" s="68">
        <v>1</v>
      </c>
      <c r="S3" s="68">
        <v>1</v>
      </c>
      <c r="T3" s="68">
        <v>0.66666666666666663</v>
      </c>
      <c r="U3" s="68">
        <v>0.66666666666666663</v>
      </c>
      <c r="V3" s="68">
        <v>0.33333333333333331</v>
      </c>
      <c r="W3" s="68">
        <v>0.66666666666666663</v>
      </c>
      <c r="X3" s="68">
        <v>1</v>
      </c>
      <c r="Y3" s="68">
        <v>0.33333333333333331</v>
      </c>
      <c r="Z3" s="68">
        <v>1</v>
      </c>
      <c r="AA3" s="68">
        <v>1</v>
      </c>
      <c r="AB3" s="68">
        <v>1</v>
      </c>
      <c r="AC3" s="68">
        <v>0.66666666666666663</v>
      </c>
      <c r="AD3" s="68">
        <v>0.66666666666666663</v>
      </c>
      <c r="AE3" s="68">
        <v>0.66666666666666663</v>
      </c>
      <c r="AF3" s="68">
        <v>0.66666666666666663</v>
      </c>
      <c r="AG3" s="68">
        <v>1</v>
      </c>
      <c r="AH3" s="50" t="s">
        <v>74</v>
      </c>
      <c r="AI3" s="51">
        <v>2</v>
      </c>
    </row>
    <row r="4" spans="1:35" x14ac:dyDescent="0.25">
      <c r="A4" s="68">
        <v>0.66666666666666663</v>
      </c>
      <c r="B4" s="68">
        <v>0.33333333333333331</v>
      </c>
      <c r="C4" s="68">
        <v>0.33333333333333331</v>
      </c>
      <c r="D4" s="68">
        <v>0.33333333333333331</v>
      </c>
      <c r="E4" s="68">
        <v>0.33333333333333331</v>
      </c>
      <c r="F4" s="68">
        <v>0.66666666666666663</v>
      </c>
      <c r="G4" s="68">
        <v>0.33333333333333331</v>
      </c>
      <c r="H4" s="68">
        <v>0.66666666666666663</v>
      </c>
      <c r="I4" s="68">
        <v>0.66666666666666663</v>
      </c>
      <c r="J4" s="68">
        <v>0.66666666666666663</v>
      </c>
      <c r="K4" s="68">
        <v>0.66666666666666663</v>
      </c>
      <c r="L4" s="68">
        <v>0.33333333333333331</v>
      </c>
      <c r="M4" s="68">
        <v>0.66666666666666663</v>
      </c>
      <c r="N4" s="68">
        <v>0.66666666666666663</v>
      </c>
      <c r="O4" s="68">
        <v>1</v>
      </c>
      <c r="P4" s="68">
        <v>0.33333333333333331</v>
      </c>
      <c r="Q4" s="68">
        <v>0.66666666666666663</v>
      </c>
      <c r="R4" s="68">
        <v>0.66666666666666663</v>
      </c>
      <c r="S4" s="68">
        <v>0.66666666666666663</v>
      </c>
      <c r="T4" s="68">
        <v>0.66666666666666663</v>
      </c>
      <c r="U4" s="68">
        <v>0.66666666666666663</v>
      </c>
      <c r="V4" s="68">
        <v>0.66666666666666663</v>
      </c>
      <c r="W4" s="68">
        <v>0.33333333333333331</v>
      </c>
      <c r="X4" s="68">
        <v>0.66666666666666663</v>
      </c>
      <c r="Y4" s="68">
        <v>1</v>
      </c>
      <c r="Z4" s="68">
        <v>0.33333333333333331</v>
      </c>
      <c r="AA4" s="68">
        <v>0.66666666666666663</v>
      </c>
      <c r="AB4" s="68">
        <v>0.66666666666666663</v>
      </c>
      <c r="AC4" s="68">
        <v>1</v>
      </c>
      <c r="AD4" s="68">
        <v>0.33333333333333331</v>
      </c>
      <c r="AE4" s="68">
        <v>0.33333333333333331</v>
      </c>
      <c r="AF4" s="68">
        <v>0.33333333333333331</v>
      </c>
      <c r="AG4" s="68">
        <v>0.66666666666666663</v>
      </c>
      <c r="AH4" s="50" t="s">
        <v>75</v>
      </c>
      <c r="AI4" s="51">
        <v>2</v>
      </c>
    </row>
    <row r="5" spans="1:35" x14ac:dyDescent="0.25">
      <c r="A5" s="68">
        <v>0.66666666666666663</v>
      </c>
      <c r="B5" s="68">
        <v>0.66666666666666663</v>
      </c>
      <c r="C5" s="68">
        <v>0.33333333333333331</v>
      </c>
      <c r="D5" s="68">
        <v>0.33333333333333331</v>
      </c>
      <c r="E5" s="68">
        <v>0.33333333333333331</v>
      </c>
      <c r="F5" s="68">
        <v>0.66666666666666663</v>
      </c>
      <c r="G5" s="68">
        <v>0.66666666666666663</v>
      </c>
      <c r="H5" s="68">
        <v>0.66666666666666663</v>
      </c>
      <c r="I5" s="68">
        <v>0.66666666666666663</v>
      </c>
      <c r="J5" s="68">
        <v>0.66666666666666663</v>
      </c>
      <c r="K5" s="68">
        <v>0.66666666666666663</v>
      </c>
      <c r="L5" s="68">
        <v>0.66666666666666663</v>
      </c>
      <c r="M5" s="68">
        <v>0.66666666666666663</v>
      </c>
      <c r="N5" s="68">
        <v>0.33333333333333331</v>
      </c>
      <c r="O5" s="68">
        <v>1</v>
      </c>
      <c r="P5" s="68">
        <v>0.33333333333333331</v>
      </c>
      <c r="Q5" s="68">
        <v>0.66666666666666663</v>
      </c>
      <c r="R5" s="68">
        <v>0.33333333333333331</v>
      </c>
      <c r="S5" s="68">
        <v>0.33333333333333331</v>
      </c>
      <c r="T5" s="68">
        <v>0.33333333333333331</v>
      </c>
      <c r="U5" s="68">
        <v>0.66666666666666663</v>
      </c>
      <c r="V5" s="68">
        <v>0.66666666666666663</v>
      </c>
      <c r="W5" s="68">
        <v>0.33333333333333331</v>
      </c>
      <c r="X5" s="68">
        <v>1</v>
      </c>
      <c r="Y5" s="68">
        <v>0.66666666666666663</v>
      </c>
      <c r="Z5" s="68">
        <v>0.66666666666666663</v>
      </c>
      <c r="AA5" s="68">
        <v>0.66666666666666663</v>
      </c>
      <c r="AB5" s="68">
        <v>0.66666666666666663</v>
      </c>
      <c r="AC5" s="68">
        <v>0.33333333333333331</v>
      </c>
      <c r="AD5" s="68">
        <v>0.33333333333333331</v>
      </c>
      <c r="AE5" s="68">
        <v>0.33333333333333331</v>
      </c>
      <c r="AF5" s="68">
        <v>0.33333333333333331</v>
      </c>
      <c r="AG5" s="68">
        <v>0.33333333333333331</v>
      </c>
      <c r="AH5" s="50" t="s">
        <v>76</v>
      </c>
      <c r="AI5" s="51">
        <v>1</v>
      </c>
    </row>
    <row r="6" spans="1:35" x14ac:dyDescent="0.25">
      <c r="A6" s="68">
        <v>0.33333333333333331</v>
      </c>
      <c r="B6" s="68">
        <v>0.66666666666666663</v>
      </c>
      <c r="C6" s="68">
        <v>1</v>
      </c>
      <c r="D6" s="68">
        <v>0.66666666666666663</v>
      </c>
      <c r="E6" s="68">
        <v>0.66666666666666663</v>
      </c>
      <c r="F6" s="68">
        <v>0.66666666666666663</v>
      </c>
      <c r="G6" s="68">
        <v>0.66666666666666663</v>
      </c>
      <c r="H6" s="68">
        <v>0.33333333333333331</v>
      </c>
      <c r="I6" s="68">
        <v>0.33333333333333331</v>
      </c>
      <c r="J6" s="68">
        <v>0.66666666666666663</v>
      </c>
      <c r="K6" s="68">
        <v>0.66666666666666663</v>
      </c>
      <c r="L6" s="68">
        <v>0.66666666666666663</v>
      </c>
      <c r="M6" s="68">
        <v>0.66666666666666663</v>
      </c>
      <c r="N6" s="68">
        <v>0.66666666666666663</v>
      </c>
      <c r="O6" s="68">
        <v>1</v>
      </c>
      <c r="P6" s="68">
        <v>0.66666666666666663</v>
      </c>
      <c r="Q6" s="68">
        <v>0.66666666666666663</v>
      </c>
      <c r="R6" s="68">
        <v>0.66666666666666663</v>
      </c>
      <c r="S6" s="68">
        <v>0.66666666666666663</v>
      </c>
      <c r="T6" s="68">
        <v>0.33333333333333331</v>
      </c>
      <c r="U6" s="68">
        <v>0.33333333333333331</v>
      </c>
      <c r="V6" s="68">
        <v>1</v>
      </c>
      <c r="W6" s="68">
        <v>0.66666666666666663</v>
      </c>
      <c r="X6" s="68">
        <v>0.33333333333333331</v>
      </c>
      <c r="Y6" s="68">
        <v>1</v>
      </c>
      <c r="Z6" s="68">
        <v>0.66666666666666663</v>
      </c>
      <c r="AA6" s="68">
        <v>0.66666666666666663</v>
      </c>
      <c r="AB6" s="68">
        <v>0.66666666666666663</v>
      </c>
      <c r="AC6" s="68">
        <v>0.33333333333333331</v>
      </c>
      <c r="AD6" s="68">
        <v>0.66666666666666663</v>
      </c>
      <c r="AE6" s="68">
        <v>0.33333333333333331</v>
      </c>
      <c r="AF6" s="68">
        <v>0.66666666666666663</v>
      </c>
      <c r="AG6" s="68">
        <v>0.33333333333333331</v>
      </c>
      <c r="AH6" s="50" t="s">
        <v>77</v>
      </c>
      <c r="AI6" s="51">
        <v>3</v>
      </c>
    </row>
    <row r="7" spans="1:35" x14ac:dyDescent="0.25">
      <c r="A7" s="68">
        <v>0.33333333333333331</v>
      </c>
      <c r="B7" s="68">
        <v>0.33333333333333331</v>
      </c>
      <c r="C7" s="68">
        <v>1</v>
      </c>
      <c r="D7" s="68">
        <v>0.33333333333333331</v>
      </c>
      <c r="E7" s="68">
        <v>0.33333333333333331</v>
      </c>
      <c r="F7" s="68">
        <v>0.66666666666666663</v>
      </c>
      <c r="G7" s="68">
        <v>0.66666666666666663</v>
      </c>
      <c r="H7" s="68">
        <v>0.66666666666666663</v>
      </c>
      <c r="I7" s="68">
        <v>0.66666666666666663</v>
      </c>
      <c r="J7" s="68">
        <v>0.66666666666666663</v>
      </c>
      <c r="K7" s="68">
        <v>0.33333333333333331</v>
      </c>
      <c r="L7" s="68">
        <v>0.66666666666666663</v>
      </c>
      <c r="M7" s="68">
        <v>0.66666666666666663</v>
      </c>
      <c r="N7" s="68">
        <v>0.33333333333333331</v>
      </c>
      <c r="O7" s="68">
        <v>0.66666666666666663</v>
      </c>
      <c r="P7" s="68">
        <v>0.33333333333333331</v>
      </c>
      <c r="Q7" s="68">
        <v>0.33333333333333331</v>
      </c>
      <c r="R7" s="68">
        <v>0.66666666666666663</v>
      </c>
      <c r="S7" s="68">
        <v>0.66666666666666663</v>
      </c>
      <c r="T7" s="68">
        <v>0.33333333333333331</v>
      </c>
      <c r="U7" s="68">
        <v>0.66666666666666663</v>
      </c>
      <c r="V7" s="68">
        <v>0.66666666666666663</v>
      </c>
      <c r="W7" s="68">
        <v>0.66666666666666663</v>
      </c>
      <c r="X7" s="68">
        <v>0.66666666666666663</v>
      </c>
      <c r="Y7" s="68">
        <v>0.66666666666666663</v>
      </c>
      <c r="Z7" s="68">
        <v>0.66666666666666663</v>
      </c>
      <c r="AA7" s="68">
        <v>0.66666666666666663</v>
      </c>
      <c r="AB7" s="68">
        <v>0.33333333333333331</v>
      </c>
      <c r="AC7" s="68">
        <v>0.66666666666666663</v>
      </c>
      <c r="AD7" s="68">
        <v>0.33333333333333331</v>
      </c>
      <c r="AE7" s="68">
        <v>0.66666666666666663</v>
      </c>
      <c r="AF7" s="68">
        <v>0.33333333333333331</v>
      </c>
      <c r="AG7" s="68">
        <v>0.33333333333333331</v>
      </c>
      <c r="AH7" s="50" t="s">
        <v>78</v>
      </c>
      <c r="AI7" s="51">
        <v>3</v>
      </c>
    </row>
    <row r="8" spans="1:35" x14ac:dyDescent="0.25">
      <c r="A8" s="68">
        <v>0.66666666666666663</v>
      </c>
      <c r="B8" s="68">
        <v>0.66666666666666663</v>
      </c>
      <c r="C8" s="68">
        <v>0.33333333333333331</v>
      </c>
      <c r="D8" s="68">
        <v>0.33333333333333331</v>
      </c>
      <c r="E8" s="68">
        <v>0.33333333333333331</v>
      </c>
      <c r="F8" s="68">
        <v>0.66666666666666663</v>
      </c>
      <c r="G8" s="68">
        <v>0.33333333333333331</v>
      </c>
      <c r="H8" s="68">
        <v>0.33333333333333331</v>
      </c>
      <c r="I8" s="68">
        <v>1</v>
      </c>
      <c r="J8" s="68">
        <v>0.66666666666666663</v>
      </c>
      <c r="K8" s="68">
        <v>0.33333333333333331</v>
      </c>
      <c r="L8" s="68">
        <v>0.66666666666666663</v>
      </c>
      <c r="M8" s="68">
        <v>1</v>
      </c>
      <c r="N8" s="68">
        <v>0.33333333333333331</v>
      </c>
      <c r="O8" s="68">
        <v>0.66666666666666663</v>
      </c>
      <c r="P8" s="68">
        <v>0.33333333333333331</v>
      </c>
      <c r="Q8" s="68">
        <v>0.66666666666666663</v>
      </c>
      <c r="R8" s="68">
        <v>0.33333333333333331</v>
      </c>
      <c r="S8" s="68">
        <v>0.66666666666666663</v>
      </c>
      <c r="T8" s="68">
        <v>0.33333333333333331</v>
      </c>
      <c r="U8" s="68">
        <v>1</v>
      </c>
      <c r="V8" s="68">
        <v>0.66666666666666663</v>
      </c>
      <c r="W8" s="68">
        <v>0.33333333333333331</v>
      </c>
      <c r="X8" s="68">
        <v>1</v>
      </c>
      <c r="Y8" s="68">
        <v>0.33333333333333331</v>
      </c>
      <c r="Z8" s="68">
        <v>0.66666666666666663</v>
      </c>
      <c r="AA8" s="68">
        <v>0.33333333333333331</v>
      </c>
      <c r="AB8" s="68">
        <v>0.66666666666666663</v>
      </c>
      <c r="AC8" s="68">
        <v>1</v>
      </c>
      <c r="AD8" s="68">
        <v>0.33333333333333331</v>
      </c>
      <c r="AE8" s="68">
        <v>0.33333333333333331</v>
      </c>
      <c r="AF8" s="68">
        <v>0.33333333333333331</v>
      </c>
      <c r="AG8" s="68">
        <v>0.33333333333333331</v>
      </c>
      <c r="AH8" s="50" t="s">
        <v>79</v>
      </c>
      <c r="AI8" s="51">
        <v>2</v>
      </c>
    </row>
    <row r="9" spans="1:35" x14ac:dyDescent="0.25">
      <c r="A9" s="68">
        <v>0.66666666666666663</v>
      </c>
      <c r="B9" s="68">
        <v>0.66666666666666663</v>
      </c>
      <c r="C9" s="68">
        <v>0.33333333333333331</v>
      </c>
      <c r="D9" s="68">
        <v>1</v>
      </c>
      <c r="E9" s="68">
        <v>0.66666666666666663</v>
      </c>
      <c r="F9" s="68">
        <v>0.66666666666666663</v>
      </c>
      <c r="G9" s="68">
        <v>0.33333333333333331</v>
      </c>
      <c r="H9" s="68">
        <v>0.66666666666666663</v>
      </c>
      <c r="I9" s="68">
        <v>0.66666666666666663</v>
      </c>
      <c r="J9" s="68">
        <v>0.66666666666666663</v>
      </c>
      <c r="K9" s="68">
        <v>0.66666666666666663</v>
      </c>
      <c r="L9" s="68">
        <v>1</v>
      </c>
      <c r="M9" s="68">
        <v>0.66666666666666663</v>
      </c>
      <c r="N9" s="68">
        <v>0.66666666666666663</v>
      </c>
      <c r="O9" s="68">
        <v>0.33333333333333331</v>
      </c>
      <c r="P9" s="68">
        <v>0.33333333333333331</v>
      </c>
      <c r="Q9" s="68">
        <v>0.33333333333333331</v>
      </c>
      <c r="R9" s="68">
        <v>0.66666666666666663</v>
      </c>
      <c r="S9" s="68">
        <v>0.66666666666666663</v>
      </c>
      <c r="T9" s="68">
        <v>0.66666666666666663</v>
      </c>
      <c r="U9" s="68">
        <v>0.66666666666666663</v>
      </c>
      <c r="V9" s="68">
        <v>1</v>
      </c>
      <c r="W9" s="68">
        <v>0.66666666666666663</v>
      </c>
      <c r="X9" s="68">
        <v>0.66666666666666663</v>
      </c>
      <c r="Y9" s="68">
        <v>0.33333333333333331</v>
      </c>
      <c r="Z9" s="68">
        <v>1</v>
      </c>
      <c r="AA9" s="68">
        <v>0.66666666666666663</v>
      </c>
      <c r="AB9" s="68">
        <v>0.33333333333333331</v>
      </c>
      <c r="AC9" s="68">
        <v>0.66666666666666663</v>
      </c>
      <c r="AD9" s="68">
        <v>0.33333333333333331</v>
      </c>
      <c r="AE9" s="68">
        <v>0.33333333333333331</v>
      </c>
      <c r="AF9" s="68">
        <v>0.66666666666666663</v>
      </c>
      <c r="AG9" s="68">
        <v>1</v>
      </c>
      <c r="AH9" s="50" t="s">
        <v>80</v>
      </c>
      <c r="AI9" s="51">
        <v>2</v>
      </c>
    </row>
    <row r="10" spans="1:35" x14ac:dyDescent="0.25">
      <c r="A10" s="68">
        <v>0.66666666666666663</v>
      </c>
      <c r="B10" s="68">
        <v>0.33333333333333331</v>
      </c>
      <c r="C10" s="68">
        <v>0.66666666666666663</v>
      </c>
      <c r="D10" s="68">
        <v>0.33333333333333331</v>
      </c>
      <c r="E10" s="68">
        <v>0.33333333333333331</v>
      </c>
      <c r="F10" s="68">
        <v>0.66666666666666663</v>
      </c>
      <c r="G10" s="68">
        <v>1</v>
      </c>
      <c r="H10" s="68">
        <v>0.33333333333333331</v>
      </c>
      <c r="I10" s="68">
        <v>0.33333333333333331</v>
      </c>
      <c r="J10" s="68">
        <v>0.66666666666666663</v>
      </c>
      <c r="K10" s="68">
        <v>0.66666666666666663</v>
      </c>
      <c r="L10" s="68">
        <v>0.66666666666666663</v>
      </c>
      <c r="M10" s="68">
        <v>0.66666666666666663</v>
      </c>
      <c r="N10" s="68">
        <v>0.33333333333333331</v>
      </c>
      <c r="O10" s="68">
        <v>0.66666666666666663</v>
      </c>
      <c r="P10" s="68">
        <v>0.33333333333333331</v>
      </c>
      <c r="Q10" s="68">
        <v>0.66666666666666663</v>
      </c>
      <c r="R10" s="68">
        <v>0.33333333333333331</v>
      </c>
      <c r="S10" s="68">
        <v>0.33333333333333331</v>
      </c>
      <c r="T10" s="68">
        <v>0.33333333333333331</v>
      </c>
      <c r="U10" s="68">
        <v>0.33333333333333331</v>
      </c>
      <c r="V10" s="68">
        <v>0.66666666666666663</v>
      </c>
      <c r="W10" s="68">
        <v>0.33333333333333331</v>
      </c>
      <c r="X10" s="68">
        <v>0.33333333333333331</v>
      </c>
      <c r="Y10" s="68">
        <v>0.66666666666666663</v>
      </c>
      <c r="Z10" s="68">
        <v>0.66666666666666663</v>
      </c>
      <c r="AA10" s="68">
        <v>0.33333333333333331</v>
      </c>
      <c r="AB10" s="68">
        <v>0.33333333333333331</v>
      </c>
      <c r="AC10" s="68">
        <v>0.33333333333333331</v>
      </c>
      <c r="AD10" s="68">
        <v>0.66666666666666663</v>
      </c>
      <c r="AE10" s="68">
        <v>0.33333333333333331</v>
      </c>
      <c r="AF10" s="68">
        <v>0.33333333333333331</v>
      </c>
      <c r="AG10" s="68">
        <v>0.33333333333333331</v>
      </c>
      <c r="AH10" s="50" t="s">
        <v>81</v>
      </c>
      <c r="AI10" s="51">
        <v>1</v>
      </c>
    </row>
    <row r="11" spans="1:35" x14ac:dyDescent="0.25">
      <c r="A11" s="68">
        <v>0.66666666666666663</v>
      </c>
      <c r="B11" s="68">
        <v>0.66666666666666663</v>
      </c>
      <c r="C11" s="68">
        <v>0.33333333333333331</v>
      </c>
      <c r="D11" s="68">
        <v>0.33333333333333331</v>
      </c>
      <c r="E11" s="68">
        <v>0.33333333333333331</v>
      </c>
      <c r="F11" s="68">
        <v>0.66666666666666663</v>
      </c>
      <c r="G11" s="68">
        <v>1</v>
      </c>
      <c r="H11" s="68">
        <v>0.66666666666666663</v>
      </c>
      <c r="I11" s="68">
        <v>0.66666666666666663</v>
      </c>
      <c r="J11" s="68">
        <v>1</v>
      </c>
      <c r="K11" s="68">
        <v>0.66666666666666663</v>
      </c>
      <c r="L11" s="68">
        <v>1</v>
      </c>
      <c r="M11" s="68">
        <v>0.66666666666666663</v>
      </c>
      <c r="N11" s="68">
        <v>0.66666666666666663</v>
      </c>
      <c r="O11" s="68">
        <v>1</v>
      </c>
      <c r="P11" s="68">
        <v>0.33333333333333331</v>
      </c>
      <c r="Q11" s="68">
        <v>0.66666666666666663</v>
      </c>
      <c r="R11" s="68">
        <v>0.33333333333333331</v>
      </c>
      <c r="S11" s="68">
        <v>0.66666666666666663</v>
      </c>
      <c r="T11" s="68">
        <v>0.33333333333333331</v>
      </c>
      <c r="U11" s="68">
        <v>0.66666666666666663</v>
      </c>
      <c r="V11" s="68">
        <v>0.33333333333333331</v>
      </c>
      <c r="W11" s="68">
        <v>0.66666666666666663</v>
      </c>
      <c r="X11" s="68">
        <v>1</v>
      </c>
      <c r="Y11" s="68">
        <v>0.33333333333333331</v>
      </c>
      <c r="Z11" s="68">
        <v>1</v>
      </c>
      <c r="AA11" s="68">
        <v>0.66666666666666663</v>
      </c>
      <c r="AB11" s="68">
        <v>1</v>
      </c>
      <c r="AC11" s="68">
        <v>0.66666666666666663</v>
      </c>
      <c r="AD11" s="68">
        <v>0.66666666666666663</v>
      </c>
      <c r="AE11" s="68">
        <v>0.66666666666666663</v>
      </c>
      <c r="AF11" s="68">
        <v>0.66666666666666663</v>
      </c>
      <c r="AG11" s="68">
        <v>1</v>
      </c>
      <c r="AH11" s="50" t="s">
        <v>82</v>
      </c>
      <c r="AI11" s="51">
        <v>2</v>
      </c>
    </row>
    <row r="12" spans="1:35" x14ac:dyDescent="0.25">
      <c r="A12" s="68">
        <v>0.66666666666666663</v>
      </c>
      <c r="B12" s="68">
        <v>0.66666666666666663</v>
      </c>
      <c r="C12" s="68">
        <v>0.33333333333333331</v>
      </c>
      <c r="D12" s="68">
        <v>0.33333333333333331</v>
      </c>
      <c r="E12" s="68">
        <v>0.33333333333333331</v>
      </c>
      <c r="F12" s="68">
        <v>0.66666666666666663</v>
      </c>
      <c r="G12" s="68">
        <v>0.33333333333333331</v>
      </c>
      <c r="H12" s="68">
        <v>0.33333333333333331</v>
      </c>
      <c r="I12" s="68">
        <v>0.33333333333333331</v>
      </c>
      <c r="J12" s="68">
        <v>0.66666666666666663</v>
      </c>
      <c r="K12" s="68">
        <v>0.33333333333333331</v>
      </c>
      <c r="L12" s="68">
        <v>0.66666666666666663</v>
      </c>
      <c r="M12" s="68">
        <v>0.66666666666666663</v>
      </c>
      <c r="N12" s="68">
        <v>0.33333333333333331</v>
      </c>
      <c r="O12" s="68">
        <v>0.66666666666666663</v>
      </c>
      <c r="P12" s="68">
        <v>0.66666666666666663</v>
      </c>
      <c r="Q12" s="68">
        <v>0.66666666666666663</v>
      </c>
      <c r="R12" s="68">
        <v>0.66666666666666663</v>
      </c>
      <c r="S12" s="68">
        <v>0.33333333333333331</v>
      </c>
      <c r="T12" s="68">
        <v>0.66666666666666663</v>
      </c>
      <c r="U12" s="68">
        <v>0.66666666666666663</v>
      </c>
      <c r="V12" s="68">
        <v>0.66666666666666663</v>
      </c>
      <c r="W12" s="68">
        <v>0.33333333333333331</v>
      </c>
      <c r="X12" s="68">
        <v>0.66666666666666663</v>
      </c>
      <c r="Y12" s="68">
        <v>0.33333333333333331</v>
      </c>
      <c r="Z12" s="68">
        <v>1</v>
      </c>
      <c r="AA12" s="68">
        <v>0.66666666666666663</v>
      </c>
      <c r="AB12" s="68">
        <v>0.66666666666666663</v>
      </c>
      <c r="AC12" s="68">
        <v>1</v>
      </c>
      <c r="AD12" s="68">
        <v>0.66666666666666663</v>
      </c>
      <c r="AE12" s="68">
        <v>0.66666666666666663</v>
      </c>
      <c r="AF12" s="68">
        <v>0.33333333333333331</v>
      </c>
      <c r="AG12" s="68">
        <v>0.33333333333333331</v>
      </c>
      <c r="AH12" s="50" t="s">
        <v>83</v>
      </c>
      <c r="AI12" s="51">
        <v>3</v>
      </c>
    </row>
    <row r="13" spans="1:35" x14ac:dyDescent="0.25">
      <c r="A13" s="68">
        <v>0.33333333333333331</v>
      </c>
      <c r="B13" s="68">
        <v>0.66666666666666663</v>
      </c>
      <c r="C13" s="68">
        <v>0.66666666666666663</v>
      </c>
      <c r="D13" s="68">
        <v>0.33333333333333331</v>
      </c>
      <c r="E13" s="68">
        <v>1</v>
      </c>
      <c r="F13" s="68">
        <v>0.33333333333333331</v>
      </c>
      <c r="G13" s="68">
        <v>0.66666666666666663</v>
      </c>
      <c r="H13" s="68">
        <v>0.66666666666666663</v>
      </c>
      <c r="I13" s="68">
        <v>1</v>
      </c>
      <c r="J13" s="68">
        <v>1</v>
      </c>
      <c r="K13" s="68">
        <v>0.66666666666666663</v>
      </c>
      <c r="L13" s="68">
        <v>0.66666666666666663</v>
      </c>
      <c r="M13" s="68">
        <v>0.66666666666666663</v>
      </c>
      <c r="N13" s="68">
        <v>0.66666666666666663</v>
      </c>
      <c r="O13" s="68">
        <v>0.66666666666666663</v>
      </c>
      <c r="P13" s="68">
        <v>0.33333333333333331</v>
      </c>
      <c r="Q13" s="68">
        <v>0.33333333333333331</v>
      </c>
      <c r="R13" s="68">
        <v>0.66666666666666663</v>
      </c>
      <c r="S13" s="68">
        <v>0.33333333333333331</v>
      </c>
      <c r="T13" s="68">
        <v>1</v>
      </c>
      <c r="U13" s="68">
        <v>1</v>
      </c>
      <c r="V13" s="68">
        <v>0.66666666666666663</v>
      </c>
      <c r="W13" s="68">
        <v>0.33333333333333331</v>
      </c>
      <c r="X13" s="68">
        <v>0.66666666666666663</v>
      </c>
      <c r="Y13" s="68">
        <v>0.66666666666666663</v>
      </c>
      <c r="Z13" s="68">
        <v>1</v>
      </c>
      <c r="AA13" s="68">
        <v>1</v>
      </c>
      <c r="AB13" s="68">
        <v>1</v>
      </c>
      <c r="AC13" s="68">
        <v>1</v>
      </c>
      <c r="AD13" s="68">
        <v>0.66666666666666663</v>
      </c>
      <c r="AE13" s="68">
        <v>0.33333333333333331</v>
      </c>
      <c r="AF13" s="68">
        <v>0.66666666666666663</v>
      </c>
      <c r="AG13" s="68">
        <v>0.66666666666666663</v>
      </c>
      <c r="AH13" s="50" t="s">
        <v>84</v>
      </c>
      <c r="AI13" s="51">
        <v>3</v>
      </c>
    </row>
    <row r="14" spans="1:35" x14ac:dyDescent="0.25">
      <c r="A14" s="68">
        <v>0.33333333333333331</v>
      </c>
      <c r="B14" s="68">
        <v>0.66666666666666663</v>
      </c>
      <c r="C14" s="68">
        <v>0.66666666666666663</v>
      </c>
      <c r="D14" s="68">
        <v>0.33333333333333331</v>
      </c>
      <c r="E14" s="68">
        <v>0.33333333333333331</v>
      </c>
      <c r="F14" s="68">
        <v>0.66666666666666663</v>
      </c>
      <c r="G14" s="68">
        <v>1</v>
      </c>
      <c r="H14" s="68">
        <v>0.66666666666666663</v>
      </c>
      <c r="I14" s="68">
        <v>1</v>
      </c>
      <c r="J14" s="68">
        <v>0.66666666666666663</v>
      </c>
      <c r="K14" s="68">
        <v>0.66666666666666663</v>
      </c>
      <c r="L14" s="68">
        <v>0.66666666666666663</v>
      </c>
      <c r="M14" s="68">
        <v>0.66666666666666663</v>
      </c>
      <c r="N14" s="68">
        <v>0.66666666666666663</v>
      </c>
      <c r="O14" s="68">
        <v>0.66666666666666663</v>
      </c>
      <c r="P14" s="68">
        <v>0.33333333333333331</v>
      </c>
      <c r="Q14" s="68">
        <v>0.66666666666666663</v>
      </c>
      <c r="R14" s="68">
        <v>0.66666666666666663</v>
      </c>
      <c r="S14" s="68">
        <v>0.33333333333333331</v>
      </c>
      <c r="T14" s="68">
        <v>0.66666666666666663</v>
      </c>
      <c r="U14" s="68">
        <v>1</v>
      </c>
      <c r="V14" s="68">
        <v>0.66666666666666663</v>
      </c>
      <c r="W14" s="68">
        <v>0.66666666666666663</v>
      </c>
      <c r="X14" s="68">
        <v>0.66666666666666663</v>
      </c>
      <c r="Y14" s="68">
        <v>0.66666666666666663</v>
      </c>
      <c r="Z14" s="68">
        <v>1</v>
      </c>
      <c r="AA14" s="68">
        <v>1</v>
      </c>
      <c r="AB14" s="68">
        <v>1</v>
      </c>
      <c r="AC14" s="68">
        <v>1</v>
      </c>
      <c r="AD14" s="68">
        <v>0.66666666666666663</v>
      </c>
      <c r="AE14" s="68">
        <v>0.66666666666666663</v>
      </c>
      <c r="AF14" s="68">
        <v>0.66666666666666663</v>
      </c>
      <c r="AG14" s="68">
        <v>0.33333333333333331</v>
      </c>
      <c r="AH14" s="50" t="s">
        <v>85</v>
      </c>
      <c r="AI14" s="51">
        <v>2</v>
      </c>
    </row>
    <row r="15" spans="1:35" x14ac:dyDescent="0.25">
      <c r="A15" s="68">
        <v>0.66666666666666663</v>
      </c>
      <c r="B15" s="68">
        <v>0.66666666666666663</v>
      </c>
      <c r="C15" s="68">
        <v>0.66666666666666663</v>
      </c>
      <c r="D15" s="68">
        <v>0.66666666666666663</v>
      </c>
      <c r="E15" s="68">
        <v>0.33333333333333331</v>
      </c>
      <c r="F15" s="68">
        <v>0.66666666666666663</v>
      </c>
      <c r="G15" s="68">
        <v>1</v>
      </c>
      <c r="H15" s="68">
        <v>0.66666666666666663</v>
      </c>
      <c r="I15" s="68">
        <v>0.33333333333333331</v>
      </c>
      <c r="J15" s="68">
        <v>0.66666666666666663</v>
      </c>
      <c r="K15" s="68">
        <v>0.66666666666666663</v>
      </c>
      <c r="L15" s="68">
        <v>0.66666666666666663</v>
      </c>
      <c r="M15" s="68">
        <v>1</v>
      </c>
      <c r="N15" s="68">
        <v>0.66666666666666663</v>
      </c>
      <c r="O15" s="68">
        <v>1</v>
      </c>
      <c r="P15" s="68">
        <v>0.66666666666666663</v>
      </c>
      <c r="Q15" s="68">
        <v>0.66666666666666663</v>
      </c>
      <c r="R15" s="68">
        <v>0.66666666666666663</v>
      </c>
      <c r="S15" s="68">
        <v>0.33333333333333331</v>
      </c>
      <c r="T15" s="68">
        <v>0.33333333333333331</v>
      </c>
      <c r="U15" s="68">
        <v>0.66666666666666663</v>
      </c>
      <c r="V15" s="68">
        <v>0.66666666666666663</v>
      </c>
      <c r="W15" s="68">
        <v>0.66666666666666663</v>
      </c>
      <c r="X15" s="68">
        <v>0.66666666666666663</v>
      </c>
      <c r="Y15" s="68">
        <v>0.66666666666666663</v>
      </c>
      <c r="Z15" s="68">
        <v>1</v>
      </c>
      <c r="AA15" s="68">
        <v>0.66666666666666663</v>
      </c>
      <c r="AB15" s="68">
        <v>0.66666666666666663</v>
      </c>
      <c r="AC15" s="68">
        <v>0.33333333333333331</v>
      </c>
      <c r="AD15" s="68">
        <v>0.66666666666666663</v>
      </c>
      <c r="AE15" s="68">
        <v>1</v>
      </c>
      <c r="AF15" s="68">
        <v>0.33333333333333331</v>
      </c>
      <c r="AG15" s="68">
        <v>0.66666666666666663</v>
      </c>
      <c r="AH15" s="50" t="s">
        <v>86</v>
      </c>
      <c r="AI15" s="51">
        <v>1</v>
      </c>
    </row>
    <row r="16" spans="1:35" x14ac:dyDescent="0.25">
      <c r="A16" s="68">
        <v>0.66666666666666663</v>
      </c>
      <c r="B16" s="68">
        <v>0.66666666666666663</v>
      </c>
      <c r="C16" s="68">
        <v>1</v>
      </c>
      <c r="D16" s="68">
        <v>0.66666666666666663</v>
      </c>
      <c r="E16" s="68">
        <v>0.33333333333333331</v>
      </c>
      <c r="F16" s="68">
        <v>0.66666666666666663</v>
      </c>
      <c r="G16" s="68">
        <v>1</v>
      </c>
      <c r="H16" s="68">
        <v>0.33333333333333331</v>
      </c>
      <c r="I16" s="68">
        <v>0.33333333333333331</v>
      </c>
      <c r="J16" s="68">
        <v>0.33333333333333331</v>
      </c>
      <c r="K16" s="68">
        <v>0.33333333333333331</v>
      </c>
      <c r="L16" s="68">
        <v>0.66666666666666663</v>
      </c>
      <c r="M16" s="68">
        <v>0.66666666666666663</v>
      </c>
      <c r="N16" s="68">
        <v>0.33333333333333331</v>
      </c>
      <c r="O16" s="68">
        <v>0.66666666666666663</v>
      </c>
      <c r="P16" s="68">
        <v>0.33333333333333331</v>
      </c>
      <c r="Q16" s="68">
        <v>0.66666666666666663</v>
      </c>
      <c r="R16" s="68">
        <v>0.66666666666666663</v>
      </c>
      <c r="S16" s="68">
        <v>0.66666666666666663</v>
      </c>
      <c r="T16" s="68">
        <v>0.33333333333333331</v>
      </c>
      <c r="U16" s="68">
        <v>0.66666666666666663</v>
      </c>
      <c r="V16" s="68">
        <v>1</v>
      </c>
      <c r="W16" s="68">
        <v>0.33333333333333331</v>
      </c>
      <c r="X16" s="68">
        <v>1</v>
      </c>
      <c r="Y16" s="68">
        <v>1</v>
      </c>
      <c r="Z16" s="68">
        <v>0.33333333333333331</v>
      </c>
      <c r="AA16" s="68">
        <v>0.33333333333333331</v>
      </c>
      <c r="AB16" s="68">
        <v>0.66666666666666663</v>
      </c>
      <c r="AC16" s="68">
        <v>0.33333333333333331</v>
      </c>
      <c r="AD16" s="68">
        <v>0.33333333333333331</v>
      </c>
      <c r="AE16" s="68">
        <v>0.33333333333333331</v>
      </c>
      <c r="AF16" s="68">
        <v>0.33333333333333331</v>
      </c>
      <c r="AG16" s="68">
        <v>0.33333333333333331</v>
      </c>
      <c r="AH16" s="50" t="s">
        <v>87</v>
      </c>
      <c r="AI16" s="51">
        <v>1</v>
      </c>
    </row>
    <row r="17" spans="1:35" x14ac:dyDescent="0.25">
      <c r="A17" s="68">
        <v>0.66666666666666663</v>
      </c>
      <c r="B17" s="68">
        <v>0.66666666666666663</v>
      </c>
      <c r="C17" s="68">
        <v>0.66666666666666663</v>
      </c>
      <c r="D17" s="68">
        <v>0.33333333333333331</v>
      </c>
      <c r="E17" s="68">
        <v>0.33333333333333331</v>
      </c>
      <c r="F17" s="68">
        <v>0.66666666666666663</v>
      </c>
      <c r="G17" s="68">
        <v>0.66666666666666663</v>
      </c>
      <c r="H17" s="68">
        <v>0.33333333333333331</v>
      </c>
      <c r="I17" s="68">
        <v>0.33333333333333331</v>
      </c>
      <c r="J17" s="68">
        <v>0.66666666666666663</v>
      </c>
      <c r="K17" s="68">
        <v>1</v>
      </c>
      <c r="L17" s="68">
        <v>0.33333333333333331</v>
      </c>
      <c r="M17" s="68">
        <v>0.66666666666666663</v>
      </c>
      <c r="N17" s="68">
        <v>0.33333333333333331</v>
      </c>
      <c r="O17" s="68">
        <v>0.66666666666666663</v>
      </c>
      <c r="P17" s="68">
        <v>0.66666666666666663</v>
      </c>
      <c r="Q17" s="68">
        <v>0.66666666666666663</v>
      </c>
      <c r="R17" s="68">
        <v>0.66666666666666663</v>
      </c>
      <c r="S17" s="68">
        <v>0.33333333333333331</v>
      </c>
      <c r="T17" s="68">
        <v>0.66666666666666663</v>
      </c>
      <c r="U17" s="68">
        <v>0.33333333333333331</v>
      </c>
      <c r="V17" s="68">
        <v>0.66666666666666663</v>
      </c>
      <c r="W17" s="68">
        <v>0.66666666666666663</v>
      </c>
      <c r="X17" s="68">
        <v>0.33333333333333331</v>
      </c>
      <c r="Y17" s="68">
        <v>0.33333333333333331</v>
      </c>
      <c r="Z17" s="68">
        <v>0.66666666666666663</v>
      </c>
      <c r="AA17" s="68">
        <v>0.66666666666666663</v>
      </c>
      <c r="AB17" s="68">
        <v>1</v>
      </c>
      <c r="AC17" s="68">
        <v>0.66666666666666663</v>
      </c>
      <c r="AD17" s="68">
        <v>0.66666666666666663</v>
      </c>
      <c r="AE17" s="68">
        <v>0.33333333333333331</v>
      </c>
      <c r="AF17" s="68">
        <v>0.33333333333333331</v>
      </c>
      <c r="AG17" s="68">
        <v>0.33333333333333331</v>
      </c>
      <c r="AH17" s="50" t="s">
        <v>88</v>
      </c>
      <c r="AI17" s="51">
        <v>3</v>
      </c>
    </row>
    <row r="18" spans="1:35" x14ac:dyDescent="0.25">
      <c r="A18" s="68">
        <v>0.66666666666666663</v>
      </c>
      <c r="B18" s="68">
        <v>0.66666666666666663</v>
      </c>
      <c r="C18" s="68">
        <v>0.66666666666666663</v>
      </c>
      <c r="D18" s="68">
        <v>1</v>
      </c>
      <c r="E18" s="68">
        <v>0.33333333333333331</v>
      </c>
      <c r="F18" s="68">
        <v>0.66666666666666663</v>
      </c>
      <c r="G18" s="68">
        <v>1</v>
      </c>
      <c r="H18" s="68">
        <v>1</v>
      </c>
      <c r="I18" s="68">
        <v>1</v>
      </c>
      <c r="J18" s="68">
        <v>0.33333333333333331</v>
      </c>
      <c r="K18" s="68">
        <v>0.66666666666666663</v>
      </c>
      <c r="L18" s="68">
        <v>1</v>
      </c>
      <c r="M18" s="68">
        <v>0.66666666666666663</v>
      </c>
      <c r="N18" s="68">
        <v>1</v>
      </c>
      <c r="O18" s="68">
        <v>0.66666666666666663</v>
      </c>
      <c r="P18" s="68">
        <v>0.66666666666666663</v>
      </c>
      <c r="Q18" s="68">
        <v>0.66666666666666663</v>
      </c>
      <c r="R18" s="68">
        <v>0.66666666666666663</v>
      </c>
      <c r="S18" s="68">
        <v>0.66666666666666663</v>
      </c>
      <c r="T18" s="68">
        <v>0.66666666666666663</v>
      </c>
      <c r="U18" s="68">
        <v>1</v>
      </c>
      <c r="V18" s="68">
        <v>1</v>
      </c>
      <c r="W18" s="68">
        <v>1</v>
      </c>
      <c r="X18" s="68">
        <v>0.66666666666666663</v>
      </c>
      <c r="Y18" s="68">
        <v>0.33333333333333331</v>
      </c>
      <c r="Z18" s="68">
        <v>1</v>
      </c>
      <c r="AA18" s="68">
        <v>1</v>
      </c>
      <c r="AB18" s="68">
        <v>1</v>
      </c>
      <c r="AC18" s="68">
        <v>1</v>
      </c>
      <c r="AD18" s="68">
        <v>1</v>
      </c>
      <c r="AE18" s="68">
        <v>0.66666666666666663</v>
      </c>
      <c r="AF18" s="68">
        <v>0.66666666666666663</v>
      </c>
      <c r="AG18" s="68">
        <v>0.66666666666666663</v>
      </c>
      <c r="AH18" s="50" t="s">
        <v>89</v>
      </c>
      <c r="AI18" s="51">
        <v>2</v>
      </c>
    </row>
    <row r="19" spans="1:35" x14ac:dyDescent="0.25">
      <c r="A19" s="68">
        <v>0.33333333333333331</v>
      </c>
      <c r="B19" s="68">
        <v>0.66666666666666663</v>
      </c>
      <c r="C19" s="68">
        <v>0.66666666666666663</v>
      </c>
      <c r="D19" s="68">
        <v>0.33333333333333331</v>
      </c>
      <c r="E19" s="68">
        <v>0.33333333333333331</v>
      </c>
      <c r="F19" s="68">
        <v>0.66666666666666663</v>
      </c>
      <c r="G19" s="68">
        <v>1</v>
      </c>
      <c r="H19" s="68">
        <v>0.66666666666666663</v>
      </c>
      <c r="I19" s="68">
        <v>1</v>
      </c>
      <c r="J19" s="68">
        <v>0.66666666666666663</v>
      </c>
      <c r="K19" s="68">
        <v>1</v>
      </c>
      <c r="L19" s="68">
        <v>0.66666666666666663</v>
      </c>
      <c r="M19" s="68">
        <v>1</v>
      </c>
      <c r="N19" s="68">
        <v>0.66666666666666663</v>
      </c>
      <c r="O19" s="68">
        <v>0.66666666666666663</v>
      </c>
      <c r="P19" s="68">
        <v>0.33333333333333331</v>
      </c>
      <c r="Q19" s="68">
        <v>0.66666666666666663</v>
      </c>
      <c r="R19" s="68">
        <v>0.66666666666666663</v>
      </c>
      <c r="S19" s="68">
        <v>0.66666666666666663</v>
      </c>
      <c r="T19" s="68">
        <v>0.33333333333333331</v>
      </c>
      <c r="U19" s="68">
        <v>1</v>
      </c>
      <c r="V19" s="68">
        <v>1</v>
      </c>
      <c r="W19" s="68">
        <v>1</v>
      </c>
      <c r="X19" s="68">
        <v>0.66666666666666663</v>
      </c>
      <c r="Y19" s="68">
        <v>0.66666666666666663</v>
      </c>
      <c r="Z19" s="68">
        <v>1</v>
      </c>
      <c r="AA19" s="68">
        <v>0.66666666666666663</v>
      </c>
      <c r="AB19" s="68">
        <v>1</v>
      </c>
      <c r="AC19" s="68">
        <v>1</v>
      </c>
      <c r="AD19" s="68">
        <v>0.33333333333333331</v>
      </c>
      <c r="AE19" s="68">
        <v>0.66666666666666663</v>
      </c>
      <c r="AF19" s="68">
        <v>0.66666666666666663</v>
      </c>
      <c r="AG19" s="68">
        <v>0.66666666666666663</v>
      </c>
      <c r="AH19" s="50" t="s">
        <v>90</v>
      </c>
      <c r="AI19" s="51">
        <v>1</v>
      </c>
    </row>
    <row r="20" spans="1:35" x14ac:dyDescent="0.25">
      <c r="A20" s="68">
        <v>0.66666666666666663</v>
      </c>
      <c r="B20" s="68">
        <v>1</v>
      </c>
      <c r="C20" s="68">
        <v>0.66666666666666663</v>
      </c>
      <c r="D20" s="68">
        <v>0.66666666666666663</v>
      </c>
      <c r="E20" s="68">
        <v>0.33333333333333331</v>
      </c>
      <c r="F20" s="68">
        <v>1</v>
      </c>
      <c r="G20" s="68">
        <v>0.66666666666666663</v>
      </c>
      <c r="H20" s="68">
        <v>1</v>
      </c>
      <c r="I20" s="68">
        <v>0.66666666666666663</v>
      </c>
      <c r="J20" s="68">
        <v>1</v>
      </c>
      <c r="K20" s="68">
        <v>0.66666666666666663</v>
      </c>
      <c r="L20" s="68">
        <v>0.33333333333333331</v>
      </c>
      <c r="M20" s="68">
        <v>0.33333333333333331</v>
      </c>
      <c r="N20" s="68">
        <v>1</v>
      </c>
      <c r="O20" s="68">
        <v>0.66666666666666663</v>
      </c>
      <c r="P20" s="68">
        <v>0.66666666666666663</v>
      </c>
      <c r="Q20" s="68">
        <v>0.66666666666666663</v>
      </c>
      <c r="R20" s="68">
        <v>1</v>
      </c>
      <c r="S20" s="68">
        <v>0.66666666666666663</v>
      </c>
      <c r="T20" s="68">
        <v>0.66666666666666663</v>
      </c>
      <c r="U20" s="68">
        <v>1</v>
      </c>
      <c r="V20" s="68">
        <v>0.66666666666666663</v>
      </c>
      <c r="W20" s="68">
        <v>1</v>
      </c>
      <c r="X20" s="68">
        <v>0.33333333333333331</v>
      </c>
      <c r="Y20" s="68">
        <v>1</v>
      </c>
      <c r="Z20" s="68">
        <v>0.66666666666666663</v>
      </c>
      <c r="AA20" s="68">
        <v>0.66666666666666663</v>
      </c>
      <c r="AB20" s="68">
        <v>0.66666666666666663</v>
      </c>
      <c r="AC20" s="68">
        <v>1</v>
      </c>
      <c r="AD20" s="68">
        <v>0.33333333333333331</v>
      </c>
      <c r="AE20" s="68">
        <v>0.33333333333333331</v>
      </c>
      <c r="AF20" s="68">
        <v>0.66666666666666663</v>
      </c>
      <c r="AG20" s="68">
        <v>0.33333333333333331</v>
      </c>
      <c r="AH20" s="50" t="s">
        <v>91</v>
      </c>
      <c r="AI20" s="51">
        <v>3</v>
      </c>
    </row>
    <row r="21" spans="1:35" x14ac:dyDescent="0.25">
      <c r="A21" s="68">
        <v>0.66666666666666663</v>
      </c>
      <c r="B21" s="68">
        <v>0.33333333333333331</v>
      </c>
      <c r="C21" s="68">
        <v>0.33333333333333331</v>
      </c>
      <c r="D21" s="68">
        <v>0.66666666666666663</v>
      </c>
      <c r="E21" s="68">
        <v>0.33333333333333331</v>
      </c>
      <c r="F21" s="68">
        <v>0.66666666666666663</v>
      </c>
      <c r="G21" s="68">
        <v>1</v>
      </c>
      <c r="H21" s="68">
        <v>0.33333333333333331</v>
      </c>
      <c r="I21" s="68">
        <v>0.33333333333333331</v>
      </c>
      <c r="J21" s="68">
        <v>0.66666666666666663</v>
      </c>
      <c r="K21" s="68">
        <v>0.33333333333333331</v>
      </c>
      <c r="L21" s="68">
        <v>0.66666666666666663</v>
      </c>
      <c r="M21" s="68">
        <v>0.66666666666666663</v>
      </c>
      <c r="N21" s="68">
        <v>0.66666666666666663</v>
      </c>
      <c r="O21" s="68">
        <v>1</v>
      </c>
      <c r="P21" s="68">
        <v>0.66666666666666663</v>
      </c>
      <c r="Q21" s="68">
        <v>0.66666666666666663</v>
      </c>
      <c r="R21" s="68">
        <v>0.66666666666666663</v>
      </c>
      <c r="S21" s="68">
        <v>0.33333333333333331</v>
      </c>
      <c r="T21" s="68">
        <v>0.33333333333333331</v>
      </c>
      <c r="U21" s="68">
        <v>0.66666666666666663</v>
      </c>
      <c r="V21" s="68">
        <v>1</v>
      </c>
      <c r="W21" s="68">
        <v>0.33333333333333331</v>
      </c>
      <c r="X21" s="68">
        <v>0.66666666666666663</v>
      </c>
      <c r="Y21" s="68">
        <v>0.33333333333333331</v>
      </c>
      <c r="Z21" s="68">
        <v>0.66666666666666663</v>
      </c>
      <c r="AA21" s="68">
        <v>0.66666666666666663</v>
      </c>
      <c r="AB21" s="68">
        <v>0.66666666666666663</v>
      </c>
      <c r="AC21" s="68">
        <v>0.66666666666666663</v>
      </c>
      <c r="AD21" s="68">
        <v>0.33333333333333331</v>
      </c>
      <c r="AE21" s="68">
        <v>0.66666666666666663</v>
      </c>
      <c r="AF21" s="68">
        <v>0.33333333333333331</v>
      </c>
      <c r="AG21" s="68">
        <v>0.33333333333333331</v>
      </c>
      <c r="AH21" s="50" t="s">
        <v>92</v>
      </c>
      <c r="AI21" s="51">
        <v>3</v>
      </c>
    </row>
    <row r="22" spans="1:35" x14ac:dyDescent="0.25">
      <c r="A22" s="68">
        <v>0.66666666666666663</v>
      </c>
      <c r="B22" s="68">
        <v>0.66666666666666663</v>
      </c>
      <c r="C22" s="68">
        <v>1</v>
      </c>
      <c r="D22" s="68">
        <v>0.33333333333333331</v>
      </c>
      <c r="E22" s="68">
        <v>0.33333333333333331</v>
      </c>
      <c r="F22" s="68">
        <v>1</v>
      </c>
      <c r="G22" s="68">
        <v>0.66666666666666663</v>
      </c>
      <c r="H22" s="68">
        <v>0.66666666666666663</v>
      </c>
      <c r="I22" s="68">
        <v>0.33333333333333331</v>
      </c>
      <c r="J22" s="68">
        <v>0.33333333333333331</v>
      </c>
      <c r="K22" s="68">
        <v>0.33333333333333331</v>
      </c>
      <c r="L22" s="68">
        <v>0.33333333333333331</v>
      </c>
      <c r="M22" s="68">
        <v>0.66666666666666663</v>
      </c>
      <c r="N22" s="68">
        <v>0.66666666666666663</v>
      </c>
      <c r="O22" s="68">
        <v>1</v>
      </c>
      <c r="P22" s="68">
        <v>0.66666666666666663</v>
      </c>
      <c r="Q22" s="68">
        <v>0.66666666666666663</v>
      </c>
      <c r="R22" s="68">
        <v>0.66666666666666663</v>
      </c>
      <c r="S22" s="68">
        <v>0.66666666666666663</v>
      </c>
      <c r="T22" s="68">
        <v>0.33333333333333331</v>
      </c>
      <c r="U22" s="68">
        <v>0.66666666666666663</v>
      </c>
      <c r="V22" s="68">
        <v>1</v>
      </c>
      <c r="W22" s="68">
        <v>0.66666666666666663</v>
      </c>
      <c r="X22" s="68">
        <v>0.66666666666666663</v>
      </c>
      <c r="Y22" s="68">
        <v>0.33333333333333331</v>
      </c>
      <c r="Z22" s="68">
        <v>0.66666666666666663</v>
      </c>
      <c r="AA22" s="68">
        <v>0.66666666666666663</v>
      </c>
      <c r="AB22" s="68">
        <v>1</v>
      </c>
      <c r="AC22" s="68">
        <v>0.33333333333333331</v>
      </c>
      <c r="AD22" s="68">
        <v>0.33333333333333331</v>
      </c>
      <c r="AE22" s="68">
        <v>0.33333333333333331</v>
      </c>
      <c r="AF22" s="68">
        <v>0.33333333333333331</v>
      </c>
      <c r="AG22" s="68">
        <v>0.66666666666666663</v>
      </c>
      <c r="AH22" s="50" t="s">
        <v>93</v>
      </c>
      <c r="AI22" s="51">
        <v>1</v>
      </c>
    </row>
    <row r="23" spans="1:35" x14ac:dyDescent="0.25">
      <c r="A23" s="68">
        <v>0.33333333333333331</v>
      </c>
      <c r="B23" s="68">
        <v>0.66666666666666663</v>
      </c>
      <c r="C23" s="68">
        <v>0.33333333333333331</v>
      </c>
      <c r="D23" s="68">
        <v>1</v>
      </c>
      <c r="E23" s="68">
        <v>0.66666666666666663</v>
      </c>
      <c r="F23" s="68">
        <v>0.33333333333333331</v>
      </c>
      <c r="G23" s="68">
        <v>1</v>
      </c>
      <c r="H23" s="68">
        <v>1</v>
      </c>
      <c r="I23" s="68">
        <v>1</v>
      </c>
      <c r="J23" s="68">
        <v>1</v>
      </c>
      <c r="K23" s="68">
        <v>0.66666666666666663</v>
      </c>
      <c r="L23" s="68">
        <v>1</v>
      </c>
      <c r="M23" s="68">
        <v>0.33333333333333331</v>
      </c>
      <c r="N23" s="68">
        <v>0.66666666666666663</v>
      </c>
      <c r="O23" s="68">
        <v>1</v>
      </c>
      <c r="P23" s="68">
        <v>0.33333333333333331</v>
      </c>
      <c r="Q23" s="68">
        <v>0.66666666666666663</v>
      </c>
      <c r="R23" s="68">
        <v>0.66666666666666663</v>
      </c>
      <c r="S23" s="68">
        <v>1</v>
      </c>
      <c r="T23" s="68">
        <v>0.33333333333333331</v>
      </c>
      <c r="U23" s="68">
        <v>0.66666666666666663</v>
      </c>
      <c r="V23" s="68">
        <v>0.33333333333333331</v>
      </c>
      <c r="W23" s="68">
        <v>0.66666666666666663</v>
      </c>
      <c r="X23" s="68">
        <v>0.33333333333333331</v>
      </c>
      <c r="Y23" s="68">
        <v>0.33333333333333331</v>
      </c>
      <c r="Z23" s="68">
        <v>1</v>
      </c>
      <c r="AA23" s="68">
        <v>1</v>
      </c>
      <c r="AB23" s="68">
        <v>1</v>
      </c>
      <c r="AC23" s="68">
        <v>0.33333333333333331</v>
      </c>
      <c r="AD23" s="68">
        <v>0.66666666666666663</v>
      </c>
      <c r="AE23" s="68">
        <v>0.66666666666666663</v>
      </c>
      <c r="AF23" s="68">
        <v>0.66666666666666663</v>
      </c>
      <c r="AG23" s="68">
        <v>0.33333333333333331</v>
      </c>
      <c r="AH23" s="50" t="s">
        <v>94</v>
      </c>
      <c r="AI23" s="51">
        <v>1</v>
      </c>
    </row>
    <row r="24" spans="1:35" x14ac:dyDescent="0.25">
      <c r="A24" s="68">
        <v>0.66666666666666663</v>
      </c>
      <c r="B24" s="68">
        <v>0.33333333333333331</v>
      </c>
      <c r="C24" s="68">
        <v>0.33333333333333331</v>
      </c>
      <c r="D24" s="68">
        <v>1</v>
      </c>
      <c r="E24" s="68">
        <v>0.33333333333333331</v>
      </c>
      <c r="F24" s="68">
        <v>0.66666666666666663</v>
      </c>
      <c r="G24" s="68">
        <v>0.66666666666666663</v>
      </c>
      <c r="H24" s="68">
        <v>0.33333333333333331</v>
      </c>
      <c r="I24" s="68">
        <v>1</v>
      </c>
      <c r="J24" s="68">
        <v>0.66666666666666663</v>
      </c>
      <c r="K24" s="68">
        <v>0.33333333333333331</v>
      </c>
      <c r="L24" s="68">
        <v>0.66666666666666663</v>
      </c>
      <c r="M24" s="68">
        <v>0.33333333333333331</v>
      </c>
      <c r="N24" s="68">
        <v>0.66666666666666663</v>
      </c>
      <c r="O24" s="68">
        <v>1</v>
      </c>
      <c r="P24" s="68">
        <v>0.33333333333333331</v>
      </c>
      <c r="Q24" s="68">
        <v>0.66666666666666663</v>
      </c>
      <c r="R24" s="68">
        <v>0.66666666666666663</v>
      </c>
      <c r="S24" s="68">
        <v>0.33333333333333331</v>
      </c>
      <c r="T24" s="68">
        <v>0.66666666666666663</v>
      </c>
      <c r="U24" s="68">
        <v>0.66666666666666663</v>
      </c>
      <c r="V24" s="68">
        <v>0.66666666666666663</v>
      </c>
      <c r="W24" s="68">
        <v>0.66666666666666663</v>
      </c>
      <c r="X24" s="68">
        <v>0.66666666666666663</v>
      </c>
      <c r="Y24" s="68">
        <v>0.66666666666666663</v>
      </c>
      <c r="Z24" s="68">
        <v>0.66666666666666663</v>
      </c>
      <c r="AA24" s="68">
        <v>0.66666666666666663</v>
      </c>
      <c r="AB24" s="68">
        <v>0.33333333333333331</v>
      </c>
      <c r="AC24" s="68">
        <v>0.33333333333333331</v>
      </c>
      <c r="AD24" s="68">
        <v>0.33333333333333331</v>
      </c>
      <c r="AE24" s="68">
        <v>0.66666666666666663</v>
      </c>
      <c r="AF24" s="68">
        <v>0.66666666666666663</v>
      </c>
      <c r="AG24" s="68">
        <v>0.66666666666666663</v>
      </c>
      <c r="AH24" s="50" t="s">
        <v>95</v>
      </c>
      <c r="AI24" s="51">
        <v>2</v>
      </c>
    </row>
    <row r="25" spans="1:35" x14ac:dyDescent="0.25">
      <c r="A25" s="68">
        <v>1</v>
      </c>
      <c r="B25" s="68">
        <v>0.66666666666666663</v>
      </c>
      <c r="C25" s="68">
        <v>0.66666666666666663</v>
      </c>
      <c r="D25" s="68">
        <v>0.66666666666666663</v>
      </c>
      <c r="E25" s="68">
        <v>0.66666666666666663</v>
      </c>
      <c r="F25" s="68">
        <v>0.66666666666666663</v>
      </c>
      <c r="G25" s="68">
        <v>1</v>
      </c>
      <c r="H25" s="68">
        <v>1</v>
      </c>
      <c r="I25" s="68">
        <v>1</v>
      </c>
      <c r="J25" s="68">
        <v>1</v>
      </c>
      <c r="K25" s="68">
        <v>0.66666666666666663</v>
      </c>
      <c r="L25" s="68">
        <v>1</v>
      </c>
      <c r="M25" s="68">
        <v>0.66666666666666663</v>
      </c>
      <c r="N25" s="68">
        <v>1</v>
      </c>
      <c r="O25" s="68">
        <v>1</v>
      </c>
      <c r="P25" s="68">
        <v>1</v>
      </c>
      <c r="Q25" s="68">
        <v>0.33333333333333331</v>
      </c>
      <c r="R25" s="68">
        <v>1</v>
      </c>
      <c r="S25" s="68">
        <v>0.66666666666666663</v>
      </c>
      <c r="T25" s="68">
        <v>0.66666666666666663</v>
      </c>
      <c r="U25" s="68">
        <v>1</v>
      </c>
      <c r="V25" s="68">
        <v>0.66666666666666663</v>
      </c>
      <c r="W25" s="68">
        <v>1</v>
      </c>
      <c r="X25" s="68">
        <v>0.66666666666666663</v>
      </c>
      <c r="Y25" s="68">
        <v>0.33333333333333331</v>
      </c>
      <c r="Z25" s="68">
        <v>1</v>
      </c>
      <c r="AA25" s="68">
        <v>1</v>
      </c>
      <c r="AB25" s="68">
        <v>1</v>
      </c>
      <c r="AC25" s="68">
        <v>1</v>
      </c>
      <c r="AD25" s="68">
        <v>0.66666666666666663</v>
      </c>
      <c r="AE25" s="68">
        <v>0.66666666666666663</v>
      </c>
      <c r="AF25" s="68">
        <v>1</v>
      </c>
      <c r="AG25" s="68">
        <v>1</v>
      </c>
      <c r="AH25" s="50" t="s">
        <v>96</v>
      </c>
      <c r="AI25" s="51">
        <v>2</v>
      </c>
    </row>
    <row r="26" spans="1:35" x14ac:dyDescent="0.25">
      <c r="A26" s="68">
        <v>0.66666666666666663</v>
      </c>
      <c r="B26" s="68">
        <v>0.66666666666666663</v>
      </c>
      <c r="C26" s="68">
        <v>1</v>
      </c>
      <c r="D26" s="68">
        <v>1</v>
      </c>
      <c r="E26" s="68">
        <v>1</v>
      </c>
      <c r="F26" s="68">
        <v>0.66666666666666663</v>
      </c>
      <c r="G26" s="68">
        <v>1</v>
      </c>
      <c r="H26" s="68">
        <v>0.33333333333333331</v>
      </c>
      <c r="I26" s="68">
        <v>0.33333333333333331</v>
      </c>
      <c r="J26" s="68">
        <v>0.66666666666666663</v>
      </c>
      <c r="K26" s="68">
        <v>0.33333333333333331</v>
      </c>
      <c r="L26" s="68">
        <v>0.33333333333333331</v>
      </c>
      <c r="M26" s="68">
        <v>0.66666666666666663</v>
      </c>
      <c r="N26" s="68">
        <v>0.66666666666666663</v>
      </c>
      <c r="O26" s="68">
        <v>0.66666666666666663</v>
      </c>
      <c r="P26" s="68">
        <v>0.66666666666666663</v>
      </c>
      <c r="Q26" s="68">
        <v>0.66666666666666663</v>
      </c>
      <c r="R26" s="68">
        <v>0.66666666666666663</v>
      </c>
      <c r="S26" s="68">
        <v>0.33333333333333331</v>
      </c>
      <c r="T26" s="68">
        <v>0.66666666666666663</v>
      </c>
      <c r="U26" s="68">
        <v>1</v>
      </c>
      <c r="V26" s="68">
        <v>0.66666666666666663</v>
      </c>
      <c r="W26" s="68">
        <v>1</v>
      </c>
      <c r="X26" s="68">
        <v>1</v>
      </c>
      <c r="Y26" s="68">
        <v>0.33333333333333331</v>
      </c>
      <c r="Z26" s="68">
        <v>0.66666666666666663</v>
      </c>
      <c r="AA26" s="68">
        <v>0.66666666666666663</v>
      </c>
      <c r="AB26" s="68">
        <v>1</v>
      </c>
      <c r="AC26" s="68">
        <v>0.33333333333333331</v>
      </c>
      <c r="AD26" s="68">
        <v>1</v>
      </c>
      <c r="AE26" s="68">
        <v>0.33333333333333331</v>
      </c>
      <c r="AF26" s="68">
        <v>0.33333333333333331</v>
      </c>
      <c r="AG26" s="68">
        <v>0.33333333333333331</v>
      </c>
      <c r="AH26" s="50" t="s">
        <v>97</v>
      </c>
      <c r="AI26" s="51">
        <v>3</v>
      </c>
    </row>
    <row r="27" spans="1:35" x14ac:dyDescent="0.25">
      <c r="A27" s="68">
        <v>0.33333333333333331</v>
      </c>
      <c r="B27" s="68">
        <v>0.66666666666666663</v>
      </c>
      <c r="C27" s="68">
        <v>1</v>
      </c>
      <c r="D27" s="68">
        <v>0.33333333333333331</v>
      </c>
      <c r="E27" s="68">
        <v>0.66666666666666663</v>
      </c>
      <c r="F27" s="68">
        <v>0.66666666666666663</v>
      </c>
      <c r="G27" s="68">
        <v>1</v>
      </c>
      <c r="H27" s="68">
        <v>0.66666666666666663</v>
      </c>
      <c r="I27" s="68">
        <v>1</v>
      </c>
      <c r="J27" s="68">
        <v>0.66666666666666663</v>
      </c>
      <c r="K27" s="68">
        <v>0.66666666666666663</v>
      </c>
      <c r="L27" s="68">
        <v>0.66666666666666663</v>
      </c>
      <c r="M27" s="68">
        <v>0.66666666666666663</v>
      </c>
      <c r="N27" s="68">
        <v>0.66666666666666663</v>
      </c>
      <c r="O27" s="68">
        <v>0.66666666666666663</v>
      </c>
      <c r="P27" s="68">
        <v>0.66666666666666663</v>
      </c>
      <c r="Q27" s="68">
        <v>0.66666666666666663</v>
      </c>
      <c r="R27" s="68">
        <v>0.66666666666666663</v>
      </c>
      <c r="S27" s="68">
        <v>0.33333333333333331</v>
      </c>
      <c r="T27" s="68">
        <v>0.33333333333333331</v>
      </c>
      <c r="U27" s="68">
        <v>1</v>
      </c>
      <c r="V27" s="68">
        <v>0.66666666666666663</v>
      </c>
      <c r="W27" s="68">
        <v>1</v>
      </c>
      <c r="X27" s="68">
        <v>0.66666666666666663</v>
      </c>
      <c r="Y27" s="68">
        <v>1</v>
      </c>
      <c r="Z27" s="68">
        <v>1</v>
      </c>
      <c r="AA27" s="68">
        <v>0.66666666666666663</v>
      </c>
      <c r="AB27" s="68">
        <v>1</v>
      </c>
      <c r="AC27" s="68">
        <v>0.66666666666666663</v>
      </c>
      <c r="AD27" s="68">
        <v>0.66666666666666663</v>
      </c>
      <c r="AE27" s="68">
        <v>0.33333333333333331</v>
      </c>
      <c r="AF27" s="68">
        <v>0.66666666666666663</v>
      </c>
      <c r="AG27" s="68">
        <v>0.66666666666666663</v>
      </c>
      <c r="AH27" s="50" t="s">
        <v>98</v>
      </c>
      <c r="AI27" s="51">
        <v>1</v>
      </c>
    </row>
    <row r="28" spans="1:35" x14ac:dyDescent="0.25">
      <c r="A28" s="68">
        <v>0.66666666666666663</v>
      </c>
      <c r="B28" s="68">
        <v>0.66666666666666663</v>
      </c>
      <c r="C28" s="68">
        <v>0.33333333333333331</v>
      </c>
      <c r="D28" s="68">
        <v>0.33333333333333331</v>
      </c>
      <c r="E28" s="68">
        <v>0.33333333333333331</v>
      </c>
      <c r="F28" s="68">
        <v>1</v>
      </c>
      <c r="G28" s="68">
        <v>0.66666666666666663</v>
      </c>
      <c r="H28" s="68">
        <v>1</v>
      </c>
      <c r="I28" s="68">
        <v>1</v>
      </c>
      <c r="J28" s="68">
        <v>0.66666666666666663</v>
      </c>
      <c r="K28" s="68">
        <v>0.66666666666666663</v>
      </c>
      <c r="L28" s="68">
        <v>0.66666666666666663</v>
      </c>
      <c r="M28" s="68">
        <v>0.66666666666666663</v>
      </c>
      <c r="N28" s="68">
        <v>0.33333333333333331</v>
      </c>
      <c r="O28" s="68">
        <v>1</v>
      </c>
      <c r="P28" s="68">
        <v>0.33333333333333331</v>
      </c>
      <c r="Q28" s="68">
        <v>0.66666666666666663</v>
      </c>
      <c r="R28" s="68">
        <v>0.66666666666666663</v>
      </c>
      <c r="S28" s="68">
        <v>1</v>
      </c>
      <c r="T28" s="68">
        <v>0.66666666666666663</v>
      </c>
      <c r="U28" s="68">
        <v>0.66666666666666663</v>
      </c>
      <c r="V28" s="68">
        <v>0.66666666666666663</v>
      </c>
      <c r="W28" s="68">
        <v>1</v>
      </c>
      <c r="X28" s="68">
        <v>0.66666666666666663</v>
      </c>
      <c r="Y28" s="68">
        <v>0.33333333333333331</v>
      </c>
      <c r="Z28" s="68">
        <v>0.66666666666666663</v>
      </c>
      <c r="AA28" s="68">
        <v>0.66666666666666663</v>
      </c>
      <c r="AB28" s="68">
        <v>0.66666666666666663</v>
      </c>
      <c r="AC28" s="68">
        <v>0.33333333333333331</v>
      </c>
      <c r="AD28" s="68">
        <v>0.66666666666666663</v>
      </c>
      <c r="AE28" s="68">
        <v>0.66666666666666663</v>
      </c>
      <c r="AF28" s="68">
        <v>0.66666666666666663</v>
      </c>
      <c r="AG28" s="68">
        <v>0.66666666666666663</v>
      </c>
      <c r="AH28" s="50" t="s">
        <v>99</v>
      </c>
      <c r="AI28" s="51">
        <v>1</v>
      </c>
    </row>
    <row r="29" spans="1:35" x14ac:dyDescent="0.25">
      <c r="A29" s="68">
        <v>0.66666666666666663</v>
      </c>
      <c r="B29" s="68">
        <v>0.66666666666666663</v>
      </c>
      <c r="C29" s="68">
        <v>0.66666666666666663</v>
      </c>
      <c r="D29" s="68">
        <v>0.66666666666666663</v>
      </c>
      <c r="E29" s="68">
        <v>0.66666666666666663</v>
      </c>
      <c r="F29" s="68">
        <v>0.66666666666666663</v>
      </c>
      <c r="G29" s="68">
        <v>1</v>
      </c>
      <c r="H29" s="68">
        <v>0.33333333333333331</v>
      </c>
      <c r="I29" s="68">
        <v>0.66666666666666663</v>
      </c>
      <c r="J29" s="68">
        <v>0.66666666666666663</v>
      </c>
      <c r="K29" s="68">
        <v>0.66666666666666663</v>
      </c>
      <c r="L29" s="68">
        <v>0.66666666666666663</v>
      </c>
      <c r="M29" s="68">
        <v>0.66666666666666663</v>
      </c>
      <c r="N29" s="68">
        <v>0.66666666666666663</v>
      </c>
      <c r="O29" s="68">
        <v>1</v>
      </c>
      <c r="P29" s="68">
        <v>0.33333333333333331</v>
      </c>
      <c r="Q29" s="68">
        <v>0.66666666666666663</v>
      </c>
      <c r="R29" s="68">
        <v>0.66666666666666663</v>
      </c>
      <c r="S29" s="68">
        <v>0.33333333333333331</v>
      </c>
      <c r="T29" s="68">
        <v>0.66666666666666663</v>
      </c>
      <c r="U29" s="68">
        <v>1</v>
      </c>
      <c r="V29" s="68">
        <v>1</v>
      </c>
      <c r="W29" s="68">
        <v>1</v>
      </c>
      <c r="X29" s="68">
        <v>0.66666666666666663</v>
      </c>
      <c r="Y29" s="68">
        <v>1</v>
      </c>
      <c r="Z29" s="68">
        <v>0.33333333333333331</v>
      </c>
      <c r="AA29" s="68">
        <v>0.33333333333333331</v>
      </c>
      <c r="AB29" s="68">
        <v>1</v>
      </c>
      <c r="AC29" s="68">
        <v>0.66666666666666663</v>
      </c>
      <c r="AD29" s="68">
        <v>0.66666666666666663</v>
      </c>
      <c r="AE29" s="68">
        <v>0.33333333333333331</v>
      </c>
      <c r="AF29" s="68">
        <v>0.66666666666666663</v>
      </c>
      <c r="AG29" s="68">
        <v>0.33333333333333331</v>
      </c>
      <c r="AH29" s="50" t="s">
        <v>100</v>
      </c>
      <c r="AI29" s="51">
        <v>2</v>
      </c>
    </row>
    <row r="30" spans="1:35" x14ac:dyDescent="0.25">
      <c r="A30" s="68">
        <v>0.33333333333333331</v>
      </c>
      <c r="B30" s="68">
        <v>0.33333333333333331</v>
      </c>
      <c r="C30" s="68">
        <v>0.33333333333333331</v>
      </c>
      <c r="D30" s="68">
        <v>0.33333333333333331</v>
      </c>
      <c r="E30" s="68">
        <v>0.66666666666666663</v>
      </c>
      <c r="F30" s="68">
        <v>0.33333333333333331</v>
      </c>
      <c r="G30" s="68">
        <v>1</v>
      </c>
      <c r="H30" s="68">
        <v>0.33333333333333331</v>
      </c>
      <c r="I30" s="68">
        <v>0.33333333333333331</v>
      </c>
      <c r="J30" s="68">
        <v>0.66666666666666663</v>
      </c>
      <c r="K30" s="68">
        <v>0.33333333333333331</v>
      </c>
      <c r="L30" s="68">
        <v>0.33333333333333331</v>
      </c>
      <c r="M30" s="68">
        <v>0.66666666666666663</v>
      </c>
      <c r="N30" s="68">
        <v>0.66666666666666663</v>
      </c>
      <c r="O30" s="68">
        <v>1</v>
      </c>
      <c r="P30" s="68">
        <v>0.66666666666666663</v>
      </c>
      <c r="Q30" s="68">
        <v>0.66666666666666663</v>
      </c>
      <c r="R30" s="68">
        <v>0.66666666666666663</v>
      </c>
      <c r="S30" s="68">
        <v>0.66666666666666663</v>
      </c>
      <c r="T30" s="68">
        <v>0.33333333333333331</v>
      </c>
      <c r="U30" s="68">
        <v>1</v>
      </c>
      <c r="V30" s="68">
        <v>0.66666666666666663</v>
      </c>
      <c r="W30" s="68">
        <v>1</v>
      </c>
      <c r="X30" s="68">
        <v>0.33333333333333331</v>
      </c>
      <c r="Y30" s="68">
        <v>0.66666666666666663</v>
      </c>
      <c r="Z30" s="68">
        <v>0.33333333333333331</v>
      </c>
      <c r="AA30" s="68">
        <v>0.33333333333333331</v>
      </c>
      <c r="AB30" s="68">
        <v>0.66666666666666663</v>
      </c>
      <c r="AC30" s="68">
        <v>0.66666666666666663</v>
      </c>
      <c r="AD30" s="68">
        <v>0.66666666666666663</v>
      </c>
      <c r="AE30" s="68">
        <v>0.33333333333333331</v>
      </c>
      <c r="AF30" s="68">
        <v>0.66666666666666663</v>
      </c>
      <c r="AG30" s="68">
        <v>0.66666666666666663</v>
      </c>
      <c r="AH30" s="50" t="s">
        <v>101</v>
      </c>
      <c r="AI30" s="51">
        <v>3</v>
      </c>
    </row>
    <row r="31" spans="1:35" x14ac:dyDescent="0.25">
      <c r="A31" s="68">
        <v>0.33333333333333331</v>
      </c>
      <c r="B31" s="68">
        <v>0.66666666666666663</v>
      </c>
      <c r="C31" s="68">
        <v>0.66666666666666663</v>
      </c>
      <c r="D31" s="68">
        <v>0.33333333333333331</v>
      </c>
      <c r="E31" s="68">
        <v>0.33333333333333331</v>
      </c>
      <c r="F31" s="68">
        <v>0.66666666666666663</v>
      </c>
      <c r="G31" s="68">
        <v>1</v>
      </c>
      <c r="H31" s="68">
        <v>1</v>
      </c>
      <c r="I31" s="68">
        <v>1</v>
      </c>
      <c r="J31" s="68">
        <v>0.66666666666666663</v>
      </c>
      <c r="K31" s="68">
        <v>1</v>
      </c>
      <c r="L31" s="68">
        <v>1</v>
      </c>
      <c r="M31" s="68">
        <v>0.66666666666666663</v>
      </c>
      <c r="N31" s="68">
        <v>1</v>
      </c>
      <c r="O31" s="68">
        <v>0.66666666666666663</v>
      </c>
      <c r="P31" s="68">
        <v>0.33333333333333331</v>
      </c>
      <c r="Q31" s="68">
        <v>0.66666666666666663</v>
      </c>
      <c r="R31" s="68">
        <v>1</v>
      </c>
      <c r="S31" s="68">
        <v>0.33333333333333331</v>
      </c>
      <c r="T31" s="68">
        <v>0.33333333333333331</v>
      </c>
      <c r="U31" s="68">
        <v>1</v>
      </c>
      <c r="V31" s="68">
        <v>1</v>
      </c>
      <c r="W31" s="68">
        <v>1</v>
      </c>
      <c r="X31" s="68">
        <v>0.66666666666666663</v>
      </c>
      <c r="Y31" s="68">
        <v>1</v>
      </c>
      <c r="Z31" s="68">
        <v>1</v>
      </c>
      <c r="AA31" s="68">
        <v>1</v>
      </c>
      <c r="AB31" s="68">
        <v>1</v>
      </c>
      <c r="AC31" s="68">
        <v>1</v>
      </c>
      <c r="AD31" s="68">
        <v>0.66666666666666663</v>
      </c>
      <c r="AE31" s="68">
        <v>0.33333333333333331</v>
      </c>
      <c r="AF31" s="68">
        <v>1</v>
      </c>
      <c r="AG31" s="68">
        <v>0.66666666666666663</v>
      </c>
      <c r="AH31" s="50" t="s">
        <v>102</v>
      </c>
      <c r="AI31" s="51">
        <v>3</v>
      </c>
    </row>
    <row r="32" spans="1:35" x14ac:dyDescent="0.25">
      <c r="A32" s="68">
        <v>0.33333333333333331</v>
      </c>
      <c r="B32" s="68">
        <v>0.66666666666666663</v>
      </c>
      <c r="C32" s="68">
        <v>0.66666666666666663</v>
      </c>
      <c r="D32" s="68">
        <v>0.66666666666666663</v>
      </c>
      <c r="E32" s="68">
        <v>0.66666666666666663</v>
      </c>
      <c r="F32" s="68">
        <v>1</v>
      </c>
      <c r="G32" s="68">
        <v>0.66666666666666663</v>
      </c>
      <c r="H32" s="68">
        <v>1</v>
      </c>
      <c r="I32" s="68">
        <v>1</v>
      </c>
      <c r="J32" s="68">
        <v>0.66666666666666663</v>
      </c>
      <c r="K32" s="68">
        <v>0.33333333333333331</v>
      </c>
      <c r="L32" s="68">
        <v>0.66666666666666663</v>
      </c>
      <c r="M32" s="68">
        <v>0.66666666666666663</v>
      </c>
      <c r="N32" s="68">
        <v>0.66666666666666663</v>
      </c>
      <c r="O32" s="68">
        <v>0.66666666666666663</v>
      </c>
      <c r="P32" s="68">
        <v>0.33333333333333331</v>
      </c>
      <c r="Q32" s="68">
        <v>0.66666666666666663</v>
      </c>
      <c r="R32" s="68">
        <v>0.66666666666666663</v>
      </c>
      <c r="S32" s="68">
        <v>0.33333333333333331</v>
      </c>
      <c r="T32" s="68">
        <v>0.66666666666666663</v>
      </c>
      <c r="U32" s="68">
        <v>1</v>
      </c>
      <c r="V32" s="68">
        <v>0.66666666666666663</v>
      </c>
      <c r="W32" s="68">
        <v>1</v>
      </c>
      <c r="X32" s="68">
        <v>0.66666666666666663</v>
      </c>
      <c r="Y32" s="68">
        <v>0.33333333333333331</v>
      </c>
      <c r="Z32" s="68">
        <v>1</v>
      </c>
      <c r="AA32" s="68">
        <v>0.66666666666666663</v>
      </c>
      <c r="AB32" s="68">
        <v>1</v>
      </c>
      <c r="AC32" s="68">
        <v>1</v>
      </c>
      <c r="AD32" s="68">
        <v>0.66666666666666663</v>
      </c>
      <c r="AE32" s="68">
        <v>0.33333333333333331</v>
      </c>
      <c r="AF32" s="68">
        <v>0.66666666666666663</v>
      </c>
      <c r="AG32" s="68">
        <v>0.66666666666666663</v>
      </c>
      <c r="AH32" s="50" t="s">
        <v>103</v>
      </c>
      <c r="AI32" s="51">
        <v>1</v>
      </c>
    </row>
    <row r="33" spans="1:35" x14ac:dyDescent="0.25">
      <c r="A33" s="68">
        <v>0.66666666666666663</v>
      </c>
      <c r="B33" s="68">
        <v>0.33333333333333331</v>
      </c>
      <c r="C33" s="68">
        <v>0.33333333333333331</v>
      </c>
      <c r="D33" s="68">
        <v>0.33333333333333331</v>
      </c>
      <c r="E33" s="68">
        <v>0.33333333333333331</v>
      </c>
      <c r="F33" s="68">
        <v>0.66666666666666663</v>
      </c>
      <c r="G33" s="68">
        <v>0.66666666666666663</v>
      </c>
      <c r="H33" s="68">
        <v>0.33333333333333331</v>
      </c>
      <c r="I33" s="68">
        <v>0.66666666666666663</v>
      </c>
      <c r="J33" s="68">
        <v>0.66666666666666663</v>
      </c>
      <c r="K33" s="68">
        <v>0.66666666666666663</v>
      </c>
      <c r="L33" s="68">
        <v>0.66666666666666663</v>
      </c>
      <c r="M33" s="68">
        <v>0.33333333333333331</v>
      </c>
      <c r="N33" s="68">
        <v>0.33333333333333331</v>
      </c>
      <c r="O33" s="68">
        <v>0.33333333333333331</v>
      </c>
      <c r="P33" s="68">
        <v>0.33333333333333331</v>
      </c>
      <c r="Q33" s="68">
        <v>0.66666666666666663</v>
      </c>
      <c r="R33" s="68">
        <v>1</v>
      </c>
      <c r="S33" s="68">
        <v>0.33333333333333331</v>
      </c>
      <c r="T33" s="68">
        <v>0.66666666666666663</v>
      </c>
      <c r="U33" s="68">
        <v>0.66666666666666663</v>
      </c>
      <c r="V33" s="68">
        <v>0.66666666666666663</v>
      </c>
      <c r="W33" s="68">
        <v>0.66666666666666663</v>
      </c>
      <c r="X33" s="68">
        <v>1</v>
      </c>
      <c r="Y33" s="68">
        <v>0.66666666666666663</v>
      </c>
      <c r="Z33" s="68">
        <v>0.66666666666666663</v>
      </c>
      <c r="AA33" s="68">
        <v>0.33333333333333331</v>
      </c>
      <c r="AB33" s="68">
        <v>0.66666666666666663</v>
      </c>
      <c r="AC33" s="68">
        <v>0.33333333333333331</v>
      </c>
      <c r="AD33" s="68">
        <v>0.33333333333333331</v>
      </c>
      <c r="AE33" s="68">
        <v>0.33333333333333331</v>
      </c>
      <c r="AF33" s="68">
        <v>0.66666666666666663</v>
      </c>
      <c r="AG33" s="68">
        <v>0.33333333333333331</v>
      </c>
      <c r="AH33" s="50" t="s">
        <v>104</v>
      </c>
      <c r="AI33" s="51">
        <v>3</v>
      </c>
    </row>
    <row r="34" spans="1:35" x14ac:dyDescent="0.25">
      <c r="A34" s="68">
        <v>0.33333333333333331</v>
      </c>
      <c r="B34" s="68">
        <v>0.66666666666666663</v>
      </c>
      <c r="C34" s="68">
        <v>1</v>
      </c>
      <c r="D34" s="68">
        <v>0.66666666666666663</v>
      </c>
      <c r="E34" s="68">
        <v>0.66666666666666663</v>
      </c>
      <c r="F34" s="68">
        <v>0.66666666666666663</v>
      </c>
      <c r="G34" s="68">
        <v>1</v>
      </c>
      <c r="H34" s="68">
        <v>0.66666666666666663</v>
      </c>
      <c r="I34" s="68">
        <v>1</v>
      </c>
      <c r="J34" s="68">
        <v>0.66666666666666663</v>
      </c>
      <c r="K34" s="68">
        <v>0.33333333333333331</v>
      </c>
      <c r="L34" s="68">
        <v>0.66666666666666663</v>
      </c>
      <c r="M34" s="68">
        <v>0.66666666666666663</v>
      </c>
      <c r="N34" s="68">
        <v>0.66666666666666663</v>
      </c>
      <c r="O34" s="68">
        <v>1</v>
      </c>
      <c r="P34" s="68">
        <v>0.33333333333333331</v>
      </c>
      <c r="Q34" s="68">
        <v>0.66666666666666663</v>
      </c>
      <c r="R34" s="68">
        <v>1</v>
      </c>
      <c r="S34" s="68">
        <v>0.66666666666666663</v>
      </c>
      <c r="T34" s="68">
        <v>0.66666666666666663</v>
      </c>
      <c r="U34" s="68">
        <v>1</v>
      </c>
      <c r="V34" s="68">
        <v>1</v>
      </c>
      <c r="W34" s="68">
        <v>1</v>
      </c>
      <c r="X34" s="68">
        <v>0.66666666666666663</v>
      </c>
      <c r="Y34" s="68">
        <v>0.33333333333333331</v>
      </c>
      <c r="Z34" s="68">
        <v>1</v>
      </c>
      <c r="AA34" s="68">
        <v>0.66666666666666663</v>
      </c>
      <c r="AB34" s="68">
        <v>1</v>
      </c>
      <c r="AC34" s="68">
        <v>1</v>
      </c>
      <c r="AD34" s="68">
        <v>1</v>
      </c>
      <c r="AE34" s="68">
        <v>0.66666666666666663</v>
      </c>
      <c r="AF34" s="68">
        <v>0.33333333333333331</v>
      </c>
      <c r="AG34" s="68">
        <v>0.66666666666666663</v>
      </c>
      <c r="AH34" s="50" t="s">
        <v>105</v>
      </c>
      <c r="AI34" s="51">
        <v>2</v>
      </c>
    </row>
    <row r="35" spans="1:35" x14ac:dyDescent="0.25">
      <c r="A35" s="68">
        <v>0.33333333333333331</v>
      </c>
      <c r="B35" s="68">
        <v>0.66666666666666663</v>
      </c>
      <c r="C35" s="68">
        <v>1</v>
      </c>
      <c r="D35" s="68">
        <v>0.66666666666666663</v>
      </c>
      <c r="E35" s="68">
        <v>1</v>
      </c>
      <c r="F35" s="68">
        <v>1</v>
      </c>
      <c r="G35" s="68">
        <v>1</v>
      </c>
      <c r="H35" s="68">
        <v>1</v>
      </c>
      <c r="I35" s="68">
        <v>1</v>
      </c>
      <c r="J35" s="68">
        <v>0.66666666666666663</v>
      </c>
      <c r="K35" s="68">
        <v>0.66666666666666663</v>
      </c>
      <c r="L35" s="68">
        <v>1</v>
      </c>
      <c r="M35" s="68">
        <v>0.66666666666666663</v>
      </c>
      <c r="N35" s="68">
        <v>0.66666666666666663</v>
      </c>
      <c r="O35" s="68">
        <v>0.66666666666666663</v>
      </c>
      <c r="P35" s="68">
        <v>1</v>
      </c>
      <c r="Q35" s="68">
        <v>1</v>
      </c>
      <c r="R35" s="68">
        <v>1</v>
      </c>
      <c r="S35" s="68">
        <v>1</v>
      </c>
      <c r="T35" s="68">
        <v>1</v>
      </c>
      <c r="U35" s="68">
        <v>0.66666666666666663</v>
      </c>
      <c r="V35" s="68">
        <v>1</v>
      </c>
      <c r="W35" s="68">
        <v>1</v>
      </c>
      <c r="X35" s="68">
        <v>1</v>
      </c>
      <c r="Y35" s="68">
        <v>0.66666666666666663</v>
      </c>
      <c r="Z35" s="68">
        <v>1</v>
      </c>
      <c r="AA35" s="68">
        <v>1</v>
      </c>
      <c r="AB35" s="68">
        <v>1</v>
      </c>
      <c r="AC35" s="68">
        <v>0.66666666666666663</v>
      </c>
      <c r="AD35" s="68">
        <v>0.66666666666666663</v>
      </c>
      <c r="AE35" s="68">
        <v>0.66666666666666663</v>
      </c>
      <c r="AF35" s="68">
        <v>0.66666666666666663</v>
      </c>
      <c r="AG35" s="68">
        <v>0.66666666666666663</v>
      </c>
      <c r="AH35" s="50" t="s">
        <v>106</v>
      </c>
      <c r="AI35" s="51">
        <v>1</v>
      </c>
    </row>
    <row r="36" spans="1:35" x14ac:dyDescent="0.25">
      <c r="A36" s="68">
        <v>0.66666666666666663</v>
      </c>
      <c r="B36" s="68">
        <v>0.66666666666666663</v>
      </c>
      <c r="C36" s="68">
        <v>0.66666666666666663</v>
      </c>
      <c r="D36" s="68">
        <v>1</v>
      </c>
      <c r="E36" s="68">
        <v>0.33333333333333331</v>
      </c>
      <c r="F36" s="68">
        <v>0.66666666666666663</v>
      </c>
      <c r="G36" s="68">
        <v>0.66666666666666663</v>
      </c>
      <c r="H36" s="68">
        <v>0.66666666666666663</v>
      </c>
      <c r="I36" s="68">
        <v>1</v>
      </c>
      <c r="J36" s="68">
        <v>0.66666666666666663</v>
      </c>
      <c r="K36" s="68">
        <v>0.66666666666666663</v>
      </c>
      <c r="L36" s="68">
        <v>0.66666666666666663</v>
      </c>
      <c r="M36" s="68">
        <v>0.66666666666666663</v>
      </c>
      <c r="N36" s="68">
        <v>0.66666666666666663</v>
      </c>
      <c r="O36" s="68">
        <v>0.33333333333333331</v>
      </c>
      <c r="P36" s="68">
        <v>0.33333333333333331</v>
      </c>
      <c r="Q36" s="68">
        <v>1</v>
      </c>
      <c r="R36" s="68">
        <v>0.66666666666666663</v>
      </c>
      <c r="S36" s="68">
        <v>0.33333333333333331</v>
      </c>
      <c r="T36" s="68">
        <v>0.66666666666666663</v>
      </c>
      <c r="U36" s="68">
        <v>1</v>
      </c>
      <c r="V36" s="68">
        <v>0.66666666666666663</v>
      </c>
      <c r="W36" s="68">
        <v>0.66666666666666663</v>
      </c>
      <c r="X36" s="68">
        <v>0.66666666666666663</v>
      </c>
      <c r="Y36" s="68">
        <v>0.33333333333333331</v>
      </c>
      <c r="Z36" s="68">
        <v>1</v>
      </c>
      <c r="AA36" s="68">
        <v>0.33333333333333331</v>
      </c>
      <c r="AB36" s="68">
        <v>1</v>
      </c>
      <c r="AC36" s="68">
        <v>1</v>
      </c>
      <c r="AD36" s="68">
        <v>0.66666666666666663</v>
      </c>
      <c r="AE36" s="68">
        <v>0.33333333333333331</v>
      </c>
      <c r="AF36" s="68">
        <v>0.33333333333333331</v>
      </c>
      <c r="AG36" s="68">
        <v>0.33333333333333331</v>
      </c>
      <c r="AH36" s="50" t="s">
        <v>107</v>
      </c>
      <c r="AI36" s="51">
        <v>2</v>
      </c>
    </row>
    <row r="37" spans="1:35" x14ac:dyDescent="0.25">
      <c r="A37" s="68">
        <v>0.33333333333333331</v>
      </c>
      <c r="B37" s="68">
        <v>0.66666666666666663</v>
      </c>
      <c r="C37" s="68">
        <v>0.66666666666666663</v>
      </c>
      <c r="D37" s="68">
        <v>0.66666666666666663</v>
      </c>
      <c r="E37" s="68">
        <v>0.33333333333333331</v>
      </c>
      <c r="F37" s="68">
        <v>0.66666666666666663</v>
      </c>
      <c r="G37" s="68">
        <v>1</v>
      </c>
      <c r="H37" s="68">
        <v>1</v>
      </c>
      <c r="I37" s="68">
        <v>1</v>
      </c>
      <c r="J37" s="68">
        <v>1</v>
      </c>
      <c r="K37" s="68">
        <v>0.66666666666666663</v>
      </c>
      <c r="L37" s="68">
        <v>0.66666666666666663</v>
      </c>
      <c r="M37" s="68">
        <v>0.33333333333333331</v>
      </c>
      <c r="N37" s="68">
        <v>0.66666666666666663</v>
      </c>
      <c r="O37" s="68">
        <v>0.33333333333333331</v>
      </c>
      <c r="P37" s="68">
        <v>0.33333333333333331</v>
      </c>
      <c r="Q37" s="68">
        <v>0.33333333333333331</v>
      </c>
      <c r="R37" s="68">
        <v>0.66666666666666663</v>
      </c>
      <c r="S37" s="68">
        <v>0.33333333333333331</v>
      </c>
      <c r="T37" s="68">
        <v>0.33333333333333331</v>
      </c>
      <c r="U37" s="68">
        <v>1</v>
      </c>
      <c r="V37" s="68">
        <v>0.66666666666666663</v>
      </c>
      <c r="W37" s="68">
        <v>1</v>
      </c>
      <c r="X37" s="68">
        <v>0.33333333333333331</v>
      </c>
      <c r="Y37" s="68">
        <v>1</v>
      </c>
      <c r="Z37" s="68">
        <v>0.66666666666666663</v>
      </c>
      <c r="AA37" s="68">
        <v>1</v>
      </c>
      <c r="AB37" s="68">
        <v>0.66666666666666663</v>
      </c>
      <c r="AC37" s="68">
        <v>1</v>
      </c>
      <c r="AD37" s="68">
        <v>0.66666666666666663</v>
      </c>
      <c r="AE37" s="68">
        <v>0.33333333333333331</v>
      </c>
      <c r="AF37" s="68">
        <v>0.66666666666666663</v>
      </c>
      <c r="AG37" s="68">
        <v>0.66666666666666663</v>
      </c>
      <c r="AH37" s="50" t="s">
        <v>108</v>
      </c>
      <c r="AI37" s="51">
        <v>2</v>
      </c>
    </row>
    <row r="38" spans="1:35" x14ac:dyDescent="0.25">
      <c r="A38" s="68">
        <v>0.66666666666666663</v>
      </c>
      <c r="B38" s="68">
        <v>0.66666666666666663</v>
      </c>
      <c r="C38" s="68">
        <v>0.66666666666666663</v>
      </c>
      <c r="D38" s="68">
        <v>0.33333333333333331</v>
      </c>
      <c r="E38" s="68">
        <v>1</v>
      </c>
      <c r="F38" s="68">
        <v>0.66666666666666663</v>
      </c>
      <c r="G38" s="68">
        <v>1</v>
      </c>
      <c r="H38" s="68">
        <v>1</v>
      </c>
      <c r="I38" s="68">
        <v>1</v>
      </c>
      <c r="J38" s="68">
        <v>0.66666666666666663</v>
      </c>
      <c r="K38" s="68">
        <v>1</v>
      </c>
      <c r="L38" s="68">
        <v>0.66666666666666663</v>
      </c>
      <c r="M38" s="68">
        <v>0.66666666666666663</v>
      </c>
      <c r="N38" s="68">
        <v>1</v>
      </c>
      <c r="O38" s="68">
        <v>0.33333333333333331</v>
      </c>
      <c r="P38" s="68">
        <v>0.33333333333333331</v>
      </c>
      <c r="Q38" s="68">
        <v>0.33333333333333331</v>
      </c>
      <c r="R38" s="68">
        <v>1</v>
      </c>
      <c r="S38" s="68">
        <v>0.66666666666666663</v>
      </c>
      <c r="T38" s="68">
        <v>0.66666666666666663</v>
      </c>
      <c r="U38" s="68">
        <v>1</v>
      </c>
      <c r="V38" s="68">
        <v>0.66666666666666663</v>
      </c>
      <c r="W38" s="68">
        <v>1</v>
      </c>
      <c r="X38" s="68">
        <v>1</v>
      </c>
      <c r="Y38" s="68">
        <v>0.33333333333333331</v>
      </c>
      <c r="Z38" s="68">
        <v>1</v>
      </c>
      <c r="AA38" s="68">
        <v>1</v>
      </c>
      <c r="AB38" s="68">
        <v>1</v>
      </c>
      <c r="AC38" s="68">
        <v>1</v>
      </c>
      <c r="AD38" s="68">
        <v>1</v>
      </c>
      <c r="AE38" s="68">
        <v>0.33333333333333331</v>
      </c>
      <c r="AF38" s="68">
        <v>1</v>
      </c>
      <c r="AG38" s="68">
        <v>0.66666666666666663</v>
      </c>
      <c r="AH38" s="50" t="s">
        <v>109</v>
      </c>
      <c r="AI38" s="51">
        <v>2</v>
      </c>
    </row>
    <row r="39" spans="1:35" x14ac:dyDescent="0.25">
      <c r="A39" s="68">
        <v>0.33333333333333331</v>
      </c>
      <c r="B39" s="68">
        <v>1</v>
      </c>
      <c r="C39" s="68">
        <v>1</v>
      </c>
      <c r="D39" s="68">
        <v>0.66666666666666663</v>
      </c>
      <c r="E39" s="68">
        <v>1</v>
      </c>
      <c r="F39" s="68">
        <v>1</v>
      </c>
      <c r="G39" s="68">
        <v>1</v>
      </c>
      <c r="H39" s="68">
        <v>0.66666666666666663</v>
      </c>
      <c r="I39" s="68">
        <v>0.66666666666666663</v>
      </c>
      <c r="J39" s="68">
        <v>0.66666666666666663</v>
      </c>
      <c r="K39" s="68">
        <v>0.66666666666666663</v>
      </c>
      <c r="L39" s="68">
        <v>1</v>
      </c>
      <c r="M39" s="68">
        <v>0.66666666666666663</v>
      </c>
      <c r="N39" s="68">
        <v>0.33333333333333331</v>
      </c>
      <c r="O39" s="68">
        <v>1</v>
      </c>
      <c r="P39" s="68">
        <v>0.66666666666666663</v>
      </c>
      <c r="Q39" s="68">
        <v>1</v>
      </c>
      <c r="R39" s="68">
        <v>1</v>
      </c>
      <c r="S39" s="68">
        <v>1</v>
      </c>
      <c r="T39" s="68">
        <v>0.66666666666666663</v>
      </c>
      <c r="U39" s="68">
        <v>0.66666666666666663</v>
      </c>
      <c r="V39" s="68">
        <v>1</v>
      </c>
      <c r="W39" s="68">
        <v>0.66666666666666663</v>
      </c>
      <c r="X39" s="68">
        <v>1</v>
      </c>
      <c r="Y39" s="68">
        <v>0.66666666666666663</v>
      </c>
      <c r="Z39" s="68">
        <v>1</v>
      </c>
      <c r="AA39" s="68">
        <v>1</v>
      </c>
      <c r="AB39" s="68">
        <v>0.66666666666666663</v>
      </c>
      <c r="AC39" s="68">
        <v>0.66666666666666663</v>
      </c>
      <c r="AD39" s="68">
        <v>0.66666666666666663</v>
      </c>
      <c r="AE39" s="68">
        <v>0.66666666666666663</v>
      </c>
      <c r="AF39" s="68">
        <v>0.33333333333333331</v>
      </c>
      <c r="AG39" s="68">
        <v>0.66666666666666663</v>
      </c>
      <c r="AH39" s="50" t="s">
        <v>110</v>
      </c>
      <c r="AI39" s="51">
        <v>2</v>
      </c>
    </row>
    <row r="40" spans="1:35" x14ac:dyDescent="0.25">
      <c r="A40" s="68">
        <v>0.66666666666666663</v>
      </c>
      <c r="B40" s="68">
        <v>0.66666666666666663</v>
      </c>
      <c r="C40" s="68">
        <v>0.66666666666666663</v>
      </c>
      <c r="D40" s="68">
        <v>0.66666666666666663</v>
      </c>
      <c r="E40" s="68">
        <v>1</v>
      </c>
      <c r="F40" s="68">
        <v>0.66666666666666663</v>
      </c>
      <c r="G40" s="68">
        <v>1</v>
      </c>
      <c r="H40" s="68">
        <v>0.66666666666666663</v>
      </c>
      <c r="I40" s="68">
        <v>0.66666666666666663</v>
      </c>
      <c r="J40" s="68">
        <v>0.33333333333333331</v>
      </c>
      <c r="K40" s="68">
        <v>0.66666666666666663</v>
      </c>
      <c r="L40" s="68">
        <v>0.66666666666666663</v>
      </c>
      <c r="M40" s="68">
        <v>1</v>
      </c>
      <c r="N40" s="68">
        <v>0.33333333333333331</v>
      </c>
      <c r="O40" s="68">
        <v>1</v>
      </c>
      <c r="P40" s="68">
        <v>0.66666666666666663</v>
      </c>
      <c r="Q40" s="68">
        <v>0.33333333333333331</v>
      </c>
      <c r="R40" s="68">
        <v>0.66666666666666663</v>
      </c>
      <c r="S40" s="68">
        <v>1</v>
      </c>
      <c r="T40" s="68">
        <v>0.66666666666666663</v>
      </c>
      <c r="U40" s="68">
        <v>0.66666666666666663</v>
      </c>
      <c r="V40" s="68">
        <v>1</v>
      </c>
      <c r="W40" s="68">
        <v>0.66666666666666663</v>
      </c>
      <c r="X40" s="68">
        <v>0.66666666666666663</v>
      </c>
      <c r="Y40" s="68">
        <v>0.66666666666666663</v>
      </c>
      <c r="Z40" s="68">
        <v>0.66666666666666663</v>
      </c>
      <c r="AA40" s="68">
        <v>1</v>
      </c>
      <c r="AB40" s="68">
        <v>1</v>
      </c>
      <c r="AC40" s="68">
        <v>1</v>
      </c>
      <c r="AD40" s="68">
        <v>1</v>
      </c>
      <c r="AE40" s="68">
        <v>1</v>
      </c>
      <c r="AF40" s="68">
        <v>0.66666666666666663</v>
      </c>
      <c r="AG40" s="68">
        <v>0.66666666666666663</v>
      </c>
      <c r="AH40" s="50" t="s">
        <v>111</v>
      </c>
      <c r="AI40" s="51">
        <v>3</v>
      </c>
    </row>
    <row r="41" spans="1:35" x14ac:dyDescent="0.25">
      <c r="A41" s="68">
        <v>0.66666666666666663</v>
      </c>
      <c r="B41" s="68">
        <v>0.66666666666666663</v>
      </c>
      <c r="C41" s="68">
        <v>1</v>
      </c>
      <c r="D41" s="68">
        <v>1</v>
      </c>
      <c r="E41" s="68">
        <v>1</v>
      </c>
      <c r="F41" s="68">
        <v>1</v>
      </c>
      <c r="G41" s="68">
        <v>1</v>
      </c>
      <c r="H41" s="68">
        <v>1</v>
      </c>
      <c r="I41" s="68">
        <v>0.66666666666666663</v>
      </c>
      <c r="J41" s="68">
        <v>0.66666666666666663</v>
      </c>
      <c r="K41" s="68">
        <v>0.33333333333333331</v>
      </c>
      <c r="L41" s="68">
        <v>1</v>
      </c>
      <c r="M41" s="68">
        <v>0.66666666666666663</v>
      </c>
      <c r="N41" s="68">
        <v>0.33333333333333331</v>
      </c>
      <c r="O41" s="68">
        <v>1</v>
      </c>
      <c r="P41" s="68">
        <v>1</v>
      </c>
      <c r="Q41" s="68">
        <v>0.33333333333333331</v>
      </c>
      <c r="R41" s="68">
        <v>1</v>
      </c>
      <c r="S41" s="68">
        <v>1</v>
      </c>
      <c r="T41" s="68">
        <v>0.66666666666666663</v>
      </c>
      <c r="U41" s="68">
        <v>1</v>
      </c>
      <c r="V41" s="68">
        <v>1</v>
      </c>
      <c r="W41" s="68">
        <v>0.66666666666666663</v>
      </c>
      <c r="X41" s="68">
        <v>0.66666666666666663</v>
      </c>
      <c r="Y41" s="68">
        <v>0.66666666666666663</v>
      </c>
      <c r="Z41" s="68">
        <v>1</v>
      </c>
      <c r="AA41" s="68">
        <v>0.66666666666666663</v>
      </c>
      <c r="AB41" s="68">
        <v>1</v>
      </c>
      <c r="AC41" s="68">
        <v>1</v>
      </c>
      <c r="AD41" s="68">
        <v>1</v>
      </c>
      <c r="AE41" s="68">
        <v>1</v>
      </c>
      <c r="AF41" s="68">
        <v>1</v>
      </c>
      <c r="AG41" s="68">
        <v>0.66666666666666663</v>
      </c>
      <c r="AH41" s="50" t="s">
        <v>112</v>
      </c>
      <c r="AI41" s="51">
        <v>2</v>
      </c>
    </row>
    <row r="42" spans="1:35" x14ac:dyDescent="0.25">
      <c r="A42" s="68">
        <v>0.66666666666666663</v>
      </c>
      <c r="B42" s="68">
        <v>0.33333333333333331</v>
      </c>
      <c r="C42" s="68">
        <v>0.33333333333333331</v>
      </c>
      <c r="D42" s="68">
        <v>0.33333333333333331</v>
      </c>
      <c r="E42" s="68">
        <v>0.33333333333333331</v>
      </c>
      <c r="F42" s="68">
        <v>0.33333333333333331</v>
      </c>
      <c r="G42" s="68">
        <v>0.66666666666666663</v>
      </c>
      <c r="H42" s="68">
        <v>0.66666666666666663</v>
      </c>
      <c r="I42" s="68">
        <v>0.66666666666666663</v>
      </c>
      <c r="J42" s="68">
        <v>0.66666666666666663</v>
      </c>
      <c r="K42" s="68">
        <v>1</v>
      </c>
      <c r="L42" s="68">
        <v>0.66666666666666663</v>
      </c>
      <c r="M42" s="68">
        <v>0.66666666666666663</v>
      </c>
      <c r="N42" s="68">
        <v>0.66666666666666663</v>
      </c>
      <c r="O42" s="68">
        <v>0.33333333333333331</v>
      </c>
      <c r="P42" s="68">
        <v>0.66666666666666663</v>
      </c>
      <c r="Q42" s="68">
        <v>0.33333333333333331</v>
      </c>
      <c r="R42" s="68">
        <v>1</v>
      </c>
      <c r="S42" s="68">
        <v>0.33333333333333331</v>
      </c>
      <c r="T42" s="68">
        <v>0.33333333333333331</v>
      </c>
      <c r="U42" s="68">
        <v>0.66666666666666663</v>
      </c>
      <c r="V42" s="68">
        <v>0.66666666666666663</v>
      </c>
      <c r="W42" s="68">
        <v>1</v>
      </c>
      <c r="X42" s="68">
        <v>1</v>
      </c>
      <c r="Y42" s="68">
        <v>0.66666666666666663</v>
      </c>
      <c r="Z42" s="68">
        <v>0.66666666666666663</v>
      </c>
      <c r="AA42" s="68">
        <v>0.66666666666666663</v>
      </c>
      <c r="AB42" s="68">
        <v>0.33333333333333331</v>
      </c>
      <c r="AC42" s="68">
        <v>0.33333333333333331</v>
      </c>
      <c r="AD42" s="68">
        <v>0.33333333333333331</v>
      </c>
      <c r="AE42" s="68">
        <v>0.66666666666666663</v>
      </c>
      <c r="AF42" s="68">
        <v>0.66666666666666663</v>
      </c>
      <c r="AG42" s="68">
        <v>1</v>
      </c>
      <c r="AH42" s="50" t="s">
        <v>113</v>
      </c>
      <c r="AI42" s="51">
        <v>1</v>
      </c>
    </row>
    <row r="43" spans="1:35" x14ac:dyDescent="0.25">
      <c r="A43" s="68">
        <v>0.33333333333333331</v>
      </c>
      <c r="B43" s="68">
        <v>0.66666666666666663</v>
      </c>
      <c r="C43" s="68">
        <v>1</v>
      </c>
      <c r="D43" s="68">
        <v>0.33333333333333331</v>
      </c>
      <c r="E43" s="68">
        <v>0.33333333333333331</v>
      </c>
      <c r="F43" s="68">
        <v>0.66666666666666663</v>
      </c>
      <c r="G43" s="68">
        <v>1</v>
      </c>
      <c r="H43" s="68">
        <v>0.66666666666666663</v>
      </c>
      <c r="I43" s="68">
        <v>0.66666666666666663</v>
      </c>
      <c r="J43" s="68">
        <v>0.66666666666666663</v>
      </c>
      <c r="K43" s="68">
        <v>0.66666666666666663</v>
      </c>
      <c r="L43" s="68">
        <v>0.66666666666666663</v>
      </c>
      <c r="M43" s="68">
        <v>0.66666666666666663</v>
      </c>
      <c r="N43" s="68">
        <v>0.66666666666666663</v>
      </c>
      <c r="O43" s="68">
        <v>0.33333333333333331</v>
      </c>
      <c r="P43" s="68">
        <v>0.33333333333333331</v>
      </c>
      <c r="Q43" s="68">
        <v>0.33333333333333331</v>
      </c>
      <c r="R43" s="68">
        <v>0.66666666666666663</v>
      </c>
      <c r="S43" s="68">
        <v>0.33333333333333331</v>
      </c>
      <c r="T43" s="68">
        <v>0.66666666666666663</v>
      </c>
      <c r="U43" s="68">
        <v>0.66666666666666663</v>
      </c>
      <c r="V43" s="68">
        <v>0.66666666666666663</v>
      </c>
      <c r="W43" s="68">
        <v>0.66666666666666663</v>
      </c>
      <c r="X43" s="68">
        <v>1</v>
      </c>
      <c r="Y43" s="68">
        <v>0.66666666666666663</v>
      </c>
      <c r="Z43" s="68">
        <v>0.66666666666666663</v>
      </c>
      <c r="AA43" s="68">
        <v>0.66666666666666663</v>
      </c>
      <c r="AB43" s="68">
        <v>0.33333333333333331</v>
      </c>
      <c r="AC43" s="68">
        <v>0.66666666666666663</v>
      </c>
      <c r="AD43" s="68">
        <v>0.33333333333333331</v>
      </c>
      <c r="AE43" s="68">
        <v>0.66666666666666663</v>
      </c>
      <c r="AF43" s="68">
        <v>0.66666666666666663</v>
      </c>
      <c r="AG43" s="68">
        <v>1</v>
      </c>
      <c r="AH43" s="50" t="s">
        <v>114</v>
      </c>
      <c r="AI43" s="51">
        <v>1</v>
      </c>
    </row>
    <row r="44" spans="1:35" x14ac:dyDescent="0.25">
      <c r="A44" s="68">
        <v>0.66666666666666663</v>
      </c>
      <c r="B44" s="68">
        <v>0.66666666666666663</v>
      </c>
      <c r="C44" s="68">
        <v>1</v>
      </c>
      <c r="D44" s="68">
        <v>1</v>
      </c>
      <c r="E44" s="68">
        <v>1</v>
      </c>
      <c r="F44" s="68">
        <v>1</v>
      </c>
      <c r="G44" s="68">
        <v>1</v>
      </c>
      <c r="H44" s="68">
        <v>1</v>
      </c>
      <c r="I44" s="68">
        <v>1</v>
      </c>
      <c r="J44" s="68">
        <v>0.66666666666666663</v>
      </c>
      <c r="K44" s="68">
        <v>1</v>
      </c>
      <c r="L44" s="68">
        <v>1</v>
      </c>
      <c r="M44" s="68">
        <v>1</v>
      </c>
      <c r="N44" s="68">
        <v>1</v>
      </c>
      <c r="O44" s="68">
        <v>1</v>
      </c>
      <c r="P44" s="68">
        <v>1</v>
      </c>
      <c r="Q44" s="68">
        <v>1</v>
      </c>
      <c r="R44" s="68">
        <v>1</v>
      </c>
      <c r="S44" s="68">
        <v>1</v>
      </c>
      <c r="T44" s="68">
        <v>0.66666666666666663</v>
      </c>
      <c r="U44" s="68">
        <v>0.66666666666666663</v>
      </c>
      <c r="V44" s="68">
        <v>1</v>
      </c>
      <c r="W44" s="68">
        <v>1</v>
      </c>
      <c r="X44" s="68">
        <v>0.66666666666666663</v>
      </c>
      <c r="Y44" s="68">
        <v>0.66666666666666663</v>
      </c>
      <c r="Z44" s="68">
        <v>0.66666666666666663</v>
      </c>
      <c r="AA44" s="68">
        <v>1</v>
      </c>
      <c r="AB44" s="68">
        <v>1</v>
      </c>
      <c r="AC44" s="68">
        <v>1</v>
      </c>
      <c r="AD44" s="68">
        <v>1</v>
      </c>
      <c r="AE44" s="68">
        <v>1</v>
      </c>
      <c r="AF44" s="68">
        <v>1</v>
      </c>
      <c r="AG44" s="68">
        <v>0.66666666666666663</v>
      </c>
      <c r="AH44" s="50" t="s">
        <v>115</v>
      </c>
      <c r="AI44" s="51">
        <v>2</v>
      </c>
    </row>
    <row r="45" spans="1:35" x14ac:dyDescent="0.25">
      <c r="A45" s="68">
        <v>0.66666666666666663</v>
      </c>
      <c r="B45" s="68">
        <v>0.66666666666666663</v>
      </c>
      <c r="C45" s="68">
        <v>1</v>
      </c>
      <c r="D45" s="68">
        <v>0.66666666666666663</v>
      </c>
      <c r="E45" s="68">
        <v>0.66666666666666663</v>
      </c>
      <c r="F45" s="68">
        <v>0.66666666666666663</v>
      </c>
      <c r="G45" s="68">
        <v>1</v>
      </c>
      <c r="H45" s="68">
        <v>0.66666666666666663</v>
      </c>
      <c r="I45" s="68">
        <v>1</v>
      </c>
      <c r="J45" s="68">
        <v>0.66666666666666663</v>
      </c>
      <c r="K45" s="68">
        <v>0.66666666666666663</v>
      </c>
      <c r="L45" s="68">
        <v>0.66666666666666663</v>
      </c>
      <c r="M45" s="68">
        <v>1</v>
      </c>
      <c r="N45" s="68">
        <v>0.66666666666666663</v>
      </c>
      <c r="O45" s="68">
        <v>1</v>
      </c>
      <c r="P45" s="68">
        <v>0.66666666666666663</v>
      </c>
      <c r="Q45" s="68">
        <v>0.66666666666666663</v>
      </c>
      <c r="R45" s="68">
        <v>0.66666666666666663</v>
      </c>
      <c r="S45" s="68">
        <v>0.66666666666666663</v>
      </c>
      <c r="T45" s="68">
        <v>0.66666666666666663</v>
      </c>
      <c r="U45" s="68">
        <v>0.66666666666666663</v>
      </c>
      <c r="V45" s="68">
        <v>1</v>
      </c>
      <c r="W45" s="68">
        <v>0.66666666666666663</v>
      </c>
      <c r="X45" s="68">
        <v>0.66666666666666663</v>
      </c>
      <c r="Y45" s="68">
        <v>1</v>
      </c>
      <c r="Z45" s="68">
        <v>0.66666666666666663</v>
      </c>
      <c r="AA45" s="68">
        <v>1</v>
      </c>
      <c r="AB45" s="68">
        <v>0.66666666666666663</v>
      </c>
      <c r="AC45" s="68">
        <v>0.66666666666666663</v>
      </c>
      <c r="AD45" s="68">
        <v>0.66666666666666663</v>
      </c>
      <c r="AE45" s="68">
        <v>0.66666666666666663</v>
      </c>
      <c r="AF45" s="68">
        <v>0.66666666666666663</v>
      </c>
      <c r="AG45" s="68">
        <v>1</v>
      </c>
      <c r="AH45" s="50" t="s">
        <v>116</v>
      </c>
      <c r="AI45" s="51">
        <v>2</v>
      </c>
    </row>
    <row r="46" spans="1:35" x14ac:dyDescent="0.25">
      <c r="A46" s="68">
        <v>1</v>
      </c>
      <c r="B46" s="68">
        <v>0.33333333333333331</v>
      </c>
      <c r="C46" s="68">
        <v>1</v>
      </c>
      <c r="D46" s="68">
        <v>0.66666666666666663</v>
      </c>
      <c r="E46" s="68">
        <v>0.66666666666666663</v>
      </c>
      <c r="F46" s="68">
        <v>1</v>
      </c>
      <c r="G46" s="68">
        <v>1</v>
      </c>
      <c r="H46" s="68">
        <v>0.66666666666666663</v>
      </c>
      <c r="I46" s="68">
        <v>0.66666666666666663</v>
      </c>
      <c r="J46" s="68">
        <v>0.66666666666666663</v>
      </c>
      <c r="K46" s="68">
        <v>0.66666666666666663</v>
      </c>
      <c r="L46" s="68">
        <v>0.66666666666666663</v>
      </c>
      <c r="M46" s="68">
        <v>1</v>
      </c>
      <c r="N46" s="68">
        <v>0.33333333333333331</v>
      </c>
      <c r="O46" s="68">
        <v>1</v>
      </c>
      <c r="P46" s="68">
        <v>0.33333333333333331</v>
      </c>
      <c r="Q46" s="68">
        <v>0.33333333333333331</v>
      </c>
      <c r="R46" s="68">
        <v>0.66666666666666663</v>
      </c>
      <c r="S46" s="68">
        <v>0.66666666666666663</v>
      </c>
      <c r="T46" s="68">
        <v>0.66666666666666663</v>
      </c>
      <c r="U46" s="68">
        <v>0.66666666666666663</v>
      </c>
      <c r="V46" s="68">
        <v>0.66666666666666663</v>
      </c>
      <c r="W46" s="68">
        <v>0.66666666666666663</v>
      </c>
      <c r="X46" s="68">
        <v>1</v>
      </c>
      <c r="Y46" s="68">
        <v>0.33333333333333331</v>
      </c>
      <c r="Z46" s="68">
        <v>0.66666666666666663</v>
      </c>
      <c r="AA46" s="68">
        <v>0.66666666666666663</v>
      </c>
      <c r="AB46" s="68">
        <v>1</v>
      </c>
      <c r="AC46" s="68">
        <v>0.66666666666666663</v>
      </c>
      <c r="AD46" s="68">
        <v>0.66666666666666663</v>
      </c>
      <c r="AE46" s="68">
        <v>0.33333333333333331</v>
      </c>
      <c r="AF46" s="68">
        <v>0.66666666666666663</v>
      </c>
      <c r="AG46" s="68">
        <v>0.66666666666666663</v>
      </c>
      <c r="AH46" s="50" t="s">
        <v>117</v>
      </c>
      <c r="AI46" s="51">
        <v>2</v>
      </c>
    </row>
    <row r="47" spans="1:35" x14ac:dyDescent="0.25">
      <c r="A47" s="68">
        <v>0.33333333333333331</v>
      </c>
      <c r="B47" s="68">
        <v>0.66666666666666663</v>
      </c>
      <c r="C47" s="68">
        <v>0.66666666666666663</v>
      </c>
      <c r="D47" s="68">
        <v>0.66666666666666663</v>
      </c>
      <c r="E47" s="68">
        <v>1</v>
      </c>
      <c r="F47" s="68">
        <v>0.66666666666666663</v>
      </c>
      <c r="G47" s="68">
        <v>1</v>
      </c>
      <c r="H47" s="68">
        <v>1</v>
      </c>
      <c r="I47" s="68">
        <v>0.66666666666666663</v>
      </c>
      <c r="J47" s="68">
        <v>1</v>
      </c>
      <c r="K47" s="68">
        <v>1</v>
      </c>
      <c r="L47" s="68">
        <v>0.66666666666666663</v>
      </c>
      <c r="M47" s="68">
        <v>1</v>
      </c>
      <c r="N47" s="68">
        <v>0.66666666666666663</v>
      </c>
      <c r="O47" s="68">
        <v>0.66666666666666663</v>
      </c>
      <c r="P47" s="68">
        <v>0.66666666666666663</v>
      </c>
      <c r="Q47" s="68">
        <v>0.66666666666666663</v>
      </c>
      <c r="R47" s="68">
        <v>0.66666666666666663</v>
      </c>
      <c r="S47" s="68">
        <v>1</v>
      </c>
      <c r="T47" s="68">
        <v>1</v>
      </c>
      <c r="U47" s="68">
        <v>0.66666666666666663</v>
      </c>
      <c r="V47" s="68">
        <v>1</v>
      </c>
      <c r="W47" s="68">
        <v>0.66666666666666663</v>
      </c>
      <c r="X47" s="68">
        <v>1</v>
      </c>
      <c r="Y47" s="68">
        <v>0.66666666666666663</v>
      </c>
      <c r="Z47" s="68">
        <v>0.66666666666666663</v>
      </c>
      <c r="AA47" s="68">
        <v>1</v>
      </c>
      <c r="AB47" s="68">
        <v>1</v>
      </c>
      <c r="AC47" s="68">
        <v>0.66666666666666663</v>
      </c>
      <c r="AD47" s="68">
        <v>0.66666666666666663</v>
      </c>
      <c r="AE47" s="68">
        <v>0.33333333333333331</v>
      </c>
      <c r="AF47" s="68">
        <v>0.66666666666666663</v>
      </c>
      <c r="AG47" s="68">
        <v>0.66666666666666663</v>
      </c>
      <c r="AH47" s="50" t="s">
        <v>118</v>
      </c>
      <c r="AI47" s="51">
        <v>2</v>
      </c>
    </row>
    <row r="48" spans="1:35" x14ac:dyDescent="0.25">
      <c r="A48" s="68">
        <v>0.66666666666666663</v>
      </c>
      <c r="B48" s="68">
        <v>0.66666666666666663</v>
      </c>
      <c r="C48" s="68">
        <v>0.66666666666666663</v>
      </c>
      <c r="D48" s="68">
        <v>1</v>
      </c>
      <c r="E48" s="68">
        <v>0.66666666666666663</v>
      </c>
      <c r="F48" s="68">
        <v>0.66666666666666663</v>
      </c>
      <c r="G48" s="68">
        <v>1</v>
      </c>
      <c r="H48" s="68">
        <v>0.66666666666666663</v>
      </c>
      <c r="I48" s="68">
        <v>0.66666666666666663</v>
      </c>
      <c r="J48" s="68">
        <v>0.66666666666666663</v>
      </c>
      <c r="K48" s="68">
        <v>0.33333333333333331</v>
      </c>
      <c r="L48" s="68">
        <v>0.66666666666666663</v>
      </c>
      <c r="M48" s="68">
        <v>1</v>
      </c>
      <c r="N48" s="68">
        <v>0.33333333333333331</v>
      </c>
      <c r="O48" s="68">
        <v>1</v>
      </c>
      <c r="P48" s="68">
        <v>1</v>
      </c>
      <c r="Q48" s="68">
        <v>0.33333333333333331</v>
      </c>
      <c r="R48" s="68">
        <v>0.66666666666666663</v>
      </c>
      <c r="S48" s="68">
        <v>1</v>
      </c>
      <c r="T48" s="68">
        <v>0.33333333333333331</v>
      </c>
      <c r="U48" s="68">
        <v>0.66666666666666663</v>
      </c>
      <c r="V48" s="68">
        <v>0.66666666666666663</v>
      </c>
      <c r="W48" s="68">
        <v>0.66666666666666663</v>
      </c>
      <c r="X48" s="68">
        <v>0.66666666666666663</v>
      </c>
      <c r="Y48" s="68">
        <v>0.66666666666666663</v>
      </c>
      <c r="Z48" s="68">
        <v>0.66666666666666663</v>
      </c>
      <c r="AA48" s="68">
        <v>0.66666666666666663</v>
      </c>
      <c r="AB48" s="68">
        <v>1</v>
      </c>
      <c r="AC48" s="68">
        <v>1</v>
      </c>
      <c r="AD48" s="68">
        <v>1</v>
      </c>
      <c r="AE48" s="68">
        <v>1</v>
      </c>
      <c r="AF48" s="68">
        <v>0.66666666666666663</v>
      </c>
      <c r="AG48" s="68">
        <v>0.66666666666666663</v>
      </c>
      <c r="AH48" s="50" t="s">
        <v>119</v>
      </c>
      <c r="AI48" s="51">
        <v>2</v>
      </c>
    </row>
    <row r="49" spans="1:35" x14ac:dyDescent="0.25">
      <c r="A49" s="68">
        <v>0.66666666666666663</v>
      </c>
      <c r="B49" s="68">
        <v>0.66666666666666663</v>
      </c>
      <c r="C49" s="68">
        <v>0.66666666666666663</v>
      </c>
      <c r="D49" s="68">
        <v>0.66666666666666663</v>
      </c>
      <c r="E49" s="68">
        <v>0.66666666666666663</v>
      </c>
      <c r="F49" s="68">
        <v>0.66666666666666663</v>
      </c>
      <c r="G49" s="68">
        <v>1</v>
      </c>
      <c r="H49" s="68">
        <v>0.66666666666666663</v>
      </c>
      <c r="I49" s="68">
        <v>0.66666666666666663</v>
      </c>
      <c r="J49" s="68">
        <v>0.66666666666666663</v>
      </c>
      <c r="K49" s="68">
        <v>0.66666666666666663</v>
      </c>
      <c r="L49" s="68">
        <v>0.66666666666666663</v>
      </c>
      <c r="M49" s="68">
        <v>1</v>
      </c>
      <c r="N49" s="68">
        <v>0.33333333333333331</v>
      </c>
      <c r="O49" s="68">
        <v>1</v>
      </c>
      <c r="P49" s="68">
        <v>0.66666666666666663</v>
      </c>
      <c r="Q49" s="68">
        <v>0.66666666666666663</v>
      </c>
      <c r="R49" s="68">
        <v>0.66666666666666663</v>
      </c>
      <c r="S49" s="68">
        <v>0.66666666666666663</v>
      </c>
      <c r="T49" s="68">
        <v>0.66666666666666663</v>
      </c>
      <c r="U49" s="68">
        <v>0.33333333333333331</v>
      </c>
      <c r="V49" s="68">
        <v>1</v>
      </c>
      <c r="W49" s="68">
        <v>0.66666666666666663</v>
      </c>
      <c r="X49" s="68">
        <v>1</v>
      </c>
      <c r="Y49" s="68">
        <v>0.66666666666666663</v>
      </c>
      <c r="Z49" s="68">
        <v>0.66666666666666663</v>
      </c>
      <c r="AA49" s="68">
        <v>0.66666666666666663</v>
      </c>
      <c r="AB49" s="68">
        <v>0.66666666666666663</v>
      </c>
      <c r="AC49" s="68">
        <v>1</v>
      </c>
      <c r="AD49" s="68">
        <v>1</v>
      </c>
      <c r="AE49" s="68">
        <v>0.66666666666666663</v>
      </c>
      <c r="AF49" s="68">
        <v>1</v>
      </c>
      <c r="AG49" s="68">
        <v>0.66666666666666663</v>
      </c>
      <c r="AH49" s="50" t="s">
        <v>120</v>
      </c>
      <c r="AI49" s="51">
        <v>1</v>
      </c>
    </row>
    <row r="50" spans="1:35" x14ac:dyDescent="0.25">
      <c r="A50" s="68">
        <v>0.66666666666666663</v>
      </c>
      <c r="B50" s="68">
        <v>0.33333333333333331</v>
      </c>
      <c r="C50" s="68">
        <v>0.66666666666666663</v>
      </c>
      <c r="D50" s="68">
        <v>0.66666666666666663</v>
      </c>
      <c r="E50" s="68">
        <v>1</v>
      </c>
      <c r="F50" s="68">
        <v>0.66666666666666663</v>
      </c>
      <c r="G50" s="68">
        <v>1</v>
      </c>
      <c r="H50" s="68">
        <v>1</v>
      </c>
      <c r="I50" s="68">
        <v>1</v>
      </c>
      <c r="J50" s="68">
        <v>0.66666666666666663</v>
      </c>
      <c r="K50" s="68">
        <v>0.66666666666666663</v>
      </c>
      <c r="L50" s="68">
        <v>0.66666666666666663</v>
      </c>
      <c r="M50" s="68">
        <v>0.66666666666666663</v>
      </c>
      <c r="N50" s="68">
        <v>0.66666666666666663</v>
      </c>
      <c r="O50" s="68">
        <v>0.33333333333333331</v>
      </c>
      <c r="P50" s="68">
        <v>0.66666666666666663</v>
      </c>
      <c r="Q50" s="68">
        <v>0.66666666666666663</v>
      </c>
      <c r="R50" s="68">
        <v>0.66666666666666663</v>
      </c>
      <c r="S50" s="68">
        <v>0.33333333333333331</v>
      </c>
      <c r="T50" s="68">
        <v>0.33333333333333331</v>
      </c>
      <c r="U50" s="68">
        <v>1</v>
      </c>
      <c r="V50" s="68">
        <v>0.66666666666666663</v>
      </c>
      <c r="W50" s="68">
        <v>0.66666666666666663</v>
      </c>
      <c r="X50" s="68">
        <v>1</v>
      </c>
      <c r="Y50" s="68">
        <v>1</v>
      </c>
      <c r="Z50" s="68">
        <v>1</v>
      </c>
      <c r="AA50" s="68">
        <v>0.66666666666666663</v>
      </c>
      <c r="AB50" s="68">
        <v>0.66666666666666663</v>
      </c>
      <c r="AC50" s="68">
        <v>0.66666666666666663</v>
      </c>
      <c r="AD50" s="68">
        <v>0.33333333333333331</v>
      </c>
      <c r="AE50" s="68">
        <v>0.33333333333333331</v>
      </c>
      <c r="AF50" s="68">
        <v>0.66666666666666663</v>
      </c>
      <c r="AG50" s="68">
        <v>1</v>
      </c>
      <c r="AH50" s="50" t="s">
        <v>121</v>
      </c>
      <c r="AI50" s="51">
        <v>2</v>
      </c>
    </row>
    <row r="51" spans="1:35" x14ac:dyDescent="0.25">
      <c r="A51" s="68">
        <v>0.66666666666666663</v>
      </c>
      <c r="B51" s="68">
        <v>0.66666666666666663</v>
      </c>
      <c r="C51" s="68">
        <v>0.33333333333333331</v>
      </c>
      <c r="D51" s="68">
        <v>0.33333333333333331</v>
      </c>
      <c r="E51" s="68">
        <v>0.66666666666666663</v>
      </c>
      <c r="F51" s="68">
        <v>0.66666666666666663</v>
      </c>
      <c r="G51" s="68">
        <v>1</v>
      </c>
      <c r="H51" s="68">
        <v>0.66666666666666663</v>
      </c>
      <c r="I51" s="68">
        <v>0.33333333333333331</v>
      </c>
      <c r="J51" s="68">
        <v>0.66666666666666663</v>
      </c>
      <c r="K51" s="68">
        <v>0.33333333333333331</v>
      </c>
      <c r="L51" s="68">
        <v>0.33333333333333331</v>
      </c>
      <c r="M51" s="68">
        <v>0.66666666666666663</v>
      </c>
      <c r="N51" s="68">
        <v>0.33333333333333331</v>
      </c>
      <c r="O51" s="68">
        <v>1</v>
      </c>
      <c r="P51" s="68">
        <v>0.66666666666666663</v>
      </c>
      <c r="Q51" s="68">
        <v>0.66666666666666663</v>
      </c>
      <c r="R51" s="68">
        <v>0.66666666666666663</v>
      </c>
      <c r="S51" s="68">
        <v>0.66666666666666663</v>
      </c>
      <c r="T51" s="68">
        <v>0.66666666666666663</v>
      </c>
      <c r="U51" s="68">
        <v>1</v>
      </c>
      <c r="V51" s="68">
        <v>0.66666666666666663</v>
      </c>
      <c r="W51" s="68">
        <v>1</v>
      </c>
      <c r="X51" s="68">
        <v>0.66666666666666663</v>
      </c>
      <c r="Y51" s="68">
        <v>0.33333333333333331</v>
      </c>
      <c r="Z51" s="68">
        <v>0.33333333333333331</v>
      </c>
      <c r="AA51" s="68">
        <v>0.66666666666666663</v>
      </c>
      <c r="AB51" s="68">
        <v>1</v>
      </c>
      <c r="AC51" s="68">
        <v>0.33333333333333331</v>
      </c>
      <c r="AD51" s="68">
        <v>0.66666666666666663</v>
      </c>
      <c r="AE51" s="68">
        <v>0.33333333333333331</v>
      </c>
      <c r="AF51" s="68">
        <v>0.66666666666666663</v>
      </c>
      <c r="AG51" s="68">
        <v>0.66666666666666663</v>
      </c>
      <c r="AH51" s="50" t="s">
        <v>122</v>
      </c>
      <c r="AI51" s="51">
        <v>2</v>
      </c>
    </row>
    <row r="52" spans="1:35" x14ac:dyDescent="0.25">
      <c r="A52" s="68">
        <v>0.66666666666666663</v>
      </c>
      <c r="B52" s="68">
        <v>0.66666666666666663</v>
      </c>
      <c r="C52" s="68">
        <v>0.33333333333333331</v>
      </c>
      <c r="D52" s="68">
        <v>0.33333333333333331</v>
      </c>
      <c r="E52" s="68">
        <v>0.66666666666666663</v>
      </c>
      <c r="F52" s="68">
        <v>0.66666666666666663</v>
      </c>
      <c r="G52" s="68">
        <v>1</v>
      </c>
      <c r="H52" s="68">
        <v>0.66666666666666663</v>
      </c>
      <c r="I52" s="68">
        <v>0.33333333333333331</v>
      </c>
      <c r="J52" s="68">
        <v>0.66666666666666663</v>
      </c>
      <c r="K52" s="68">
        <v>0.66666666666666663</v>
      </c>
      <c r="L52" s="68">
        <v>0.66666666666666663</v>
      </c>
      <c r="M52" s="68">
        <v>0.66666666666666663</v>
      </c>
      <c r="N52" s="68">
        <v>0.33333333333333331</v>
      </c>
      <c r="O52" s="68">
        <v>0.66666666666666663</v>
      </c>
      <c r="P52" s="68">
        <v>0.66666666666666663</v>
      </c>
      <c r="Q52" s="68">
        <v>0.66666666666666663</v>
      </c>
      <c r="R52" s="68">
        <v>0.66666666666666663</v>
      </c>
      <c r="S52" s="68">
        <v>0.66666666666666663</v>
      </c>
      <c r="T52" s="68">
        <v>0.66666666666666663</v>
      </c>
      <c r="U52" s="68">
        <v>0.33333333333333331</v>
      </c>
      <c r="V52" s="68">
        <v>1</v>
      </c>
      <c r="W52" s="68">
        <v>0.66666666666666663</v>
      </c>
      <c r="X52" s="68">
        <v>0.66666666666666663</v>
      </c>
      <c r="Y52" s="68">
        <v>1</v>
      </c>
      <c r="Z52" s="68">
        <v>0.33333333333333331</v>
      </c>
      <c r="AA52" s="68">
        <v>0.66666666666666663</v>
      </c>
      <c r="AB52" s="68">
        <v>0.66666666666666663</v>
      </c>
      <c r="AC52" s="68">
        <v>0.33333333333333331</v>
      </c>
      <c r="AD52" s="68">
        <v>0.33333333333333331</v>
      </c>
      <c r="AE52" s="68">
        <v>0.33333333333333331</v>
      </c>
      <c r="AF52" s="68">
        <v>0.66666666666666663</v>
      </c>
      <c r="AG52" s="68">
        <v>0.33333333333333331</v>
      </c>
      <c r="AH52" s="50" t="s">
        <v>123</v>
      </c>
      <c r="AI52" s="51">
        <v>1</v>
      </c>
    </row>
    <row r="53" spans="1:35" x14ac:dyDescent="0.25">
      <c r="A53" s="68">
        <v>0.33333333333333331</v>
      </c>
      <c r="B53" s="68">
        <v>0.66666666666666663</v>
      </c>
      <c r="C53" s="68">
        <v>1</v>
      </c>
      <c r="D53" s="68">
        <v>0.33333333333333331</v>
      </c>
      <c r="E53" s="68">
        <v>0.66666666666666663</v>
      </c>
      <c r="F53" s="68">
        <v>0.66666666666666663</v>
      </c>
      <c r="G53" s="68">
        <v>1</v>
      </c>
      <c r="H53" s="68">
        <v>1</v>
      </c>
      <c r="I53" s="68">
        <v>1</v>
      </c>
      <c r="J53" s="68">
        <v>0.66666666666666663</v>
      </c>
      <c r="K53" s="68">
        <v>0.33333333333333331</v>
      </c>
      <c r="L53" s="68">
        <v>1</v>
      </c>
      <c r="M53" s="68">
        <v>0.66666666666666663</v>
      </c>
      <c r="N53" s="68">
        <v>0.66666666666666663</v>
      </c>
      <c r="O53" s="68">
        <v>1</v>
      </c>
      <c r="P53" s="68">
        <v>0.66666666666666663</v>
      </c>
      <c r="Q53" s="68">
        <v>0.66666666666666663</v>
      </c>
      <c r="R53" s="68">
        <v>1</v>
      </c>
      <c r="S53" s="68">
        <v>0.66666666666666663</v>
      </c>
      <c r="T53" s="68">
        <v>0.66666666666666663</v>
      </c>
      <c r="U53" s="68">
        <v>0.66666666666666663</v>
      </c>
      <c r="V53" s="68">
        <v>1</v>
      </c>
      <c r="W53" s="68">
        <v>0.66666666666666663</v>
      </c>
      <c r="X53" s="68">
        <v>1</v>
      </c>
      <c r="Y53" s="68">
        <v>1</v>
      </c>
      <c r="Z53" s="68">
        <v>0.66666666666666663</v>
      </c>
      <c r="AA53" s="68">
        <v>0.66666666666666663</v>
      </c>
      <c r="AB53" s="68">
        <v>0.66666666666666663</v>
      </c>
      <c r="AC53" s="68">
        <v>1</v>
      </c>
      <c r="AD53" s="68">
        <v>0.66666666666666663</v>
      </c>
      <c r="AE53" s="68">
        <v>0.66666666666666663</v>
      </c>
      <c r="AF53" s="68">
        <v>0.66666666666666663</v>
      </c>
      <c r="AG53" s="68">
        <v>0.66666666666666663</v>
      </c>
      <c r="AH53" s="50" t="s">
        <v>124</v>
      </c>
      <c r="AI53" s="51">
        <v>2</v>
      </c>
    </row>
    <row r="54" spans="1:35" x14ac:dyDescent="0.25">
      <c r="A54" s="68">
        <v>0.66666666666666663</v>
      </c>
      <c r="B54" s="68">
        <v>1</v>
      </c>
      <c r="C54" s="68">
        <v>0.66666666666666663</v>
      </c>
      <c r="D54" s="68">
        <v>0.66666666666666663</v>
      </c>
      <c r="E54" s="68">
        <v>0.66666666666666663</v>
      </c>
      <c r="F54" s="68">
        <v>0.66666666666666663</v>
      </c>
      <c r="G54" s="68">
        <v>1</v>
      </c>
      <c r="H54" s="68">
        <v>0.66666666666666663</v>
      </c>
      <c r="I54" s="68">
        <v>0.66666666666666663</v>
      </c>
      <c r="J54" s="68">
        <v>0.66666666666666663</v>
      </c>
      <c r="K54" s="68">
        <v>1</v>
      </c>
      <c r="L54" s="68">
        <v>0.66666666666666663</v>
      </c>
      <c r="M54" s="68">
        <v>1</v>
      </c>
      <c r="N54" s="68">
        <v>0.33333333333333331</v>
      </c>
      <c r="O54" s="68">
        <v>1</v>
      </c>
      <c r="P54" s="68">
        <v>0.66666666666666663</v>
      </c>
      <c r="Q54" s="68">
        <v>0.33333333333333331</v>
      </c>
      <c r="R54" s="68">
        <v>0.66666666666666663</v>
      </c>
      <c r="S54" s="68">
        <v>0.33333333333333331</v>
      </c>
      <c r="T54" s="68">
        <v>0.33333333333333331</v>
      </c>
      <c r="U54" s="68">
        <v>0.66666666666666663</v>
      </c>
      <c r="V54" s="68">
        <v>0.66666666666666663</v>
      </c>
      <c r="W54" s="68">
        <v>0.66666666666666663</v>
      </c>
      <c r="X54" s="68">
        <v>1</v>
      </c>
      <c r="Y54" s="68">
        <v>0.66666666666666663</v>
      </c>
      <c r="Z54" s="68">
        <v>0.66666666666666663</v>
      </c>
      <c r="AA54" s="68">
        <v>0.66666666666666663</v>
      </c>
      <c r="AB54" s="68">
        <v>0.66666666666666663</v>
      </c>
      <c r="AC54" s="68">
        <v>0.66666666666666663</v>
      </c>
      <c r="AD54" s="68">
        <v>0.33333333333333331</v>
      </c>
      <c r="AE54" s="68">
        <v>0.33333333333333331</v>
      </c>
      <c r="AF54" s="68">
        <v>0.66666666666666663</v>
      </c>
      <c r="AG54" s="68">
        <v>0.66666666666666663</v>
      </c>
      <c r="AH54" s="50" t="s">
        <v>125</v>
      </c>
      <c r="AI54" s="51">
        <v>3</v>
      </c>
    </row>
    <row r="55" spans="1:35" x14ac:dyDescent="0.25">
      <c r="A55" s="68">
        <v>0.66666666666666663</v>
      </c>
      <c r="B55" s="68">
        <v>1</v>
      </c>
      <c r="C55" s="68">
        <v>0.66666666666666663</v>
      </c>
      <c r="D55" s="68">
        <v>0.66666666666666663</v>
      </c>
      <c r="E55" s="68">
        <v>0.66666666666666663</v>
      </c>
      <c r="F55" s="68">
        <v>1</v>
      </c>
      <c r="G55" s="68">
        <v>1</v>
      </c>
      <c r="H55" s="68">
        <v>0.66666666666666663</v>
      </c>
      <c r="I55" s="68">
        <v>0.66666666666666663</v>
      </c>
      <c r="J55" s="68">
        <v>0.66666666666666663</v>
      </c>
      <c r="K55" s="68">
        <v>0.66666666666666663</v>
      </c>
      <c r="L55" s="68">
        <v>0.66666666666666663</v>
      </c>
      <c r="M55" s="68">
        <v>0.66666666666666663</v>
      </c>
      <c r="N55" s="68">
        <v>0.66666666666666663</v>
      </c>
      <c r="O55" s="68">
        <v>1</v>
      </c>
      <c r="P55" s="68">
        <v>0.66666666666666663</v>
      </c>
      <c r="Q55" s="68">
        <v>0.66666666666666663</v>
      </c>
      <c r="R55" s="68">
        <v>0.66666666666666663</v>
      </c>
      <c r="S55" s="68">
        <v>0.66666666666666663</v>
      </c>
      <c r="T55" s="68">
        <v>0.66666666666666663</v>
      </c>
      <c r="U55" s="68">
        <v>1</v>
      </c>
      <c r="V55" s="68">
        <v>1</v>
      </c>
      <c r="W55" s="68">
        <v>0.66666666666666663</v>
      </c>
      <c r="X55" s="68">
        <v>1</v>
      </c>
      <c r="Y55" s="68">
        <v>0.66666666666666663</v>
      </c>
      <c r="Z55" s="68">
        <v>1</v>
      </c>
      <c r="AA55" s="68">
        <v>0.66666666666666663</v>
      </c>
      <c r="AB55" s="68">
        <v>0.66666666666666663</v>
      </c>
      <c r="AC55" s="68">
        <v>0.66666666666666663</v>
      </c>
      <c r="AD55" s="68">
        <v>0.33333333333333331</v>
      </c>
      <c r="AE55" s="68">
        <v>0.33333333333333331</v>
      </c>
      <c r="AF55" s="68">
        <v>0.66666666666666663</v>
      </c>
      <c r="AG55" s="68">
        <v>0.66666666666666663</v>
      </c>
      <c r="AH55" s="50" t="s">
        <v>126</v>
      </c>
      <c r="AI55" s="51">
        <v>2</v>
      </c>
    </row>
    <row r="56" spans="1:35" x14ac:dyDescent="0.25">
      <c r="A56" s="68">
        <v>0.66666666666666663</v>
      </c>
      <c r="B56" s="68">
        <v>0.66666666666666663</v>
      </c>
      <c r="C56" s="68">
        <v>0.33333333333333331</v>
      </c>
      <c r="D56" s="68">
        <v>0.33333333333333331</v>
      </c>
      <c r="E56" s="68">
        <v>1</v>
      </c>
      <c r="F56" s="68">
        <v>0.66666666666666663</v>
      </c>
      <c r="G56" s="68">
        <v>1</v>
      </c>
      <c r="H56" s="68">
        <v>1</v>
      </c>
      <c r="I56" s="68">
        <v>0.66666666666666663</v>
      </c>
      <c r="J56" s="68">
        <v>0.66666666666666663</v>
      </c>
      <c r="K56" s="68">
        <v>0.66666666666666663</v>
      </c>
      <c r="L56" s="68">
        <v>1</v>
      </c>
      <c r="M56" s="68">
        <v>0.66666666666666663</v>
      </c>
      <c r="N56" s="68">
        <v>0.66666666666666663</v>
      </c>
      <c r="O56" s="68">
        <v>1</v>
      </c>
      <c r="P56" s="68">
        <v>0.66666666666666663</v>
      </c>
      <c r="Q56" s="68">
        <v>0.66666666666666663</v>
      </c>
      <c r="R56" s="68">
        <v>0.66666666666666663</v>
      </c>
      <c r="S56" s="68">
        <v>1</v>
      </c>
      <c r="T56" s="68">
        <v>0.66666666666666663</v>
      </c>
      <c r="U56" s="68">
        <v>0.66666666666666663</v>
      </c>
      <c r="V56" s="68">
        <v>1</v>
      </c>
      <c r="W56" s="68">
        <v>0.66666666666666663</v>
      </c>
      <c r="X56" s="68">
        <v>0.66666666666666663</v>
      </c>
      <c r="Y56" s="68">
        <v>0.33333333333333331</v>
      </c>
      <c r="Z56" s="68">
        <v>1</v>
      </c>
      <c r="AA56" s="68">
        <v>1</v>
      </c>
      <c r="AB56" s="68">
        <v>0.66666666666666663</v>
      </c>
      <c r="AC56" s="68">
        <v>1</v>
      </c>
      <c r="AD56" s="68">
        <v>0.66666666666666663</v>
      </c>
      <c r="AE56" s="68">
        <v>0.66666666666666663</v>
      </c>
      <c r="AF56" s="68">
        <v>0.66666666666666663</v>
      </c>
      <c r="AG56" s="68">
        <v>0.66666666666666663</v>
      </c>
      <c r="AH56" s="50" t="s">
        <v>127</v>
      </c>
      <c r="AI56" s="51">
        <v>2</v>
      </c>
    </row>
    <row r="57" spans="1:35" x14ac:dyDescent="0.25">
      <c r="A57" s="68">
        <v>0.33333333333333331</v>
      </c>
      <c r="B57" s="68">
        <v>1</v>
      </c>
      <c r="C57" s="68">
        <v>1</v>
      </c>
      <c r="D57" s="68">
        <v>0.33333333333333331</v>
      </c>
      <c r="E57" s="68">
        <v>1</v>
      </c>
      <c r="F57" s="68">
        <v>1</v>
      </c>
      <c r="G57" s="68">
        <v>1</v>
      </c>
      <c r="H57" s="68">
        <v>0.66666666666666663</v>
      </c>
      <c r="I57" s="68">
        <v>0.66666666666666663</v>
      </c>
      <c r="J57" s="68">
        <v>0.66666666666666663</v>
      </c>
      <c r="K57" s="68">
        <v>0.66666666666666663</v>
      </c>
      <c r="L57" s="68">
        <v>1</v>
      </c>
      <c r="M57" s="68">
        <v>0.66666666666666663</v>
      </c>
      <c r="N57" s="68">
        <v>0.33333333333333331</v>
      </c>
      <c r="O57" s="68">
        <v>1</v>
      </c>
      <c r="P57" s="68">
        <v>1</v>
      </c>
      <c r="Q57" s="68">
        <v>0.66666666666666663</v>
      </c>
      <c r="R57" s="68">
        <v>0.66666666666666663</v>
      </c>
      <c r="S57" s="68">
        <v>0.66666666666666663</v>
      </c>
      <c r="T57" s="68">
        <v>0.66666666666666663</v>
      </c>
      <c r="U57" s="68">
        <v>1</v>
      </c>
      <c r="V57" s="68">
        <v>0.66666666666666663</v>
      </c>
      <c r="W57" s="68">
        <v>0.66666666666666663</v>
      </c>
      <c r="X57" s="68">
        <v>1</v>
      </c>
      <c r="Y57" s="68">
        <v>0.33333333333333331</v>
      </c>
      <c r="Z57" s="68">
        <v>1</v>
      </c>
      <c r="AA57" s="68">
        <v>1</v>
      </c>
      <c r="AB57" s="68">
        <v>0.66666666666666663</v>
      </c>
      <c r="AC57" s="68">
        <v>0.66666666666666663</v>
      </c>
      <c r="AD57" s="68">
        <v>0.66666666666666663</v>
      </c>
      <c r="AE57" s="68">
        <v>0.66666666666666663</v>
      </c>
      <c r="AF57" s="68">
        <v>0.66666666666666663</v>
      </c>
      <c r="AG57" s="68">
        <v>1</v>
      </c>
      <c r="AH57" s="50" t="s">
        <v>128</v>
      </c>
      <c r="AI57" s="51">
        <v>2</v>
      </c>
    </row>
    <row r="58" spans="1:35" x14ac:dyDescent="0.25">
      <c r="A58" s="68">
        <v>0.66666666666666663</v>
      </c>
      <c r="B58" s="68">
        <v>0.66666666666666663</v>
      </c>
      <c r="C58" s="68">
        <v>1</v>
      </c>
      <c r="D58" s="68">
        <v>0.66666666666666663</v>
      </c>
      <c r="E58" s="68">
        <v>0.66666666666666663</v>
      </c>
      <c r="F58" s="68">
        <v>0.66666666666666663</v>
      </c>
      <c r="G58" s="68">
        <v>0.66666666666666663</v>
      </c>
      <c r="H58" s="68">
        <v>0.66666666666666663</v>
      </c>
      <c r="I58" s="68">
        <v>0.66666666666666663</v>
      </c>
      <c r="J58" s="68">
        <v>0.66666666666666663</v>
      </c>
      <c r="K58" s="68">
        <v>1</v>
      </c>
      <c r="L58" s="68">
        <v>0.33333333333333331</v>
      </c>
      <c r="M58" s="68">
        <v>0.66666666666666663</v>
      </c>
      <c r="N58" s="68">
        <v>0.33333333333333331</v>
      </c>
      <c r="O58" s="68">
        <v>1</v>
      </c>
      <c r="P58" s="68">
        <v>0.33333333333333331</v>
      </c>
      <c r="Q58" s="68">
        <v>1</v>
      </c>
      <c r="R58" s="68">
        <v>0.33333333333333331</v>
      </c>
      <c r="S58" s="68">
        <v>0.66666666666666663</v>
      </c>
      <c r="T58" s="68">
        <v>0.66666666666666663</v>
      </c>
      <c r="U58" s="68">
        <v>0.66666666666666663</v>
      </c>
      <c r="V58" s="68">
        <v>1</v>
      </c>
      <c r="W58" s="68">
        <v>0.66666666666666663</v>
      </c>
      <c r="X58" s="68">
        <v>0.33333333333333331</v>
      </c>
      <c r="Y58" s="68">
        <v>0.66666666666666663</v>
      </c>
      <c r="Z58" s="68">
        <v>0.66666666666666663</v>
      </c>
      <c r="AA58" s="68">
        <v>0.66666666666666663</v>
      </c>
      <c r="AB58" s="68">
        <v>0.66666666666666663</v>
      </c>
      <c r="AC58" s="68">
        <v>0.33333333333333331</v>
      </c>
      <c r="AD58" s="68">
        <v>0.33333333333333331</v>
      </c>
      <c r="AE58" s="68">
        <v>0.66666666666666663</v>
      </c>
      <c r="AF58" s="68">
        <v>0.66666666666666663</v>
      </c>
      <c r="AG58" s="68">
        <v>0.66666666666666663</v>
      </c>
      <c r="AH58" s="50" t="s">
        <v>129</v>
      </c>
      <c r="AI58" s="51">
        <v>1</v>
      </c>
    </row>
    <row r="59" spans="1:35" x14ac:dyDescent="0.25">
      <c r="A59" s="68">
        <v>0.66666666666666663</v>
      </c>
      <c r="B59" s="68">
        <v>0.33333333333333331</v>
      </c>
      <c r="C59" s="68">
        <v>0.66666666666666663</v>
      </c>
      <c r="D59" s="68">
        <v>0.66666666666666663</v>
      </c>
      <c r="E59" s="68">
        <v>0.66666666666666663</v>
      </c>
      <c r="F59" s="68">
        <v>0.66666666666666663</v>
      </c>
      <c r="G59" s="68">
        <v>1</v>
      </c>
      <c r="H59" s="68">
        <v>0.66666666666666663</v>
      </c>
      <c r="I59" s="68">
        <v>0.66666666666666663</v>
      </c>
      <c r="J59" s="68">
        <v>0.66666666666666663</v>
      </c>
      <c r="K59" s="68">
        <v>0.66666666666666663</v>
      </c>
      <c r="L59" s="68">
        <v>0.66666666666666663</v>
      </c>
      <c r="M59" s="68">
        <v>0.66666666666666663</v>
      </c>
      <c r="N59" s="68">
        <v>0.33333333333333331</v>
      </c>
      <c r="O59" s="68">
        <v>1</v>
      </c>
      <c r="P59" s="68">
        <v>0.66666666666666663</v>
      </c>
      <c r="Q59" s="68">
        <v>0.33333333333333331</v>
      </c>
      <c r="R59" s="68">
        <v>0.66666666666666663</v>
      </c>
      <c r="S59" s="68">
        <v>0.66666666666666663</v>
      </c>
      <c r="T59" s="68">
        <v>0.33333333333333331</v>
      </c>
      <c r="U59" s="68">
        <v>0.66666666666666663</v>
      </c>
      <c r="V59" s="68">
        <v>1</v>
      </c>
      <c r="W59" s="68">
        <v>0.66666666666666663</v>
      </c>
      <c r="X59" s="68">
        <v>0.66666666666666663</v>
      </c>
      <c r="Y59" s="68">
        <v>0.66666666666666663</v>
      </c>
      <c r="Z59" s="68">
        <v>0.66666666666666663</v>
      </c>
      <c r="AA59" s="68">
        <v>0.66666666666666663</v>
      </c>
      <c r="AB59" s="68">
        <v>0.66666666666666663</v>
      </c>
      <c r="AC59" s="68">
        <v>1</v>
      </c>
      <c r="AD59" s="68">
        <v>0.66666666666666663</v>
      </c>
      <c r="AE59" s="68">
        <v>0.66666666666666663</v>
      </c>
      <c r="AF59" s="68">
        <v>0.66666666666666663</v>
      </c>
      <c r="AG59" s="68">
        <v>0.66666666666666663</v>
      </c>
      <c r="AH59" s="50" t="s">
        <v>130</v>
      </c>
      <c r="AI59" s="51">
        <v>2</v>
      </c>
    </row>
    <row r="60" spans="1:35" x14ac:dyDescent="0.25">
      <c r="A60" s="68">
        <v>0.66666666666666663</v>
      </c>
      <c r="B60" s="68">
        <v>0.66666666666666663</v>
      </c>
      <c r="C60" s="68">
        <v>0.66666666666666663</v>
      </c>
      <c r="D60" s="68">
        <v>0.33333333333333331</v>
      </c>
      <c r="E60" s="68">
        <v>1</v>
      </c>
      <c r="F60" s="68">
        <v>0.66666666666666663</v>
      </c>
      <c r="G60" s="68">
        <v>1</v>
      </c>
      <c r="H60" s="68">
        <v>0.66666666666666663</v>
      </c>
      <c r="I60" s="68">
        <v>1</v>
      </c>
      <c r="J60" s="68">
        <v>0.66666666666666663</v>
      </c>
      <c r="K60" s="68">
        <v>1</v>
      </c>
      <c r="L60" s="68">
        <v>1</v>
      </c>
      <c r="M60" s="68">
        <v>0.66666666666666663</v>
      </c>
      <c r="N60" s="68">
        <v>1</v>
      </c>
      <c r="O60" s="68">
        <v>0.66666666666666663</v>
      </c>
      <c r="P60" s="68">
        <v>0.66666666666666663</v>
      </c>
      <c r="Q60" s="68">
        <v>0.33333333333333331</v>
      </c>
      <c r="R60" s="68">
        <v>0.66666666666666663</v>
      </c>
      <c r="S60" s="68">
        <v>1</v>
      </c>
      <c r="T60" s="68">
        <v>0.66666666666666663</v>
      </c>
      <c r="U60" s="68">
        <v>1</v>
      </c>
      <c r="V60" s="68">
        <v>1</v>
      </c>
      <c r="W60" s="68">
        <v>0.66666666666666663</v>
      </c>
      <c r="X60" s="68">
        <v>0.66666666666666663</v>
      </c>
      <c r="Y60" s="68">
        <v>0.66666666666666663</v>
      </c>
      <c r="Z60" s="68">
        <v>0.66666666666666663</v>
      </c>
      <c r="AA60" s="68">
        <v>0.66666666666666663</v>
      </c>
      <c r="AB60" s="68">
        <v>0.66666666666666663</v>
      </c>
      <c r="AC60" s="68">
        <v>0.66666666666666663</v>
      </c>
      <c r="AD60" s="68">
        <v>1</v>
      </c>
      <c r="AE60" s="68">
        <v>0.66666666666666663</v>
      </c>
      <c r="AF60" s="68">
        <v>1</v>
      </c>
      <c r="AG60" s="68">
        <v>0.66666666666666663</v>
      </c>
      <c r="AH60" s="50" t="s">
        <v>131</v>
      </c>
      <c r="AI60" s="51">
        <v>3</v>
      </c>
    </row>
    <row r="61" spans="1:35" x14ac:dyDescent="0.25">
      <c r="A61" s="68">
        <v>0.33333333333333331</v>
      </c>
      <c r="B61" s="68">
        <v>0.66666666666666663</v>
      </c>
      <c r="C61" s="68">
        <v>0.66666666666666663</v>
      </c>
      <c r="D61" s="68">
        <v>0.33333333333333331</v>
      </c>
      <c r="E61" s="68">
        <v>0.33333333333333331</v>
      </c>
      <c r="F61" s="68">
        <v>0.66666666666666663</v>
      </c>
      <c r="G61" s="68">
        <v>0.66666666666666663</v>
      </c>
      <c r="H61" s="68">
        <v>0.66666666666666663</v>
      </c>
      <c r="I61" s="68">
        <v>0.66666666666666663</v>
      </c>
      <c r="J61" s="68">
        <v>0.66666666666666663</v>
      </c>
      <c r="K61" s="68">
        <v>0.66666666666666663</v>
      </c>
      <c r="L61" s="68">
        <v>0.66666666666666663</v>
      </c>
      <c r="M61" s="68">
        <v>0.66666666666666663</v>
      </c>
      <c r="N61" s="68">
        <v>0.66666666666666663</v>
      </c>
      <c r="O61" s="68">
        <v>1</v>
      </c>
      <c r="P61" s="68">
        <v>0.66666666666666663</v>
      </c>
      <c r="Q61" s="68">
        <v>0.66666666666666663</v>
      </c>
      <c r="R61" s="68">
        <v>0.33333333333333331</v>
      </c>
      <c r="S61" s="68">
        <v>0.66666666666666663</v>
      </c>
      <c r="T61" s="68">
        <v>0.66666666666666663</v>
      </c>
      <c r="U61" s="68">
        <v>0.66666666666666663</v>
      </c>
      <c r="V61" s="68">
        <v>0.66666666666666663</v>
      </c>
      <c r="W61" s="68">
        <v>0.66666666666666663</v>
      </c>
      <c r="X61" s="68">
        <v>0.66666666666666663</v>
      </c>
      <c r="Y61" s="68">
        <v>0.66666666666666663</v>
      </c>
      <c r="Z61" s="68">
        <v>1</v>
      </c>
      <c r="AA61" s="68">
        <v>0.66666666666666663</v>
      </c>
      <c r="AB61" s="68">
        <v>0.66666666666666663</v>
      </c>
      <c r="AC61" s="68">
        <v>0.66666666666666663</v>
      </c>
      <c r="AD61" s="68">
        <v>0.33333333333333331</v>
      </c>
      <c r="AE61" s="68">
        <v>0.33333333333333331</v>
      </c>
      <c r="AF61" s="68">
        <v>0.66666666666666663</v>
      </c>
      <c r="AG61" s="68">
        <v>0.66666666666666663</v>
      </c>
      <c r="AH61" s="50" t="s">
        <v>132</v>
      </c>
      <c r="AI61" s="51">
        <v>1</v>
      </c>
    </row>
    <row r="62" spans="1:35" x14ac:dyDescent="0.25">
      <c r="A62" s="68">
        <v>0.66666666666666663</v>
      </c>
      <c r="B62" s="68">
        <v>0.66666666666666663</v>
      </c>
      <c r="C62" s="68">
        <v>1</v>
      </c>
      <c r="D62" s="68">
        <v>0.66666666666666663</v>
      </c>
      <c r="E62" s="68">
        <v>1</v>
      </c>
      <c r="F62" s="68">
        <v>0.66666666666666663</v>
      </c>
      <c r="G62" s="68">
        <v>1</v>
      </c>
      <c r="H62" s="68">
        <v>0.66666666666666663</v>
      </c>
      <c r="I62" s="68">
        <v>0.66666666666666663</v>
      </c>
      <c r="J62" s="68">
        <v>0.66666666666666663</v>
      </c>
      <c r="K62" s="68">
        <v>0.66666666666666663</v>
      </c>
      <c r="L62" s="68">
        <v>0.33333333333333331</v>
      </c>
      <c r="M62" s="68">
        <v>1</v>
      </c>
      <c r="N62" s="68">
        <v>0.66666666666666663</v>
      </c>
      <c r="O62" s="68">
        <v>1</v>
      </c>
      <c r="P62" s="68">
        <v>0.66666666666666663</v>
      </c>
      <c r="Q62" s="68">
        <v>0.33333333333333331</v>
      </c>
      <c r="R62" s="68">
        <v>0.66666666666666663</v>
      </c>
      <c r="S62" s="68">
        <v>0.66666666666666663</v>
      </c>
      <c r="T62" s="68">
        <v>0.66666666666666663</v>
      </c>
      <c r="U62" s="68">
        <v>0.66666666666666663</v>
      </c>
      <c r="V62" s="68">
        <v>0.66666666666666663</v>
      </c>
      <c r="W62" s="68">
        <v>0.66666666666666663</v>
      </c>
      <c r="X62" s="68">
        <v>0.66666666666666663</v>
      </c>
      <c r="Y62" s="68">
        <v>0.66666666666666663</v>
      </c>
      <c r="Z62" s="68">
        <v>1</v>
      </c>
      <c r="AA62" s="68">
        <v>0.66666666666666663</v>
      </c>
      <c r="AB62" s="68">
        <v>0.33333333333333331</v>
      </c>
      <c r="AC62" s="68">
        <v>0.66666666666666663</v>
      </c>
      <c r="AD62" s="68">
        <v>0.33333333333333331</v>
      </c>
      <c r="AE62" s="68">
        <v>0.33333333333333331</v>
      </c>
      <c r="AF62" s="68">
        <v>0.66666666666666663</v>
      </c>
      <c r="AG62" s="68">
        <v>0.66666666666666663</v>
      </c>
      <c r="AH62" s="50" t="s">
        <v>133</v>
      </c>
      <c r="AI62" s="51">
        <v>2</v>
      </c>
    </row>
    <row r="63" spans="1:35" x14ac:dyDescent="0.25">
      <c r="A63" s="68">
        <v>0.66666666666666663</v>
      </c>
      <c r="B63" s="68">
        <v>1</v>
      </c>
      <c r="C63" s="68">
        <v>1</v>
      </c>
      <c r="D63" s="68">
        <v>1</v>
      </c>
      <c r="E63" s="68">
        <v>1</v>
      </c>
      <c r="F63" s="68">
        <v>1</v>
      </c>
      <c r="G63" s="68">
        <v>1</v>
      </c>
      <c r="H63" s="68">
        <v>0.66666666666666663</v>
      </c>
      <c r="I63" s="68">
        <v>1</v>
      </c>
      <c r="J63" s="68">
        <v>0.66666666666666663</v>
      </c>
      <c r="K63" s="68">
        <v>0.33333333333333331</v>
      </c>
      <c r="L63" s="68">
        <v>0.66666666666666663</v>
      </c>
      <c r="M63" s="68">
        <v>0.66666666666666663</v>
      </c>
      <c r="N63" s="68">
        <v>1</v>
      </c>
      <c r="O63" s="68">
        <v>1</v>
      </c>
      <c r="P63" s="68">
        <v>1</v>
      </c>
      <c r="Q63" s="68">
        <v>0.66666666666666663</v>
      </c>
      <c r="R63" s="68">
        <v>1</v>
      </c>
      <c r="S63" s="68">
        <v>1</v>
      </c>
      <c r="T63" s="68">
        <v>0.66666666666666663</v>
      </c>
      <c r="U63" s="68">
        <v>1</v>
      </c>
      <c r="V63" s="68">
        <v>1</v>
      </c>
      <c r="W63" s="68">
        <v>0.66666666666666663</v>
      </c>
      <c r="X63" s="68">
        <v>1</v>
      </c>
      <c r="Y63" s="68">
        <v>0.66666666666666663</v>
      </c>
      <c r="Z63" s="68">
        <v>0.66666666666666663</v>
      </c>
      <c r="AA63" s="68">
        <v>1</v>
      </c>
      <c r="AB63" s="68">
        <v>0.66666666666666663</v>
      </c>
      <c r="AC63" s="68">
        <v>1</v>
      </c>
      <c r="AD63" s="68">
        <v>1</v>
      </c>
      <c r="AE63" s="68">
        <v>0.66666666666666663</v>
      </c>
      <c r="AF63" s="68">
        <v>1</v>
      </c>
      <c r="AG63" s="68">
        <v>0.66666666666666663</v>
      </c>
      <c r="AH63" s="50" t="s">
        <v>240</v>
      </c>
      <c r="AI63" s="51">
        <v>1</v>
      </c>
    </row>
    <row r="64" spans="1:35" x14ac:dyDescent="0.25">
      <c r="A64" s="68">
        <v>0.66666666666666663</v>
      </c>
      <c r="B64" s="68">
        <v>1</v>
      </c>
      <c r="C64" s="68">
        <v>0.66666666666666663</v>
      </c>
      <c r="D64" s="68">
        <v>1</v>
      </c>
      <c r="E64" s="68">
        <v>1</v>
      </c>
      <c r="F64" s="68">
        <v>0.66666666666666663</v>
      </c>
      <c r="G64" s="68">
        <v>1</v>
      </c>
      <c r="H64" s="68">
        <v>1</v>
      </c>
      <c r="I64" s="68">
        <v>1</v>
      </c>
      <c r="J64" s="68">
        <v>0.66666666666666663</v>
      </c>
      <c r="K64" s="68">
        <v>0.33333333333333331</v>
      </c>
      <c r="L64" s="68">
        <v>0.66666666666666663</v>
      </c>
      <c r="M64" s="68">
        <v>0.66666666666666663</v>
      </c>
      <c r="N64" s="68">
        <v>1</v>
      </c>
      <c r="O64" s="68">
        <v>1</v>
      </c>
      <c r="P64" s="68">
        <v>1</v>
      </c>
      <c r="Q64" s="68">
        <v>1</v>
      </c>
      <c r="R64" s="68">
        <v>0.66666666666666663</v>
      </c>
      <c r="S64" s="68">
        <v>0.66666666666666663</v>
      </c>
      <c r="T64" s="68">
        <v>0.66666666666666663</v>
      </c>
      <c r="U64" s="68">
        <v>1</v>
      </c>
      <c r="V64" s="68">
        <v>0.66666666666666663</v>
      </c>
      <c r="W64" s="68">
        <v>0.66666666666666663</v>
      </c>
      <c r="X64" s="68">
        <v>0.66666666666666663</v>
      </c>
      <c r="Y64" s="68">
        <v>0.66666666666666663</v>
      </c>
      <c r="Z64" s="68">
        <v>0.33333333333333331</v>
      </c>
      <c r="AA64" s="68">
        <v>0.66666666666666663</v>
      </c>
      <c r="AB64" s="68">
        <v>1</v>
      </c>
      <c r="AC64" s="68">
        <v>0.66666666666666663</v>
      </c>
      <c r="AD64" s="68">
        <v>1</v>
      </c>
      <c r="AE64" s="68">
        <v>0.33333333333333331</v>
      </c>
      <c r="AF64" s="68">
        <v>0.66666666666666663</v>
      </c>
      <c r="AG64" s="68">
        <v>0.66666666666666663</v>
      </c>
      <c r="AH64" s="50" t="s">
        <v>135</v>
      </c>
      <c r="AI64" s="51">
        <v>3</v>
      </c>
    </row>
    <row r="65" spans="1:35" x14ac:dyDescent="0.25">
      <c r="A65" s="68">
        <v>0.66666666666666663</v>
      </c>
      <c r="B65" s="68">
        <v>0.66666666666666663</v>
      </c>
      <c r="C65" s="68">
        <v>1</v>
      </c>
      <c r="D65" s="68">
        <v>0.66666666666666663</v>
      </c>
      <c r="E65" s="68">
        <v>1</v>
      </c>
      <c r="F65" s="68">
        <v>0.66666666666666663</v>
      </c>
      <c r="G65" s="68">
        <v>1</v>
      </c>
      <c r="H65" s="68">
        <v>1</v>
      </c>
      <c r="I65" s="68">
        <v>1</v>
      </c>
      <c r="J65" s="68">
        <v>0.33333333333333331</v>
      </c>
      <c r="K65" s="68">
        <v>0.66666666666666663</v>
      </c>
      <c r="L65" s="68">
        <v>0.66666666666666663</v>
      </c>
      <c r="M65" s="68">
        <v>0.66666666666666663</v>
      </c>
      <c r="N65" s="68">
        <v>1</v>
      </c>
      <c r="O65" s="68">
        <v>1</v>
      </c>
      <c r="P65" s="68">
        <v>0.66666666666666663</v>
      </c>
      <c r="Q65" s="68">
        <v>0.66666666666666663</v>
      </c>
      <c r="R65" s="68">
        <v>0.66666666666666663</v>
      </c>
      <c r="S65" s="68">
        <v>1</v>
      </c>
      <c r="T65" s="68">
        <v>0.66666666666666663</v>
      </c>
      <c r="U65" s="68">
        <v>0.66666666666666663</v>
      </c>
      <c r="V65" s="68">
        <v>0.66666666666666663</v>
      </c>
      <c r="W65" s="68">
        <v>1</v>
      </c>
      <c r="X65" s="68">
        <v>0.33333333333333331</v>
      </c>
      <c r="Y65" s="68">
        <v>1</v>
      </c>
      <c r="Z65" s="68">
        <v>0.33333333333333331</v>
      </c>
      <c r="AA65" s="68">
        <v>1</v>
      </c>
      <c r="AB65" s="68">
        <v>1</v>
      </c>
      <c r="AC65" s="68">
        <v>1</v>
      </c>
      <c r="AD65" s="68">
        <v>1</v>
      </c>
      <c r="AE65" s="68">
        <v>0.66666666666666663</v>
      </c>
      <c r="AF65" s="68">
        <v>1</v>
      </c>
      <c r="AG65" s="68">
        <v>0.66666666666666663</v>
      </c>
      <c r="AH65" s="50" t="s">
        <v>136</v>
      </c>
      <c r="AI65" s="51">
        <v>1</v>
      </c>
    </row>
    <row r="66" spans="1:35" x14ac:dyDescent="0.25">
      <c r="A66" s="68">
        <v>1</v>
      </c>
      <c r="B66" s="68">
        <v>1</v>
      </c>
      <c r="C66" s="68">
        <v>1</v>
      </c>
      <c r="D66" s="68">
        <v>0.33333333333333331</v>
      </c>
      <c r="E66" s="68">
        <v>1</v>
      </c>
      <c r="F66" s="68">
        <v>0.66666666666666663</v>
      </c>
      <c r="G66" s="68">
        <v>1</v>
      </c>
      <c r="H66" s="68">
        <v>0.66666666666666663</v>
      </c>
      <c r="I66" s="68">
        <v>1</v>
      </c>
      <c r="J66" s="68">
        <v>0.66666666666666663</v>
      </c>
      <c r="K66" s="68">
        <v>1</v>
      </c>
      <c r="L66" s="68">
        <v>0.33333333333333331</v>
      </c>
      <c r="M66" s="68">
        <v>0.33333333333333331</v>
      </c>
      <c r="N66" s="68">
        <v>1</v>
      </c>
      <c r="O66" s="68">
        <v>1</v>
      </c>
      <c r="P66" s="68">
        <v>0.66666666666666663</v>
      </c>
      <c r="Q66" s="68">
        <v>0.66666666666666663</v>
      </c>
      <c r="R66" s="68">
        <v>0.66666666666666663</v>
      </c>
      <c r="S66" s="68">
        <v>0.66666666666666663</v>
      </c>
      <c r="T66" s="68">
        <v>0.66666666666666663</v>
      </c>
      <c r="U66" s="68">
        <v>0.33333333333333331</v>
      </c>
      <c r="V66" s="68">
        <v>0.66666666666666663</v>
      </c>
      <c r="W66" s="68">
        <v>0.66666666666666663</v>
      </c>
      <c r="X66" s="68">
        <v>0.66666666666666663</v>
      </c>
      <c r="Y66" s="68">
        <v>0.66666666666666663</v>
      </c>
      <c r="Z66" s="68">
        <v>0.33333333333333331</v>
      </c>
      <c r="AA66" s="68">
        <v>0.66666666666666663</v>
      </c>
      <c r="AB66" s="68">
        <v>1</v>
      </c>
      <c r="AC66" s="68">
        <v>0.33333333333333331</v>
      </c>
      <c r="AD66" s="68">
        <v>0.66666666666666663</v>
      </c>
      <c r="AE66" s="68">
        <v>0.66666666666666663</v>
      </c>
      <c r="AF66" s="68">
        <v>0.66666666666666663</v>
      </c>
      <c r="AG66" s="68">
        <v>1</v>
      </c>
      <c r="AH66" s="50" t="s">
        <v>137</v>
      </c>
      <c r="AI66" s="51">
        <v>1</v>
      </c>
    </row>
    <row r="67" spans="1:35" x14ac:dyDescent="0.25">
      <c r="A67" s="68">
        <v>0.66666666666666663</v>
      </c>
      <c r="B67" s="68">
        <v>0.66666666666666663</v>
      </c>
      <c r="C67" s="68">
        <v>1</v>
      </c>
      <c r="D67" s="68">
        <v>0.33333333333333331</v>
      </c>
      <c r="E67" s="68">
        <v>1</v>
      </c>
      <c r="F67" s="68">
        <v>0.66666666666666663</v>
      </c>
      <c r="G67" s="68">
        <v>0.33333333333333331</v>
      </c>
      <c r="H67" s="68">
        <v>0.66666666666666663</v>
      </c>
      <c r="I67" s="68">
        <v>1</v>
      </c>
      <c r="J67" s="68">
        <v>0.66666666666666663</v>
      </c>
      <c r="K67" s="68">
        <v>1</v>
      </c>
      <c r="L67" s="68">
        <v>0.33333333333333331</v>
      </c>
      <c r="M67" s="68">
        <v>0.66666666666666663</v>
      </c>
      <c r="N67" s="68">
        <v>0.66666666666666663</v>
      </c>
      <c r="O67" s="68">
        <v>0.66666666666666663</v>
      </c>
      <c r="P67" s="68">
        <v>0.66666666666666663</v>
      </c>
      <c r="Q67" s="68">
        <v>0.66666666666666663</v>
      </c>
      <c r="R67" s="68">
        <v>0.33333333333333331</v>
      </c>
      <c r="S67" s="68">
        <v>0.66666666666666663</v>
      </c>
      <c r="T67" s="68">
        <v>0.66666666666666663</v>
      </c>
      <c r="U67" s="68">
        <v>0.66666666666666663</v>
      </c>
      <c r="V67" s="68">
        <v>0.66666666666666663</v>
      </c>
      <c r="W67" s="68">
        <v>0.66666666666666663</v>
      </c>
      <c r="X67" s="68">
        <v>0.66666666666666663</v>
      </c>
      <c r="Y67" s="68">
        <v>0.66666666666666663</v>
      </c>
      <c r="Z67" s="68">
        <v>0.66666666666666663</v>
      </c>
      <c r="AA67" s="68">
        <v>0.66666666666666663</v>
      </c>
      <c r="AB67" s="68">
        <v>0.66666666666666663</v>
      </c>
      <c r="AC67" s="68">
        <v>0.66666666666666663</v>
      </c>
      <c r="AD67" s="68">
        <v>0.66666666666666663</v>
      </c>
      <c r="AE67" s="68">
        <v>0.66666666666666663</v>
      </c>
      <c r="AF67" s="68">
        <v>0.66666666666666663</v>
      </c>
      <c r="AG67" s="68">
        <v>0.66666666666666663</v>
      </c>
      <c r="AH67" s="50" t="s">
        <v>138</v>
      </c>
      <c r="AI67" s="51">
        <v>1</v>
      </c>
    </row>
    <row r="68" spans="1:35" x14ac:dyDescent="0.25">
      <c r="A68" s="68">
        <v>0.33333333333333331</v>
      </c>
      <c r="B68" s="68">
        <v>0.66666666666666663</v>
      </c>
      <c r="C68" s="68">
        <v>1</v>
      </c>
      <c r="D68" s="68">
        <v>1</v>
      </c>
      <c r="E68" s="68">
        <v>1</v>
      </c>
      <c r="F68" s="68">
        <v>0.66666666666666663</v>
      </c>
      <c r="G68" s="68">
        <v>0.66666666666666663</v>
      </c>
      <c r="H68" s="68">
        <v>1</v>
      </c>
      <c r="I68" s="68">
        <v>1</v>
      </c>
      <c r="J68" s="68">
        <v>0.33333333333333331</v>
      </c>
      <c r="K68" s="68">
        <v>0.33333333333333331</v>
      </c>
      <c r="L68" s="68">
        <v>0.33333333333333331</v>
      </c>
      <c r="M68" s="68">
        <v>0.66666666666666663</v>
      </c>
      <c r="N68" s="68">
        <v>0.66666666666666663</v>
      </c>
      <c r="O68" s="68">
        <v>1</v>
      </c>
      <c r="P68" s="68">
        <v>0.66666666666666663</v>
      </c>
      <c r="Q68" s="68">
        <v>0.33333333333333331</v>
      </c>
      <c r="R68" s="68">
        <v>0.66666666666666663</v>
      </c>
      <c r="S68" s="68">
        <v>1</v>
      </c>
      <c r="T68" s="68">
        <v>0.66666666666666663</v>
      </c>
      <c r="U68" s="68">
        <v>0.66666666666666663</v>
      </c>
      <c r="V68" s="68">
        <v>0.66666666666666663</v>
      </c>
      <c r="W68" s="68">
        <v>0.33333333333333331</v>
      </c>
      <c r="X68" s="68">
        <v>0.66666666666666663</v>
      </c>
      <c r="Y68" s="68">
        <v>0.66666666666666663</v>
      </c>
      <c r="Z68" s="68">
        <v>0.66666666666666663</v>
      </c>
      <c r="AA68" s="68">
        <v>0.66666666666666663</v>
      </c>
      <c r="AB68" s="68">
        <v>0.33333333333333331</v>
      </c>
      <c r="AC68" s="68">
        <v>1</v>
      </c>
      <c r="AD68" s="68">
        <v>0.33333333333333331</v>
      </c>
      <c r="AE68" s="68">
        <v>0.33333333333333331</v>
      </c>
      <c r="AF68" s="68">
        <v>0.66666666666666663</v>
      </c>
      <c r="AG68" s="68">
        <v>0.66666666666666663</v>
      </c>
      <c r="AH68" s="50" t="s">
        <v>139</v>
      </c>
      <c r="AI68" s="51">
        <v>1</v>
      </c>
    </row>
    <row r="69" spans="1:35" x14ac:dyDescent="0.25">
      <c r="A69" s="68">
        <v>0.66666666666666663</v>
      </c>
      <c r="B69" s="68">
        <v>0.66666666666666663</v>
      </c>
      <c r="C69" s="68">
        <v>0.66666666666666663</v>
      </c>
      <c r="D69" s="68">
        <v>0.66666666666666663</v>
      </c>
      <c r="E69" s="68">
        <v>1</v>
      </c>
      <c r="F69" s="68">
        <v>1</v>
      </c>
      <c r="G69" s="68">
        <v>0.66666666666666663</v>
      </c>
      <c r="H69" s="68">
        <v>1</v>
      </c>
      <c r="I69" s="68">
        <v>1</v>
      </c>
      <c r="J69" s="68">
        <v>1</v>
      </c>
      <c r="K69" s="68">
        <v>1</v>
      </c>
      <c r="L69" s="68">
        <v>0.66666666666666663</v>
      </c>
      <c r="M69" s="68">
        <v>1</v>
      </c>
      <c r="N69" s="68">
        <v>0.66666666666666663</v>
      </c>
      <c r="O69" s="68">
        <v>0.66666666666666663</v>
      </c>
      <c r="P69" s="68">
        <v>1</v>
      </c>
      <c r="Q69" s="68">
        <v>0.66666666666666663</v>
      </c>
      <c r="R69" s="68">
        <v>1</v>
      </c>
      <c r="S69" s="68">
        <v>1</v>
      </c>
      <c r="T69" s="68">
        <v>0.66666666666666663</v>
      </c>
      <c r="U69" s="68">
        <v>1</v>
      </c>
      <c r="V69" s="68">
        <v>0.66666666666666663</v>
      </c>
      <c r="W69" s="68">
        <v>1</v>
      </c>
      <c r="X69" s="68">
        <v>1</v>
      </c>
      <c r="Y69" s="68">
        <v>0.66666666666666663</v>
      </c>
      <c r="Z69" s="68">
        <v>0.66666666666666663</v>
      </c>
      <c r="AA69" s="68">
        <v>0.66666666666666663</v>
      </c>
      <c r="AB69" s="68">
        <v>0.33333333333333331</v>
      </c>
      <c r="AC69" s="68">
        <v>0.66666666666666663</v>
      </c>
      <c r="AD69" s="68">
        <v>0.66666666666666663</v>
      </c>
      <c r="AE69" s="68">
        <v>0.66666666666666663</v>
      </c>
      <c r="AF69" s="68">
        <v>1</v>
      </c>
      <c r="AG69" s="68">
        <v>0.66666666666666663</v>
      </c>
      <c r="AH69" s="50" t="s">
        <v>140</v>
      </c>
      <c r="AI69" s="51">
        <v>1</v>
      </c>
    </row>
    <row r="70" spans="1:35" x14ac:dyDescent="0.25">
      <c r="A70" s="68">
        <v>0.66666666666666663</v>
      </c>
      <c r="B70" s="68">
        <v>0.66666666666666663</v>
      </c>
      <c r="C70" s="68">
        <v>0.66666666666666663</v>
      </c>
      <c r="D70" s="68">
        <v>0.33333333333333331</v>
      </c>
      <c r="E70" s="68">
        <v>1</v>
      </c>
      <c r="F70" s="68">
        <v>0.66666666666666663</v>
      </c>
      <c r="G70" s="68">
        <v>0.66666666666666663</v>
      </c>
      <c r="H70" s="68">
        <v>0.66666666666666663</v>
      </c>
      <c r="I70" s="68">
        <v>1</v>
      </c>
      <c r="J70" s="68">
        <v>0.66666666666666663</v>
      </c>
      <c r="K70" s="68">
        <v>1</v>
      </c>
      <c r="L70" s="68">
        <v>0.66666666666666663</v>
      </c>
      <c r="M70" s="68">
        <v>0.66666666666666663</v>
      </c>
      <c r="N70" s="68">
        <v>0.66666666666666663</v>
      </c>
      <c r="O70" s="68">
        <v>0.66666666666666663</v>
      </c>
      <c r="P70" s="68">
        <v>0.66666666666666663</v>
      </c>
      <c r="Q70" s="68">
        <v>0.33333333333333331</v>
      </c>
      <c r="R70" s="68">
        <v>0.33333333333333331</v>
      </c>
      <c r="S70" s="68">
        <v>0.66666666666666663</v>
      </c>
      <c r="T70" s="68">
        <v>0.66666666666666663</v>
      </c>
      <c r="U70" s="68">
        <v>0.33333333333333331</v>
      </c>
      <c r="V70" s="68">
        <v>0.66666666666666663</v>
      </c>
      <c r="W70" s="68">
        <v>0.66666666666666663</v>
      </c>
      <c r="X70" s="68">
        <v>0.66666666666666663</v>
      </c>
      <c r="Y70" s="68">
        <v>0.66666666666666663</v>
      </c>
      <c r="Z70" s="68">
        <v>0.66666666666666663</v>
      </c>
      <c r="AA70" s="68">
        <v>0.66666666666666663</v>
      </c>
      <c r="AB70" s="68">
        <v>0.66666666666666663</v>
      </c>
      <c r="AC70" s="68">
        <v>0.66666666666666663</v>
      </c>
      <c r="AD70" s="68">
        <v>0.66666666666666663</v>
      </c>
      <c r="AE70" s="68">
        <v>0.66666666666666663</v>
      </c>
      <c r="AF70" s="68">
        <v>1</v>
      </c>
      <c r="AG70" s="68">
        <v>0.66666666666666663</v>
      </c>
      <c r="AH70" s="50" t="s">
        <v>141</v>
      </c>
      <c r="AI70" s="51">
        <v>1</v>
      </c>
    </row>
    <row r="71" spans="1:35" x14ac:dyDescent="0.25">
      <c r="A71" s="68">
        <v>0.66666666666666663</v>
      </c>
      <c r="B71" s="68">
        <v>0.66666666666666663</v>
      </c>
      <c r="C71" s="68">
        <v>0.33333333333333331</v>
      </c>
      <c r="D71" s="68">
        <v>1</v>
      </c>
      <c r="E71" s="68">
        <v>1</v>
      </c>
      <c r="F71" s="68">
        <v>0.66666666666666663</v>
      </c>
      <c r="G71" s="68">
        <v>1</v>
      </c>
      <c r="H71" s="68">
        <v>1</v>
      </c>
      <c r="I71" s="68">
        <v>1</v>
      </c>
      <c r="J71" s="68">
        <v>0.66666666666666663</v>
      </c>
      <c r="K71" s="68">
        <v>0.33333333333333331</v>
      </c>
      <c r="L71" s="68">
        <v>1</v>
      </c>
      <c r="M71" s="68">
        <v>0.33333333333333331</v>
      </c>
      <c r="N71" s="68">
        <v>0.66666666666666663</v>
      </c>
      <c r="O71" s="68">
        <v>0.66666666666666663</v>
      </c>
      <c r="P71" s="68">
        <v>1</v>
      </c>
      <c r="Q71" s="68">
        <v>0.33333333333333331</v>
      </c>
      <c r="R71" s="68">
        <v>0.33333333333333331</v>
      </c>
      <c r="S71" s="68">
        <v>0.66666666666666663</v>
      </c>
      <c r="T71" s="68">
        <v>0.66666666666666663</v>
      </c>
      <c r="U71" s="68">
        <v>1</v>
      </c>
      <c r="V71" s="68">
        <v>0.33333333333333331</v>
      </c>
      <c r="W71" s="68">
        <v>0.66666666666666663</v>
      </c>
      <c r="X71" s="68">
        <v>1</v>
      </c>
      <c r="Y71" s="68">
        <v>0.66666666666666663</v>
      </c>
      <c r="Z71" s="68">
        <v>0.66666666666666663</v>
      </c>
      <c r="AA71" s="68">
        <v>1</v>
      </c>
      <c r="AB71" s="68">
        <v>0.33333333333333331</v>
      </c>
      <c r="AC71" s="68">
        <v>1</v>
      </c>
      <c r="AD71" s="68">
        <v>0.66666666666666663</v>
      </c>
      <c r="AE71" s="68">
        <v>0.66666666666666663</v>
      </c>
      <c r="AF71" s="68">
        <v>0.66666666666666663</v>
      </c>
      <c r="AG71" s="68">
        <v>0.66666666666666663</v>
      </c>
      <c r="AH71" s="50" t="s">
        <v>142</v>
      </c>
      <c r="AI71" s="51">
        <v>3</v>
      </c>
    </row>
    <row r="72" spans="1:35" x14ac:dyDescent="0.25">
      <c r="A72" s="68">
        <v>0.33333333333333331</v>
      </c>
      <c r="B72" s="68">
        <v>1</v>
      </c>
      <c r="C72" s="68">
        <v>1</v>
      </c>
      <c r="D72" s="68">
        <v>0.66666666666666663</v>
      </c>
      <c r="E72" s="68">
        <v>1</v>
      </c>
      <c r="F72" s="68">
        <v>0.66666666666666663</v>
      </c>
      <c r="G72" s="68">
        <v>0.66666666666666663</v>
      </c>
      <c r="H72" s="68">
        <v>0.66666666666666663</v>
      </c>
      <c r="I72" s="68">
        <v>1</v>
      </c>
      <c r="J72" s="68">
        <v>0.66666666666666663</v>
      </c>
      <c r="K72" s="68">
        <v>1</v>
      </c>
      <c r="L72" s="68">
        <v>0.66666666666666663</v>
      </c>
      <c r="M72" s="68">
        <v>0.66666666666666663</v>
      </c>
      <c r="N72" s="68">
        <v>0.66666666666666663</v>
      </c>
      <c r="O72" s="68">
        <v>1</v>
      </c>
      <c r="P72" s="68">
        <v>0.66666666666666663</v>
      </c>
      <c r="Q72" s="68">
        <v>0.33333333333333331</v>
      </c>
      <c r="R72" s="68">
        <v>0.66666666666666663</v>
      </c>
      <c r="S72" s="68">
        <v>0.66666666666666663</v>
      </c>
      <c r="T72" s="68">
        <v>0.66666666666666663</v>
      </c>
      <c r="U72" s="68">
        <v>0.66666666666666663</v>
      </c>
      <c r="V72" s="68">
        <v>1</v>
      </c>
      <c r="W72" s="68">
        <v>0.33333333333333331</v>
      </c>
      <c r="X72" s="68">
        <v>0.66666666666666663</v>
      </c>
      <c r="Y72" s="68">
        <v>1</v>
      </c>
      <c r="Z72" s="68">
        <v>0.33333333333333331</v>
      </c>
      <c r="AA72" s="68">
        <v>0.66666666666666663</v>
      </c>
      <c r="AB72" s="68">
        <v>0.33333333333333331</v>
      </c>
      <c r="AC72" s="68">
        <v>0.66666666666666663</v>
      </c>
      <c r="AD72" s="68">
        <v>1</v>
      </c>
      <c r="AE72" s="68">
        <v>0.66666666666666663</v>
      </c>
      <c r="AF72" s="68">
        <v>1</v>
      </c>
      <c r="AG72" s="68">
        <v>0.66666666666666663</v>
      </c>
      <c r="AH72" s="50" t="s">
        <v>143</v>
      </c>
      <c r="AI72" s="51">
        <v>2</v>
      </c>
    </row>
    <row r="73" spans="1:35" x14ac:dyDescent="0.25">
      <c r="A73" s="68">
        <v>0.66666666666666663</v>
      </c>
      <c r="B73" s="68">
        <v>1</v>
      </c>
      <c r="C73" s="68">
        <v>0.33333333333333331</v>
      </c>
      <c r="D73" s="68">
        <v>1</v>
      </c>
      <c r="E73" s="68">
        <v>1</v>
      </c>
      <c r="F73" s="68">
        <v>0.66666666666666663</v>
      </c>
      <c r="G73" s="68">
        <v>1</v>
      </c>
      <c r="H73" s="68">
        <v>1</v>
      </c>
      <c r="I73" s="68">
        <v>1</v>
      </c>
      <c r="J73" s="68">
        <v>1</v>
      </c>
      <c r="K73" s="68">
        <v>0.33333333333333331</v>
      </c>
      <c r="L73" s="68">
        <v>0.66666666666666663</v>
      </c>
      <c r="M73" s="68">
        <v>0.66666666666666663</v>
      </c>
      <c r="N73" s="68">
        <v>1</v>
      </c>
      <c r="O73" s="68">
        <v>0.66666666666666663</v>
      </c>
      <c r="P73" s="68">
        <v>1</v>
      </c>
      <c r="Q73" s="68">
        <v>0.66666666666666663</v>
      </c>
      <c r="R73" s="68">
        <v>0.66666666666666663</v>
      </c>
      <c r="S73" s="68">
        <v>0.66666666666666663</v>
      </c>
      <c r="T73" s="68">
        <v>0.66666666666666663</v>
      </c>
      <c r="U73" s="68">
        <v>0.66666666666666663</v>
      </c>
      <c r="V73" s="68">
        <v>0.33333333333333331</v>
      </c>
      <c r="W73" s="68">
        <v>0.66666666666666663</v>
      </c>
      <c r="X73" s="68">
        <v>1</v>
      </c>
      <c r="Y73" s="68">
        <v>0.66666666666666663</v>
      </c>
      <c r="Z73" s="68">
        <v>0.66666666666666663</v>
      </c>
      <c r="AA73" s="68">
        <v>1</v>
      </c>
      <c r="AB73" s="68">
        <v>0.66666666666666663</v>
      </c>
      <c r="AC73" s="68">
        <v>1</v>
      </c>
      <c r="AD73" s="68">
        <v>0.66666666666666663</v>
      </c>
      <c r="AE73" s="68">
        <v>0.33333333333333331</v>
      </c>
      <c r="AF73" s="68">
        <v>0.66666666666666663</v>
      </c>
      <c r="AG73" s="68">
        <v>0.66666666666666663</v>
      </c>
      <c r="AH73" s="50" t="s">
        <v>144</v>
      </c>
      <c r="AI73" s="51">
        <v>1</v>
      </c>
    </row>
    <row r="74" spans="1:35" x14ac:dyDescent="0.25">
      <c r="A74" s="68">
        <v>0.66666666666666663</v>
      </c>
      <c r="B74" s="68">
        <v>0.33333333333333331</v>
      </c>
      <c r="C74" s="68">
        <v>0.33333333333333331</v>
      </c>
      <c r="D74" s="68">
        <v>1</v>
      </c>
      <c r="E74" s="68">
        <v>0.66666666666666663</v>
      </c>
      <c r="F74" s="68">
        <v>0.66666666666666663</v>
      </c>
      <c r="G74" s="68">
        <v>1</v>
      </c>
      <c r="H74" s="68">
        <v>0.66666666666666663</v>
      </c>
      <c r="I74" s="68">
        <v>1</v>
      </c>
      <c r="J74" s="68">
        <v>0.66666666666666663</v>
      </c>
      <c r="K74" s="68">
        <v>0.66666666666666663</v>
      </c>
      <c r="L74" s="68">
        <v>1</v>
      </c>
      <c r="M74" s="68">
        <v>0.66666666666666663</v>
      </c>
      <c r="N74" s="68">
        <v>1</v>
      </c>
      <c r="O74" s="68">
        <v>1</v>
      </c>
      <c r="P74" s="68">
        <v>1</v>
      </c>
      <c r="Q74" s="68">
        <v>0.66666666666666663</v>
      </c>
      <c r="R74" s="68">
        <v>1</v>
      </c>
      <c r="S74" s="68">
        <v>1</v>
      </c>
      <c r="T74" s="68">
        <v>0.33333333333333331</v>
      </c>
      <c r="U74" s="68">
        <v>0.66666666666666663</v>
      </c>
      <c r="V74" s="68">
        <v>0.66666666666666663</v>
      </c>
      <c r="W74" s="68">
        <v>1</v>
      </c>
      <c r="X74" s="68">
        <v>0.66666666666666663</v>
      </c>
      <c r="Y74" s="68">
        <v>1</v>
      </c>
      <c r="Z74" s="68">
        <v>1</v>
      </c>
      <c r="AA74" s="68">
        <v>1</v>
      </c>
      <c r="AB74" s="68">
        <v>1</v>
      </c>
      <c r="AC74" s="68">
        <v>1</v>
      </c>
      <c r="AD74" s="68">
        <v>1</v>
      </c>
      <c r="AE74" s="68">
        <v>1</v>
      </c>
      <c r="AF74" s="68">
        <v>0.66666666666666663</v>
      </c>
      <c r="AG74" s="68">
        <v>0.66666666666666663</v>
      </c>
      <c r="AH74" s="50" t="s">
        <v>145</v>
      </c>
      <c r="AI74" s="51">
        <v>2</v>
      </c>
    </row>
    <row r="75" spans="1:35" x14ac:dyDescent="0.25">
      <c r="A75" s="68">
        <v>1</v>
      </c>
      <c r="B75" s="68">
        <v>0.33333333333333331</v>
      </c>
      <c r="C75" s="68">
        <v>0.66666666666666663</v>
      </c>
      <c r="D75" s="68">
        <v>0.33333333333333331</v>
      </c>
      <c r="E75" s="68">
        <v>1</v>
      </c>
      <c r="F75" s="68">
        <v>1</v>
      </c>
      <c r="G75" s="68">
        <v>0.66666666666666663</v>
      </c>
      <c r="H75" s="68">
        <v>1</v>
      </c>
      <c r="I75" s="68">
        <v>1</v>
      </c>
      <c r="J75" s="68">
        <v>0.66666666666666663</v>
      </c>
      <c r="K75" s="68">
        <v>0.66666666666666663</v>
      </c>
      <c r="L75" s="68">
        <v>0.66666666666666663</v>
      </c>
      <c r="M75" s="68">
        <v>1</v>
      </c>
      <c r="N75" s="68">
        <v>1</v>
      </c>
      <c r="O75" s="68">
        <v>1</v>
      </c>
      <c r="P75" s="68">
        <v>0.66666666666666663</v>
      </c>
      <c r="Q75" s="68">
        <v>1</v>
      </c>
      <c r="R75" s="68">
        <v>0.66666666666666663</v>
      </c>
      <c r="S75" s="68">
        <v>1</v>
      </c>
      <c r="T75" s="68">
        <v>0.66666666666666663</v>
      </c>
      <c r="U75" s="68">
        <v>1</v>
      </c>
      <c r="V75" s="68">
        <v>0.66666666666666663</v>
      </c>
      <c r="W75" s="68">
        <v>0.66666666666666663</v>
      </c>
      <c r="X75" s="68">
        <v>0.66666666666666663</v>
      </c>
      <c r="Y75" s="68">
        <v>1</v>
      </c>
      <c r="Z75" s="68">
        <v>0.66666666666666663</v>
      </c>
      <c r="AA75" s="68">
        <v>0.66666666666666663</v>
      </c>
      <c r="AB75" s="68">
        <v>0.66666666666666663</v>
      </c>
      <c r="AC75" s="68">
        <v>0.66666666666666663</v>
      </c>
      <c r="AD75" s="68">
        <v>1</v>
      </c>
      <c r="AE75" s="68">
        <v>1</v>
      </c>
      <c r="AF75" s="68">
        <v>0.66666666666666663</v>
      </c>
      <c r="AG75" s="68">
        <v>0.66666666666666663</v>
      </c>
      <c r="AH75" s="50" t="s">
        <v>146</v>
      </c>
      <c r="AI75" s="51">
        <v>2</v>
      </c>
    </row>
    <row r="76" spans="1:35" x14ac:dyDescent="0.25">
      <c r="A76" s="68">
        <v>0.66666666666666663</v>
      </c>
      <c r="B76" s="68">
        <v>0.66666666666666663</v>
      </c>
      <c r="C76" s="68">
        <v>1</v>
      </c>
      <c r="D76" s="68">
        <v>0.33333333333333331</v>
      </c>
      <c r="E76" s="68">
        <v>1</v>
      </c>
      <c r="F76" s="68">
        <v>0.33333333333333331</v>
      </c>
      <c r="G76" s="68">
        <v>0.66666666666666663</v>
      </c>
      <c r="H76" s="68">
        <v>0.66666666666666663</v>
      </c>
      <c r="I76" s="68">
        <v>1</v>
      </c>
      <c r="J76" s="68">
        <v>0.66666666666666663</v>
      </c>
      <c r="K76" s="68">
        <v>0.66666666666666663</v>
      </c>
      <c r="L76" s="68">
        <v>0.33333333333333331</v>
      </c>
      <c r="M76" s="68">
        <v>0.66666666666666663</v>
      </c>
      <c r="N76" s="68">
        <v>0.66666666666666663</v>
      </c>
      <c r="O76" s="68">
        <v>1</v>
      </c>
      <c r="P76" s="68">
        <v>0.66666666666666663</v>
      </c>
      <c r="Q76" s="68">
        <v>0.66666666666666663</v>
      </c>
      <c r="R76" s="68">
        <v>0.33333333333333331</v>
      </c>
      <c r="S76" s="68">
        <v>0.66666666666666663</v>
      </c>
      <c r="T76" s="68">
        <v>0.66666666666666663</v>
      </c>
      <c r="U76" s="68">
        <v>0.33333333333333331</v>
      </c>
      <c r="V76" s="68">
        <v>0.33333333333333331</v>
      </c>
      <c r="W76" s="68">
        <v>0.66666666666666663</v>
      </c>
      <c r="X76" s="68">
        <v>0.33333333333333331</v>
      </c>
      <c r="Y76" s="68">
        <v>0.66666666666666663</v>
      </c>
      <c r="Z76" s="68">
        <v>0.66666666666666663</v>
      </c>
      <c r="AA76" s="68">
        <v>0.33333333333333331</v>
      </c>
      <c r="AB76" s="68">
        <v>0.66666666666666663</v>
      </c>
      <c r="AC76" s="68">
        <v>0.66666666666666663</v>
      </c>
      <c r="AD76" s="68">
        <v>0.66666666666666663</v>
      </c>
      <c r="AE76" s="68">
        <v>0.66666666666666663</v>
      </c>
      <c r="AF76" s="68">
        <v>0.66666666666666663</v>
      </c>
      <c r="AG76" s="68">
        <v>0.66666666666666663</v>
      </c>
      <c r="AH76" s="50" t="s">
        <v>147</v>
      </c>
      <c r="AI76" s="51">
        <v>3</v>
      </c>
    </row>
    <row r="77" spans="1:35" x14ac:dyDescent="0.25">
      <c r="A77" s="68">
        <v>1</v>
      </c>
      <c r="B77" s="68">
        <v>1</v>
      </c>
      <c r="C77" s="68">
        <v>0.66666666666666663</v>
      </c>
      <c r="D77" s="68">
        <v>1</v>
      </c>
      <c r="E77" s="68">
        <v>1</v>
      </c>
      <c r="F77" s="68">
        <v>0.66666666666666663</v>
      </c>
      <c r="G77" s="68">
        <v>0.66666666666666663</v>
      </c>
      <c r="H77" s="68">
        <v>0.66666666666666663</v>
      </c>
      <c r="I77" s="68">
        <v>1</v>
      </c>
      <c r="J77" s="68">
        <v>1</v>
      </c>
      <c r="K77" s="68">
        <v>0.33333333333333331</v>
      </c>
      <c r="L77" s="68">
        <v>0.66666666666666663</v>
      </c>
      <c r="M77" s="68">
        <v>0.66666666666666663</v>
      </c>
      <c r="N77" s="68">
        <v>0.66666666666666663</v>
      </c>
      <c r="O77" s="68">
        <v>0.66666666666666663</v>
      </c>
      <c r="P77" s="68">
        <v>0.66666666666666663</v>
      </c>
      <c r="Q77" s="68">
        <v>0.66666666666666663</v>
      </c>
      <c r="R77" s="68">
        <v>0.66666666666666663</v>
      </c>
      <c r="S77" s="68">
        <v>1</v>
      </c>
      <c r="T77" s="68">
        <v>0.66666666666666663</v>
      </c>
      <c r="U77" s="68">
        <v>0.66666666666666663</v>
      </c>
      <c r="V77" s="68">
        <v>0.66666666666666663</v>
      </c>
      <c r="W77" s="68">
        <v>0.66666666666666663</v>
      </c>
      <c r="X77" s="68">
        <v>0.66666666666666663</v>
      </c>
      <c r="Y77" s="68">
        <v>0.66666666666666663</v>
      </c>
      <c r="Z77" s="68">
        <v>0.33333333333333331</v>
      </c>
      <c r="AA77" s="68">
        <v>1</v>
      </c>
      <c r="AB77" s="68">
        <v>0.33333333333333331</v>
      </c>
      <c r="AC77" s="68">
        <v>0.66666666666666663</v>
      </c>
      <c r="AD77" s="68">
        <v>0.66666666666666663</v>
      </c>
      <c r="AE77" s="68">
        <v>0.33333333333333331</v>
      </c>
      <c r="AF77" s="68">
        <v>0.66666666666666663</v>
      </c>
      <c r="AG77" s="68">
        <v>0.33333333333333331</v>
      </c>
      <c r="AH77" s="50" t="s">
        <v>148</v>
      </c>
      <c r="AI77" s="51">
        <v>2</v>
      </c>
    </row>
    <row r="78" spans="1:35" x14ac:dyDescent="0.25">
      <c r="A78" s="68">
        <v>0.66666666666666663</v>
      </c>
      <c r="B78" s="68">
        <v>1</v>
      </c>
      <c r="C78" s="68">
        <v>0.33333333333333331</v>
      </c>
      <c r="D78" s="68">
        <v>1</v>
      </c>
      <c r="E78" s="68">
        <v>1</v>
      </c>
      <c r="F78" s="68">
        <v>0.66666666666666663</v>
      </c>
      <c r="G78" s="68">
        <v>0.66666666666666663</v>
      </c>
      <c r="H78" s="68">
        <v>0.66666666666666663</v>
      </c>
      <c r="I78" s="68">
        <v>1</v>
      </c>
      <c r="J78" s="68">
        <v>0.33333333333333331</v>
      </c>
      <c r="K78" s="68">
        <v>0.66666666666666663</v>
      </c>
      <c r="L78" s="68">
        <v>0.33333333333333331</v>
      </c>
      <c r="M78" s="68">
        <v>0.66666666666666663</v>
      </c>
      <c r="N78" s="68">
        <v>0.66666666666666663</v>
      </c>
      <c r="O78" s="68">
        <v>1</v>
      </c>
      <c r="P78" s="68">
        <v>0.66666666666666663</v>
      </c>
      <c r="Q78" s="68">
        <v>0.33333333333333331</v>
      </c>
      <c r="R78" s="68">
        <v>0.66666666666666663</v>
      </c>
      <c r="S78" s="68">
        <v>1</v>
      </c>
      <c r="T78" s="68">
        <v>0.66666666666666663</v>
      </c>
      <c r="U78" s="68">
        <v>0.66666666666666663</v>
      </c>
      <c r="V78" s="68">
        <v>0.66666666666666663</v>
      </c>
      <c r="W78" s="68">
        <v>0.33333333333333331</v>
      </c>
      <c r="X78" s="68">
        <v>1</v>
      </c>
      <c r="Y78" s="68">
        <v>0.66666666666666663</v>
      </c>
      <c r="Z78" s="68">
        <v>0.33333333333333331</v>
      </c>
      <c r="AA78" s="68">
        <v>1</v>
      </c>
      <c r="AB78" s="68">
        <v>0.66666666666666663</v>
      </c>
      <c r="AC78" s="68">
        <v>0.66666666666666663</v>
      </c>
      <c r="AD78" s="68">
        <v>0.66666666666666663</v>
      </c>
      <c r="AE78" s="68">
        <v>0.66666666666666663</v>
      </c>
      <c r="AF78" s="68">
        <v>1</v>
      </c>
      <c r="AG78" s="68">
        <v>0.66666666666666663</v>
      </c>
      <c r="AH78" s="50" t="s">
        <v>149</v>
      </c>
      <c r="AI78" s="51">
        <v>1</v>
      </c>
    </row>
    <row r="79" spans="1:35" x14ac:dyDescent="0.25">
      <c r="A79" s="68">
        <v>0.66666666666666663</v>
      </c>
      <c r="B79" s="68">
        <v>0.66666666666666663</v>
      </c>
      <c r="C79" s="68">
        <v>1</v>
      </c>
      <c r="D79" s="68">
        <v>1</v>
      </c>
      <c r="E79" s="68">
        <v>1</v>
      </c>
      <c r="F79" s="68">
        <v>0.66666666666666663</v>
      </c>
      <c r="G79" s="68">
        <v>0.66666666666666663</v>
      </c>
      <c r="H79" s="68">
        <v>0.66666666666666663</v>
      </c>
      <c r="I79" s="68">
        <v>1</v>
      </c>
      <c r="J79" s="68">
        <v>0.33333333333333331</v>
      </c>
      <c r="K79" s="68">
        <v>0.33333333333333331</v>
      </c>
      <c r="L79" s="68">
        <v>0.66666666666666663</v>
      </c>
      <c r="M79" s="68">
        <v>0.66666666666666663</v>
      </c>
      <c r="N79" s="68">
        <v>0.66666666666666663</v>
      </c>
      <c r="O79" s="68">
        <v>1</v>
      </c>
      <c r="P79" s="68">
        <v>0.66666666666666663</v>
      </c>
      <c r="Q79" s="68">
        <v>0.33333333333333331</v>
      </c>
      <c r="R79" s="68">
        <v>0.66666666666666663</v>
      </c>
      <c r="S79" s="68">
        <v>0.66666666666666663</v>
      </c>
      <c r="T79" s="68">
        <v>0.66666666666666663</v>
      </c>
      <c r="U79" s="68">
        <v>0.33333333333333331</v>
      </c>
      <c r="V79" s="68">
        <v>1</v>
      </c>
      <c r="W79" s="68">
        <v>0.66666666666666663</v>
      </c>
      <c r="X79" s="68">
        <v>1</v>
      </c>
      <c r="Y79" s="68">
        <v>0.66666666666666663</v>
      </c>
      <c r="Z79" s="68">
        <v>0.33333333333333331</v>
      </c>
      <c r="AA79" s="68">
        <v>1</v>
      </c>
      <c r="AB79" s="68">
        <v>0.33333333333333331</v>
      </c>
      <c r="AC79" s="68">
        <v>0.33333333333333331</v>
      </c>
      <c r="AD79" s="68">
        <v>0.33333333333333331</v>
      </c>
      <c r="AE79" s="68">
        <v>0.33333333333333331</v>
      </c>
      <c r="AF79" s="68">
        <v>1</v>
      </c>
      <c r="AG79" s="68">
        <v>0.66666666666666663</v>
      </c>
      <c r="AH79" s="50" t="s">
        <v>150</v>
      </c>
      <c r="AI79" s="51">
        <v>1</v>
      </c>
    </row>
    <row r="80" spans="1:35" x14ac:dyDescent="0.25">
      <c r="A80" s="68">
        <v>0.66666666666666663</v>
      </c>
      <c r="B80" s="68">
        <v>1</v>
      </c>
      <c r="C80" s="68">
        <v>0.66666666666666663</v>
      </c>
      <c r="D80" s="68">
        <v>1</v>
      </c>
      <c r="E80" s="68">
        <v>1</v>
      </c>
      <c r="F80" s="68">
        <v>1</v>
      </c>
      <c r="G80" s="68">
        <v>1</v>
      </c>
      <c r="H80" s="68">
        <v>1</v>
      </c>
      <c r="I80" s="68">
        <v>1</v>
      </c>
      <c r="J80" s="68">
        <v>1</v>
      </c>
      <c r="K80" s="68">
        <v>0.33333333333333331</v>
      </c>
      <c r="L80" s="68">
        <v>0.66666666666666663</v>
      </c>
      <c r="M80" s="68">
        <v>0.66666666666666663</v>
      </c>
      <c r="N80" s="68">
        <v>1</v>
      </c>
      <c r="O80" s="68">
        <v>1</v>
      </c>
      <c r="P80" s="68">
        <v>1</v>
      </c>
      <c r="Q80" s="68">
        <v>1</v>
      </c>
      <c r="R80" s="68">
        <v>1</v>
      </c>
      <c r="S80" s="68">
        <v>1</v>
      </c>
      <c r="T80" s="68">
        <v>0.66666666666666663</v>
      </c>
      <c r="U80" s="68">
        <v>1</v>
      </c>
      <c r="V80" s="68">
        <v>0.66666666666666663</v>
      </c>
      <c r="W80" s="68">
        <v>1</v>
      </c>
      <c r="X80" s="68">
        <v>1</v>
      </c>
      <c r="Y80" s="68">
        <v>0.66666666666666663</v>
      </c>
      <c r="Z80" s="68">
        <v>0.66666666666666663</v>
      </c>
      <c r="AA80" s="68">
        <v>1</v>
      </c>
      <c r="AB80" s="68">
        <v>1</v>
      </c>
      <c r="AC80" s="68">
        <v>1</v>
      </c>
      <c r="AD80" s="68">
        <v>1</v>
      </c>
      <c r="AE80" s="68">
        <v>0.66666666666666663</v>
      </c>
      <c r="AF80" s="68">
        <v>0.66666666666666663</v>
      </c>
      <c r="AG80" s="68">
        <v>1</v>
      </c>
      <c r="AH80" s="50" t="s">
        <v>151</v>
      </c>
      <c r="AI80" s="51">
        <v>1</v>
      </c>
    </row>
    <row r="81" spans="1:35" x14ac:dyDescent="0.25">
      <c r="A81" s="68">
        <v>0.66666666666666663</v>
      </c>
      <c r="B81" s="68">
        <v>0.66666666666666663</v>
      </c>
      <c r="C81" s="68">
        <v>0.66666666666666663</v>
      </c>
      <c r="D81" s="68">
        <v>0.66666666666666663</v>
      </c>
      <c r="E81" s="68">
        <v>0.66666666666666663</v>
      </c>
      <c r="F81" s="68">
        <v>1</v>
      </c>
      <c r="G81" s="68">
        <v>1</v>
      </c>
      <c r="H81" s="68">
        <v>0.66666666666666663</v>
      </c>
      <c r="I81" s="68">
        <v>0.66666666666666663</v>
      </c>
      <c r="J81" s="68">
        <v>0.66666666666666663</v>
      </c>
      <c r="K81" s="68">
        <v>1</v>
      </c>
      <c r="L81" s="68">
        <v>0.66666666666666663</v>
      </c>
      <c r="M81" s="68">
        <v>0.66666666666666663</v>
      </c>
      <c r="N81" s="68">
        <v>1</v>
      </c>
      <c r="O81" s="68">
        <v>0.66666666666666663</v>
      </c>
      <c r="P81" s="68">
        <v>1</v>
      </c>
      <c r="Q81" s="68">
        <v>0.66666666666666663</v>
      </c>
      <c r="R81" s="68">
        <v>1</v>
      </c>
      <c r="S81" s="68">
        <v>1</v>
      </c>
      <c r="T81" s="68">
        <v>0.66666666666666663</v>
      </c>
      <c r="U81" s="68">
        <v>1</v>
      </c>
      <c r="V81" s="68">
        <v>1</v>
      </c>
      <c r="W81" s="68">
        <v>1</v>
      </c>
      <c r="X81" s="68">
        <v>1</v>
      </c>
      <c r="Y81" s="68">
        <v>0.66666666666666663</v>
      </c>
      <c r="Z81" s="68">
        <v>0.66666666666666663</v>
      </c>
      <c r="AA81" s="68">
        <v>0.66666666666666663</v>
      </c>
      <c r="AB81" s="68">
        <v>1</v>
      </c>
      <c r="AC81" s="68">
        <v>1</v>
      </c>
      <c r="AD81" s="68">
        <v>1</v>
      </c>
      <c r="AE81" s="68">
        <v>1</v>
      </c>
      <c r="AF81" s="68">
        <v>0.66666666666666663</v>
      </c>
      <c r="AG81" s="68">
        <v>0.66666666666666663</v>
      </c>
      <c r="AH81" s="50" t="s">
        <v>152</v>
      </c>
      <c r="AI81" s="51">
        <v>2</v>
      </c>
    </row>
    <row r="82" spans="1:35" x14ac:dyDescent="0.25">
      <c r="A82" s="68">
        <v>0.66666666666666663</v>
      </c>
      <c r="B82" s="68">
        <v>1</v>
      </c>
      <c r="C82" s="68">
        <v>0.66666666666666663</v>
      </c>
      <c r="D82" s="68">
        <v>0.66666666666666663</v>
      </c>
      <c r="E82" s="68">
        <v>1</v>
      </c>
      <c r="F82" s="68">
        <v>1</v>
      </c>
      <c r="G82" s="68">
        <v>1</v>
      </c>
      <c r="H82" s="68">
        <v>1</v>
      </c>
      <c r="I82" s="68">
        <v>1</v>
      </c>
      <c r="J82" s="68">
        <v>0.66666666666666663</v>
      </c>
      <c r="K82" s="68">
        <v>1</v>
      </c>
      <c r="L82" s="68">
        <v>1</v>
      </c>
      <c r="M82" s="68">
        <v>1</v>
      </c>
      <c r="N82" s="68">
        <v>1</v>
      </c>
      <c r="O82" s="68">
        <v>1</v>
      </c>
      <c r="P82" s="68">
        <v>1</v>
      </c>
      <c r="Q82" s="68">
        <v>0.66666666666666663</v>
      </c>
      <c r="R82" s="68">
        <v>1</v>
      </c>
      <c r="S82" s="68">
        <v>1</v>
      </c>
      <c r="T82" s="68">
        <v>0.66666666666666663</v>
      </c>
      <c r="U82" s="68">
        <v>0.66666666666666663</v>
      </c>
      <c r="V82" s="68">
        <v>1</v>
      </c>
      <c r="W82" s="68">
        <v>0.66666666666666663</v>
      </c>
      <c r="X82" s="68">
        <v>0.66666666666666663</v>
      </c>
      <c r="Y82" s="68">
        <v>0.66666666666666663</v>
      </c>
      <c r="Z82" s="68">
        <v>1</v>
      </c>
      <c r="AA82" s="68">
        <v>1</v>
      </c>
      <c r="AB82" s="68">
        <v>1</v>
      </c>
      <c r="AC82" s="68">
        <v>0.66666666666666663</v>
      </c>
      <c r="AD82" s="68">
        <v>1</v>
      </c>
      <c r="AE82" s="68">
        <v>1</v>
      </c>
      <c r="AF82" s="68">
        <v>1</v>
      </c>
      <c r="AG82" s="68">
        <v>0.66666666666666663</v>
      </c>
      <c r="AH82" s="50" t="s">
        <v>153</v>
      </c>
      <c r="AI82" s="51">
        <v>1</v>
      </c>
    </row>
    <row r="83" spans="1:35" x14ac:dyDescent="0.25">
      <c r="A83" s="68">
        <v>0.33333333333333331</v>
      </c>
      <c r="B83" s="68">
        <v>0.33333333333333331</v>
      </c>
      <c r="C83" s="68">
        <v>1</v>
      </c>
      <c r="D83" s="68">
        <v>0.33333333333333331</v>
      </c>
      <c r="E83" s="68">
        <v>1</v>
      </c>
      <c r="F83" s="68">
        <v>0.66666666666666663</v>
      </c>
      <c r="G83" s="68">
        <v>0.66666666666666663</v>
      </c>
      <c r="H83" s="68">
        <v>0.66666666666666663</v>
      </c>
      <c r="I83" s="68">
        <v>1</v>
      </c>
      <c r="J83" s="68">
        <v>0.66666666666666663</v>
      </c>
      <c r="K83" s="68">
        <v>1</v>
      </c>
      <c r="L83" s="68">
        <v>0.33333333333333331</v>
      </c>
      <c r="M83" s="68">
        <v>1</v>
      </c>
      <c r="N83" s="68">
        <v>1</v>
      </c>
      <c r="O83" s="68">
        <v>0.66666666666666663</v>
      </c>
      <c r="P83" s="68">
        <v>0.66666666666666663</v>
      </c>
      <c r="Q83" s="68">
        <v>0.33333333333333331</v>
      </c>
      <c r="R83" s="68">
        <v>0.66666666666666663</v>
      </c>
      <c r="S83" s="68">
        <v>0.66666666666666663</v>
      </c>
      <c r="T83" s="68">
        <v>0.66666666666666663</v>
      </c>
      <c r="U83" s="68">
        <v>0.66666666666666663</v>
      </c>
      <c r="V83" s="68">
        <v>1</v>
      </c>
      <c r="W83" s="68">
        <v>0.66666666666666663</v>
      </c>
      <c r="X83" s="68">
        <v>0.66666666666666663</v>
      </c>
      <c r="Y83" s="68">
        <v>0.66666666666666663</v>
      </c>
      <c r="Z83" s="68">
        <v>0.66666666666666663</v>
      </c>
      <c r="AA83" s="68">
        <v>0.33333333333333331</v>
      </c>
      <c r="AB83" s="68">
        <v>0.66666666666666663</v>
      </c>
      <c r="AC83" s="68">
        <v>0.66666666666666663</v>
      </c>
      <c r="AD83" s="68">
        <v>0.66666666666666663</v>
      </c>
      <c r="AE83" s="68">
        <v>0.66666666666666663</v>
      </c>
      <c r="AF83" s="68">
        <v>0.66666666666666663</v>
      </c>
      <c r="AG83" s="68">
        <v>0.66666666666666663</v>
      </c>
      <c r="AH83" s="50" t="s">
        <v>154</v>
      </c>
      <c r="AI83" s="51">
        <v>2</v>
      </c>
    </row>
    <row r="84" spans="1:35" x14ac:dyDescent="0.25">
      <c r="A84" s="68">
        <v>0.66666666666666663</v>
      </c>
      <c r="B84" s="68">
        <v>1</v>
      </c>
      <c r="C84" s="68">
        <v>0.66666666666666663</v>
      </c>
      <c r="D84" s="68">
        <v>1</v>
      </c>
      <c r="E84" s="68">
        <v>1</v>
      </c>
      <c r="F84" s="68">
        <v>0.66666666666666663</v>
      </c>
      <c r="G84" s="68">
        <v>0.66666666666666663</v>
      </c>
      <c r="H84" s="68">
        <v>0.66666666666666663</v>
      </c>
      <c r="I84" s="68">
        <v>1</v>
      </c>
      <c r="J84" s="68">
        <v>0.66666666666666663</v>
      </c>
      <c r="K84" s="68">
        <v>0.33333333333333331</v>
      </c>
      <c r="L84" s="68">
        <v>0.66666666666666663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0.66666666666666663</v>
      </c>
      <c r="U84" s="68">
        <v>0.66666666666666663</v>
      </c>
      <c r="V84" s="68">
        <v>1</v>
      </c>
      <c r="W84" s="68">
        <v>0.66666666666666663</v>
      </c>
      <c r="X84" s="68">
        <v>0.66666666666666663</v>
      </c>
      <c r="Y84" s="68">
        <v>0.66666666666666663</v>
      </c>
      <c r="Z84" s="68">
        <v>0.66666666666666663</v>
      </c>
      <c r="AA84" s="68">
        <v>1</v>
      </c>
      <c r="AB84" s="68">
        <v>1</v>
      </c>
      <c r="AC84" s="68">
        <v>0.66666666666666663</v>
      </c>
      <c r="AD84" s="68">
        <v>0.66666666666666663</v>
      </c>
      <c r="AE84" s="68">
        <v>0.66666666666666663</v>
      </c>
      <c r="AF84" s="68">
        <v>0.66666666666666663</v>
      </c>
      <c r="AG84" s="68">
        <v>1</v>
      </c>
      <c r="AH84" s="50" t="s">
        <v>155</v>
      </c>
      <c r="AI84" s="51">
        <v>2</v>
      </c>
    </row>
    <row r="85" spans="1:35" x14ac:dyDescent="0.25">
      <c r="A85" s="68">
        <v>1</v>
      </c>
      <c r="B85" s="68">
        <v>1</v>
      </c>
      <c r="C85" s="68">
        <v>0.66666666666666663</v>
      </c>
      <c r="D85" s="68">
        <v>1</v>
      </c>
      <c r="E85" s="68">
        <v>1</v>
      </c>
      <c r="F85" s="68">
        <v>0.66666666666666663</v>
      </c>
      <c r="G85" s="68">
        <v>0.66666666666666663</v>
      </c>
      <c r="H85" s="68">
        <v>1</v>
      </c>
      <c r="I85" s="68">
        <v>1</v>
      </c>
      <c r="J85" s="68">
        <v>0.66666666666666663</v>
      </c>
      <c r="K85" s="68">
        <v>0.33333333333333331</v>
      </c>
      <c r="L85" s="68">
        <v>0.66666666666666663</v>
      </c>
      <c r="M85" s="68">
        <v>0.66666666666666663</v>
      </c>
      <c r="N85" s="68">
        <v>1</v>
      </c>
      <c r="O85" s="68">
        <v>0.66666666666666663</v>
      </c>
      <c r="P85" s="68">
        <v>1</v>
      </c>
      <c r="Q85" s="68">
        <v>0.66666666666666663</v>
      </c>
      <c r="R85" s="68">
        <v>0.33333333333333331</v>
      </c>
      <c r="S85" s="68">
        <v>1</v>
      </c>
      <c r="T85" s="68">
        <v>0.66666666666666663</v>
      </c>
      <c r="U85" s="68">
        <v>0.66666666666666663</v>
      </c>
      <c r="V85" s="68">
        <v>0.66666666666666663</v>
      </c>
      <c r="W85" s="68">
        <v>0.66666666666666663</v>
      </c>
      <c r="X85" s="68">
        <v>1</v>
      </c>
      <c r="Y85" s="68">
        <v>0.66666666666666663</v>
      </c>
      <c r="Z85" s="68">
        <v>0.66666666666666663</v>
      </c>
      <c r="AA85" s="68">
        <v>1</v>
      </c>
      <c r="AB85" s="68">
        <v>0.66666666666666663</v>
      </c>
      <c r="AC85" s="68">
        <v>1</v>
      </c>
      <c r="AD85" s="68">
        <v>1</v>
      </c>
      <c r="AE85" s="68">
        <v>1</v>
      </c>
      <c r="AF85" s="68">
        <v>0.66666666666666663</v>
      </c>
      <c r="AG85" s="68">
        <v>0.66666666666666663</v>
      </c>
      <c r="AH85" s="50" t="s">
        <v>156</v>
      </c>
      <c r="AI85" s="51">
        <v>2</v>
      </c>
    </row>
    <row r="86" spans="1:35" x14ac:dyDescent="0.25">
      <c r="A86" s="68">
        <v>1</v>
      </c>
      <c r="B86" s="68">
        <v>1</v>
      </c>
      <c r="C86" s="68">
        <v>0.33333333333333331</v>
      </c>
      <c r="D86" s="68">
        <v>1</v>
      </c>
      <c r="E86" s="68">
        <v>1</v>
      </c>
      <c r="F86" s="68">
        <v>1</v>
      </c>
      <c r="G86" s="68">
        <v>1</v>
      </c>
      <c r="H86" s="68">
        <v>1</v>
      </c>
      <c r="I86" s="68">
        <v>1</v>
      </c>
      <c r="J86" s="68">
        <v>0.66666666666666663</v>
      </c>
      <c r="K86" s="68">
        <v>0.33333333333333331</v>
      </c>
      <c r="L86" s="68">
        <v>0.66666666666666663</v>
      </c>
      <c r="M86" s="68">
        <v>0.66666666666666663</v>
      </c>
      <c r="N86" s="68">
        <v>1</v>
      </c>
      <c r="O86" s="68">
        <v>1</v>
      </c>
      <c r="P86" s="68">
        <v>1</v>
      </c>
      <c r="Q86" s="68">
        <v>0.66666666666666663</v>
      </c>
      <c r="R86" s="68">
        <v>0.66666666666666663</v>
      </c>
      <c r="S86" s="68">
        <v>1</v>
      </c>
      <c r="T86" s="68">
        <v>0.66666666666666663</v>
      </c>
      <c r="U86" s="68">
        <v>0.66666666666666663</v>
      </c>
      <c r="V86" s="68">
        <v>0.66666666666666663</v>
      </c>
      <c r="W86" s="68">
        <v>1</v>
      </c>
      <c r="X86" s="68">
        <v>0.66666666666666663</v>
      </c>
      <c r="Y86" s="68">
        <v>0.66666666666666663</v>
      </c>
      <c r="Z86" s="68">
        <v>0.33333333333333331</v>
      </c>
      <c r="AA86" s="68">
        <v>0.66666666666666663</v>
      </c>
      <c r="AB86" s="68">
        <v>1</v>
      </c>
      <c r="AC86" s="68">
        <v>0.66666666666666663</v>
      </c>
      <c r="AD86" s="68">
        <v>1</v>
      </c>
      <c r="AE86" s="68">
        <v>1</v>
      </c>
      <c r="AF86" s="68">
        <v>1</v>
      </c>
      <c r="AG86" s="68">
        <v>0.66666666666666663</v>
      </c>
      <c r="AH86" s="50" t="s">
        <v>157</v>
      </c>
      <c r="AI86" s="51">
        <v>2</v>
      </c>
    </row>
    <row r="87" spans="1:35" x14ac:dyDescent="0.25">
      <c r="A87" s="68">
        <v>0.66666666666666663</v>
      </c>
      <c r="B87" s="68">
        <v>0.66666666666666663</v>
      </c>
      <c r="C87" s="68">
        <v>0.66666666666666663</v>
      </c>
      <c r="D87" s="68">
        <v>0.33333333333333331</v>
      </c>
      <c r="E87" s="68">
        <v>1</v>
      </c>
      <c r="F87" s="68">
        <v>0.33333333333333331</v>
      </c>
      <c r="G87" s="68">
        <v>1</v>
      </c>
      <c r="H87" s="68">
        <v>1</v>
      </c>
      <c r="I87" s="68">
        <v>1</v>
      </c>
      <c r="J87" s="68">
        <v>0.66666666666666663</v>
      </c>
      <c r="K87" s="68">
        <v>1</v>
      </c>
      <c r="L87" s="68">
        <v>1</v>
      </c>
      <c r="M87" s="68">
        <v>1</v>
      </c>
      <c r="N87" s="68">
        <v>1</v>
      </c>
      <c r="O87" s="68">
        <v>0.66666666666666663</v>
      </c>
      <c r="P87" s="68">
        <v>1</v>
      </c>
      <c r="Q87" s="68">
        <v>1</v>
      </c>
      <c r="R87" s="68">
        <v>1</v>
      </c>
      <c r="S87" s="68">
        <v>1</v>
      </c>
      <c r="T87" s="68">
        <v>0.66666666666666663</v>
      </c>
      <c r="U87" s="68">
        <v>1</v>
      </c>
      <c r="V87" s="68">
        <v>1</v>
      </c>
      <c r="W87" s="68">
        <v>1</v>
      </c>
      <c r="X87" s="68">
        <v>1</v>
      </c>
      <c r="Y87" s="68">
        <v>0.66666666666666663</v>
      </c>
      <c r="Z87" s="68">
        <v>0.66666666666666663</v>
      </c>
      <c r="AA87" s="68">
        <v>1</v>
      </c>
      <c r="AB87" s="68">
        <v>1</v>
      </c>
      <c r="AC87" s="68">
        <v>1</v>
      </c>
      <c r="AD87" s="68">
        <v>1</v>
      </c>
      <c r="AE87" s="68">
        <v>1</v>
      </c>
      <c r="AF87" s="68">
        <v>1</v>
      </c>
      <c r="AG87" s="68">
        <v>0.33333333333333331</v>
      </c>
      <c r="AH87" s="50" t="s">
        <v>158</v>
      </c>
      <c r="AI87" s="51">
        <v>3</v>
      </c>
    </row>
    <row r="88" spans="1:35" x14ac:dyDescent="0.25">
      <c r="A88" s="68">
        <v>0.66666666666666663</v>
      </c>
      <c r="B88" s="68">
        <v>0.66666666666666663</v>
      </c>
      <c r="C88" s="68">
        <v>1</v>
      </c>
      <c r="D88" s="68">
        <v>0.33333333333333331</v>
      </c>
      <c r="E88" s="68">
        <v>1</v>
      </c>
      <c r="F88" s="68">
        <v>0.66666666666666663</v>
      </c>
      <c r="G88" s="68">
        <v>1</v>
      </c>
      <c r="H88" s="68">
        <v>0.66666666666666663</v>
      </c>
      <c r="I88" s="68">
        <v>1</v>
      </c>
      <c r="J88" s="68">
        <v>0.66666666666666663</v>
      </c>
      <c r="K88" s="68">
        <v>1</v>
      </c>
      <c r="L88" s="68">
        <v>0.66666666666666663</v>
      </c>
      <c r="M88" s="68">
        <v>1</v>
      </c>
      <c r="N88" s="68">
        <v>1</v>
      </c>
      <c r="O88" s="68">
        <v>1</v>
      </c>
      <c r="P88" s="68">
        <v>0.66666666666666663</v>
      </c>
      <c r="Q88" s="68">
        <v>0.66666666666666663</v>
      </c>
      <c r="R88" s="68">
        <v>0.66666666666666663</v>
      </c>
      <c r="S88" s="68">
        <v>1</v>
      </c>
      <c r="T88" s="68">
        <v>0.66666666666666663</v>
      </c>
      <c r="U88" s="68">
        <v>0.66666666666666663</v>
      </c>
      <c r="V88" s="68">
        <v>0.66666666666666663</v>
      </c>
      <c r="W88" s="68">
        <v>1</v>
      </c>
      <c r="X88" s="68">
        <v>0.66666666666666663</v>
      </c>
      <c r="Y88" s="68">
        <v>0.66666666666666663</v>
      </c>
      <c r="Z88" s="68">
        <v>0.66666666666666663</v>
      </c>
      <c r="AA88" s="68">
        <v>1</v>
      </c>
      <c r="AB88" s="68">
        <v>0.66666666666666663</v>
      </c>
      <c r="AC88" s="68">
        <v>0.66666666666666663</v>
      </c>
      <c r="AD88" s="68">
        <v>1</v>
      </c>
      <c r="AE88" s="68">
        <v>0.66666666666666663</v>
      </c>
      <c r="AF88" s="68">
        <v>1</v>
      </c>
      <c r="AG88" s="68">
        <v>0.33333333333333331</v>
      </c>
      <c r="AH88" s="50" t="s">
        <v>159</v>
      </c>
      <c r="AI88" s="51">
        <v>2</v>
      </c>
    </row>
    <row r="89" spans="1:35" x14ac:dyDescent="0.25">
      <c r="A89" s="68">
        <v>1</v>
      </c>
      <c r="B89" s="68">
        <v>1</v>
      </c>
      <c r="C89" s="68">
        <v>0.66666666666666663</v>
      </c>
      <c r="D89" s="68">
        <v>1</v>
      </c>
      <c r="E89" s="68">
        <v>1</v>
      </c>
      <c r="F89" s="68">
        <v>0.66666666666666663</v>
      </c>
      <c r="G89" s="68">
        <v>1</v>
      </c>
      <c r="H89" s="68">
        <v>1</v>
      </c>
      <c r="I89" s="68">
        <v>1</v>
      </c>
      <c r="J89" s="68">
        <v>1</v>
      </c>
      <c r="K89" s="68">
        <v>0.66666666666666663</v>
      </c>
      <c r="L89" s="68">
        <v>0.66666666666666663</v>
      </c>
      <c r="M89" s="68">
        <v>0.66666666666666663</v>
      </c>
      <c r="N89" s="68">
        <v>1</v>
      </c>
      <c r="O89" s="68">
        <v>1</v>
      </c>
      <c r="P89" s="68">
        <v>1</v>
      </c>
      <c r="Q89" s="68">
        <v>0.66666666666666663</v>
      </c>
      <c r="R89" s="68">
        <v>0.66666666666666663</v>
      </c>
      <c r="S89" s="68">
        <v>1</v>
      </c>
      <c r="T89" s="68">
        <v>0.66666666666666663</v>
      </c>
      <c r="U89" s="68">
        <v>0.66666666666666663</v>
      </c>
      <c r="V89" s="68">
        <v>0.33333333333333331</v>
      </c>
      <c r="W89" s="68">
        <v>0.66666666666666663</v>
      </c>
      <c r="X89" s="68">
        <v>1</v>
      </c>
      <c r="Y89" s="68">
        <v>0.66666666666666663</v>
      </c>
      <c r="Z89" s="68">
        <v>0.33333333333333331</v>
      </c>
      <c r="AA89" s="68">
        <v>1</v>
      </c>
      <c r="AB89" s="68">
        <v>1</v>
      </c>
      <c r="AC89" s="68">
        <v>0.66666666666666663</v>
      </c>
      <c r="AD89" s="68">
        <v>1</v>
      </c>
      <c r="AE89" s="68">
        <v>0.66666666666666663</v>
      </c>
      <c r="AF89" s="68">
        <v>0.66666666666666663</v>
      </c>
      <c r="AG89" s="68">
        <v>1</v>
      </c>
      <c r="AH89" s="50" t="s">
        <v>160</v>
      </c>
      <c r="AI89" s="51">
        <v>2</v>
      </c>
    </row>
    <row r="90" spans="1:35" x14ac:dyDescent="0.25">
      <c r="A90" s="68">
        <v>0.66666666666666663</v>
      </c>
      <c r="B90" s="68">
        <v>0.33333333333333331</v>
      </c>
      <c r="C90" s="68">
        <v>1</v>
      </c>
      <c r="D90" s="68">
        <v>0.33333333333333331</v>
      </c>
      <c r="E90" s="68">
        <v>0.66666666666666663</v>
      </c>
      <c r="F90" s="68">
        <v>1</v>
      </c>
      <c r="G90" s="68">
        <v>1</v>
      </c>
      <c r="H90" s="68">
        <v>0.66666666666666663</v>
      </c>
      <c r="I90" s="68">
        <v>0.66666666666666663</v>
      </c>
      <c r="J90" s="68">
        <v>0.66666666666666663</v>
      </c>
      <c r="K90" s="68">
        <v>0.66666666666666663</v>
      </c>
      <c r="L90" s="68">
        <v>0.66666666666666663</v>
      </c>
      <c r="M90" s="68">
        <v>0.66666666666666663</v>
      </c>
      <c r="N90" s="68">
        <v>1</v>
      </c>
      <c r="O90" s="68">
        <v>0.33333333333333331</v>
      </c>
      <c r="P90" s="68">
        <v>0.66666666666666663</v>
      </c>
      <c r="Q90" s="68">
        <v>0.33333333333333331</v>
      </c>
      <c r="R90" s="68">
        <v>0.33333333333333331</v>
      </c>
      <c r="S90" s="68">
        <v>0.66666666666666663</v>
      </c>
      <c r="T90" s="68">
        <v>0.66666666666666663</v>
      </c>
      <c r="U90" s="68">
        <v>0.33333333333333331</v>
      </c>
      <c r="V90" s="68">
        <v>1</v>
      </c>
      <c r="W90" s="68">
        <v>0.66666666666666663</v>
      </c>
      <c r="X90" s="68">
        <v>0.66666666666666663</v>
      </c>
      <c r="Y90" s="68">
        <v>0.66666666666666663</v>
      </c>
      <c r="Z90" s="68">
        <v>0.33333333333333331</v>
      </c>
      <c r="AA90" s="68">
        <v>0.66666666666666663</v>
      </c>
      <c r="AB90" s="68">
        <v>1</v>
      </c>
      <c r="AC90" s="68">
        <v>0.66666666666666663</v>
      </c>
      <c r="AD90" s="68">
        <v>1</v>
      </c>
      <c r="AE90" s="68">
        <v>0.66666666666666663</v>
      </c>
      <c r="AF90" s="68">
        <v>1</v>
      </c>
      <c r="AG90" s="68">
        <v>0.66666666666666663</v>
      </c>
      <c r="AH90" s="50" t="s">
        <v>161</v>
      </c>
      <c r="AI90" s="51">
        <v>2</v>
      </c>
    </row>
    <row r="91" spans="1:35" x14ac:dyDescent="0.25">
      <c r="A91" s="68">
        <v>1</v>
      </c>
      <c r="B91" s="68">
        <v>0.66666666666666663</v>
      </c>
      <c r="C91" s="68">
        <v>0.66666666666666663</v>
      </c>
      <c r="D91" s="68">
        <v>0.66666666666666663</v>
      </c>
      <c r="E91" s="68">
        <v>1</v>
      </c>
      <c r="F91" s="68">
        <v>0.66666666666666663</v>
      </c>
      <c r="G91" s="68">
        <v>1</v>
      </c>
      <c r="H91" s="68">
        <v>0.66666666666666663</v>
      </c>
      <c r="I91" s="68">
        <v>1</v>
      </c>
      <c r="J91" s="68">
        <v>0.66666666666666663</v>
      </c>
      <c r="K91" s="68">
        <v>0.33333333333333331</v>
      </c>
      <c r="L91" s="68">
        <v>1</v>
      </c>
      <c r="M91" s="68">
        <v>0.33333333333333331</v>
      </c>
      <c r="N91" s="68">
        <v>0.66666666666666663</v>
      </c>
      <c r="O91" s="68">
        <v>1</v>
      </c>
      <c r="P91" s="68">
        <v>1</v>
      </c>
      <c r="Q91" s="68">
        <v>0.66666666666666663</v>
      </c>
      <c r="R91" s="68">
        <v>0.66666666666666663</v>
      </c>
      <c r="S91" s="68">
        <v>1</v>
      </c>
      <c r="T91" s="68">
        <v>0.66666666666666663</v>
      </c>
      <c r="U91" s="68">
        <v>1</v>
      </c>
      <c r="V91" s="68">
        <v>0.66666666666666663</v>
      </c>
      <c r="W91" s="68">
        <v>1</v>
      </c>
      <c r="X91" s="68">
        <v>0.66666666666666663</v>
      </c>
      <c r="Y91" s="68">
        <v>0.66666666666666663</v>
      </c>
      <c r="Z91" s="68">
        <v>1</v>
      </c>
      <c r="AA91" s="68">
        <v>1</v>
      </c>
      <c r="AB91" s="68">
        <v>1</v>
      </c>
      <c r="AC91" s="68">
        <v>0.66666666666666663</v>
      </c>
      <c r="AD91" s="68">
        <v>0.66666666666666663</v>
      </c>
      <c r="AE91" s="68">
        <v>1</v>
      </c>
      <c r="AF91" s="68">
        <v>1</v>
      </c>
      <c r="AG91" s="68">
        <v>1</v>
      </c>
      <c r="AH91" s="50" t="s">
        <v>162</v>
      </c>
      <c r="AI91" s="51">
        <v>2</v>
      </c>
    </row>
    <row r="92" spans="1:35" x14ac:dyDescent="0.25">
      <c r="A92" s="68">
        <v>1</v>
      </c>
      <c r="B92" s="68">
        <v>0.66666666666666663</v>
      </c>
      <c r="C92" s="68">
        <v>0.66666666666666663</v>
      </c>
      <c r="D92" s="68">
        <v>0.33333333333333331</v>
      </c>
      <c r="E92" s="68">
        <v>1</v>
      </c>
      <c r="F92" s="68">
        <v>0.66666666666666663</v>
      </c>
      <c r="G92" s="68">
        <v>1</v>
      </c>
      <c r="H92" s="68">
        <v>0.33333333333333331</v>
      </c>
      <c r="I92" s="68">
        <v>1</v>
      </c>
      <c r="J92" s="68">
        <v>1</v>
      </c>
      <c r="K92" s="68">
        <v>1</v>
      </c>
      <c r="L92" s="68">
        <v>0.66666666666666663</v>
      </c>
      <c r="M92" s="68">
        <v>1</v>
      </c>
      <c r="N92" s="68">
        <v>0.66666666666666663</v>
      </c>
      <c r="O92" s="68">
        <v>1</v>
      </c>
      <c r="P92" s="68">
        <v>0.66666666666666663</v>
      </c>
      <c r="Q92" s="68">
        <v>1</v>
      </c>
      <c r="R92" s="68">
        <v>0.66666666666666663</v>
      </c>
      <c r="S92" s="68">
        <v>0.66666666666666663</v>
      </c>
      <c r="T92" s="68">
        <v>0.66666666666666663</v>
      </c>
      <c r="U92" s="68">
        <v>0.66666666666666663</v>
      </c>
      <c r="V92" s="68">
        <v>1</v>
      </c>
      <c r="W92" s="68">
        <v>1</v>
      </c>
      <c r="X92" s="68">
        <v>0.66666666666666663</v>
      </c>
      <c r="Y92" s="68">
        <v>0.66666666666666663</v>
      </c>
      <c r="Z92" s="68">
        <v>0.66666666666666663</v>
      </c>
      <c r="AA92" s="68">
        <v>1</v>
      </c>
      <c r="AB92" s="68">
        <v>1</v>
      </c>
      <c r="AC92" s="68">
        <v>0.66666666666666663</v>
      </c>
      <c r="AD92" s="68">
        <v>0.66666666666666663</v>
      </c>
      <c r="AE92" s="68">
        <v>0.66666666666666663</v>
      </c>
      <c r="AF92" s="68">
        <v>0.33333333333333331</v>
      </c>
      <c r="AG92" s="68">
        <v>1</v>
      </c>
      <c r="AH92" s="50" t="s">
        <v>163</v>
      </c>
      <c r="AI92" s="51">
        <v>2</v>
      </c>
    </row>
    <row r="93" spans="1:35" x14ac:dyDescent="0.25">
      <c r="A93" s="68">
        <v>0.66666666666666663</v>
      </c>
      <c r="B93" s="68">
        <v>0.66666666666666663</v>
      </c>
      <c r="C93" s="68">
        <v>1</v>
      </c>
      <c r="D93" s="68">
        <v>0.66666666666666663</v>
      </c>
      <c r="E93" s="68">
        <v>1</v>
      </c>
      <c r="F93" s="68">
        <v>0.66666666666666663</v>
      </c>
      <c r="G93" s="68">
        <v>1</v>
      </c>
      <c r="H93" s="68">
        <v>0.66666666666666663</v>
      </c>
      <c r="I93" s="68">
        <v>1</v>
      </c>
      <c r="J93" s="68">
        <v>0.33333333333333331</v>
      </c>
      <c r="K93" s="68">
        <v>1</v>
      </c>
      <c r="L93" s="68">
        <v>0.66666666666666663</v>
      </c>
      <c r="M93" s="68">
        <v>0.66666666666666663</v>
      </c>
      <c r="N93" s="68">
        <v>0.66666666666666663</v>
      </c>
      <c r="O93" s="68">
        <v>1</v>
      </c>
      <c r="P93" s="68">
        <v>0.66666666666666663</v>
      </c>
      <c r="Q93" s="68">
        <v>0.66666666666666663</v>
      </c>
      <c r="R93" s="68">
        <v>0.66666666666666663</v>
      </c>
      <c r="S93" s="68">
        <v>1</v>
      </c>
      <c r="T93" s="68">
        <v>0.66666666666666663</v>
      </c>
      <c r="U93" s="68">
        <v>0.66666666666666663</v>
      </c>
      <c r="V93" s="68">
        <v>1</v>
      </c>
      <c r="W93" s="68">
        <v>0.66666666666666663</v>
      </c>
      <c r="X93" s="68">
        <v>0.66666666666666663</v>
      </c>
      <c r="Y93" s="68">
        <v>0.66666666666666663</v>
      </c>
      <c r="Z93" s="68">
        <v>0.66666666666666663</v>
      </c>
      <c r="AA93" s="68">
        <v>1</v>
      </c>
      <c r="AB93" s="68">
        <v>0.66666666666666663</v>
      </c>
      <c r="AC93" s="68">
        <v>1</v>
      </c>
      <c r="AD93" s="68">
        <v>0.66666666666666663</v>
      </c>
      <c r="AE93" s="68">
        <v>0.66666666666666663</v>
      </c>
      <c r="AF93" s="68">
        <v>0.66666666666666663</v>
      </c>
      <c r="AG93" s="68">
        <v>0.66666666666666663</v>
      </c>
      <c r="AH93" s="50" t="s">
        <v>164</v>
      </c>
      <c r="AI93" s="51">
        <v>2</v>
      </c>
    </row>
    <row r="94" spans="1:35" x14ac:dyDescent="0.25">
      <c r="A94" s="68">
        <v>0.33333333333333331</v>
      </c>
      <c r="B94" s="68">
        <v>0.66666666666666663</v>
      </c>
      <c r="C94" s="68">
        <v>1</v>
      </c>
      <c r="D94" s="68">
        <v>1</v>
      </c>
      <c r="E94" s="68">
        <v>0.66666666666666663</v>
      </c>
      <c r="F94" s="68">
        <v>0.66666666666666663</v>
      </c>
      <c r="G94" s="68">
        <v>1</v>
      </c>
      <c r="H94" s="68">
        <v>0.66666666666666663</v>
      </c>
      <c r="I94" s="68">
        <v>1</v>
      </c>
      <c r="J94" s="68">
        <v>0.66666666666666663</v>
      </c>
      <c r="K94" s="68">
        <v>0.66666666666666663</v>
      </c>
      <c r="L94" s="68">
        <v>0.66666666666666663</v>
      </c>
      <c r="M94" s="68">
        <v>0.66666666666666663</v>
      </c>
      <c r="N94" s="68">
        <v>0.66666666666666663</v>
      </c>
      <c r="O94" s="68">
        <v>1</v>
      </c>
      <c r="P94" s="68">
        <v>0.66666666666666663</v>
      </c>
      <c r="Q94" s="68">
        <v>0.33333333333333331</v>
      </c>
      <c r="R94" s="68">
        <v>1</v>
      </c>
      <c r="S94" s="68">
        <v>0.66666666666666663</v>
      </c>
      <c r="T94" s="68">
        <v>0.66666666666666663</v>
      </c>
      <c r="U94" s="68">
        <v>1</v>
      </c>
      <c r="V94" s="68">
        <v>0.66666666666666663</v>
      </c>
      <c r="W94" s="68">
        <v>0.66666666666666663</v>
      </c>
      <c r="X94" s="68">
        <v>1</v>
      </c>
      <c r="Y94" s="68">
        <v>0.66666666666666663</v>
      </c>
      <c r="Z94" s="68">
        <v>1</v>
      </c>
      <c r="AA94" s="68">
        <v>0.66666666666666663</v>
      </c>
      <c r="AB94" s="68">
        <v>0.66666666666666663</v>
      </c>
      <c r="AC94" s="68">
        <v>0.66666666666666663</v>
      </c>
      <c r="AD94" s="68">
        <v>0.66666666666666663</v>
      </c>
      <c r="AE94" s="68">
        <v>0.33333333333333331</v>
      </c>
      <c r="AF94" s="68">
        <v>0.66666666666666663</v>
      </c>
      <c r="AG94" s="68">
        <v>0.66666666666666663</v>
      </c>
      <c r="AH94" s="50" t="s">
        <v>165</v>
      </c>
      <c r="AI94" s="51">
        <v>1</v>
      </c>
    </row>
    <row r="95" spans="1:35" x14ac:dyDescent="0.25">
      <c r="A95" s="68">
        <v>0.66666666666666663</v>
      </c>
      <c r="B95" s="68">
        <v>0.66666666666666663</v>
      </c>
      <c r="C95" s="68">
        <v>0.66666666666666663</v>
      </c>
      <c r="D95" s="68">
        <v>1</v>
      </c>
      <c r="E95" s="68">
        <v>0.66666666666666663</v>
      </c>
      <c r="F95" s="68">
        <v>0.66666666666666663</v>
      </c>
      <c r="G95" s="68">
        <v>1</v>
      </c>
      <c r="H95" s="68">
        <v>0.66666666666666663</v>
      </c>
      <c r="I95" s="68">
        <v>0.66666666666666663</v>
      </c>
      <c r="J95" s="68">
        <v>0.66666666666666663</v>
      </c>
      <c r="K95" s="68">
        <v>1</v>
      </c>
      <c r="L95" s="68">
        <v>0.66666666666666663</v>
      </c>
      <c r="M95" s="68">
        <v>0.66666666666666663</v>
      </c>
      <c r="N95" s="68">
        <v>0.66666666666666663</v>
      </c>
      <c r="O95" s="68">
        <v>1</v>
      </c>
      <c r="P95" s="68">
        <v>1</v>
      </c>
      <c r="Q95" s="68">
        <v>0.66666666666666663</v>
      </c>
      <c r="R95" s="68">
        <v>0.66666666666666663</v>
      </c>
      <c r="S95" s="68">
        <v>0.66666666666666663</v>
      </c>
      <c r="T95" s="68">
        <v>0.66666666666666663</v>
      </c>
      <c r="U95" s="68">
        <v>0.33333333333333331</v>
      </c>
      <c r="V95" s="68">
        <v>1</v>
      </c>
      <c r="W95" s="68">
        <v>0.66666666666666663</v>
      </c>
      <c r="X95" s="68">
        <v>0.66666666666666663</v>
      </c>
      <c r="Y95" s="68">
        <v>0.66666666666666663</v>
      </c>
      <c r="Z95" s="68">
        <v>0.66666666666666663</v>
      </c>
      <c r="AA95" s="68">
        <v>0.66666666666666663</v>
      </c>
      <c r="AB95" s="68">
        <v>0.66666666666666663</v>
      </c>
      <c r="AC95" s="68">
        <v>0.66666666666666663</v>
      </c>
      <c r="AD95" s="68">
        <v>0.66666666666666663</v>
      </c>
      <c r="AE95" s="68">
        <v>0.33333333333333331</v>
      </c>
      <c r="AF95" s="68">
        <v>0.66666666666666663</v>
      </c>
      <c r="AG95" s="68">
        <v>0.66666666666666663</v>
      </c>
      <c r="AH95" s="50" t="s">
        <v>166</v>
      </c>
      <c r="AI95" s="51">
        <v>2</v>
      </c>
    </row>
    <row r="96" spans="1:35" x14ac:dyDescent="0.25">
      <c r="A96" s="68">
        <v>0.33333333333333331</v>
      </c>
      <c r="B96" s="68">
        <v>0.66666666666666663</v>
      </c>
      <c r="C96" s="68">
        <v>0.66666666666666663</v>
      </c>
      <c r="D96" s="68">
        <v>0.33333333333333331</v>
      </c>
      <c r="E96" s="68">
        <v>0.33333333333333331</v>
      </c>
      <c r="F96" s="68">
        <v>0.66666666666666663</v>
      </c>
      <c r="G96" s="68">
        <v>0.66666666666666663</v>
      </c>
      <c r="H96" s="68">
        <v>0.66666666666666663</v>
      </c>
      <c r="I96" s="68">
        <v>1</v>
      </c>
      <c r="J96" s="68">
        <v>0.66666666666666663</v>
      </c>
      <c r="K96" s="68">
        <v>0.66666666666666663</v>
      </c>
      <c r="L96" s="68">
        <v>0.33333333333333331</v>
      </c>
      <c r="M96" s="68">
        <v>0.33333333333333331</v>
      </c>
      <c r="N96" s="68">
        <v>0.66666666666666663</v>
      </c>
      <c r="O96" s="68">
        <v>1</v>
      </c>
      <c r="P96" s="68">
        <v>0.66666666666666663</v>
      </c>
      <c r="Q96" s="68">
        <v>0.33333333333333331</v>
      </c>
      <c r="R96" s="68">
        <v>0.33333333333333331</v>
      </c>
      <c r="S96" s="68">
        <v>0.33333333333333331</v>
      </c>
      <c r="T96" s="68">
        <v>0.33333333333333331</v>
      </c>
      <c r="U96" s="68">
        <v>1</v>
      </c>
      <c r="V96" s="68">
        <v>0.33333333333333331</v>
      </c>
      <c r="W96" s="68">
        <v>0.66666666666666663</v>
      </c>
      <c r="X96" s="68">
        <v>0.66666666666666663</v>
      </c>
      <c r="Y96" s="68">
        <v>0.66666666666666663</v>
      </c>
      <c r="Z96" s="68">
        <v>0.66666666666666663</v>
      </c>
      <c r="AA96" s="68">
        <v>0.66666666666666663</v>
      </c>
      <c r="AB96" s="68">
        <v>0.33333333333333331</v>
      </c>
      <c r="AC96" s="68">
        <v>0.66666666666666663</v>
      </c>
      <c r="AD96" s="68">
        <v>0.33333333333333331</v>
      </c>
      <c r="AE96" s="68">
        <v>0.33333333333333331</v>
      </c>
      <c r="AF96" s="68">
        <v>0.66666666666666663</v>
      </c>
      <c r="AG96" s="68">
        <v>0.33333333333333331</v>
      </c>
      <c r="AH96" s="50" t="s">
        <v>167</v>
      </c>
      <c r="AI96" s="51">
        <v>3</v>
      </c>
    </row>
    <row r="97" spans="1:35" x14ac:dyDescent="0.25">
      <c r="A97" s="68">
        <v>0.66666666666666663</v>
      </c>
      <c r="B97" s="68">
        <v>0.66666666666666663</v>
      </c>
      <c r="C97" s="68">
        <v>1</v>
      </c>
      <c r="D97" s="68">
        <v>1</v>
      </c>
      <c r="E97" s="68">
        <v>0.66666666666666663</v>
      </c>
      <c r="F97" s="68">
        <v>0.66666666666666663</v>
      </c>
      <c r="G97" s="68">
        <v>1</v>
      </c>
      <c r="H97" s="68">
        <v>0.66666666666666663</v>
      </c>
      <c r="I97" s="68">
        <v>0.66666666666666663</v>
      </c>
      <c r="J97" s="68">
        <v>0.66666666666666663</v>
      </c>
      <c r="K97" s="68">
        <v>0.33333333333333331</v>
      </c>
      <c r="L97" s="68">
        <v>0.66666666666666663</v>
      </c>
      <c r="M97" s="68">
        <v>0.66666666666666663</v>
      </c>
      <c r="N97" s="68">
        <v>1</v>
      </c>
      <c r="O97" s="68">
        <v>0.66666666666666663</v>
      </c>
      <c r="P97" s="68">
        <v>1</v>
      </c>
      <c r="Q97" s="68">
        <v>1</v>
      </c>
      <c r="R97" s="68">
        <v>0.66666666666666663</v>
      </c>
      <c r="S97" s="68">
        <v>0.66666666666666663</v>
      </c>
      <c r="T97" s="68">
        <v>0.66666666666666663</v>
      </c>
      <c r="U97" s="68">
        <v>0.66666666666666663</v>
      </c>
      <c r="V97" s="68">
        <v>0.66666666666666663</v>
      </c>
      <c r="W97" s="68">
        <v>0.33333333333333331</v>
      </c>
      <c r="X97" s="68">
        <v>0.66666666666666663</v>
      </c>
      <c r="Y97" s="68">
        <v>1</v>
      </c>
      <c r="Z97" s="68">
        <v>0.66666666666666663</v>
      </c>
      <c r="AA97" s="68">
        <v>1</v>
      </c>
      <c r="AB97" s="68">
        <v>0.66666666666666663</v>
      </c>
      <c r="AC97" s="68">
        <v>0.66666666666666663</v>
      </c>
      <c r="AD97" s="68">
        <v>0.66666666666666663</v>
      </c>
      <c r="AE97" s="68">
        <v>0.66666666666666663</v>
      </c>
      <c r="AF97" s="68">
        <v>1</v>
      </c>
      <c r="AG97" s="68">
        <v>0.66666666666666663</v>
      </c>
      <c r="AH97" s="50" t="s">
        <v>168</v>
      </c>
      <c r="AI97" s="51">
        <v>2</v>
      </c>
    </row>
    <row r="98" spans="1:35" x14ac:dyDescent="0.25">
      <c r="A98" s="68">
        <v>0.66666666666666663</v>
      </c>
      <c r="B98" s="68">
        <v>0.66666666666666663</v>
      </c>
      <c r="C98" s="68">
        <v>0.66666666666666663</v>
      </c>
      <c r="D98" s="68">
        <v>1</v>
      </c>
      <c r="E98" s="68">
        <v>0.66666666666666663</v>
      </c>
      <c r="F98" s="68">
        <v>1</v>
      </c>
      <c r="G98" s="68">
        <v>1</v>
      </c>
      <c r="H98" s="68">
        <v>0.66666666666666663</v>
      </c>
      <c r="I98" s="68">
        <v>0.66666666666666663</v>
      </c>
      <c r="J98" s="68">
        <v>0.33333333333333331</v>
      </c>
      <c r="K98" s="68">
        <v>0.66666666666666663</v>
      </c>
      <c r="L98" s="68">
        <v>1</v>
      </c>
      <c r="M98" s="68">
        <v>1</v>
      </c>
      <c r="N98" s="68">
        <v>1</v>
      </c>
      <c r="O98" s="68">
        <v>0.66666666666666663</v>
      </c>
      <c r="P98" s="68">
        <v>1</v>
      </c>
      <c r="Q98" s="68">
        <v>1</v>
      </c>
      <c r="R98" s="68">
        <v>1</v>
      </c>
      <c r="S98" s="68">
        <v>1</v>
      </c>
      <c r="T98" s="68">
        <v>1</v>
      </c>
      <c r="U98" s="68">
        <v>0.33333333333333331</v>
      </c>
      <c r="V98" s="68">
        <v>1</v>
      </c>
      <c r="W98" s="68">
        <v>0.66666666666666663</v>
      </c>
      <c r="X98" s="68">
        <v>1</v>
      </c>
      <c r="Y98" s="68">
        <v>0.66666666666666663</v>
      </c>
      <c r="Z98" s="68">
        <v>1</v>
      </c>
      <c r="AA98" s="68">
        <v>1</v>
      </c>
      <c r="AB98" s="68">
        <v>1</v>
      </c>
      <c r="AC98" s="68">
        <v>1</v>
      </c>
      <c r="AD98" s="68">
        <v>1</v>
      </c>
      <c r="AE98" s="68">
        <v>1</v>
      </c>
      <c r="AF98" s="68">
        <v>1</v>
      </c>
      <c r="AG98" s="68">
        <v>0.66666666666666663</v>
      </c>
      <c r="AH98" s="50" t="s">
        <v>169</v>
      </c>
      <c r="AI98" s="51">
        <v>2</v>
      </c>
    </row>
    <row r="99" spans="1:35" x14ac:dyDescent="0.25">
      <c r="A99" s="68">
        <v>0.66666666666666663</v>
      </c>
      <c r="B99" s="68">
        <v>0.66666666666666663</v>
      </c>
      <c r="C99" s="68">
        <v>1</v>
      </c>
      <c r="D99" s="68">
        <v>1</v>
      </c>
      <c r="E99" s="68">
        <v>1</v>
      </c>
      <c r="F99" s="68">
        <v>1</v>
      </c>
      <c r="G99" s="68">
        <v>1</v>
      </c>
      <c r="H99" s="68">
        <v>1</v>
      </c>
      <c r="I99" s="68">
        <v>1</v>
      </c>
      <c r="J99" s="68">
        <v>0.66666666666666663</v>
      </c>
      <c r="K99" s="68">
        <v>1</v>
      </c>
      <c r="L99" s="68">
        <v>0.66666666666666663</v>
      </c>
      <c r="M99" s="68">
        <v>1</v>
      </c>
      <c r="N99" s="68">
        <v>1</v>
      </c>
      <c r="O99" s="68">
        <v>1</v>
      </c>
      <c r="P99" s="68">
        <v>0.33333333333333331</v>
      </c>
      <c r="Q99" s="68">
        <v>1</v>
      </c>
      <c r="R99" s="68">
        <v>0.66666666666666663</v>
      </c>
      <c r="S99" s="68">
        <v>0.33333333333333331</v>
      </c>
      <c r="T99" s="68">
        <v>0.66666666666666663</v>
      </c>
      <c r="U99" s="68">
        <v>1</v>
      </c>
      <c r="V99" s="68">
        <v>1</v>
      </c>
      <c r="W99" s="68">
        <v>1</v>
      </c>
      <c r="X99" s="68">
        <v>0.66666666666666663</v>
      </c>
      <c r="Y99" s="68">
        <v>0.66666666666666663</v>
      </c>
      <c r="Z99" s="68">
        <v>0.66666666666666663</v>
      </c>
      <c r="AA99" s="68">
        <v>0.66666666666666663</v>
      </c>
      <c r="AB99" s="68">
        <v>0.66666666666666663</v>
      </c>
      <c r="AC99" s="68">
        <v>1</v>
      </c>
      <c r="AD99" s="68">
        <v>0.66666666666666663</v>
      </c>
      <c r="AE99" s="68">
        <v>0.66666666666666663</v>
      </c>
      <c r="AF99" s="68">
        <v>0.66666666666666663</v>
      </c>
      <c r="AG99" s="68">
        <v>1</v>
      </c>
      <c r="AH99" s="50" t="s">
        <v>170</v>
      </c>
      <c r="AI99" s="51">
        <v>2</v>
      </c>
    </row>
    <row r="100" spans="1:35" x14ac:dyDescent="0.25">
      <c r="A100" s="68">
        <v>0.33333333333333331</v>
      </c>
      <c r="B100" s="68">
        <v>0.66666666666666663</v>
      </c>
      <c r="C100" s="68">
        <v>1</v>
      </c>
      <c r="D100" s="68">
        <v>0.33333333333333331</v>
      </c>
      <c r="E100" s="68">
        <v>1</v>
      </c>
      <c r="F100" s="68">
        <v>0.66666666666666663</v>
      </c>
      <c r="G100" s="68">
        <v>1</v>
      </c>
      <c r="H100" s="68">
        <v>1</v>
      </c>
      <c r="I100" s="68">
        <v>1</v>
      </c>
      <c r="J100" s="68">
        <v>0.66666666666666663</v>
      </c>
      <c r="K100" s="68">
        <v>1</v>
      </c>
      <c r="L100" s="68">
        <v>0.66666666666666663</v>
      </c>
      <c r="M100" s="68">
        <v>0.33333333333333331</v>
      </c>
      <c r="N100" s="68">
        <v>1</v>
      </c>
      <c r="O100" s="68">
        <v>1</v>
      </c>
      <c r="P100" s="68">
        <v>0.66666666666666663</v>
      </c>
      <c r="Q100" s="68">
        <v>0.33333333333333331</v>
      </c>
      <c r="R100" s="68">
        <v>0.66666666666666663</v>
      </c>
      <c r="S100" s="68">
        <v>1</v>
      </c>
      <c r="T100" s="68">
        <v>0.66666666666666663</v>
      </c>
      <c r="U100" s="68">
        <v>1</v>
      </c>
      <c r="V100" s="68">
        <v>1</v>
      </c>
      <c r="W100" s="68">
        <v>1</v>
      </c>
      <c r="X100" s="68">
        <v>0.66666666666666663</v>
      </c>
      <c r="Y100" s="68">
        <v>0.66666666666666663</v>
      </c>
      <c r="Z100" s="68">
        <v>1</v>
      </c>
      <c r="AA100" s="68">
        <v>1</v>
      </c>
      <c r="AB100" s="68">
        <v>1</v>
      </c>
      <c r="AC100" s="68">
        <v>0.66666666666666663</v>
      </c>
      <c r="AD100" s="68">
        <v>1</v>
      </c>
      <c r="AE100" s="68">
        <v>1</v>
      </c>
      <c r="AF100" s="68">
        <v>1</v>
      </c>
      <c r="AG100" s="68">
        <v>0.66666666666666663</v>
      </c>
      <c r="AH100" s="50" t="s">
        <v>171</v>
      </c>
      <c r="AI100" s="51">
        <v>3</v>
      </c>
    </row>
    <row r="101" spans="1:35" x14ac:dyDescent="0.25">
      <c r="A101" s="68">
        <v>0.66666666666666663</v>
      </c>
      <c r="B101" s="68">
        <v>0.66666666666666663</v>
      </c>
      <c r="C101" s="68">
        <v>1</v>
      </c>
      <c r="D101" s="68">
        <v>0.66666666666666663</v>
      </c>
      <c r="E101" s="68">
        <v>1</v>
      </c>
      <c r="F101" s="68">
        <v>0.66666666666666663</v>
      </c>
      <c r="G101" s="68">
        <v>1</v>
      </c>
      <c r="H101" s="68">
        <v>0.66666666666666663</v>
      </c>
      <c r="I101" s="68">
        <v>1</v>
      </c>
      <c r="J101" s="68">
        <v>1</v>
      </c>
      <c r="K101" s="68">
        <v>1</v>
      </c>
      <c r="L101" s="68">
        <v>1</v>
      </c>
      <c r="M101" s="68">
        <v>1</v>
      </c>
      <c r="N101" s="68">
        <v>1</v>
      </c>
      <c r="O101" s="68">
        <v>0.66666666666666663</v>
      </c>
      <c r="P101" s="68">
        <v>0.66666666666666663</v>
      </c>
      <c r="Q101" s="68">
        <v>1</v>
      </c>
      <c r="R101" s="68">
        <v>1</v>
      </c>
      <c r="S101" s="68">
        <v>0.66666666666666663</v>
      </c>
      <c r="T101" s="68">
        <v>0.66666666666666663</v>
      </c>
      <c r="U101" s="68">
        <v>1</v>
      </c>
      <c r="V101" s="68">
        <v>0.66666666666666663</v>
      </c>
      <c r="W101" s="68">
        <v>0.66666666666666663</v>
      </c>
      <c r="X101" s="68">
        <v>0.66666666666666663</v>
      </c>
      <c r="Y101" s="68">
        <v>1</v>
      </c>
      <c r="Z101" s="68">
        <v>1</v>
      </c>
      <c r="AA101" s="68">
        <v>1</v>
      </c>
      <c r="AB101" s="68">
        <v>1</v>
      </c>
      <c r="AC101" s="68">
        <v>1</v>
      </c>
      <c r="AD101" s="68">
        <v>1</v>
      </c>
      <c r="AE101" s="68">
        <v>0.66666666666666663</v>
      </c>
      <c r="AF101" s="68">
        <v>0.66666666666666663</v>
      </c>
      <c r="AG101" s="68">
        <v>1</v>
      </c>
      <c r="AH101" s="50" t="s">
        <v>172</v>
      </c>
      <c r="AI101" s="51">
        <v>2</v>
      </c>
    </row>
    <row r="102" spans="1:35" x14ac:dyDescent="0.25">
      <c r="A102" s="68">
        <v>0.66666666666666663</v>
      </c>
      <c r="B102" s="68">
        <v>0.66666666666666663</v>
      </c>
      <c r="C102" s="68">
        <v>0.33333333333333331</v>
      </c>
      <c r="D102" s="68">
        <v>0.66666666666666663</v>
      </c>
      <c r="E102" s="68">
        <v>1</v>
      </c>
      <c r="F102" s="68">
        <v>1</v>
      </c>
      <c r="G102" s="68">
        <v>1</v>
      </c>
      <c r="H102" s="68">
        <v>1</v>
      </c>
      <c r="I102" s="68">
        <v>1</v>
      </c>
      <c r="J102" s="68">
        <v>0.66666666666666663</v>
      </c>
      <c r="K102" s="68">
        <v>0.66666666666666663</v>
      </c>
      <c r="L102" s="68">
        <v>1</v>
      </c>
      <c r="M102" s="68">
        <v>0.66666666666666663</v>
      </c>
      <c r="N102" s="68">
        <v>1</v>
      </c>
      <c r="O102" s="68">
        <v>0.66666666666666663</v>
      </c>
      <c r="P102" s="68">
        <v>1</v>
      </c>
      <c r="Q102" s="68">
        <v>0.33333333333333331</v>
      </c>
      <c r="R102" s="68">
        <v>1</v>
      </c>
      <c r="S102" s="68">
        <v>1</v>
      </c>
      <c r="T102" s="68">
        <v>0.66666666666666663</v>
      </c>
      <c r="U102" s="68">
        <v>1</v>
      </c>
      <c r="V102" s="68">
        <v>1</v>
      </c>
      <c r="W102" s="68">
        <v>1</v>
      </c>
      <c r="X102" s="68">
        <v>0.66666666666666663</v>
      </c>
      <c r="Y102" s="68">
        <v>1</v>
      </c>
      <c r="Z102" s="68">
        <v>1</v>
      </c>
      <c r="AA102" s="68">
        <v>1</v>
      </c>
      <c r="AB102" s="68">
        <v>1</v>
      </c>
      <c r="AC102" s="68">
        <v>0.66666666666666663</v>
      </c>
      <c r="AD102" s="68">
        <v>1</v>
      </c>
      <c r="AE102" s="68">
        <v>1</v>
      </c>
      <c r="AF102" s="68">
        <v>1</v>
      </c>
      <c r="AG102" s="68">
        <v>0.66666666666666663</v>
      </c>
      <c r="AH102" s="50" t="s">
        <v>173</v>
      </c>
      <c r="AI102" s="51">
        <v>1</v>
      </c>
    </row>
    <row r="103" spans="1:35" x14ac:dyDescent="0.25">
      <c r="A103" s="68">
        <v>0.66666666666666663</v>
      </c>
      <c r="B103" s="68">
        <v>0.33333333333333331</v>
      </c>
      <c r="C103" s="68">
        <v>1</v>
      </c>
      <c r="D103" s="68">
        <v>0.66666666666666663</v>
      </c>
      <c r="E103" s="68">
        <v>1</v>
      </c>
      <c r="F103" s="68">
        <v>0.66666666666666663</v>
      </c>
      <c r="G103" s="68">
        <v>1</v>
      </c>
      <c r="H103" s="68">
        <v>1</v>
      </c>
      <c r="I103" s="68">
        <v>1</v>
      </c>
      <c r="J103" s="68">
        <v>0.66666666666666663</v>
      </c>
      <c r="K103" s="68">
        <v>0.66666666666666663</v>
      </c>
      <c r="L103" s="68">
        <v>1</v>
      </c>
      <c r="M103" s="68">
        <v>0.33333333333333331</v>
      </c>
      <c r="N103" s="68">
        <v>0.66666666666666663</v>
      </c>
      <c r="O103" s="68">
        <v>0.66666666666666663</v>
      </c>
      <c r="P103" s="68">
        <v>1</v>
      </c>
      <c r="Q103" s="68">
        <v>0.33333333333333331</v>
      </c>
      <c r="R103" s="68">
        <v>0.66666666666666663</v>
      </c>
      <c r="S103" s="68">
        <v>1</v>
      </c>
      <c r="T103" s="68">
        <v>0.66666666666666663</v>
      </c>
      <c r="U103" s="68">
        <v>0.66666666666666663</v>
      </c>
      <c r="V103" s="68">
        <v>0.33333333333333331</v>
      </c>
      <c r="W103" s="68">
        <v>1</v>
      </c>
      <c r="X103" s="68">
        <v>0.66666666666666663</v>
      </c>
      <c r="Y103" s="68">
        <v>0.33333333333333331</v>
      </c>
      <c r="Z103" s="68">
        <v>1</v>
      </c>
      <c r="AA103" s="68">
        <v>0.66666666666666663</v>
      </c>
      <c r="AB103" s="68">
        <v>1</v>
      </c>
      <c r="AC103" s="68">
        <v>0.66666666666666663</v>
      </c>
      <c r="AD103" s="68">
        <v>1</v>
      </c>
      <c r="AE103" s="68">
        <v>1</v>
      </c>
      <c r="AF103" s="68">
        <v>0.66666666666666663</v>
      </c>
      <c r="AG103" s="68">
        <v>0.66666666666666663</v>
      </c>
      <c r="AH103" s="50" t="s">
        <v>174</v>
      </c>
      <c r="AI103" s="51">
        <v>1</v>
      </c>
    </row>
    <row r="104" spans="1:35" x14ac:dyDescent="0.25">
      <c r="A104" s="68">
        <v>1</v>
      </c>
      <c r="B104" s="68">
        <v>0.33333333333333331</v>
      </c>
      <c r="C104" s="68">
        <v>0.66666666666666663</v>
      </c>
      <c r="D104" s="68">
        <v>1</v>
      </c>
      <c r="E104" s="68">
        <v>0.66666666666666663</v>
      </c>
      <c r="F104" s="68">
        <v>0.66666666666666663</v>
      </c>
      <c r="G104" s="68">
        <v>1</v>
      </c>
      <c r="H104" s="68">
        <v>0.66666666666666663</v>
      </c>
      <c r="I104" s="68">
        <v>1</v>
      </c>
      <c r="J104" s="68">
        <v>0.66666666666666663</v>
      </c>
      <c r="K104" s="68">
        <v>1</v>
      </c>
      <c r="L104" s="68">
        <v>0.66666666666666663</v>
      </c>
      <c r="M104" s="68">
        <v>1</v>
      </c>
      <c r="N104" s="68">
        <v>0.33333333333333331</v>
      </c>
      <c r="O104" s="68">
        <v>1</v>
      </c>
      <c r="P104" s="68">
        <v>0.66666666666666663</v>
      </c>
      <c r="Q104" s="68">
        <v>0.33333333333333331</v>
      </c>
      <c r="R104" s="68">
        <v>0.66666666666666663</v>
      </c>
      <c r="S104" s="68">
        <v>0.66666666666666663</v>
      </c>
      <c r="T104" s="68">
        <v>0.33333333333333331</v>
      </c>
      <c r="U104" s="68">
        <v>0.33333333333333331</v>
      </c>
      <c r="V104" s="68">
        <v>0.66666666666666663</v>
      </c>
      <c r="W104" s="68">
        <v>0.66666666666666663</v>
      </c>
      <c r="X104" s="68">
        <v>0.66666666666666663</v>
      </c>
      <c r="Y104" s="68">
        <v>1</v>
      </c>
      <c r="Z104" s="68">
        <v>0.66666666666666663</v>
      </c>
      <c r="AA104" s="68">
        <v>0.66666666666666663</v>
      </c>
      <c r="AB104" s="68">
        <v>0.66666666666666663</v>
      </c>
      <c r="AC104" s="68">
        <v>1</v>
      </c>
      <c r="AD104" s="68">
        <v>0.66666666666666663</v>
      </c>
      <c r="AE104" s="68">
        <v>0.66666666666666663</v>
      </c>
      <c r="AF104" s="68">
        <v>0.66666666666666663</v>
      </c>
      <c r="AG104" s="68">
        <v>0.66666666666666663</v>
      </c>
      <c r="AH104" s="50" t="s">
        <v>175</v>
      </c>
      <c r="AI104" s="51">
        <v>2</v>
      </c>
    </row>
    <row r="105" spans="1:35" x14ac:dyDescent="0.25">
      <c r="A105" s="68">
        <v>0.66666666666666663</v>
      </c>
      <c r="B105" s="68">
        <v>0.66666666666666663</v>
      </c>
      <c r="C105" s="68">
        <v>0.66666666666666663</v>
      </c>
      <c r="D105" s="68">
        <v>0.33333333333333331</v>
      </c>
      <c r="E105" s="68">
        <v>1</v>
      </c>
      <c r="F105" s="68">
        <v>1</v>
      </c>
      <c r="G105" s="68">
        <v>1</v>
      </c>
      <c r="H105" s="68">
        <v>1</v>
      </c>
      <c r="I105" s="68">
        <v>1</v>
      </c>
      <c r="J105" s="68">
        <v>0.66666666666666663</v>
      </c>
      <c r="K105" s="68">
        <v>0.66666666666666663</v>
      </c>
      <c r="L105" s="68">
        <v>0.66666666666666663</v>
      </c>
      <c r="M105" s="68">
        <v>0.33333333333333331</v>
      </c>
      <c r="N105" s="68">
        <v>0.66666666666666663</v>
      </c>
      <c r="O105" s="68">
        <v>0.66666666666666663</v>
      </c>
      <c r="P105" s="68">
        <v>1</v>
      </c>
      <c r="Q105" s="68">
        <v>0.33333333333333331</v>
      </c>
      <c r="R105" s="68">
        <v>0.66666666666666663</v>
      </c>
      <c r="S105" s="68">
        <v>0.66666666666666663</v>
      </c>
      <c r="T105" s="68">
        <v>0.66666666666666663</v>
      </c>
      <c r="U105" s="68">
        <v>0.66666666666666663</v>
      </c>
      <c r="V105" s="68">
        <v>0.66666666666666663</v>
      </c>
      <c r="W105" s="68">
        <v>1</v>
      </c>
      <c r="X105" s="68">
        <v>0.66666666666666663</v>
      </c>
      <c r="Y105" s="68">
        <v>0.66666666666666663</v>
      </c>
      <c r="Z105" s="68">
        <v>0.66666666666666663</v>
      </c>
      <c r="AA105" s="68">
        <v>1</v>
      </c>
      <c r="AB105" s="68">
        <v>0.66666666666666663</v>
      </c>
      <c r="AC105" s="68">
        <v>0.66666666666666663</v>
      </c>
      <c r="AD105" s="68">
        <v>1</v>
      </c>
      <c r="AE105" s="68">
        <v>0.66666666666666663</v>
      </c>
      <c r="AF105" s="68">
        <v>1</v>
      </c>
      <c r="AG105" s="68">
        <v>0.66666666666666663</v>
      </c>
      <c r="AH105" s="50" t="s">
        <v>176</v>
      </c>
      <c r="AI105" s="51">
        <v>2</v>
      </c>
    </row>
    <row r="106" spans="1:35" x14ac:dyDescent="0.25">
      <c r="A106" s="68">
        <v>0.66666666666666663</v>
      </c>
      <c r="B106" s="68">
        <v>0.66666666666666663</v>
      </c>
      <c r="C106" s="68">
        <v>0.66666666666666663</v>
      </c>
      <c r="D106" s="68">
        <v>0.66666666666666663</v>
      </c>
      <c r="E106" s="68">
        <v>1</v>
      </c>
      <c r="F106" s="68">
        <v>0.66666666666666663</v>
      </c>
      <c r="G106" s="68">
        <v>0.66666666666666663</v>
      </c>
      <c r="H106" s="68">
        <v>1</v>
      </c>
      <c r="I106" s="68">
        <v>1</v>
      </c>
      <c r="J106" s="68">
        <v>0.66666666666666663</v>
      </c>
      <c r="K106" s="68">
        <v>0.33333333333333331</v>
      </c>
      <c r="L106" s="68">
        <v>0.66666666666666663</v>
      </c>
      <c r="M106" s="68">
        <v>1</v>
      </c>
      <c r="N106" s="68">
        <v>0.66666666666666663</v>
      </c>
      <c r="O106" s="68">
        <v>1</v>
      </c>
      <c r="P106" s="68">
        <v>1</v>
      </c>
      <c r="Q106" s="68">
        <v>0.66666666666666663</v>
      </c>
      <c r="R106" s="68">
        <v>0.66666666666666663</v>
      </c>
      <c r="S106" s="68">
        <v>0.66666666666666663</v>
      </c>
      <c r="T106" s="68">
        <v>0.66666666666666663</v>
      </c>
      <c r="U106" s="68">
        <v>0.66666666666666663</v>
      </c>
      <c r="V106" s="68">
        <v>0.33333333333333331</v>
      </c>
      <c r="W106" s="68">
        <v>1</v>
      </c>
      <c r="X106" s="68">
        <v>0.66666666666666663</v>
      </c>
      <c r="Y106" s="68">
        <v>0.33333333333333331</v>
      </c>
      <c r="Z106" s="68">
        <v>0.66666666666666663</v>
      </c>
      <c r="AA106" s="68">
        <v>0.66666666666666663</v>
      </c>
      <c r="AB106" s="68">
        <v>0.66666666666666663</v>
      </c>
      <c r="AC106" s="68">
        <v>1</v>
      </c>
      <c r="AD106" s="68">
        <v>0.66666666666666663</v>
      </c>
      <c r="AE106" s="68">
        <v>0.66666666666666663</v>
      </c>
      <c r="AF106" s="68">
        <v>0.66666666666666663</v>
      </c>
      <c r="AG106" s="68">
        <v>1</v>
      </c>
      <c r="AH106" s="50" t="s">
        <v>177</v>
      </c>
      <c r="AI106" s="51">
        <v>3</v>
      </c>
    </row>
    <row r="107" spans="1:35" x14ac:dyDescent="0.25">
      <c r="A107" s="68">
        <v>0.66666666666666663</v>
      </c>
      <c r="B107" s="68">
        <v>0.33333333333333331</v>
      </c>
      <c r="C107" s="68">
        <v>0.66666666666666663</v>
      </c>
      <c r="D107" s="68">
        <v>0.33333333333333331</v>
      </c>
      <c r="E107" s="68">
        <v>1</v>
      </c>
      <c r="F107" s="68">
        <v>1</v>
      </c>
      <c r="G107" s="68">
        <v>1</v>
      </c>
      <c r="H107" s="68">
        <v>0.66666666666666663</v>
      </c>
      <c r="I107" s="68">
        <v>1</v>
      </c>
      <c r="J107" s="68">
        <v>0.66666666666666663</v>
      </c>
      <c r="K107" s="68">
        <v>0.66666666666666663</v>
      </c>
      <c r="L107" s="68">
        <v>1</v>
      </c>
      <c r="M107" s="68">
        <v>1</v>
      </c>
      <c r="N107" s="68">
        <v>0.66666666666666663</v>
      </c>
      <c r="O107" s="68">
        <v>1</v>
      </c>
      <c r="P107" s="68">
        <v>0.66666666666666663</v>
      </c>
      <c r="Q107" s="68">
        <v>0.66666666666666663</v>
      </c>
      <c r="R107" s="68">
        <v>1</v>
      </c>
      <c r="S107" s="68">
        <v>0.66666666666666663</v>
      </c>
      <c r="T107" s="68">
        <v>0.66666666666666663</v>
      </c>
      <c r="U107" s="68">
        <v>0.66666666666666663</v>
      </c>
      <c r="V107" s="68">
        <v>0.66666666666666663</v>
      </c>
      <c r="W107" s="68">
        <v>0.66666666666666663</v>
      </c>
      <c r="X107" s="68">
        <v>0.66666666666666663</v>
      </c>
      <c r="Y107" s="68">
        <v>0.66666666666666663</v>
      </c>
      <c r="Z107" s="68">
        <v>1</v>
      </c>
      <c r="AA107" s="68">
        <v>0.66666666666666663</v>
      </c>
      <c r="AB107" s="68">
        <v>0.33333333333333331</v>
      </c>
      <c r="AC107" s="68">
        <v>1</v>
      </c>
      <c r="AD107" s="68">
        <v>0.66666666666666663</v>
      </c>
      <c r="AE107" s="68">
        <v>0.66666666666666663</v>
      </c>
      <c r="AF107" s="68">
        <v>0.33333333333333331</v>
      </c>
      <c r="AG107" s="68">
        <v>0.66666666666666663</v>
      </c>
      <c r="AH107" s="50" t="s">
        <v>178</v>
      </c>
      <c r="AI107" s="51">
        <v>1</v>
      </c>
    </row>
    <row r="108" spans="1:35" x14ac:dyDescent="0.25">
      <c r="A108" s="68">
        <v>1</v>
      </c>
      <c r="B108" s="68">
        <v>0.66666666666666663</v>
      </c>
      <c r="C108" s="68">
        <v>1</v>
      </c>
      <c r="D108" s="68">
        <v>0.66666666666666663</v>
      </c>
      <c r="E108" s="68">
        <v>1</v>
      </c>
      <c r="F108" s="68">
        <v>0.66666666666666663</v>
      </c>
      <c r="G108" s="68">
        <v>1</v>
      </c>
      <c r="H108" s="68">
        <v>1</v>
      </c>
      <c r="I108" s="68">
        <v>1</v>
      </c>
      <c r="J108" s="68">
        <v>1</v>
      </c>
      <c r="K108" s="68">
        <v>0.66666666666666663</v>
      </c>
      <c r="L108" s="68">
        <v>1</v>
      </c>
      <c r="M108" s="68">
        <v>1</v>
      </c>
      <c r="N108" s="68">
        <v>1</v>
      </c>
      <c r="O108" s="68">
        <v>0.66666666666666663</v>
      </c>
      <c r="P108" s="68">
        <v>1</v>
      </c>
      <c r="Q108" s="68">
        <v>0.66666666666666663</v>
      </c>
      <c r="R108" s="68">
        <v>0.66666666666666663</v>
      </c>
      <c r="S108" s="68">
        <v>1</v>
      </c>
      <c r="T108" s="68">
        <v>0.66666666666666663</v>
      </c>
      <c r="U108" s="68">
        <v>1</v>
      </c>
      <c r="V108" s="68">
        <v>0.66666666666666663</v>
      </c>
      <c r="W108" s="68">
        <v>1</v>
      </c>
      <c r="X108" s="68">
        <v>0.66666666666666663</v>
      </c>
      <c r="Y108" s="68">
        <v>0.66666666666666663</v>
      </c>
      <c r="Z108" s="68">
        <v>1</v>
      </c>
      <c r="AA108" s="68">
        <v>1</v>
      </c>
      <c r="AB108" s="68">
        <v>1</v>
      </c>
      <c r="AC108" s="68">
        <v>1</v>
      </c>
      <c r="AD108" s="68">
        <v>1</v>
      </c>
      <c r="AE108" s="68">
        <v>0.66666666666666663</v>
      </c>
      <c r="AF108" s="68">
        <v>0.66666666666666663</v>
      </c>
      <c r="AG108" s="68">
        <v>1</v>
      </c>
      <c r="AH108" s="50" t="s">
        <v>179</v>
      </c>
      <c r="AI108" s="51">
        <v>1</v>
      </c>
    </row>
    <row r="109" spans="1:35" x14ac:dyDescent="0.25">
      <c r="A109" s="68">
        <v>0.66666666666666663</v>
      </c>
      <c r="B109" s="68">
        <v>0.66666666666666663</v>
      </c>
      <c r="C109" s="68">
        <v>0.66666666666666663</v>
      </c>
      <c r="D109" s="68">
        <v>0.66666666666666663</v>
      </c>
      <c r="E109" s="68">
        <v>0.66666666666666663</v>
      </c>
      <c r="F109" s="68">
        <v>1</v>
      </c>
      <c r="G109" s="68">
        <v>0.66666666666666663</v>
      </c>
      <c r="H109" s="68">
        <v>0.66666666666666663</v>
      </c>
      <c r="I109" s="68">
        <v>0.66666666666666663</v>
      </c>
      <c r="J109" s="68">
        <v>0.66666666666666663</v>
      </c>
      <c r="K109" s="68">
        <v>0.66666666666666663</v>
      </c>
      <c r="L109" s="68">
        <v>0.33333333333333331</v>
      </c>
      <c r="M109" s="68">
        <v>1</v>
      </c>
      <c r="N109" s="68">
        <v>0.33333333333333331</v>
      </c>
      <c r="O109" s="68">
        <v>1</v>
      </c>
      <c r="P109" s="68">
        <v>0.66666666666666663</v>
      </c>
      <c r="Q109" s="68">
        <v>0.33333333333333331</v>
      </c>
      <c r="R109" s="68">
        <v>0.66666666666666663</v>
      </c>
      <c r="S109" s="68">
        <v>0.66666666666666663</v>
      </c>
      <c r="T109" s="68">
        <v>0.66666666666666663</v>
      </c>
      <c r="U109" s="68">
        <v>0.33333333333333331</v>
      </c>
      <c r="V109" s="68">
        <v>0.66666666666666663</v>
      </c>
      <c r="W109" s="68">
        <v>0.66666666666666663</v>
      </c>
      <c r="X109" s="68">
        <v>0.33333333333333331</v>
      </c>
      <c r="Y109" s="68">
        <v>0.66666666666666663</v>
      </c>
      <c r="Z109" s="68">
        <v>0.33333333333333331</v>
      </c>
      <c r="AA109" s="68">
        <v>0.33333333333333331</v>
      </c>
      <c r="AB109" s="68">
        <v>0.66666666666666663</v>
      </c>
      <c r="AC109" s="68">
        <v>1</v>
      </c>
      <c r="AD109" s="68">
        <v>0.66666666666666663</v>
      </c>
      <c r="AE109" s="68">
        <v>0.66666666666666663</v>
      </c>
      <c r="AF109" s="68">
        <v>0.66666666666666663</v>
      </c>
      <c r="AG109" s="68">
        <v>0.66666666666666663</v>
      </c>
      <c r="AH109" s="50" t="s">
        <v>180</v>
      </c>
      <c r="AI109" s="51">
        <v>1</v>
      </c>
    </row>
    <row r="110" spans="1:35" x14ac:dyDescent="0.25">
      <c r="A110" s="68">
        <v>0.66666666666666663</v>
      </c>
      <c r="B110" s="68">
        <v>0.33333333333333331</v>
      </c>
      <c r="C110" s="68">
        <v>0.33333333333333331</v>
      </c>
      <c r="D110" s="68">
        <v>0.33333333333333331</v>
      </c>
      <c r="E110" s="68">
        <v>1</v>
      </c>
      <c r="F110" s="68">
        <v>0.66666666666666663</v>
      </c>
      <c r="G110" s="68">
        <v>1</v>
      </c>
      <c r="H110" s="68">
        <v>0.66666666666666663</v>
      </c>
      <c r="I110" s="68">
        <v>1</v>
      </c>
      <c r="J110" s="68">
        <v>0.66666666666666663</v>
      </c>
      <c r="K110" s="68">
        <v>1</v>
      </c>
      <c r="L110" s="68">
        <v>0.66666666666666663</v>
      </c>
      <c r="M110" s="68">
        <v>0.66666666666666663</v>
      </c>
      <c r="N110" s="68">
        <v>1</v>
      </c>
      <c r="O110" s="68">
        <v>0.66666666666666663</v>
      </c>
      <c r="P110" s="68">
        <v>1</v>
      </c>
      <c r="Q110" s="68">
        <v>1</v>
      </c>
      <c r="R110" s="68">
        <v>1</v>
      </c>
      <c r="S110" s="68">
        <v>0.66666666666666663</v>
      </c>
      <c r="T110" s="68">
        <v>0.66666666666666663</v>
      </c>
      <c r="U110" s="68">
        <v>1</v>
      </c>
      <c r="V110" s="68">
        <v>1</v>
      </c>
      <c r="W110" s="68">
        <v>1</v>
      </c>
      <c r="X110" s="68">
        <v>0.66666666666666663</v>
      </c>
      <c r="Y110" s="68">
        <v>0.66666666666666663</v>
      </c>
      <c r="Z110" s="68">
        <v>0.66666666666666663</v>
      </c>
      <c r="AA110" s="68">
        <v>0.66666666666666663</v>
      </c>
      <c r="AB110" s="68">
        <v>1</v>
      </c>
      <c r="AC110" s="68">
        <v>0.66666666666666663</v>
      </c>
      <c r="AD110" s="68">
        <v>1</v>
      </c>
      <c r="AE110" s="68">
        <v>1</v>
      </c>
      <c r="AF110" s="68">
        <v>1</v>
      </c>
      <c r="AG110" s="68">
        <v>0.66666666666666663</v>
      </c>
      <c r="AH110" s="50" t="s">
        <v>181</v>
      </c>
      <c r="AI110" s="51">
        <v>1</v>
      </c>
    </row>
    <row r="111" spans="1:35" x14ac:dyDescent="0.25">
      <c r="A111" s="68">
        <v>0.66666666666666663</v>
      </c>
      <c r="B111" s="68">
        <v>1</v>
      </c>
      <c r="C111" s="68">
        <v>0.33333333333333331</v>
      </c>
      <c r="D111" s="68">
        <v>0.66666666666666663</v>
      </c>
      <c r="E111" s="68">
        <v>1</v>
      </c>
      <c r="F111" s="68">
        <v>0.66666666666666663</v>
      </c>
      <c r="G111" s="68">
        <v>1</v>
      </c>
      <c r="H111" s="68">
        <v>1</v>
      </c>
      <c r="I111" s="68">
        <v>1</v>
      </c>
      <c r="J111" s="68">
        <v>0.66666666666666663</v>
      </c>
      <c r="K111" s="68">
        <v>1</v>
      </c>
      <c r="L111" s="68">
        <v>1</v>
      </c>
      <c r="M111" s="68">
        <v>0.66666666666666663</v>
      </c>
      <c r="N111" s="68">
        <v>1</v>
      </c>
      <c r="O111" s="68">
        <v>1</v>
      </c>
      <c r="P111" s="68">
        <v>1</v>
      </c>
      <c r="Q111" s="68">
        <v>0.66666666666666663</v>
      </c>
      <c r="R111" s="68">
        <v>1</v>
      </c>
      <c r="S111" s="68">
        <v>1</v>
      </c>
      <c r="T111" s="68">
        <v>0.66666666666666663</v>
      </c>
      <c r="U111" s="68">
        <v>1</v>
      </c>
      <c r="V111" s="68">
        <v>1</v>
      </c>
      <c r="W111" s="68">
        <v>1</v>
      </c>
      <c r="X111" s="68">
        <v>0.66666666666666663</v>
      </c>
      <c r="Y111" s="68">
        <v>1</v>
      </c>
      <c r="Z111" s="68">
        <v>1</v>
      </c>
      <c r="AA111" s="68">
        <v>1</v>
      </c>
      <c r="AB111" s="68">
        <v>1</v>
      </c>
      <c r="AC111" s="68">
        <v>0.66666666666666663</v>
      </c>
      <c r="AD111" s="68">
        <v>1</v>
      </c>
      <c r="AE111" s="68">
        <v>1</v>
      </c>
      <c r="AF111" s="68">
        <v>0.66666666666666663</v>
      </c>
      <c r="AG111" s="68">
        <v>0.66666666666666663</v>
      </c>
      <c r="AH111" s="50" t="s">
        <v>182</v>
      </c>
      <c r="AI111" s="51">
        <v>3</v>
      </c>
    </row>
    <row r="112" spans="1:35" x14ac:dyDescent="0.25">
      <c r="A112" s="68">
        <v>0.66666666666666663</v>
      </c>
      <c r="B112" s="68">
        <v>0.66666666666666663</v>
      </c>
      <c r="C112" s="68">
        <v>1</v>
      </c>
      <c r="D112" s="68">
        <v>0.66666666666666663</v>
      </c>
      <c r="E112" s="68">
        <v>1</v>
      </c>
      <c r="F112" s="68">
        <v>0.66666666666666663</v>
      </c>
      <c r="G112" s="68">
        <v>1</v>
      </c>
      <c r="H112" s="68">
        <v>1</v>
      </c>
      <c r="I112" s="68">
        <v>1</v>
      </c>
      <c r="J112" s="68">
        <v>0.66666666666666663</v>
      </c>
      <c r="K112" s="68">
        <v>1</v>
      </c>
      <c r="L112" s="68">
        <v>0.66666666666666663</v>
      </c>
      <c r="M112" s="68">
        <v>0.66666666666666663</v>
      </c>
      <c r="N112" s="68">
        <v>0.66666666666666663</v>
      </c>
      <c r="O112" s="68">
        <v>1</v>
      </c>
      <c r="P112" s="68">
        <v>1</v>
      </c>
      <c r="Q112" s="68">
        <v>0.33333333333333331</v>
      </c>
      <c r="R112" s="68">
        <v>1</v>
      </c>
      <c r="S112" s="68">
        <v>0.66666666666666663</v>
      </c>
      <c r="T112" s="68">
        <v>0.66666666666666663</v>
      </c>
      <c r="U112" s="68">
        <v>1</v>
      </c>
      <c r="V112" s="68">
        <v>1</v>
      </c>
      <c r="W112" s="68">
        <v>1</v>
      </c>
      <c r="X112" s="68">
        <v>1</v>
      </c>
      <c r="Y112" s="68">
        <v>0.66666666666666663</v>
      </c>
      <c r="Z112" s="68">
        <v>0.66666666666666663</v>
      </c>
      <c r="AA112" s="68">
        <v>1</v>
      </c>
      <c r="AB112" s="68">
        <v>0.33333333333333331</v>
      </c>
      <c r="AC112" s="68">
        <v>0.66666666666666663</v>
      </c>
      <c r="AD112" s="68">
        <v>1</v>
      </c>
      <c r="AE112" s="68">
        <v>1</v>
      </c>
      <c r="AF112" s="68">
        <v>1</v>
      </c>
      <c r="AG112" s="68">
        <v>1</v>
      </c>
      <c r="AH112" s="50" t="s">
        <v>183</v>
      </c>
      <c r="AI112" s="51">
        <v>3</v>
      </c>
    </row>
    <row r="113" spans="1:35" x14ac:dyDescent="0.25">
      <c r="A113" s="68">
        <v>0.33333333333333331</v>
      </c>
      <c r="B113" s="68">
        <v>0.66666666666666663</v>
      </c>
      <c r="C113" s="68">
        <v>0.66666666666666663</v>
      </c>
      <c r="D113" s="68">
        <v>0.33333333333333331</v>
      </c>
      <c r="E113" s="68">
        <v>0.33333333333333331</v>
      </c>
      <c r="F113" s="68">
        <v>0.66666666666666663</v>
      </c>
      <c r="G113" s="68">
        <v>1</v>
      </c>
      <c r="H113" s="68">
        <v>0.66666666666666663</v>
      </c>
      <c r="I113" s="68">
        <v>1</v>
      </c>
      <c r="J113" s="68">
        <v>0.66666666666666663</v>
      </c>
      <c r="K113" s="68">
        <v>1</v>
      </c>
      <c r="L113" s="68">
        <v>0.33333333333333331</v>
      </c>
      <c r="M113" s="68">
        <v>0.66666666666666663</v>
      </c>
      <c r="N113" s="68">
        <v>1</v>
      </c>
      <c r="O113" s="68">
        <v>0.33333333333333331</v>
      </c>
      <c r="P113" s="68">
        <v>0.33333333333333331</v>
      </c>
      <c r="Q113" s="68">
        <v>0.66666666666666663</v>
      </c>
      <c r="R113" s="68">
        <v>0.33333333333333331</v>
      </c>
      <c r="S113" s="68">
        <v>0.33333333333333331</v>
      </c>
      <c r="T113" s="68">
        <v>0.33333333333333331</v>
      </c>
      <c r="U113" s="68">
        <v>0.66666666666666663</v>
      </c>
      <c r="V113" s="68">
        <v>1</v>
      </c>
      <c r="W113" s="68">
        <v>1</v>
      </c>
      <c r="X113" s="68">
        <v>0.66666666666666663</v>
      </c>
      <c r="Y113" s="68">
        <v>0.66666666666666663</v>
      </c>
      <c r="Z113" s="68">
        <v>0.66666666666666663</v>
      </c>
      <c r="AA113" s="68">
        <v>0.66666666666666663</v>
      </c>
      <c r="AB113" s="68">
        <v>0.33333333333333331</v>
      </c>
      <c r="AC113" s="68">
        <v>1</v>
      </c>
      <c r="AD113" s="68">
        <v>0.66666666666666663</v>
      </c>
      <c r="AE113" s="68">
        <v>0.66666666666666663</v>
      </c>
      <c r="AF113" s="68">
        <v>0.66666666666666663</v>
      </c>
      <c r="AG113" s="68">
        <v>0.33333333333333331</v>
      </c>
      <c r="AH113" s="50" t="s">
        <v>184</v>
      </c>
      <c r="AI113" s="51">
        <v>3</v>
      </c>
    </row>
    <row r="114" spans="1:35" x14ac:dyDescent="0.25">
      <c r="A114" s="68">
        <v>0.33333333333333331</v>
      </c>
      <c r="B114" s="68">
        <v>0.33333333333333331</v>
      </c>
      <c r="C114" s="68">
        <v>0.66666666666666663</v>
      </c>
      <c r="D114" s="68">
        <v>0.66666666666666663</v>
      </c>
      <c r="E114" s="68">
        <v>0.33333333333333331</v>
      </c>
      <c r="F114" s="68">
        <v>0.66666666666666663</v>
      </c>
      <c r="G114" s="68">
        <v>0.66666666666666663</v>
      </c>
      <c r="H114" s="68">
        <v>0.66666666666666663</v>
      </c>
      <c r="I114" s="68">
        <v>1</v>
      </c>
      <c r="J114" s="68">
        <v>0.66666666666666663</v>
      </c>
      <c r="K114" s="68">
        <v>1</v>
      </c>
      <c r="L114" s="68">
        <v>0.66666666666666663</v>
      </c>
      <c r="M114" s="68">
        <v>0.66666666666666663</v>
      </c>
      <c r="N114" s="68">
        <v>0.66666666666666663</v>
      </c>
      <c r="O114" s="68">
        <v>1</v>
      </c>
      <c r="P114" s="68">
        <v>0.33333333333333331</v>
      </c>
      <c r="Q114" s="68">
        <v>0.33333333333333331</v>
      </c>
      <c r="R114" s="68">
        <v>0.33333333333333331</v>
      </c>
      <c r="S114" s="68">
        <v>0.33333333333333331</v>
      </c>
      <c r="T114" s="68">
        <v>0.33333333333333331</v>
      </c>
      <c r="U114" s="68">
        <v>1</v>
      </c>
      <c r="V114" s="68">
        <v>0.66666666666666663</v>
      </c>
      <c r="W114" s="68">
        <v>1</v>
      </c>
      <c r="X114" s="68">
        <v>1</v>
      </c>
      <c r="Y114" s="68">
        <v>0.66666666666666663</v>
      </c>
      <c r="Z114" s="68">
        <v>0.33333333333333331</v>
      </c>
      <c r="AA114" s="68">
        <v>0.66666666666666663</v>
      </c>
      <c r="AB114" s="68">
        <v>0.33333333333333331</v>
      </c>
      <c r="AC114" s="68">
        <v>0.66666666666666663</v>
      </c>
      <c r="AD114" s="68">
        <v>0.33333333333333331</v>
      </c>
      <c r="AE114" s="68">
        <v>0.66666666666666663</v>
      </c>
      <c r="AF114" s="68">
        <v>0.66666666666666663</v>
      </c>
      <c r="AG114" s="68">
        <v>0.66666666666666663</v>
      </c>
      <c r="AH114" s="50" t="s">
        <v>185</v>
      </c>
      <c r="AI114" s="51">
        <v>2</v>
      </c>
    </row>
    <row r="115" spans="1:35" x14ac:dyDescent="0.25">
      <c r="A115" s="68">
        <v>0.33333333333333331</v>
      </c>
      <c r="B115" s="68">
        <v>0.66666666666666663</v>
      </c>
      <c r="C115" s="68">
        <v>0.66666666666666663</v>
      </c>
      <c r="D115" s="68">
        <v>0.33333333333333331</v>
      </c>
      <c r="E115" s="68">
        <v>0.33333333333333331</v>
      </c>
      <c r="F115" s="68">
        <v>0.66666666666666663</v>
      </c>
      <c r="G115" s="68">
        <v>1</v>
      </c>
      <c r="H115" s="68">
        <v>0.66666666666666663</v>
      </c>
      <c r="I115" s="68">
        <v>1</v>
      </c>
      <c r="J115" s="68">
        <v>0.33333333333333331</v>
      </c>
      <c r="K115" s="68">
        <v>0.33333333333333331</v>
      </c>
      <c r="L115" s="68">
        <v>0.33333333333333331</v>
      </c>
      <c r="M115" s="68">
        <v>0.66666666666666663</v>
      </c>
      <c r="N115" s="68">
        <v>0.66666666666666663</v>
      </c>
      <c r="O115" s="68">
        <v>1</v>
      </c>
      <c r="P115" s="68">
        <v>0.33333333333333331</v>
      </c>
      <c r="Q115" s="68">
        <v>0.33333333333333331</v>
      </c>
      <c r="R115" s="68">
        <v>0.33333333333333331</v>
      </c>
      <c r="S115" s="68">
        <v>0.66666666666666663</v>
      </c>
      <c r="T115" s="68">
        <v>0.66666666666666663</v>
      </c>
      <c r="U115" s="68">
        <v>1</v>
      </c>
      <c r="V115" s="68">
        <v>0.66666666666666663</v>
      </c>
      <c r="W115" s="68">
        <v>0.66666666666666663</v>
      </c>
      <c r="X115" s="68">
        <v>0.33333333333333331</v>
      </c>
      <c r="Y115" s="68">
        <v>0.33333333333333331</v>
      </c>
      <c r="Z115" s="68">
        <v>0.33333333333333331</v>
      </c>
      <c r="AA115" s="68">
        <v>0.66666666666666663</v>
      </c>
      <c r="AB115" s="68">
        <v>0.33333333333333331</v>
      </c>
      <c r="AC115" s="68">
        <v>0.66666666666666663</v>
      </c>
      <c r="AD115" s="68">
        <v>0.33333333333333331</v>
      </c>
      <c r="AE115" s="68">
        <v>1</v>
      </c>
      <c r="AF115" s="68">
        <v>0.66666666666666663</v>
      </c>
      <c r="AG115" s="68">
        <v>0.66666666666666663</v>
      </c>
      <c r="AH115" s="50" t="s">
        <v>186</v>
      </c>
      <c r="AI115" s="51">
        <v>3</v>
      </c>
    </row>
    <row r="116" spans="1:35" x14ac:dyDescent="0.25">
      <c r="A116" s="68">
        <v>0.66666666666666663</v>
      </c>
      <c r="B116" s="68">
        <v>0.66666666666666663</v>
      </c>
      <c r="C116" s="68">
        <v>1</v>
      </c>
      <c r="D116" s="68">
        <v>0.66666666666666663</v>
      </c>
      <c r="E116" s="68">
        <v>1</v>
      </c>
      <c r="F116" s="68">
        <v>0.66666666666666663</v>
      </c>
      <c r="G116" s="68">
        <v>1</v>
      </c>
      <c r="H116" s="68">
        <v>0.66666666666666663</v>
      </c>
      <c r="I116" s="68">
        <v>0.66666666666666663</v>
      </c>
      <c r="J116" s="68">
        <v>0.66666666666666663</v>
      </c>
      <c r="K116" s="68">
        <v>0.33333333333333331</v>
      </c>
      <c r="L116" s="68">
        <v>0.66666666666666663</v>
      </c>
      <c r="M116" s="68">
        <v>0.66666666666666663</v>
      </c>
      <c r="N116" s="68">
        <v>0.66666666666666663</v>
      </c>
      <c r="O116" s="68">
        <v>0.33333333333333331</v>
      </c>
      <c r="P116" s="68">
        <v>0.66666666666666663</v>
      </c>
      <c r="Q116" s="68">
        <v>0.33333333333333331</v>
      </c>
      <c r="R116" s="68">
        <v>0.66666666666666663</v>
      </c>
      <c r="S116" s="68">
        <v>0.66666666666666663</v>
      </c>
      <c r="T116" s="68">
        <v>0</v>
      </c>
      <c r="U116" s="68">
        <v>0.66666666666666663</v>
      </c>
      <c r="V116" s="68">
        <v>0.66666666666666663</v>
      </c>
      <c r="W116" s="68">
        <v>0.66666666666666663</v>
      </c>
      <c r="X116" s="68">
        <v>0.66666666666666663</v>
      </c>
      <c r="Y116" s="68">
        <v>0.66666666666666663</v>
      </c>
      <c r="Z116" s="68">
        <v>0.66666666666666663</v>
      </c>
      <c r="AA116" s="68">
        <v>0.66666666666666663</v>
      </c>
      <c r="AB116" s="68">
        <v>1</v>
      </c>
      <c r="AC116" s="68">
        <v>0.66666666666666663</v>
      </c>
      <c r="AD116" s="68">
        <v>0.66666666666666663</v>
      </c>
      <c r="AE116" s="68">
        <v>0.66666666666666663</v>
      </c>
      <c r="AF116" s="68">
        <v>0.66666666666666663</v>
      </c>
      <c r="AG116" s="68">
        <v>0.66666666666666663</v>
      </c>
      <c r="AH116" s="50" t="s">
        <v>187</v>
      </c>
      <c r="AI116" s="51">
        <v>3</v>
      </c>
    </row>
    <row r="117" spans="1:35" x14ac:dyDescent="0.25">
      <c r="A117" s="68">
        <v>0.33333333333333331</v>
      </c>
      <c r="B117" s="68">
        <v>0.66666666666666663</v>
      </c>
      <c r="C117" s="68">
        <v>0.66666666666666663</v>
      </c>
      <c r="D117" s="68">
        <v>0.66666666666666663</v>
      </c>
      <c r="E117" s="68">
        <v>1</v>
      </c>
      <c r="F117" s="68">
        <v>1</v>
      </c>
      <c r="G117" s="68">
        <v>0.66666666666666663</v>
      </c>
      <c r="H117" s="68">
        <v>1</v>
      </c>
      <c r="I117" s="68">
        <v>1</v>
      </c>
      <c r="J117" s="68">
        <v>0.66666666666666663</v>
      </c>
      <c r="K117" s="68">
        <v>0.66666666666666663</v>
      </c>
      <c r="L117" s="68">
        <v>0.33333333333333331</v>
      </c>
      <c r="M117" s="68">
        <v>0.66666666666666663</v>
      </c>
      <c r="N117" s="68">
        <v>1</v>
      </c>
      <c r="O117" s="68">
        <v>1</v>
      </c>
      <c r="P117" s="68">
        <v>0.66666666666666663</v>
      </c>
      <c r="Q117" s="68">
        <v>0.66666666666666663</v>
      </c>
      <c r="R117" s="68">
        <v>1</v>
      </c>
      <c r="S117" s="68">
        <v>1</v>
      </c>
      <c r="T117" s="68">
        <v>1</v>
      </c>
      <c r="U117" s="68">
        <v>0.66666666666666663</v>
      </c>
      <c r="V117" s="68">
        <v>0.66666666666666663</v>
      </c>
      <c r="W117" s="68">
        <v>1</v>
      </c>
      <c r="X117" s="68">
        <v>0.66666666666666663</v>
      </c>
      <c r="Y117" s="68">
        <v>0.66666666666666663</v>
      </c>
      <c r="Z117" s="68">
        <v>0.66666666666666663</v>
      </c>
      <c r="AA117" s="68">
        <v>1</v>
      </c>
      <c r="AB117" s="68">
        <v>1</v>
      </c>
      <c r="AC117" s="68">
        <v>1</v>
      </c>
      <c r="AD117" s="68">
        <v>1</v>
      </c>
      <c r="AE117" s="68">
        <v>0.66666666666666663</v>
      </c>
      <c r="AF117" s="68">
        <v>1</v>
      </c>
      <c r="AG117" s="68">
        <v>1</v>
      </c>
      <c r="AH117" s="50" t="s">
        <v>188</v>
      </c>
      <c r="AI117" s="51">
        <v>1</v>
      </c>
    </row>
    <row r="118" spans="1:35" x14ac:dyDescent="0.25">
      <c r="A118" s="68">
        <v>0.66666666666666663</v>
      </c>
      <c r="B118" s="68">
        <v>1</v>
      </c>
      <c r="C118" s="68">
        <v>1</v>
      </c>
      <c r="D118" s="68">
        <v>1</v>
      </c>
      <c r="E118" s="68">
        <v>1</v>
      </c>
      <c r="F118" s="68">
        <v>0.66666666666666663</v>
      </c>
      <c r="G118" s="68">
        <v>1</v>
      </c>
      <c r="H118" s="68">
        <v>1</v>
      </c>
      <c r="I118" s="68">
        <v>1</v>
      </c>
      <c r="J118" s="68">
        <v>0.66666666666666663</v>
      </c>
      <c r="K118" s="68">
        <v>1</v>
      </c>
      <c r="L118" s="68">
        <v>1</v>
      </c>
      <c r="M118" s="68">
        <v>1</v>
      </c>
      <c r="N118" s="68">
        <v>0.66666666666666663</v>
      </c>
      <c r="O118" s="68">
        <v>0.66666666666666663</v>
      </c>
      <c r="P118" s="68">
        <v>1</v>
      </c>
      <c r="Q118" s="68">
        <v>0.66666666666666663</v>
      </c>
      <c r="R118" s="68">
        <v>1</v>
      </c>
      <c r="S118" s="68">
        <v>1</v>
      </c>
      <c r="T118" s="68">
        <v>0.66666666666666663</v>
      </c>
      <c r="U118" s="68">
        <v>1</v>
      </c>
      <c r="V118" s="68">
        <v>1</v>
      </c>
      <c r="W118" s="68">
        <v>1</v>
      </c>
      <c r="X118" s="68">
        <v>1</v>
      </c>
      <c r="Y118" s="68">
        <v>0.66666666666666663</v>
      </c>
      <c r="Z118" s="68">
        <v>1</v>
      </c>
      <c r="AA118" s="68">
        <v>1</v>
      </c>
      <c r="AB118" s="68">
        <v>1</v>
      </c>
      <c r="AC118" s="68">
        <v>0.66666666666666663</v>
      </c>
      <c r="AD118" s="68">
        <v>1</v>
      </c>
      <c r="AE118" s="68">
        <v>1</v>
      </c>
      <c r="AF118" s="68">
        <v>0.33333333333333331</v>
      </c>
      <c r="AG118" s="68">
        <v>0.66666666666666663</v>
      </c>
      <c r="AH118" s="50" t="s">
        <v>189</v>
      </c>
      <c r="AI118" s="51">
        <v>2</v>
      </c>
    </row>
    <row r="119" spans="1:35" x14ac:dyDescent="0.25">
      <c r="A119" s="68">
        <v>0.66666666666666663</v>
      </c>
      <c r="B119" s="68">
        <v>0.66666666666666663</v>
      </c>
      <c r="C119" s="68">
        <v>0.66666666666666663</v>
      </c>
      <c r="D119" s="68">
        <v>0.66666666666666663</v>
      </c>
      <c r="E119" s="68">
        <v>0.66666666666666663</v>
      </c>
      <c r="F119" s="68">
        <v>0.66666666666666663</v>
      </c>
      <c r="G119" s="68">
        <v>1</v>
      </c>
      <c r="H119" s="68">
        <v>0.66666666666666663</v>
      </c>
      <c r="I119" s="68">
        <v>0.66666666666666663</v>
      </c>
      <c r="J119" s="68">
        <v>0.33333333333333331</v>
      </c>
      <c r="K119" s="68">
        <v>0.66666666666666663</v>
      </c>
      <c r="L119" s="68">
        <v>0.66666666666666663</v>
      </c>
      <c r="M119" s="68">
        <v>0.66666666666666663</v>
      </c>
      <c r="N119" s="68">
        <v>0.33333333333333331</v>
      </c>
      <c r="O119" s="68">
        <v>0.33333333333333331</v>
      </c>
      <c r="P119" s="68">
        <v>0.66666666666666663</v>
      </c>
      <c r="Q119" s="68">
        <v>0.33333333333333331</v>
      </c>
      <c r="R119" s="68">
        <v>0.66666666666666663</v>
      </c>
      <c r="S119" s="68">
        <v>0.66666666666666663</v>
      </c>
      <c r="T119" s="68">
        <v>0.66666666666666663</v>
      </c>
      <c r="U119" s="68">
        <v>0.33333333333333331</v>
      </c>
      <c r="V119" s="68">
        <v>1</v>
      </c>
      <c r="W119" s="68">
        <v>0.66666666666666663</v>
      </c>
      <c r="X119" s="68">
        <v>0.66666666666666663</v>
      </c>
      <c r="Y119" s="68">
        <v>0.66666666666666663</v>
      </c>
      <c r="Z119" s="68">
        <v>0.66666666666666663</v>
      </c>
      <c r="AA119" s="68">
        <v>0.66666666666666663</v>
      </c>
      <c r="AB119" s="68">
        <v>0.66666666666666663</v>
      </c>
      <c r="AC119" s="68">
        <v>0.66666666666666663</v>
      </c>
      <c r="AD119" s="68">
        <v>0.66666666666666663</v>
      </c>
      <c r="AE119" s="68">
        <v>0.33333333333333331</v>
      </c>
      <c r="AF119" s="68">
        <v>0.66666666666666663</v>
      </c>
      <c r="AG119" s="68">
        <v>0.66666666666666663</v>
      </c>
      <c r="AH119" s="50" t="s">
        <v>190</v>
      </c>
      <c r="AI119" s="51">
        <v>2</v>
      </c>
    </row>
    <row r="120" spans="1:35" x14ac:dyDescent="0.25">
      <c r="A120" s="68">
        <v>0.33333333333333331</v>
      </c>
      <c r="B120" s="68">
        <v>0.66666666666666663</v>
      </c>
      <c r="C120" s="68">
        <v>0.66666666666666663</v>
      </c>
      <c r="D120" s="68">
        <v>0.66666666666666663</v>
      </c>
      <c r="E120" s="68">
        <v>1</v>
      </c>
      <c r="F120" s="68">
        <v>0.66666666666666663</v>
      </c>
      <c r="G120" s="68">
        <v>1</v>
      </c>
      <c r="H120" s="68">
        <v>1</v>
      </c>
      <c r="I120" s="68">
        <v>1</v>
      </c>
      <c r="J120" s="68">
        <v>1</v>
      </c>
      <c r="K120" s="68">
        <v>1</v>
      </c>
      <c r="L120" s="68">
        <v>0.66666666666666663</v>
      </c>
      <c r="M120" s="68">
        <v>0.66666666666666663</v>
      </c>
      <c r="N120" s="68">
        <v>0.66666666666666663</v>
      </c>
      <c r="O120" s="68">
        <v>1</v>
      </c>
      <c r="P120" s="68">
        <v>1</v>
      </c>
      <c r="Q120" s="68">
        <v>1</v>
      </c>
      <c r="R120" s="68">
        <v>0.33333333333333331</v>
      </c>
      <c r="S120" s="68">
        <v>1</v>
      </c>
      <c r="T120" s="68">
        <v>1</v>
      </c>
      <c r="U120" s="68">
        <v>0.66666666666666663</v>
      </c>
      <c r="V120" s="68">
        <v>1</v>
      </c>
      <c r="W120" s="68">
        <v>1</v>
      </c>
      <c r="X120" s="68">
        <v>1</v>
      </c>
      <c r="Y120" s="68">
        <v>0.66666666666666663</v>
      </c>
      <c r="Z120" s="68">
        <v>1</v>
      </c>
      <c r="AA120" s="68">
        <v>1</v>
      </c>
      <c r="AB120" s="68">
        <v>0.66666666666666663</v>
      </c>
      <c r="AC120" s="68">
        <v>0.66666666666666663</v>
      </c>
      <c r="AD120" s="68">
        <v>0.66666666666666663</v>
      </c>
      <c r="AE120" s="68">
        <v>0.33333333333333331</v>
      </c>
      <c r="AF120" s="68">
        <v>0.66666666666666663</v>
      </c>
      <c r="AG120" s="68">
        <v>1</v>
      </c>
      <c r="AH120" s="50" t="s">
        <v>191</v>
      </c>
      <c r="AI120" s="51">
        <v>1</v>
      </c>
    </row>
    <row r="121" spans="1:35" x14ac:dyDescent="0.25">
      <c r="A121" s="68">
        <v>1</v>
      </c>
      <c r="B121" s="68">
        <v>0.33333333333333331</v>
      </c>
      <c r="C121" s="68">
        <v>0.66666666666666663</v>
      </c>
      <c r="D121" s="68">
        <v>0.66666666666666663</v>
      </c>
      <c r="E121" s="68">
        <v>0.66666666666666663</v>
      </c>
      <c r="F121" s="68">
        <v>0.66666666666666663</v>
      </c>
      <c r="G121" s="68">
        <v>1</v>
      </c>
      <c r="H121" s="68">
        <v>1</v>
      </c>
      <c r="I121" s="68">
        <v>1</v>
      </c>
      <c r="J121" s="68">
        <v>0.66666666666666663</v>
      </c>
      <c r="K121" s="68">
        <v>0.66666666666666663</v>
      </c>
      <c r="L121" s="68">
        <v>0.66666666666666663</v>
      </c>
      <c r="M121" s="68">
        <v>1</v>
      </c>
      <c r="N121" s="68">
        <v>0.33333333333333331</v>
      </c>
      <c r="O121" s="68">
        <v>1</v>
      </c>
      <c r="P121" s="68">
        <v>1</v>
      </c>
      <c r="Q121" s="68">
        <v>0.33333333333333331</v>
      </c>
      <c r="R121" s="68">
        <v>0.66666666666666663</v>
      </c>
      <c r="S121" s="68">
        <v>1</v>
      </c>
      <c r="T121" s="68">
        <v>0.66666666666666663</v>
      </c>
      <c r="U121" s="68">
        <v>0.66666666666666663</v>
      </c>
      <c r="V121" s="68">
        <v>1</v>
      </c>
      <c r="W121" s="68">
        <v>0.66666666666666663</v>
      </c>
      <c r="X121" s="68">
        <v>0.66666666666666663</v>
      </c>
      <c r="Y121" s="68">
        <v>0.66666666666666663</v>
      </c>
      <c r="Z121" s="68">
        <v>0.33333333333333331</v>
      </c>
      <c r="AA121" s="68">
        <v>0.33333333333333331</v>
      </c>
      <c r="AB121" s="68">
        <v>0.66666666666666663</v>
      </c>
      <c r="AC121" s="68">
        <v>1</v>
      </c>
      <c r="AD121" s="68">
        <v>1</v>
      </c>
      <c r="AE121" s="68">
        <v>1</v>
      </c>
      <c r="AF121" s="68">
        <v>0.66666666666666663</v>
      </c>
      <c r="AG121" s="68">
        <v>0.66666666666666663</v>
      </c>
      <c r="AH121" s="50" t="s">
        <v>192</v>
      </c>
      <c r="AI121" s="51">
        <v>1</v>
      </c>
    </row>
    <row r="122" spans="1:35" x14ac:dyDescent="0.25">
      <c r="A122" s="68">
        <v>1</v>
      </c>
      <c r="B122" s="68">
        <v>0.66666666666666663</v>
      </c>
      <c r="C122" s="68">
        <v>0.33333333333333331</v>
      </c>
      <c r="D122" s="68">
        <v>1</v>
      </c>
      <c r="E122" s="68">
        <v>1</v>
      </c>
      <c r="F122" s="68">
        <v>0.66666666666666663</v>
      </c>
      <c r="G122" s="68">
        <v>1</v>
      </c>
      <c r="H122" s="68">
        <v>0.66666666666666663</v>
      </c>
      <c r="I122" s="68">
        <v>1</v>
      </c>
      <c r="J122" s="68">
        <v>0.33333333333333331</v>
      </c>
      <c r="K122" s="68">
        <v>0.33333333333333331</v>
      </c>
      <c r="L122" s="68">
        <v>0.66666666666666663</v>
      </c>
      <c r="M122" s="68">
        <v>0.66666666666666663</v>
      </c>
      <c r="N122" s="68">
        <v>0.33333333333333331</v>
      </c>
      <c r="O122" s="68">
        <v>1</v>
      </c>
      <c r="P122" s="68">
        <v>1</v>
      </c>
      <c r="Q122" s="68">
        <v>0.66666666666666663</v>
      </c>
      <c r="R122" s="68">
        <v>0.66666666666666663</v>
      </c>
      <c r="S122" s="68">
        <v>0.66666666666666663</v>
      </c>
      <c r="T122" s="68">
        <v>0.66666666666666663</v>
      </c>
      <c r="U122" s="68">
        <v>1</v>
      </c>
      <c r="V122" s="68">
        <v>1</v>
      </c>
      <c r="W122" s="68">
        <v>0.33333333333333331</v>
      </c>
      <c r="X122" s="68">
        <v>0.66666666666666663</v>
      </c>
      <c r="Y122" s="68">
        <v>0.66666666666666663</v>
      </c>
      <c r="Z122" s="68">
        <v>0.66666666666666663</v>
      </c>
      <c r="AA122" s="68">
        <v>1</v>
      </c>
      <c r="AB122" s="68">
        <v>0.33333333333333331</v>
      </c>
      <c r="AC122" s="68">
        <v>0.66666666666666663</v>
      </c>
      <c r="AD122" s="68">
        <v>1</v>
      </c>
      <c r="AE122" s="68">
        <v>1</v>
      </c>
      <c r="AF122" s="68">
        <v>1</v>
      </c>
      <c r="AG122" s="68">
        <v>0.66666666666666663</v>
      </c>
      <c r="AH122" s="50" t="s">
        <v>193</v>
      </c>
      <c r="AI122" s="51">
        <v>1</v>
      </c>
    </row>
    <row r="123" spans="1:35" x14ac:dyDescent="0.25">
      <c r="A123" s="68">
        <v>0.66666666666666663</v>
      </c>
      <c r="B123" s="68">
        <v>0.66666666666666663</v>
      </c>
      <c r="C123" s="68">
        <v>0.33333333333333331</v>
      </c>
      <c r="D123" s="68">
        <v>0.33333333333333331</v>
      </c>
      <c r="E123" s="68">
        <v>1</v>
      </c>
      <c r="F123" s="68">
        <v>0.66666666666666663</v>
      </c>
      <c r="G123" s="68">
        <v>1</v>
      </c>
      <c r="H123" s="68">
        <v>1</v>
      </c>
      <c r="I123" s="68">
        <v>1</v>
      </c>
      <c r="J123" s="68">
        <v>0.33333333333333331</v>
      </c>
      <c r="K123" s="68">
        <v>0.66666666666666663</v>
      </c>
      <c r="L123" s="68">
        <v>0.66666666666666663</v>
      </c>
      <c r="M123" s="68">
        <v>0.33333333333333331</v>
      </c>
      <c r="N123" s="68">
        <v>0.66666666666666663</v>
      </c>
      <c r="O123" s="68">
        <v>0.66666666666666663</v>
      </c>
      <c r="P123" s="68">
        <v>1</v>
      </c>
      <c r="Q123" s="68">
        <v>0.33333333333333331</v>
      </c>
      <c r="R123" s="68">
        <v>0.66666666666666663</v>
      </c>
      <c r="S123" s="68">
        <v>1</v>
      </c>
      <c r="T123" s="68">
        <v>0.66666666666666663</v>
      </c>
      <c r="U123" s="68">
        <v>1</v>
      </c>
      <c r="V123" s="68">
        <v>0.66666666666666663</v>
      </c>
      <c r="W123" s="68">
        <v>1</v>
      </c>
      <c r="X123" s="68">
        <v>0.66666666666666663</v>
      </c>
      <c r="Y123" s="68">
        <v>0.33333333333333331</v>
      </c>
      <c r="Z123" s="68">
        <v>0.66666666666666663</v>
      </c>
      <c r="AA123" s="68">
        <v>1</v>
      </c>
      <c r="AB123" s="68">
        <v>1</v>
      </c>
      <c r="AC123" s="68">
        <v>0.66666666666666663</v>
      </c>
      <c r="AD123" s="68">
        <v>1</v>
      </c>
      <c r="AE123" s="68">
        <v>1</v>
      </c>
      <c r="AF123" s="68">
        <v>0.66666666666666663</v>
      </c>
      <c r="AG123" s="68">
        <v>0.66666666666666663</v>
      </c>
      <c r="AH123" s="50" t="s">
        <v>194</v>
      </c>
      <c r="AI123" s="51">
        <v>2</v>
      </c>
    </row>
    <row r="124" spans="1:35" x14ac:dyDescent="0.25">
      <c r="A124" s="68">
        <v>0.66666666666666663</v>
      </c>
      <c r="B124" s="68">
        <v>0.33333333333333331</v>
      </c>
      <c r="C124" s="68">
        <v>1</v>
      </c>
      <c r="D124" s="68">
        <v>0.66666666666666663</v>
      </c>
      <c r="E124" s="68">
        <v>0.66666666666666663</v>
      </c>
      <c r="F124" s="68">
        <v>0.33333333333333331</v>
      </c>
      <c r="G124" s="68">
        <v>1</v>
      </c>
      <c r="H124" s="68">
        <v>0.66666666666666663</v>
      </c>
      <c r="I124" s="68">
        <v>0.66666666666666663</v>
      </c>
      <c r="J124" s="68">
        <v>0.66666666666666663</v>
      </c>
      <c r="K124" s="68">
        <v>0.33333333333333331</v>
      </c>
      <c r="L124" s="68">
        <v>0.66666666666666663</v>
      </c>
      <c r="M124" s="68">
        <v>1</v>
      </c>
      <c r="N124" s="68">
        <v>0.33333333333333331</v>
      </c>
      <c r="O124" s="68">
        <v>0.66666666666666663</v>
      </c>
      <c r="P124" s="68">
        <v>0.66666666666666663</v>
      </c>
      <c r="Q124" s="68">
        <v>0.33333333333333331</v>
      </c>
      <c r="R124" s="68">
        <v>0.66666666666666663</v>
      </c>
      <c r="S124" s="68">
        <v>0.66666666666666663</v>
      </c>
      <c r="T124" s="68">
        <v>0.33333333333333331</v>
      </c>
      <c r="U124" s="68">
        <v>0.33333333333333331</v>
      </c>
      <c r="V124" s="68">
        <v>1</v>
      </c>
      <c r="W124" s="68">
        <v>0.66666666666666663</v>
      </c>
      <c r="X124" s="68">
        <v>0.66666666666666663</v>
      </c>
      <c r="Y124" s="68">
        <v>0.66666666666666663</v>
      </c>
      <c r="Z124" s="68">
        <v>0.33333333333333331</v>
      </c>
      <c r="AA124" s="68">
        <v>0.33333333333333331</v>
      </c>
      <c r="AB124" s="68">
        <v>0.66666666666666663</v>
      </c>
      <c r="AC124" s="68">
        <v>1</v>
      </c>
      <c r="AD124" s="68">
        <v>1</v>
      </c>
      <c r="AE124" s="68">
        <v>0.66666666666666663</v>
      </c>
      <c r="AF124" s="68">
        <v>0.66666666666666663</v>
      </c>
      <c r="AG124" s="68">
        <v>0.33333333333333331</v>
      </c>
      <c r="AH124" s="50" t="s">
        <v>195</v>
      </c>
      <c r="AI124" s="51">
        <v>2</v>
      </c>
    </row>
    <row r="125" spans="1:35" x14ac:dyDescent="0.25">
      <c r="A125" s="68">
        <v>0.33333333333333331</v>
      </c>
      <c r="B125" s="68">
        <v>0.66666666666666663</v>
      </c>
      <c r="C125" s="68">
        <v>0.66666666666666663</v>
      </c>
      <c r="D125" s="68">
        <v>1</v>
      </c>
      <c r="E125" s="68">
        <v>0.33333333333333331</v>
      </c>
      <c r="F125" s="68">
        <v>0.66666666666666663</v>
      </c>
      <c r="G125" s="68">
        <v>1</v>
      </c>
      <c r="H125" s="68">
        <v>0.33333333333333331</v>
      </c>
      <c r="I125" s="68">
        <v>0.66666666666666663</v>
      </c>
      <c r="J125" s="68">
        <v>0.66666666666666663</v>
      </c>
      <c r="K125" s="68">
        <v>0.66666666666666663</v>
      </c>
      <c r="L125" s="68">
        <v>0.66666666666666663</v>
      </c>
      <c r="M125" s="68">
        <v>0.66666666666666663</v>
      </c>
      <c r="N125" s="68">
        <v>0.66666666666666663</v>
      </c>
      <c r="O125" s="68">
        <v>0.33333333333333331</v>
      </c>
      <c r="P125" s="68">
        <v>0.66666666666666663</v>
      </c>
      <c r="Q125" s="68">
        <v>0.33333333333333331</v>
      </c>
      <c r="R125" s="68">
        <v>0.33333333333333331</v>
      </c>
      <c r="S125" s="68">
        <v>0.66666666666666663</v>
      </c>
      <c r="T125" s="68">
        <v>0.33333333333333331</v>
      </c>
      <c r="U125" s="68">
        <v>0.66666666666666663</v>
      </c>
      <c r="V125" s="68">
        <v>0.66666666666666663</v>
      </c>
      <c r="W125" s="68">
        <v>0.66666666666666663</v>
      </c>
      <c r="X125" s="68">
        <v>0.66666666666666663</v>
      </c>
      <c r="Y125" s="68">
        <v>0.33333333333333331</v>
      </c>
      <c r="Z125" s="68">
        <v>1</v>
      </c>
      <c r="AA125" s="68">
        <v>0.66666666666666663</v>
      </c>
      <c r="AB125" s="68">
        <v>1</v>
      </c>
      <c r="AC125" s="68">
        <v>0.66666666666666663</v>
      </c>
      <c r="AD125" s="68">
        <v>0.33333333333333331</v>
      </c>
      <c r="AE125" s="68">
        <v>0.33333333333333331</v>
      </c>
      <c r="AF125" s="68">
        <v>0.66666666666666663</v>
      </c>
      <c r="AG125" s="68">
        <v>0.66666666666666663</v>
      </c>
      <c r="AH125" s="50" t="s">
        <v>196</v>
      </c>
      <c r="AI125" s="51">
        <v>2</v>
      </c>
    </row>
    <row r="126" spans="1:35" x14ac:dyDescent="0.25">
      <c r="A126" s="68">
        <v>0.66666666666666663</v>
      </c>
      <c r="B126" s="68">
        <v>0.33333333333333331</v>
      </c>
      <c r="C126" s="68">
        <v>0.66666666666666663</v>
      </c>
      <c r="D126" s="68">
        <v>1</v>
      </c>
      <c r="E126" s="68">
        <v>0.66666666666666663</v>
      </c>
      <c r="F126" s="68">
        <v>0.66666666666666663</v>
      </c>
      <c r="G126" s="68">
        <v>1</v>
      </c>
      <c r="H126" s="68">
        <v>1</v>
      </c>
      <c r="I126" s="68">
        <v>0.66666666666666663</v>
      </c>
      <c r="J126" s="68">
        <v>0.66666666666666663</v>
      </c>
      <c r="K126" s="68">
        <v>0.33333333333333331</v>
      </c>
      <c r="L126" s="68">
        <v>0.66666666666666663</v>
      </c>
      <c r="M126" s="68">
        <v>0.66666666666666663</v>
      </c>
      <c r="N126" s="68">
        <v>0.33333333333333331</v>
      </c>
      <c r="O126" s="68">
        <v>1</v>
      </c>
      <c r="P126" s="68">
        <v>0.66666666666666663</v>
      </c>
      <c r="Q126" s="68">
        <v>0.33333333333333331</v>
      </c>
      <c r="R126" s="68">
        <v>0.66666666666666663</v>
      </c>
      <c r="S126" s="68">
        <v>1</v>
      </c>
      <c r="T126" s="68">
        <v>0.33333333333333331</v>
      </c>
      <c r="U126" s="68">
        <v>0.66666666666666663</v>
      </c>
      <c r="V126" s="68">
        <v>0.66666666666666663</v>
      </c>
      <c r="W126" s="68">
        <v>0.66666666666666663</v>
      </c>
      <c r="X126" s="68">
        <v>0.66666666666666663</v>
      </c>
      <c r="Y126" s="68">
        <v>1</v>
      </c>
      <c r="Z126" s="68">
        <v>1</v>
      </c>
      <c r="AA126" s="68">
        <v>0.66666666666666663</v>
      </c>
      <c r="AB126" s="68">
        <v>0.66666666666666663</v>
      </c>
      <c r="AC126" s="68">
        <v>1</v>
      </c>
      <c r="AD126" s="68">
        <v>1</v>
      </c>
      <c r="AE126" s="68">
        <v>0.66666666666666663</v>
      </c>
      <c r="AF126" s="68">
        <v>1</v>
      </c>
      <c r="AG126" s="68">
        <v>0.66666666666666663</v>
      </c>
      <c r="AH126" s="50" t="s">
        <v>197</v>
      </c>
      <c r="AI126" s="51">
        <v>2</v>
      </c>
    </row>
    <row r="127" spans="1:35" x14ac:dyDescent="0.25">
      <c r="A127" s="68">
        <v>0.66666666666666663</v>
      </c>
      <c r="B127" s="68">
        <v>0.33333333333333331</v>
      </c>
      <c r="C127" s="68">
        <v>0.66666666666666663</v>
      </c>
      <c r="D127" s="68">
        <v>1</v>
      </c>
      <c r="E127" s="68">
        <v>0.66666666666666663</v>
      </c>
      <c r="F127" s="68">
        <v>1</v>
      </c>
      <c r="G127" s="68">
        <v>1</v>
      </c>
      <c r="H127" s="68">
        <v>0.66666666666666663</v>
      </c>
      <c r="I127" s="68">
        <v>1</v>
      </c>
      <c r="J127" s="68">
        <v>0.66666666666666663</v>
      </c>
      <c r="K127" s="68">
        <v>1</v>
      </c>
      <c r="L127" s="68">
        <v>1</v>
      </c>
      <c r="M127" s="68">
        <v>1</v>
      </c>
      <c r="N127" s="68">
        <v>1</v>
      </c>
      <c r="O127" s="68">
        <v>1</v>
      </c>
      <c r="P127" s="68">
        <v>1</v>
      </c>
      <c r="Q127" s="68">
        <v>0.33333333333333331</v>
      </c>
      <c r="R127" s="68">
        <v>1</v>
      </c>
      <c r="S127" s="68">
        <v>1</v>
      </c>
      <c r="T127" s="68">
        <v>0.33333333333333331</v>
      </c>
      <c r="U127" s="68">
        <v>0.66666666666666663</v>
      </c>
      <c r="V127" s="68">
        <v>0.66666666666666663</v>
      </c>
      <c r="W127" s="68">
        <v>0.66666666666666663</v>
      </c>
      <c r="X127" s="68">
        <v>1</v>
      </c>
      <c r="Y127" s="68">
        <v>1</v>
      </c>
      <c r="Z127" s="68">
        <v>1</v>
      </c>
      <c r="AA127" s="68">
        <v>1</v>
      </c>
      <c r="AB127" s="68">
        <v>1</v>
      </c>
      <c r="AC127" s="68">
        <v>1</v>
      </c>
      <c r="AD127" s="68">
        <v>1</v>
      </c>
      <c r="AE127" s="68">
        <v>1</v>
      </c>
      <c r="AF127" s="68">
        <v>0.66666666666666663</v>
      </c>
      <c r="AG127" s="68">
        <v>0.66666666666666663</v>
      </c>
      <c r="AH127" s="50" t="s">
        <v>198</v>
      </c>
      <c r="AI127" s="51">
        <v>2</v>
      </c>
    </row>
    <row r="128" spans="1:35" x14ac:dyDescent="0.25">
      <c r="A128" s="68">
        <v>0.66666666666666663</v>
      </c>
      <c r="B128" s="68">
        <v>0.66666666666666663</v>
      </c>
      <c r="C128" s="68">
        <v>1</v>
      </c>
      <c r="D128" s="68">
        <v>1</v>
      </c>
      <c r="E128" s="68">
        <v>0.66666666666666663</v>
      </c>
      <c r="F128" s="68">
        <v>1</v>
      </c>
      <c r="G128" s="68">
        <v>1</v>
      </c>
      <c r="H128" s="68">
        <v>0.66666666666666663</v>
      </c>
      <c r="I128" s="68">
        <v>1</v>
      </c>
      <c r="J128" s="68">
        <v>0.66666666666666663</v>
      </c>
      <c r="K128" s="68">
        <v>0.33333333333333331</v>
      </c>
      <c r="L128" s="68">
        <v>1</v>
      </c>
      <c r="M128" s="68">
        <v>1</v>
      </c>
      <c r="N128" s="68">
        <v>0.33333333333333331</v>
      </c>
      <c r="O128" s="68">
        <v>1</v>
      </c>
      <c r="P128" s="68">
        <v>0.66666666666666663</v>
      </c>
      <c r="Q128" s="68">
        <v>0.33333333333333331</v>
      </c>
      <c r="R128" s="68">
        <v>0.66666666666666663</v>
      </c>
      <c r="S128" s="68">
        <v>1</v>
      </c>
      <c r="T128" s="68">
        <v>0.66666666666666663</v>
      </c>
      <c r="U128" s="68">
        <v>0.66666666666666663</v>
      </c>
      <c r="V128" s="68">
        <v>0.66666666666666663</v>
      </c>
      <c r="W128" s="68">
        <v>0.66666666666666663</v>
      </c>
      <c r="X128" s="68">
        <v>0.66666666666666663</v>
      </c>
      <c r="Y128" s="68">
        <v>0.66666666666666663</v>
      </c>
      <c r="Z128" s="68">
        <v>1</v>
      </c>
      <c r="AA128" s="68">
        <v>0.66666666666666663</v>
      </c>
      <c r="AB128" s="68">
        <v>0.66666666666666663</v>
      </c>
      <c r="AC128" s="68">
        <v>1</v>
      </c>
      <c r="AD128" s="68">
        <v>1</v>
      </c>
      <c r="AE128" s="68">
        <v>1</v>
      </c>
      <c r="AF128" s="68">
        <v>1</v>
      </c>
      <c r="AG128" s="68">
        <v>0.66666666666666663</v>
      </c>
      <c r="AH128" s="50" t="s">
        <v>199</v>
      </c>
      <c r="AI128" s="51">
        <v>2</v>
      </c>
    </row>
    <row r="129" spans="1:36" x14ac:dyDescent="0.25">
      <c r="A129" s="68">
        <v>0.66666666666666663</v>
      </c>
      <c r="B129" s="68">
        <v>0.66666666666666663</v>
      </c>
      <c r="C129" s="68">
        <v>1</v>
      </c>
      <c r="D129" s="68">
        <v>0.66666666666666663</v>
      </c>
      <c r="E129" s="68">
        <v>0.66666666666666663</v>
      </c>
      <c r="F129" s="68">
        <v>1</v>
      </c>
      <c r="G129" s="68">
        <v>1</v>
      </c>
      <c r="H129" s="68">
        <v>1</v>
      </c>
      <c r="I129" s="68">
        <v>0.66666666666666663</v>
      </c>
      <c r="J129" s="68">
        <v>0.66666666666666663</v>
      </c>
      <c r="K129" s="68">
        <v>0.66666666666666663</v>
      </c>
      <c r="L129" s="68">
        <v>1</v>
      </c>
      <c r="M129" s="68">
        <v>1</v>
      </c>
      <c r="N129" s="68">
        <v>1</v>
      </c>
      <c r="O129" s="68">
        <v>1</v>
      </c>
      <c r="P129" s="68">
        <v>0.66666666666666663</v>
      </c>
      <c r="Q129" s="68">
        <v>0.66666666666666663</v>
      </c>
      <c r="R129" s="68">
        <v>0.66666666666666663</v>
      </c>
      <c r="S129" s="68">
        <v>1</v>
      </c>
      <c r="T129" s="68">
        <v>0.66666666666666663</v>
      </c>
      <c r="U129" s="68">
        <v>0.66666666666666663</v>
      </c>
      <c r="V129" s="68">
        <v>1</v>
      </c>
      <c r="W129" s="68">
        <v>0.66666666666666663</v>
      </c>
      <c r="X129" s="68">
        <v>0.66666666666666663</v>
      </c>
      <c r="Y129" s="68">
        <v>0.66666666666666663</v>
      </c>
      <c r="Z129" s="68">
        <v>1</v>
      </c>
      <c r="AA129" s="68">
        <v>1</v>
      </c>
      <c r="AB129" s="68">
        <v>0.66666666666666663</v>
      </c>
      <c r="AC129" s="68">
        <v>1</v>
      </c>
      <c r="AD129" s="68">
        <v>0.66666666666666663</v>
      </c>
      <c r="AE129" s="68">
        <v>1</v>
      </c>
      <c r="AF129" s="68">
        <v>0.66666666666666663</v>
      </c>
      <c r="AG129" s="68">
        <v>0.66666666666666663</v>
      </c>
      <c r="AH129" s="50" t="s">
        <v>200</v>
      </c>
      <c r="AI129" s="51">
        <v>2</v>
      </c>
      <c r="AJ129" s="8"/>
    </row>
    <row r="130" spans="1:36" x14ac:dyDescent="0.25">
      <c r="A130" s="68">
        <v>0.66666666666666663</v>
      </c>
      <c r="B130" s="68">
        <v>0.66666666666666663</v>
      </c>
      <c r="C130" s="68">
        <v>1</v>
      </c>
      <c r="D130" s="68">
        <v>1</v>
      </c>
      <c r="E130" s="68">
        <v>0.66666666666666663</v>
      </c>
      <c r="F130" s="68">
        <v>1</v>
      </c>
      <c r="G130" s="68">
        <v>1</v>
      </c>
      <c r="H130" s="68">
        <v>1</v>
      </c>
      <c r="I130" s="68">
        <v>1</v>
      </c>
      <c r="J130" s="68">
        <v>1</v>
      </c>
      <c r="K130" s="68">
        <v>0.66666666666666663</v>
      </c>
      <c r="L130" s="68">
        <v>0.33333333333333331</v>
      </c>
      <c r="M130" s="68">
        <v>1</v>
      </c>
      <c r="N130" s="68">
        <v>0.66666666666666663</v>
      </c>
      <c r="O130" s="68">
        <v>1</v>
      </c>
      <c r="P130" s="68">
        <v>1</v>
      </c>
      <c r="Q130" s="68">
        <v>0.66666666666666663</v>
      </c>
      <c r="R130" s="68">
        <v>1</v>
      </c>
      <c r="S130" s="68">
        <v>1</v>
      </c>
      <c r="T130" s="68">
        <v>0.66666666666666663</v>
      </c>
      <c r="U130" s="68">
        <v>0.33333333333333331</v>
      </c>
      <c r="V130" s="68">
        <v>0.66666666666666663</v>
      </c>
      <c r="W130" s="68">
        <v>0.66666666666666663</v>
      </c>
      <c r="X130" s="68">
        <v>0.66666666666666663</v>
      </c>
      <c r="Y130" s="68">
        <v>1</v>
      </c>
      <c r="Z130" s="68">
        <v>0.66666666666666663</v>
      </c>
      <c r="AA130" s="68">
        <v>0.66666666666666663</v>
      </c>
      <c r="AB130" s="68">
        <v>1</v>
      </c>
      <c r="AC130" s="68">
        <v>1</v>
      </c>
      <c r="AD130" s="68">
        <v>1</v>
      </c>
      <c r="AE130" s="68">
        <v>1</v>
      </c>
      <c r="AF130" s="68">
        <v>1</v>
      </c>
      <c r="AG130" s="68">
        <v>0.66666666666666663</v>
      </c>
      <c r="AH130" s="50" t="s">
        <v>201</v>
      </c>
      <c r="AI130" s="51">
        <v>2</v>
      </c>
    </row>
    <row r="131" spans="1:36" x14ac:dyDescent="0.25">
      <c r="A131" s="68">
        <v>0.33333333333333331</v>
      </c>
      <c r="B131" s="68">
        <v>0.66666666666666663</v>
      </c>
      <c r="C131" s="68">
        <v>1</v>
      </c>
      <c r="D131" s="68">
        <v>1</v>
      </c>
      <c r="E131" s="68">
        <v>0.66666666666666663</v>
      </c>
      <c r="F131" s="68">
        <v>0.66666666666666663</v>
      </c>
      <c r="G131" s="68">
        <v>1</v>
      </c>
      <c r="H131" s="68">
        <v>1</v>
      </c>
      <c r="I131" s="68">
        <v>1</v>
      </c>
      <c r="J131" s="68">
        <v>0.66666666666666663</v>
      </c>
      <c r="K131" s="68">
        <v>0.66666666666666663</v>
      </c>
      <c r="L131" s="68">
        <v>1</v>
      </c>
      <c r="M131" s="68">
        <v>1</v>
      </c>
      <c r="N131" s="68">
        <v>0.66666666666666663</v>
      </c>
      <c r="O131" s="68">
        <v>0.33333333333333331</v>
      </c>
      <c r="P131" s="68">
        <v>0.33333333333333331</v>
      </c>
      <c r="Q131" s="68">
        <v>1</v>
      </c>
      <c r="R131" s="68">
        <v>0.66666666666666663</v>
      </c>
      <c r="S131" s="68">
        <v>0.66666666666666663</v>
      </c>
      <c r="T131" s="68">
        <v>0.33333333333333331</v>
      </c>
      <c r="U131" s="68">
        <v>0.66666666666666663</v>
      </c>
      <c r="V131" s="68">
        <v>1</v>
      </c>
      <c r="W131" s="68">
        <v>0.66666666666666663</v>
      </c>
      <c r="X131" s="68">
        <v>1</v>
      </c>
      <c r="Y131" s="68">
        <v>0.66666666666666663</v>
      </c>
      <c r="Z131" s="68">
        <v>1</v>
      </c>
      <c r="AA131" s="68">
        <v>0.66666666666666663</v>
      </c>
      <c r="AB131" s="68">
        <v>0.66666666666666663</v>
      </c>
      <c r="AC131" s="68">
        <v>0.66666666666666663</v>
      </c>
      <c r="AD131" s="68">
        <v>0.66666666666666663</v>
      </c>
      <c r="AE131" s="68">
        <v>0.66666666666666663</v>
      </c>
      <c r="AF131" s="68">
        <v>0.66666666666666663</v>
      </c>
      <c r="AG131" s="68">
        <v>0.66666666666666663</v>
      </c>
      <c r="AH131" s="50" t="s">
        <v>202</v>
      </c>
      <c r="AI131" s="51">
        <v>2</v>
      </c>
    </row>
    <row r="132" spans="1:36" x14ac:dyDescent="0.25">
      <c r="A132" s="68">
        <v>0.66666666666666663</v>
      </c>
      <c r="B132" s="68">
        <v>0.33333333333333331</v>
      </c>
      <c r="C132" s="68">
        <v>0.66666666666666663</v>
      </c>
      <c r="D132" s="68">
        <v>0.66666666666666663</v>
      </c>
      <c r="E132" s="68">
        <v>0.66666666666666663</v>
      </c>
      <c r="F132" s="68">
        <v>1</v>
      </c>
      <c r="G132" s="68">
        <v>1</v>
      </c>
      <c r="H132" s="68">
        <v>0.66666666666666663</v>
      </c>
      <c r="I132" s="68">
        <v>0.66666666666666663</v>
      </c>
      <c r="J132" s="68">
        <v>0.66666666666666663</v>
      </c>
      <c r="K132" s="68">
        <v>0.33333333333333331</v>
      </c>
      <c r="L132" s="68">
        <v>0.33333333333333331</v>
      </c>
      <c r="M132" s="68">
        <v>0.66666666666666663</v>
      </c>
      <c r="N132" s="68">
        <v>0.66666666666666663</v>
      </c>
      <c r="O132" s="68">
        <v>1</v>
      </c>
      <c r="P132" s="68">
        <v>0.33333333333333331</v>
      </c>
      <c r="Q132" s="68">
        <v>0.33333333333333331</v>
      </c>
      <c r="R132" s="68">
        <v>0.66666666666666663</v>
      </c>
      <c r="S132" s="68">
        <v>1</v>
      </c>
      <c r="T132" s="68">
        <v>0.66666666666666663</v>
      </c>
      <c r="U132" s="68">
        <v>0.33333333333333331</v>
      </c>
      <c r="V132" s="68">
        <v>1</v>
      </c>
      <c r="W132" s="68">
        <v>0.66666666666666663</v>
      </c>
      <c r="X132" s="68">
        <v>0.66666666666666663</v>
      </c>
      <c r="Y132" s="68">
        <v>0.66666666666666663</v>
      </c>
      <c r="Z132" s="68">
        <v>0.33333333333333331</v>
      </c>
      <c r="AA132" s="68">
        <v>0.33333333333333331</v>
      </c>
      <c r="AB132" s="68">
        <v>1</v>
      </c>
      <c r="AC132" s="68">
        <v>0.33333333333333331</v>
      </c>
      <c r="AD132" s="68">
        <v>0.66666666666666663</v>
      </c>
      <c r="AE132" s="68">
        <v>0.66666666666666663</v>
      </c>
      <c r="AF132" s="68">
        <v>0.66666666666666663</v>
      </c>
      <c r="AG132" s="68">
        <v>0.66666666666666663</v>
      </c>
      <c r="AH132" s="50" t="s">
        <v>203</v>
      </c>
      <c r="AI132" s="51">
        <v>3</v>
      </c>
    </row>
    <row r="133" spans="1:36" x14ac:dyDescent="0.25">
      <c r="A133" s="68">
        <v>0.66666666666666663</v>
      </c>
      <c r="B133" s="68">
        <v>0.66666666666666663</v>
      </c>
      <c r="C133" s="68">
        <v>0.66666666666666663</v>
      </c>
      <c r="D133" s="68">
        <v>0.66666666666666663</v>
      </c>
      <c r="E133" s="68">
        <v>0.66666666666666663</v>
      </c>
      <c r="F133" s="68">
        <v>1</v>
      </c>
      <c r="G133" s="68">
        <v>1</v>
      </c>
      <c r="H133" s="68">
        <v>0.66666666666666663</v>
      </c>
      <c r="I133" s="68">
        <v>1</v>
      </c>
      <c r="J133" s="68">
        <v>0.66666666666666663</v>
      </c>
      <c r="K133" s="68">
        <v>0.66666666666666663</v>
      </c>
      <c r="L133" s="68">
        <v>0.66666666666666663</v>
      </c>
      <c r="M133" s="68">
        <v>0.66666666666666663</v>
      </c>
      <c r="N133" s="68">
        <v>0.33333333333333331</v>
      </c>
      <c r="O133" s="68">
        <v>1</v>
      </c>
      <c r="P133" s="68">
        <v>0.66666666666666663</v>
      </c>
      <c r="Q133" s="68">
        <v>0.33333333333333331</v>
      </c>
      <c r="R133" s="68">
        <v>1</v>
      </c>
      <c r="S133" s="68">
        <v>1</v>
      </c>
      <c r="T133" s="68">
        <v>0.66666666666666663</v>
      </c>
      <c r="U133" s="68">
        <v>0.66666666666666663</v>
      </c>
      <c r="V133" s="68">
        <v>0.66666666666666663</v>
      </c>
      <c r="W133" s="68">
        <v>0.33333333333333331</v>
      </c>
      <c r="X133" s="68">
        <v>0.33333333333333331</v>
      </c>
      <c r="Y133" s="68">
        <v>1</v>
      </c>
      <c r="Z133" s="68">
        <v>0.33333333333333331</v>
      </c>
      <c r="AA133" s="68">
        <v>0.33333333333333331</v>
      </c>
      <c r="AB133" s="68">
        <v>0.66666666666666663</v>
      </c>
      <c r="AC133" s="68">
        <v>1</v>
      </c>
      <c r="AD133" s="68">
        <v>1</v>
      </c>
      <c r="AE133" s="68">
        <v>0.66666666666666663</v>
      </c>
      <c r="AF133" s="68">
        <v>0.66666666666666663</v>
      </c>
      <c r="AG133" s="68">
        <v>0.66666666666666663</v>
      </c>
      <c r="AH133" s="50" t="s">
        <v>204</v>
      </c>
      <c r="AI133" s="51">
        <v>1</v>
      </c>
    </row>
    <row r="134" spans="1:36" x14ac:dyDescent="0.25">
      <c r="A134" s="68">
        <v>0.66666666666666663</v>
      </c>
      <c r="B134" s="68">
        <v>0.66666666666666663</v>
      </c>
      <c r="C134" s="68">
        <v>1</v>
      </c>
      <c r="D134" s="68">
        <v>1</v>
      </c>
      <c r="E134" s="68">
        <v>1</v>
      </c>
      <c r="F134" s="68">
        <v>1</v>
      </c>
      <c r="G134" s="68">
        <v>1</v>
      </c>
      <c r="H134" s="68">
        <v>1</v>
      </c>
      <c r="I134" s="68">
        <v>1</v>
      </c>
      <c r="J134" s="68">
        <v>0.66666666666666663</v>
      </c>
      <c r="K134" s="68">
        <v>1</v>
      </c>
      <c r="L134" s="68">
        <v>0.66666666666666663</v>
      </c>
      <c r="M134" s="68">
        <v>1</v>
      </c>
      <c r="N134" s="68">
        <v>0.66666666666666663</v>
      </c>
      <c r="O134" s="68">
        <v>1</v>
      </c>
      <c r="P134" s="68">
        <v>1</v>
      </c>
      <c r="Q134" s="68">
        <v>0.33333333333333331</v>
      </c>
      <c r="R134" s="68">
        <v>1</v>
      </c>
      <c r="S134" s="68">
        <v>1</v>
      </c>
      <c r="T134" s="68">
        <v>0.33333333333333331</v>
      </c>
      <c r="U134" s="68">
        <v>0.66666666666666663</v>
      </c>
      <c r="V134" s="68">
        <v>1</v>
      </c>
      <c r="W134" s="68">
        <v>0.66666666666666663</v>
      </c>
      <c r="X134" s="68">
        <v>0.66666666666666663</v>
      </c>
      <c r="Y134" s="68">
        <v>1</v>
      </c>
      <c r="Z134" s="68">
        <v>0.66666666666666663</v>
      </c>
      <c r="AA134" s="68">
        <v>0.66666666666666663</v>
      </c>
      <c r="AB134" s="68">
        <v>1</v>
      </c>
      <c r="AC134" s="68">
        <v>1</v>
      </c>
      <c r="AD134" s="68">
        <v>0.66666666666666663</v>
      </c>
      <c r="AE134" s="68">
        <v>1</v>
      </c>
      <c r="AF134" s="68">
        <v>1</v>
      </c>
      <c r="AG134" s="68">
        <v>0.66666666666666663</v>
      </c>
      <c r="AH134" s="50" t="s">
        <v>205</v>
      </c>
      <c r="AI134" s="51">
        <v>2</v>
      </c>
    </row>
    <row r="135" spans="1:36" x14ac:dyDescent="0.25">
      <c r="A135" s="68">
        <v>0.66666666666666663</v>
      </c>
      <c r="B135" s="68">
        <v>0.66666666666666663</v>
      </c>
      <c r="C135" s="68">
        <v>1</v>
      </c>
      <c r="D135" s="68">
        <v>1</v>
      </c>
      <c r="E135" s="68">
        <v>1</v>
      </c>
      <c r="F135" s="68">
        <v>0.66666666666666663</v>
      </c>
      <c r="G135" s="68">
        <v>1</v>
      </c>
      <c r="H135" s="68">
        <v>1</v>
      </c>
      <c r="I135" s="68">
        <v>1</v>
      </c>
      <c r="J135" s="68">
        <v>0.66666666666666663</v>
      </c>
      <c r="K135" s="68">
        <v>0.33333333333333331</v>
      </c>
      <c r="L135" s="68">
        <v>1</v>
      </c>
      <c r="M135" s="68">
        <v>1</v>
      </c>
      <c r="N135" s="68">
        <v>1</v>
      </c>
      <c r="O135" s="68">
        <v>1</v>
      </c>
      <c r="P135" s="68">
        <v>1</v>
      </c>
      <c r="Q135" s="68">
        <v>0.33333333333333331</v>
      </c>
      <c r="R135" s="68">
        <v>1</v>
      </c>
      <c r="S135" s="68">
        <v>1</v>
      </c>
      <c r="T135" s="68">
        <v>0.66666666666666663</v>
      </c>
      <c r="U135" s="68">
        <v>1</v>
      </c>
      <c r="V135" s="68">
        <v>1</v>
      </c>
      <c r="W135" s="68">
        <v>1</v>
      </c>
      <c r="X135" s="68">
        <v>0.66666666666666663</v>
      </c>
      <c r="Y135" s="68">
        <v>0.66666666666666663</v>
      </c>
      <c r="Z135" s="68">
        <v>1</v>
      </c>
      <c r="AA135" s="68">
        <v>1</v>
      </c>
      <c r="AB135" s="68">
        <v>1</v>
      </c>
      <c r="AC135" s="68">
        <v>1</v>
      </c>
      <c r="AD135" s="68">
        <v>1</v>
      </c>
      <c r="AE135" s="68">
        <v>1</v>
      </c>
      <c r="AF135" s="68">
        <v>0.66666666666666663</v>
      </c>
      <c r="AG135" s="68">
        <v>0.66666666666666663</v>
      </c>
      <c r="AH135" s="50" t="s">
        <v>206</v>
      </c>
      <c r="AI135" s="51">
        <v>2</v>
      </c>
    </row>
    <row r="136" spans="1:36" x14ac:dyDescent="0.25">
      <c r="A136" s="68">
        <v>0.66666666666666663</v>
      </c>
      <c r="B136" s="68">
        <v>0.66666666666666663</v>
      </c>
      <c r="C136" s="68">
        <v>0.66666666666666663</v>
      </c>
      <c r="D136" s="68">
        <v>1</v>
      </c>
      <c r="E136" s="68">
        <v>0.66666666666666663</v>
      </c>
      <c r="F136" s="68">
        <v>0.66666666666666663</v>
      </c>
      <c r="G136" s="68">
        <v>1</v>
      </c>
      <c r="H136" s="68">
        <v>1</v>
      </c>
      <c r="I136" s="68">
        <v>1</v>
      </c>
      <c r="J136" s="68">
        <v>0.66666666666666663</v>
      </c>
      <c r="K136" s="68">
        <v>0.66666666666666663</v>
      </c>
      <c r="L136" s="68">
        <v>1</v>
      </c>
      <c r="M136" s="68">
        <v>1</v>
      </c>
      <c r="N136" s="68">
        <v>0.33333333333333331</v>
      </c>
      <c r="O136" s="68">
        <v>1</v>
      </c>
      <c r="P136" s="68">
        <v>1</v>
      </c>
      <c r="Q136" s="68">
        <v>0.33333333333333331</v>
      </c>
      <c r="R136" s="68">
        <v>1</v>
      </c>
      <c r="S136" s="68">
        <v>1</v>
      </c>
      <c r="T136" s="68">
        <v>0.66666666666666663</v>
      </c>
      <c r="U136" s="68">
        <v>0.33333333333333331</v>
      </c>
      <c r="V136" s="68">
        <v>1</v>
      </c>
      <c r="W136" s="68">
        <v>1</v>
      </c>
      <c r="X136" s="68">
        <v>0.66666666666666663</v>
      </c>
      <c r="Y136" s="68">
        <v>0.66666666666666663</v>
      </c>
      <c r="Z136" s="68">
        <v>1</v>
      </c>
      <c r="AA136" s="68">
        <v>1</v>
      </c>
      <c r="AB136" s="68">
        <v>0.66666666666666663</v>
      </c>
      <c r="AC136" s="68">
        <v>1</v>
      </c>
      <c r="AD136" s="68">
        <v>1</v>
      </c>
      <c r="AE136" s="68">
        <v>1</v>
      </c>
      <c r="AF136" s="68">
        <v>1</v>
      </c>
      <c r="AG136" s="68">
        <v>0.66666666666666663</v>
      </c>
      <c r="AH136" s="50" t="s">
        <v>207</v>
      </c>
      <c r="AI136" s="51">
        <v>1</v>
      </c>
    </row>
    <row r="137" spans="1:36" x14ac:dyDescent="0.25">
      <c r="A137" s="68">
        <v>0.33333333333333331</v>
      </c>
      <c r="B137" s="68">
        <v>0.66666666666666663</v>
      </c>
      <c r="C137" s="68">
        <v>0.66666666666666663</v>
      </c>
      <c r="D137" s="68">
        <v>0.33333333333333331</v>
      </c>
      <c r="E137" s="68">
        <v>0.66666666666666663</v>
      </c>
      <c r="F137" s="68">
        <v>0.66666666666666663</v>
      </c>
      <c r="G137" s="68">
        <v>0.66666666666666663</v>
      </c>
      <c r="H137" s="68">
        <v>0.66666666666666663</v>
      </c>
      <c r="I137" s="68">
        <v>1</v>
      </c>
      <c r="J137" s="68">
        <v>0.66666666666666663</v>
      </c>
      <c r="K137" s="68">
        <v>0.33333333333333331</v>
      </c>
      <c r="L137" s="68">
        <v>0.33333333333333331</v>
      </c>
      <c r="M137" s="68">
        <v>0.33333333333333331</v>
      </c>
      <c r="N137" s="68">
        <v>0.66666666666666663</v>
      </c>
      <c r="O137" s="68">
        <v>0.66666666666666663</v>
      </c>
      <c r="P137" s="68">
        <v>0.33333333333333331</v>
      </c>
      <c r="Q137" s="68">
        <v>0.33333333333333331</v>
      </c>
      <c r="R137" s="68">
        <v>0.33333333333333331</v>
      </c>
      <c r="S137" s="68">
        <v>0.33333333333333331</v>
      </c>
      <c r="T137" s="68">
        <v>0.66666666666666663</v>
      </c>
      <c r="U137" s="68">
        <v>1</v>
      </c>
      <c r="V137" s="68">
        <v>0.66666666666666663</v>
      </c>
      <c r="W137" s="68">
        <v>0.66666666666666663</v>
      </c>
      <c r="X137" s="68">
        <v>0.33333333333333331</v>
      </c>
      <c r="Y137" s="68">
        <v>0.33333333333333331</v>
      </c>
      <c r="Z137" s="68">
        <v>0.66666666666666663</v>
      </c>
      <c r="AA137" s="68">
        <v>0.33333333333333331</v>
      </c>
      <c r="AB137" s="68">
        <v>1</v>
      </c>
      <c r="AC137" s="68">
        <v>0.33333333333333331</v>
      </c>
      <c r="AD137" s="68">
        <v>0.33333333333333331</v>
      </c>
      <c r="AE137" s="68">
        <v>0.33333333333333331</v>
      </c>
      <c r="AF137" s="68">
        <v>0.33333333333333331</v>
      </c>
      <c r="AG137" s="68">
        <v>0.66666666666666663</v>
      </c>
      <c r="AH137" s="50" t="s">
        <v>208</v>
      </c>
      <c r="AI137" s="51">
        <v>2</v>
      </c>
    </row>
    <row r="138" spans="1:36" x14ac:dyDescent="0.25">
      <c r="A138" s="68">
        <v>0.66666666666666663</v>
      </c>
      <c r="B138" s="68">
        <v>0.66666666666666663</v>
      </c>
      <c r="C138" s="68">
        <v>1</v>
      </c>
      <c r="D138" s="68">
        <v>0.66666666666666663</v>
      </c>
      <c r="E138" s="68">
        <v>1</v>
      </c>
      <c r="F138" s="68">
        <v>0.66666666666666663</v>
      </c>
      <c r="G138" s="68">
        <v>1</v>
      </c>
      <c r="H138" s="68">
        <v>0.66666666666666663</v>
      </c>
      <c r="I138" s="68">
        <v>0.66666666666666663</v>
      </c>
      <c r="J138" s="68">
        <v>0.66666666666666663</v>
      </c>
      <c r="K138" s="68">
        <v>0.33333333333333331</v>
      </c>
      <c r="L138" s="68">
        <v>0.66666666666666663</v>
      </c>
      <c r="M138" s="68">
        <v>0.33333333333333331</v>
      </c>
      <c r="N138" s="68">
        <v>0.33333333333333331</v>
      </c>
      <c r="O138" s="68">
        <v>1</v>
      </c>
      <c r="P138" s="68">
        <v>0.66666666666666663</v>
      </c>
      <c r="Q138" s="68">
        <v>0.66666666666666663</v>
      </c>
      <c r="R138" s="68">
        <v>0.33333333333333331</v>
      </c>
      <c r="S138" s="68">
        <v>0.66666666666666663</v>
      </c>
      <c r="T138" s="68">
        <v>0.66666666666666663</v>
      </c>
      <c r="U138" s="68">
        <v>0.66666666666666663</v>
      </c>
      <c r="V138" s="68">
        <v>0.66666666666666663</v>
      </c>
      <c r="W138" s="68">
        <v>0.66666666666666663</v>
      </c>
      <c r="X138" s="68">
        <v>0.66666666666666663</v>
      </c>
      <c r="Y138" s="68">
        <v>0.33333333333333331</v>
      </c>
      <c r="Z138" s="68">
        <v>0.66666666666666663</v>
      </c>
      <c r="AA138" s="68">
        <v>0.66666666666666663</v>
      </c>
      <c r="AB138" s="68">
        <v>0.66666666666666663</v>
      </c>
      <c r="AC138" s="68">
        <v>1</v>
      </c>
      <c r="AD138" s="68">
        <v>1</v>
      </c>
      <c r="AE138" s="68">
        <v>1</v>
      </c>
      <c r="AF138" s="68">
        <v>1</v>
      </c>
      <c r="AG138" s="68">
        <v>0.33333333333333331</v>
      </c>
      <c r="AH138" s="50" t="s">
        <v>209</v>
      </c>
      <c r="AI138" s="51">
        <v>3</v>
      </c>
    </row>
    <row r="139" spans="1:36" x14ac:dyDescent="0.25">
      <c r="A139" s="68">
        <v>0.66666666666666663</v>
      </c>
      <c r="B139" s="68">
        <v>0.66666666666666663</v>
      </c>
      <c r="C139" s="68">
        <v>1</v>
      </c>
      <c r="D139" s="68">
        <v>1</v>
      </c>
      <c r="E139" s="68">
        <v>0.66666666666666663</v>
      </c>
      <c r="F139" s="68">
        <v>1</v>
      </c>
      <c r="G139" s="68">
        <v>1</v>
      </c>
      <c r="H139" s="68">
        <v>0.66666666666666663</v>
      </c>
      <c r="I139" s="68">
        <v>1</v>
      </c>
      <c r="J139" s="68">
        <v>0.66666666666666663</v>
      </c>
      <c r="K139" s="68">
        <v>0.33333333333333331</v>
      </c>
      <c r="L139" s="68">
        <v>1</v>
      </c>
      <c r="M139" s="68">
        <v>1</v>
      </c>
      <c r="N139" s="68">
        <v>1</v>
      </c>
      <c r="O139" s="68">
        <v>1</v>
      </c>
      <c r="P139" s="68">
        <v>1</v>
      </c>
      <c r="Q139" s="68">
        <v>0.66666666666666663</v>
      </c>
      <c r="R139" s="68">
        <v>1</v>
      </c>
      <c r="S139" s="68">
        <v>1</v>
      </c>
      <c r="T139" s="68">
        <v>0.66666666666666663</v>
      </c>
      <c r="U139" s="68">
        <v>1</v>
      </c>
      <c r="V139" s="68">
        <v>0.66666666666666663</v>
      </c>
      <c r="W139" s="68">
        <v>0.66666666666666663</v>
      </c>
      <c r="X139" s="68">
        <v>1</v>
      </c>
      <c r="Y139" s="68">
        <v>0.66666666666666663</v>
      </c>
      <c r="Z139" s="68">
        <v>1</v>
      </c>
      <c r="AA139" s="68">
        <v>1</v>
      </c>
      <c r="AB139" s="68">
        <v>1</v>
      </c>
      <c r="AC139" s="68">
        <v>1</v>
      </c>
      <c r="AD139" s="68">
        <v>1</v>
      </c>
      <c r="AE139" s="68">
        <v>1</v>
      </c>
      <c r="AF139" s="68">
        <v>1</v>
      </c>
      <c r="AG139" s="68">
        <v>0.66666666666666663</v>
      </c>
      <c r="AH139" s="50" t="s">
        <v>210</v>
      </c>
      <c r="AI139" s="51">
        <v>2</v>
      </c>
    </row>
    <row r="140" spans="1:36" x14ac:dyDescent="0.25">
      <c r="A140" s="68">
        <v>0.66666666666666663</v>
      </c>
      <c r="B140" s="68">
        <v>0.66666666666666663</v>
      </c>
      <c r="C140" s="68">
        <v>0.66666666666666663</v>
      </c>
      <c r="D140" s="68">
        <v>0.66666666666666663</v>
      </c>
      <c r="E140" s="68">
        <v>0.66666666666666663</v>
      </c>
      <c r="F140" s="68">
        <v>0.66666666666666663</v>
      </c>
      <c r="G140" s="68">
        <v>1</v>
      </c>
      <c r="H140" s="68">
        <v>0.66666666666666663</v>
      </c>
      <c r="I140" s="68">
        <v>0.66666666666666663</v>
      </c>
      <c r="J140" s="68">
        <v>0.66666666666666663</v>
      </c>
      <c r="K140" s="68">
        <v>1</v>
      </c>
      <c r="L140" s="68">
        <v>0.66666666666666663</v>
      </c>
      <c r="M140" s="68">
        <v>1</v>
      </c>
      <c r="N140" s="68">
        <v>1</v>
      </c>
      <c r="O140" s="68">
        <v>0.66666666666666663</v>
      </c>
      <c r="P140" s="68">
        <v>1</v>
      </c>
      <c r="Q140" s="68">
        <v>0.33333333333333331</v>
      </c>
      <c r="R140" s="68">
        <v>1</v>
      </c>
      <c r="S140" s="68">
        <v>1</v>
      </c>
      <c r="T140" s="68">
        <v>0.66666666666666663</v>
      </c>
      <c r="U140" s="68">
        <v>0.33333333333333331</v>
      </c>
      <c r="V140" s="68">
        <v>1</v>
      </c>
      <c r="W140" s="68">
        <v>0.66666666666666663</v>
      </c>
      <c r="X140" s="68">
        <v>0.66666666666666663</v>
      </c>
      <c r="Y140" s="68">
        <v>0.66666666666666663</v>
      </c>
      <c r="Z140" s="68">
        <v>1</v>
      </c>
      <c r="AA140" s="68">
        <v>1</v>
      </c>
      <c r="AB140" s="68">
        <v>1</v>
      </c>
      <c r="AC140" s="68">
        <v>1</v>
      </c>
      <c r="AD140" s="68">
        <v>1</v>
      </c>
      <c r="AE140" s="68">
        <v>0.33333333333333331</v>
      </c>
      <c r="AF140" s="68">
        <v>0.66666666666666663</v>
      </c>
      <c r="AG140" s="68">
        <v>0.66666666666666663</v>
      </c>
      <c r="AH140" s="50" t="s">
        <v>211</v>
      </c>
      <c r="AI140" s="51">
        <v>2</v>
      </c>
    </row>
    <row r="141" spans="1:36" x14ac:dyDescent="0.25">
      <c r="A141" s="68">
        <v>0.66666666666666663</v>
      </c>
      <c r="B141" s="68">
        <v>0.33333333333333331</v>
      </c>
      <c r="C141" s="68">
        <v>0.66666666666666663</v>
      </c>
      <c r="D141" s="68">
        <v>1</v>
      </c>
      <c r="E141" s="68">
        <v>0.66666666666666663</v>
      </c>
      <c r="F141" s="68">
        <v>0.66666666666666663</v>
      </c>
      <c r="G141" s="68">
        <v>1</v>
      </c>
      <c r="H141" s="68">
        <v>0.66666666666666663</v>
      </c>
      <c r="I141" s="68">
        <v>0.66666666666666663</v>
      </c>
      <c r="J141" s="68">
        <v>0.66666666666666663</v>
      </c>
      <c r="K141" s="68">
        <v>1</v>
      </c>
      <c r="L141" s="68">
        <v>0.66666666666666663</v>
      </c>
      <c r="M141" s="68">
        <v>1</v>
      </c>
      <c r="N141" s="68">
        <v>0.33333333333333331</v>
      </c>
      <c r="O141" s="68">
        <v>1</v>
      </c>
      <c r="P141" s="68">
        <v>0.66666666666666663</v>
      </c>
      <c r="Q141" s="68">
        <v>0.33333333333333331</v>
      </c>
      <c r="R141" s="68">
        <v>1</v>
      </c>
      <c r="S141" s="68">
        <v>1</v>
      </c>
      <c r="T141" s="68">
        <v>0.66666666666666663</v>
      </c>
      <c r="U141" s="68">
        <v>0.33333333333333331</v>
      </c>
      <c r="V141" s="68">
        <v>1</v>
      </c>
      <c r="W141" s="68">
        <v>0.66666666666666663</v>
      </c>
      <c r="X141" s="68">
        <v>0.66666666666666663</v>
      </c>
      <c r="Y141" s="68">
        <v>0.66666666666666663</v>
      </c>
      <c r="Z141" s="68">
        <v>1</v>
      </c>
      <c r="AA141" s="68">
        <v>0.66666666666666663</v>
      </c>
      <c r="AB141" s="68">
        <v>0.66666666666666663</v>
      </c>
      <c r="AC141" s="68">
        <v>1</v>
      </c>
      <c r="AD141" s="68">
        <v>1</v>
      </c>
      <c r="AE141" s="68">
        <v>0.66666666666666663</v>
      </c>
      <c r="AF141" s="68">
        <v>0.66666666666666663</v>
      </c>
      <c r="AG141" s="68">
        <v>0.66666666666666663</v>
      </c>
      <c r="AH141" s="50" t="s">
        <v>212</v>
      </c>
      <c r="AI141" s="51">
        <v>1</v>
      </c>
    </row>
    <row r="142" spans="1:36" x14ac:dyDescent="0.25">
      <c r="A142" s="68">
        <v>0.66666666666666663</v>
      </c>
      <c r="B142" s="68">
        <v>0.33333333333333331</v>
      </c>
      <c r="C142" s="68">
        <v>0.66666666666666663</v>
      </c>
      <c r="D142" s="68">
        <v>0.66666666666666663</v>
      </c>
      <c r="E142" s="68">
        <v>0.66666666666666663</v>
      </c>
      <c r="F142" s="68">
        <v>1</v>
      </c>
      <c r="G142" s="68">
        <v>1</v>
      </c>
      <c r="H142" s="68">
        <v>1</v>
      </c>
      <c r="I142" s="68">
        <v>1</v>
      </c>
      <c r="J142" s="68">
        <v>0.33333333333333331</v>
      </c>
      <c r="K142" s="68">
        <v>0.66666666666666663</v>
      </c>
      <c r="L142" s="68">
        <v>0.66666666666666663</v>
      </c>
      <c r="M142" s="68">
        <v>1</v>
      </c>
      <c r="N142" s="68">
        <v>0.33333333333333331</v>
      </c>
      <c r="O142" s="68">
        <v>1</v>
      </c>
      <c r="P142" s="68">
        <v>0.66666666666666663</v>
      </c>
      <c r="Q142" s="68">
        <v>0.33333333333333331</v>
      </c>
      <c r="R142" s="68">
        <v>0.66666666666666663</v>
      </c>
      <c r="S142" s="68">
        <v>1</v>
      </c>
      <c r="T142" s="68">
        <v>0.33333333333333331</v>
      </c>
      <c r="U142" s="68">
        <v>0.33333333333333331</v>
      </c>
      <c r="V142" s="68">
        <v>0.66666666666666663</v>
      </c>
      <c r="W142" s="68">
        <v>0.33333333333333331</v>
      </c>
      <c r="X142" s="68">
        <v>0.66666666666666663</v>
      </c>
      <c r="Y142" s="68">
        <v>0.66666666666666663</v>
      </c>
      <c r="Z142" s="68">
        <v>0.66666666666666663</v>
      </c>
      <c r="AA142" s="68">
        <v>0.66666666666666663</v>
      </c>
      <c r="AB142" s="68">
        <v>0.66666666666666663</v>
      </c>
      <c r="AC142" s="68">
        <v>1</v>
      </c>
      <c r="AD142" s="68">
        <v>1</v>
      </c>
      <c r="AE142" s="68">
        <v>0.66666666666666663</v>
      </c>
      <c r="AF142" s="68">
        <v>0.66666666666666663</v>
      </c>
      <c r="AG142" s="68">
        <v>0.33333333333333331</v>
      </c>
      <c r="AH142" s="50" t="s">
        <v>213</v>
      </c>
      <c r="AI142" s="51">
        <v>2</v>
      </c>
    </row>
    <row r="143" spans="1:36" x14ac:dyDescent="0.25">
      <c r="A143" s="68">
        <v>0.66666666666666663</v>
      </c>
      <c r="B143" s="68">
        <v>0.66666666666666663</v>
      </c>
      <c r="C143" s="68">
        <v>1</v>
      </c>
      <c r="D143" s="68">
        <v>1</v>
      </c>
      <c r="E143" s="68">
        <v>0.66666666666666663</v>
      </c>
      <c r="F143" s="68">
        <v>0.66666666666666663</v>
      </c>
      <c r="G143" s="68">
        <v>1</v>
      </c>
      <c r="H143" s="68">
        <v>0.66666666666666663</v>
      </c>
      <c r="I143" s="68">
        <v>0.66666666666666663</v>
      </c>
      <c r="J143" s="68">
        <v>0.66666666666666663</v>
      </c>
      <c r="K143" s="68">
        <v>0.66666666666666663</v>
      </c>
      <c r="L143" s="68">
        <v>1</v>
      </c>
      <c r="M143" s="68">
        <v>1</v>
      </c>
      <c r="N143" s="68">
        <v>0.66666666666666663</v>
      </c>
      <c r="O143" s="68">
        <v>1</v>
      </c>
      <c r="P143" s="68">
        <v>0.66666666666666663</v>
      </c>
      <c r="Q143" s="68">
        <v>0.33333333333333331</v>
      </c>
      <c r="R143" s="68">
        <v>0.66666666666666663</v>
      </c>
      <c r="S143" s="68">
        <v>0.66666666666666663</v>
      </c>
      <c r="T143" s="68">
        <v>0.66666666666666663</v>
      </c>
      <c r="U143" s="68">
        <v>0.66666666666666663</v>
      </c>
      <c r="V143" s="68">
        <v>0.66666666666666663</v>
      </c>
      <c r="W143" s="68">
        <v>0.66666666666666663</v>
      </c>
      <c r="X143" s="68">
        <v>0.66666666666666663</v>
      </c>
      <c r="Y143" s="68">
        <v>0.66666666666666663</v>
      </c>
      <c r="Z143" s="68">
        <v>1</v>
      </c>
      <c r="AA143" s="68">
        <v>1</v>
      </c>
      <c r="AB143" s="68">
        <v>1</v>
      </c>
      <c r="AC143" s="68">
        <v>0.66666666666666663</v>
      </c>
      <c r="AD143" s="68">
        <v>0.66666666666666663</v>
      </c>
      <c r="AE143" s="68">
        <v>0.66666666666666663</v>
      </c>
      <c r="AF143" s="68">
        <v>1</v>
      </c>
      <c r="AG143" s="68">
        <v>0.66666666666666663</v>
      </c>
      <c r="AH143" s="50" t="s">
        <v>214</v>
      </c>
      <c r="AI143" s="51">
        <v>1</v>
      </c>
    </row>
    <row r="144" spans="1:36" x14ac:dyDescent="0.25">
      <c r="A144" s="68">
        <v>0.66666666666666663</v>
      </c>
      <c r="B144" s="68">
        <v>1</v>
      </c>
      <c r="C144" s="68">
        <v>1</v>
      </c>
      <c r="D144" s="68">
        <v>0.66666666666666663</v>
      </c>
      <c r="E144" s="68">
        <v>1</v>
      </c>
      <c r="F144" s="68">
        <v>0.66666666666666663</v>
      </c>
      <c r="G144" s="68">
        <v>1</v>
      </c>
      <c r="H144" s="68">
        <v>0.33333333333333331</v>
      </c>
      <c r="I144" s="68">
        <v>0.66666666666666663</v>
      </c>
      <c r="J144" s="68">
        <v>0.66666666666666663</v>
      </c>
      <c r="K144" s="68">
        <v>0.66666666666666663</v>
      </c>
      <c r="L144" s="68">
        <v>0.66666666666666663</v>
      </c>
      <c r="M144" s="68">
        <v>0.66666666666666663</v>
      </c>
      <c r="N144" s="68">
        <v>0.33333333333333331</v>
      </c>
      <c r="O144" s="68">
        <v>0.66666666666666663</v>
      </c>
      <c r="P144" s="68">
        <v>0.33333333333333331</v>
      </c>
      <c r="Q144" s="68">
        <v>0.66666666666666663</v>
      </c>
      <c r="R144" s="68">
        <v>0.66666666666666663</v>
      </c>
      <c r="S144" s="68">
        <v>0.66666666666666663</v>
      </c>
      <c r="T144" s="68">
        <v>0.66666666666666663</v>
      </c>
      <c r="U144" s="68">
        <v>0.66666666666666663</v>
      </c>
      <c r="V144" s="68">
        <v>1</v>
      </c>
      <c r="W144" s="68">
        <v>0.66666666666666663</v>
      </c>
      <c r="X144" s="68">
        <v>0.66666666666666663</v>
      </c>
      <c r="Y144" s="68">
        <v>0.66666666666666663</v>
      </c>
      <c r="Z144" s="68">
        <v>1</v>
      </c>
      <c r="AA144" s="68">
        <v>0.66666666666666663</v>
      </c>
      <c r="AB144" s="68">
        <v>0.33333333333333331</v>
      </c>
      <c r="AC144" s="68">
        <v>0.66666666666666663</v>
      </c>
      <c r="AD144" s="68">
        <v>0.66666666666666663</v>
      </c>
      <c r="AE144" s="68">
        <v>0.33333333333333331</v>
      </c>
      <c r="AF144" s="68">
        <v>0.33333333333333331</v>
      </c>
      <c r="AG144" s="68">
        <v>0.66666666666666663</v>
      </c>
      <c r="AH144" s="50" t="s">
        <v>215</v>
      </c>
      <c r="AI144" s="51">
        <v>1</v>
      </c>
    </row>
    <row r="145" spans="1:35" x14ac:dyDescent="0.25">
      <c r="A145" s="68">
        <v>0.66666666666666663</v>
      </c>
      <c r="B145" s="68">
        <v>0.66666666666666663</v>
      </c>
      <c r="C145" s="68">
        <v>0.66666666666666663</v>
      </c>
      <c r="D145" s="68">
        <v>1</v>
      </c>
      <c r="E145" s="68">
        <v>0.66666666666666663</v>
      </c>
      <c r="F145" s="68">
        <v>0.66666666666666663</v>
      </c>
      <c r="G145" s="68">
        <v>1</v>
      </c>
      <c r="H145" s="68">
        <v>0.66666666666666663</v>
      </c>
      <c r="I145" s="68">
        <v>1</v>
      </c>
      <c r="J145" s="68">
        <v>0.66666666666666663</v>
      </c>
      <c r="K145" s="68">
        <v>0.66666666666666663</v>
      </c>
      <c r="L145" s="68">
        <v>0.66666666666666663</v>
      </c>
      <c r="M145" s="68">
        <v>0.66666666666666663</v>
      </c>
      <c r="N145" s="68">
        <v>0.33333333333333331</v>
      </c>
      <c r="O145" s="68">
        <v>1</v>
      </c>
      <c r="P145" s="68">
        <v>0.66666666666666663</v>
      </c>
      <c r="Q145" s="68">
        <v>0.33333333333333331</v>
      </c>
      <c r="R145" s="68">
        <v>0.66666666666666663</v>
      </c>
      <c r="S145" s="68">
        <v>1</v>
      </c>
      <c r="T145" s="68">
        <v>0.66666666666666663</v>
      </c>
      <c r="U145" s="68">
        <v>0.66666666666666663</v>
      </c>
      <c r="V145" s="68">
        <v>1</v>
      </c>
      <c r="W145" s="68">
        <v>0.66666666666666663</v>
      </c>
      <c r="X145" s="68">
        <v>0.66666666666666663</v>
      </c>
      <c r="Y145" s="68">
        <v>0.33333333333333331</v>
      </c>
      <c r="Z145" s="68">
        <v>0.66666666666666663</v>
      </c>
      <c r="AA145" s="68">
        <v>0.66666666666666663</v>
      </c>
      <c r="AB145" s="68">
        <v>1</v>
      </c>
      <c r="AC145" s="68">
        <v>1</v>
      </c>
      <c r="AD145" s="68">
        <v>1</v>
      </c>
      <c r="AE145" s="68">
        <v>1</v>
      </c>
      <c r="AF145" s="68">
        <v>1</v>
      </c>
      <c r="AG145" s="68">
        <v>0.66666666666666663</v>
      </c>
      <c r="AH145" s="50" t="s">
        <v>216</v>
      </c>
      <c r="AI145" s="51">
        <v>2</v>
      </c>
    </row>
    <row r="146" spans="1:35" x14ac:dyDescent="0.25">
      <c r="A146" s="68">
        <v>0.66666666666666663</v>
      </c>
      <c r="B146" s="68">
        <v>1</v>
      </c>
      <c r="C146" s="68">
        <v>1</v>
      </c>
      <c r="D146" s="68">
        <v>0.33333333333333331</v>
      </c>
      <c r="E146" s="68">
        <v>0.66666666666666663</v>
      </c>
      <c r="F146" s="68">
        <v>1</v>
      </c>
      <c r="G146" s="68">
        <v>1</v>
      </c>
      <c r="H146" s="68">
        <v>0.66666666666666663</v>
      </c>
      <c r="I146" s="68">
        <v>0.66666666666666663</v>
      </c>
      <c r="J146" s="68">
        <v>0.66666666666666663</v>
      </c>
      <c r="K146" s="68">
        <v>0.33333333333333331</v>
      </c>
      <c r="L146" s="68">
        <v>1</v>
      </c>
      <c r="M146" s="68">
        <v>0.66666666666666663</v>
      </c>
      <c r="N146" s="68">
        <v>0.66666666666666663</v>
      </c>
      <c r="O146" s="68">
        <v>0.66666666666666663</v>
      </c>
      <c r="P146" s="68">
        <v>0.66666666666666663</v>
      </c>
      <c r="Q146" s="68">
        <v>0.33333333333333331</v>
      </c>
      <c r="R146" s="68">
        <v>0.66666666666666663</v>
      </c>
      <c r="S146" s="68">
        <v>0.33333333333333331</v>
      </c>
      <c r="T146" s="68">
        <v>0.33333333333333331</v>
      </c>
      <c r="U146" s="68">
        <v>0.66666666666666663</v>
      </c>
      <c r="V146" s="68">
        <v>0.66666666666666663</v>
      </c>
      <c r="W146" s="68">
        <v>1</v>
      </c>
      <c r="X146" s="68">
        <v>1</v>
      </c>
      <c r="Y146" s="68">
        <v>0.33333333333333331</v>
      </c>
      <c r="Z146" s="68">
        <v>1</v>
      </c>
      <c r="AA146" s="68">
        <v>0.66666666666666663</v>
      </c>
      <c r="AB146" s="68">
        <v>1</v>
      </c>
      <c r="AC146" s="68">
        <v>0.66666666666666663</v>
      </c>
      <c r="AD146" s="68">
        <v>0.66666666666666663</v>
      </c>
      <c r="AE146" s="68">
        <v>0.33333333333333331</v>
      </c>
      <c r="AF146" s="68">
        <v>0.66666666666666663</v>
      </c>
      <c r="AG146" s="68">
        <v>0.66666666666666663</v>
      </c>
      <c r="AH146" s="50" t="s">
        <v>217</v>
      </c>
      <c r="AI146" s="51">
        <v>2</v>
      </c>
    </row>
    <row r="147" spans="1:35" x14ac:dyDescent="0.25">
      <c r="A147" s="68">
        <v>0.66666666666666663</v>
      </c>
      <c r="B147" s="68">
        <v>0.33333333333333331</v>
      </c>
      <c r="C147" s="68">
        <v>1</v>
      </c>
      <c r="D147" s="68">
        <v>0.66666666666666663</v>
      </c>
      <c r="E147" s="68">
        <v>0.33333333333333331</v>
      </c>
      <c r="F147" s="68">
        <v>0.66666666666666663</v>
      </c>
      <c r="G147" s="68">
        <v>0.33333333333333331</v>
      </c>
      <c r="H147" s="68">
        <v>0.33333333333333331</v>
      </c>
      <c r="I147" s="68">
        <v>0.33333333333333331</v>
      </c>
      <c r="J147" s="68">
        <v>0.66666666666666663</v>
      </c>
      <c r="K147" s="68">
        <v>0.33333333333333331</v>
      </c>
      <c r="L147" s="68">
        <v>0.33333333333333331</v>
      </c>
      <c r="M147" s="68">
        <v>0.66666666666666663</v>
      </c>
      <c r="N147" s="68">
        <v>0.66666666666666663</v>
      </c>
      <c r="O147" s="68">
        <v>0.66666666666666663</v>
      </c>
      <c r="P147" s="68">
        <v>0.66666666666666663</v>
      </c>
      <c r="Q147" s="68">
        <v>0.33333333333333331</v>
      </c>
      <c r="R147" s="68">
        <v>0.66666666666666663</v>
      </c>
      <c r="S147" s="68">
        <v>0.33333333333333331</v>
      </c>
      <c r="T147" s="68">
        <v>0.66666666666666663</v>
      </c>
      <c r="U147" s="68">
        <v>0.33333333333333331</v>
      </c>
      <c r="V147" s="68">
        <v>1</v>
      </c>
      <c r="W147" s="68">
        <v>0.33333333333333331</v>
      </c>
      <c r="X147" s="68">
        <v>0.33333333333333331</v>
      </c>
      <c r="Y147" s="68">
        <v>0.66666666666666663</v>
      </c>
      <c r="Z147" s="68">
        <v>0.33333333333333331</v>
      </c>
      <c r="AA147" s="68">
        <v>0.66666666666666663</v>
      </c>
      <c r="AB147" s="68">
        <v>0.33333333333333331</v>
      </c>
      <c r="AC147" s="68">
        <v>0.33333333333333331</v>
      </c>
      <c r="AD147" s="68">
        <v>0.33333333333333331</v>
      </c>
      <c r="AE147" s="68">
        <v>0.66666666666666663</v>
      </c>
      <c r="AF147" s="68">
        <v>0.33333333333333331</v>
      </c>
      <c r="AG147" s="68">
        <v>0.66666666666666663</v>
      </c>
      <c r="AH147" s="50" t="s">
        <v>218</v>
      </c>
      <c r="AI147" s="51">
        <v>2</v>
      </c>
    </row>
    <row r="148" spans="1:35" x14ac:dyDescent="0.25">
      <c r="A148" s="68">
        <v>0.66666666666666663</v>
      </c>
      <c r="B148" s="68">
        <v>0.66666666666666663</v>
      </c>
      <c r="C148" s="68">
        <v>0.33333333333333331</v>
      </c>
      <c r="D148" s="68">
        <v>0.33333333333333331</v>
      </c>
      <c r="E148" s="68">
        <v>0.66666666666666663</v>
      </c>
      <c r="F148" s="68">
        <v>0.66666666666666663</v>
      </c>
      <c r="G148" s="68">
        <v>1</v>
      </c>
      <c r="H148" s="68">
        <v>0.33333333333333331</v>
      </c>
      <c r="I148" s="68">
        <v>0.33333333333333331</v>
      </c>
      <c r="J148" s="68">
        <v>0.66666666666666663</v>
      </c>
      <c r="K148" s="68">
        <v>0.33333333333333331</v>
      </c>
      <c r="L148" s="68">
        <v>0.66666666666666663</v>
      </c>
      <c r="M148" s="68">
        <v>0.66666666666666663</v>
      </c>
      <c r="N148" s="68">
        <v>0.33333333333333331</v>
      </c>
      <c r="O148" s="68">
        <v>0.66666666666666663</v>
      </c>
      <c r="P148" s="68">
        <v>0.33333333333333331</v>
      </c>
      <c r="Q148" s="68">
        <v>0.33333333333333331</v>
      </c>
      <c r="R148" s="68">
        <v>0.66666666666666663</v>
      </c>
      <c r="S148" s="68">
        <v>0.33333333333333331</v>
      </c>
      <c r="T148" s="68">
        <v>0.33333333333333331</v>
      </c>
      <c r="U148" s="68">
        <v>1</v>
      </c>
      <c r="V148" s="68">
        <v>0.66666666666666663</v>
      </c>
      <c r="W148" s="68">
        <v>0.66666666666666663</v>
      </c>
      <c r="X148" s="68">
        <v>0.66666666666666663</v>
      </c>
      <c r="Y148" s="68">
        <v>0.66666666666666663</v>
      </c>
      <c r="Z148" s="68">
        <v>0.66666666666666663</v>
      </c>
      <c r="AA148" s="68">
        <v>0.66666666666666663</v>
      </c>
      <c r="AB148" s="68">
        <v>0.66666666666666663</v>
      </c>
      <c r="AC148" s="68">
        <v>0.33333333333333331</v>
      </c>
      <c r="AD148" s="68">
        <v>0.33333333333333331</v>
      </c>
      <c r="AE148" s="68">
        <v>0.33333333333333331</v>
      </c>
      <c r="AF148" s="68">
        <v>0.33333333333333331</v>
      </c>
      <c r="AG148" s="68">
        <v>0.33333333333333331</v>
      </c>
      <c r="AH148" s="50" t="s">
        <v>219</v>
      </c>
      <c r="AI148" s="51">
        <v>1</v>
      </c>
    </row>
    <row r="149" spans="1:35" x14ac:dyDescent="0.25">
      <c r="A149" s="68">
        <v>0.66666666666666663</v>
      </c>
      <c r="B149" s="68">
        <v>0.33333333333333331</v>
      </c>
      <c r="C149" s="68">
        <v>0.66666666666666663</v>
      </c>
      <c r="D149" s="68">
        <v>0.66666666666666663</v>
      </c>
      <c r="E149" s="68">
        <v>0.66666666666666663</v>
      </c>
      <c r="F149" s="68">
        <v>0.33333333333333331</v>
      </c>
      <c r="G149" s="68">
        <v>0.66666666666666663</v>
      </c>
      <c r="H149" s="68">
        <v>0.33333333333333331</v>
      </c>
      <c r="I149" s="68">
        <v>0.33333333333333331</v>
      </c>
      <c r="J149" s="68">
        <v>0.66666666666666663</v>
      </c>
      <c r="K149" s="68">
        <v>0.66666666666666663</v>
      </c>
      <c r="L149" s="68">
        <v>0.33333333333333331</v>
      </c>
      <c r="M149" s="68">
        <v>0.66666666666666663</v>
      </c>
      <c r="N149" s="68">
        <v>0.33333333333333331</v>
      </c>
      <c r="O149" s="68">
        <v>0.66666666666666663</v>
      </c>
      <c r="P149" s="68">
        <v>0.66666666666666663</v>
      </c>
      <c r="Q149" s="68">
        <v>0.66666666666666663</v>
      </c>
      <c r="R149" s="68">
        <v>0.66666666666666663</v>
      </c>
      <c r="S149" s="68">
        <v>0.33333333333333331</v>
      </c>
      <c r="T149" s="68">
        <v>0.33333333333333331</v>
      </c>
      <c r="U149" s="68">
        <v>0.33333333333333331</v>
      </c>
      <c r="V149" s="68">
        <v>1</v>
      </c>
      <c r="W149" s="68">
        <v>0.66666666666666663</v>
      </c>
      <c r="X149" s="68">
        <v>0.66666666666666663</v>
      </c>
      <c r="Y149" s="68">
        <v>0.33333333333333331</v>
      </c>
      <c r="Z149" s="68">
        <v>1</v>
      </c>
      <c r="AA149" s="68">
        <v>0.33333333333333331</v>
      </c>
      <c r="AB149" s="68">
        <v>0.66666666666666663</v>
      </c>
      <c r="AC149" s="68">
        <v>0.33333333333333331</v>
      </c>
      <c r="AD149" s="68">
        <v>0.33333333333333331</v>
      </c>
      <c r="AE149" s="68">
        <v>0.33333333333333331</v>
      </c>
      <c r="AF149" s="68">
        <v>0.33333333333333331</v>
      </c>
      <c r="AG149" s="68">
        <v>0.66666666666666663</v>
      </c>
      <c r="AH149" s="50" t="s">
        <v>220</v>
      </c>
      <c r="AI149" s="51">
        <v>3</v>
      </c>
    </row>
    <row r="150" spans="1:35" x14ac:dyDescent="0.25">
      <c r="A150" s="68">
        <v>0.66666666666666663</v>
      </c>
      <c r="B150" s="68">
        <v>0.66666666666666663</v>
      </c>
      <c r="C150" s="68">
        <v>1</v>
      </c>
      <c r="D150" s="68">
        <v>0.33333333333333331</v>
      </c>
      <c r="E150" s="68">
        <v>0.33333333333333331</v>
      </c>
      <c r="F150" s="68">
        <v>0.66666666666666663</v>
      </c>
      <c r="G150" s="68">
        <v>0.66666666666666663</v>
      </c>
      <c r="H150" s="68">
        <v>0.33333333333333331</v>
      </c>
      <c r="I150" s="68">
        <v>0.33333333333333331</v>
      </c>
      <c r="J150" s="68">
        <v>0.66666666666666663</v>
      </c>
      <c r="K150" s="68">
        <v>0.33333333333333331</v>
      </c>
      <c r="L150" s="68">
        <v>0.66666666666666663</v>
      </c>
      <c r="M150" s="68">
        <v>0.66666666666666663</v>
      </c>
      <c r="N150" s="68">
        <v>0.66666666666666663</v>
      </c>
      <c r="O150" s="68">
        <v>0.66666666666666663</v>
      </c>
      <c r="P150" s="68">
        <v>0.66666666666666663</v>
      </c>
      <c r="Q150" s="68">
        <v>0.66666666666666663</v>
      </c>
      <c r="R150" s="68">
        <v>0.66666666666666663</v>
      </c>
      <c r="S150" s="68">
        <v>0.66666666666666663</v>
      </c>
      <c r="T150" s="68">
        <v>0.33333333333333331</v>
      </c>
      <c r="U150" s="68">
        <v>0.66666666666666663</v>
      </c>
      <c r="V150" s="68">
        <v>0.66666666666666663</v>
      </c>
      <c r="W150" s="68">
        <v>0.66666666666666663</v>
      </c>
      <c r="X150" s="68">
        <v>0.66666666666666663</v>
      </c>
      <c r="Y150" s="68">
        <v>0.33333333333333331</v>
      </c>
      <c r="Z150" s="68">
        <v>0.33333333333333331</v>
      </c>
      <c r="AA150" s="68">
        <v>0.66666666666666663</v>
      </c>
      <c r="AB150" s="68">
        <v>0.66666666666666663</v>
      </c>
      <c r="AC150" s="68">
        <v>0.33333333333333331</v>
      </c>
      <c r="AD150" s="68">
        <v>0.66666666666666663</v>
      </c>
      <c r="AE150" s="68">
        <v>0.33333333333333331</v>
      </c>
      <c r="AF150" s="68">
        <v>0.33333333333333331</v>
      </c>
      <c r="AG150" s="68">
        <v>0.66666666666666663</v>
      </c>
      <c r="AH150" s="50" t="s">
        <v>221</v>
      </c>
      <c r="AI150" s="51">
        <v>1</v>
      </c>
    </row>
    <row r="151" spans="1:35" x14ac:dyDescent="0.25">
      <c r="A151" s="68">
        <v>0.66666666666666663</v>
      </c>
      <c r="B151" s="68">
        <v>0.66666666666666663</v>
      </c>
      <c r="C151" s="68">
        <v>0.33333333333333331</v>
      </c>
      <c r="D151" s="68">
        <v>0.66666666666666663</v>
      </c>
      <c r="E151" s="68">
        <v>1</v>
      </c>
      <c r="F151" s="68">
        <v>1</v>
      </c>
      <c r="G151" s="68">
        <v>1</v>
      </c>
      <c r="H151" s="68">
        <v>1</v>
      </c>
      <c r="I151" s="68">
        <v>0.66666666666666663</v>
      </c>
      <c r="J151" s="68">
        <v>0.66666666666666663</v>
      </c>
      <c r="K151" s="68">
        <v>1</v>
      </c>
      <c r="L151" s="68">
        <v>1</v>
      </c>
      <c r="M151" s="68">
        <v>0.66666666666666663</v>
      </c>
      <c r="N151" s="68">
        <v>0.66666666666666663</v>
      </c>
      <c r="O151" s="68">
        <v>1</v>
      </c>
      <c r="P151" s="68">
        <v>0.66666666666666663</v>
      </c>
      <c r="Q151" s="68">
        <v>0.66666666666666663</v>
      </c>
      <c r="R151" s="68">
        <v>1</v>
      </c>
      <c r="S151" s="68">
        <v>1</v>
      </c>
      <c r="T151" s="68">
        <v>0.66666666666666663</v>
      </c>
      <c r="U151" s="68">
        <v>0.66666666666666663</v>
      </c>
      <c r="V151" s="68">
        <v>1</v>
      </c>
      <c r="W151" s="68">
        <v>0.66666666666666663</v>
      </c>
      <c r="X151" s="68">
        <v>1</v>
      </c>
      <c r="Y151" s="68">
        <v>0.66666666666666663</v>
      </c>
      <c r="Z151" s="68">
        <v>1</v>
      </c>
      <c r="AA151" s="68">
        <v>1</v>
      </c>
      <c r="AB151" s="68">
        <v>0.66666666666666663</v>
      </c>
      <c r="AC151" s="68">
        <v>1</v>
      </c>
      <c r="AD151" s="68">
        <v>0.66666666666666663</v>
      </c>
      <c r="AE151" s="68">
        <v>0.66666666666666663</v>
      </c>
      <c r="AF151" s="68">
        <v>0.66666666666666663</v>
      </c>
      <c r="AG151" s="68">
        <v>0.66666666666666663</v>
      </c>
      <c r="AH151" s="50" t="s">
        <v>222</v>
      </c>
      <c r="AI151" s="51">
        <v>1</v>
      </c>
    </row>
    <row r="152" spans="1:35" x14ac:dyDescent="0.25">
      <c r="A152" s="68">
        <v>0.66666666666666663</v>
      </c>
      <c r="B152" s="68">
        <v>0.66666666666666663</v>
      </c>
      <c r="C152" s="68">
        <v>0.66666666666666663</v>
      </c>
      <c r="D152" s="68">
        <v>0.66666666666666663</v>
      </c>
      <c r="E152" s="68">
        <v>0.66666666666666663</v>
      </c>
      <c r="F152" s="68">
        <v>1</v>
      </c>
      <c r="G152" s="68">
        <v>1</v>
      </c>
      <c r="H152" s="68">
        <v>1</v>
      </c>
      <c r="I152" s="68">
        <v>1</v>
      </c>
      <c r="J152" s="68">
        <v>0.66666666666666663</v>
      </c>
      <c r="K152" s="68">
        <v>0.66666666666666663</v>
      </c>
      <c r="L152" s="68">
        <v>0.33333333333333331</v>
      </c>
      <c r="M152" s="68">
        <v>1</v>
      </c>
      <c r="N152" s="68">
        <v>0.33333333333333331</v>
      </c>
      <c r="O152" s="68">
        <v>1</v>
      </c>
      <c r="P152" s="68">
        <v>0.66666666666666663</v>
      </c>
      <c r="Q152" s="68">
        <v>0.33333333333333331</v>
      </c>
      <c r="R152" s="68">
        <v>0.66666666666666663</v>
      </c>
      <c r="S152" s="68">
        <v>0.66666666666666663</v>
      </c>
      <c r="T152" s="68">
        <v>0.66666666666666663</v>
      </c>
      <c r="U152" s="68">
        <v>0.66666666666666663</v>
      </c>
      <c r="V152" s="68">
        <v>0.66666666666666663</v>
      </c>
      <c r="W152" s="68">
        <v>0.66666666666666663</v>
      </c>
      <c r="X152" s="68">
        <v>0.66666666666666663</v>
      </c>
      <c r="Y152" s="68">
        <v>0.33333333333333331</v>
      </c>
      <c r="Z152" s="68">
        <v>0.33333333333333331</v>
      </c>
      <c r="AA152" s="68">
        <v>0.66666666666666663</v>
      </c>
      <c r="AB152" s="68">
        <v>1</v>
      </c>
      <c r="AC152" s="68">
        <v>1</v>
      </c>
      <c r="AD152" s="68">
        <v>1</v>
      </c>
      <c r="AE152" s="68">
        <v>0.66666666666666663</v>
      </c>
      <c r="AF152" s="68">
        <v>1</v>
      </c>
      <c r="AG152" s="68">
        <v>0.66666666666666663</v>
      </c>
      <c r="AH152" s="50" t="s">
        <v>223</v>
      </c>
      <c r="AI152" s="51">
        <v>2</v>
      </c>
    </row>
    <row r="153" spans="1:35" x14ac:dyDescent="0.25">
      <c r="A153" s="68">
        <v>0.33333333333333331</v>
      </c>
      <c r="B153" s="68">
        <v>0.66666666666666663</v>
      </c>
      <c r="C153" s="68">
        <v>0.66666666666666663</v>
      </c>
      <c r="D153" s="68">
        <v>0.33333333333333331</v>
      </c>
      <c r="E153" s="68">
        <v>0.66666666666666663</v>
      </c>
      <c r="F153" s="68">
        <v>0.66666666666666663</v>
      </c>
      <c r="G153" s="68">
        <v>1</v>
      </c>
      <c r="H153" s="68">
        <v>0.66666666666666663</v>
      </c>
      <c r="I153" s="68">
        <v>0.66666666666666663</v>
      </c>
      <c r="J153" s="68">
        <v>0.66666666666666663</v>
      </c>
      <c r="K153" s="68">
        <v>0.66666666666666663</v>
      </c>
      <c r="L153" s="68">
        <v>0.66666666666666663</v>
      </c>
      <c r="M153" s="68">
        <v>0.66666666666666663</v>
      </c>
      <c r="N153" s="68">
        <v>0.66666666666666663</v>
      </c>
      <c r="O153" s="68">
        <v>1</v>
      </c>
      <c r="P153" s="68">
        <v>0.33333333333333331</v>
      </c>
      <c r="Q153" s="68">
        <v>0.33333333333333331</v>
      </c>
      <c r="R153" s="68">
        <v>0.66666666666666663</v>
      </c>
      <c r="S153" s="68">
        <v>0.66666666666666663</v>
      </c>
      <c r="T153" s="68">
        <v>0.33333333333333331</v>
      </c>
      <c r="U153" s="68">
        <v>0.66666666666666663</v>
      </c>
      <c r="V153" s="68">
        <v>1</v>
      </c>
      <c r="W153" s="68">
        <v>0.66666666666666663</v>
      </c>
      <c r="X153" s="68">
        <v>0.66666666666666663</v>
      </c>
      <c r="Y153" s="68">
        <v>0.33333333333333331</v>
      </c>
      <c r="Z153" s="68">
        <v>0.66666666666666663</v>
      </c>
      <c r="AA153" s="68">
        <v>0.66666666666666663</v>
      </c>
      <c r="AB153" s="68">
        <v>0.66666666666666663</v>
      </c>
      <c r="AC153" s="68">
        <v>0.66666666666666663</v>
      </c>
      <c r="AD153" s="68">
        <v>0.33333333333333331</v>
      </c>
      <c r="AE153" s="68">
        <v>0.33333333333333331</v>
      </c>
      <c r="AF153" s="68">
        <v>0.66666666666666663</v>
      </c>
      <c r="AG153" s="68">
        <v>0.66666666666666663</v>
      </c>
      <c r="AH153" s="50" t="s">
        <v>224</v>
      </c>
      <c r="AI153" s="51">
        <v>3</v>
      </c>
    </row>
    <row r="154" spans="1:35" x14ac:dyDescent="0.25">
      <c r="A154" s="68">
        <v>1</v>
      </c>
      <c r="B154" s="68">
        <v>1</v>
      </c>
      <c r="C154" s="68">
        <v>0.66666666666666663</v>
      </c>
      <c r="D154" s="68">
        <v>0.33333333333333331</v>
      </c>
      <c r="E154" s="68">
        <v>1</v>
      </c>
      <c r="F154" s="68">
        <v>1</v>
      </c>
      <c r="G154" s="68">
        <v>1</v>
      </c>
      <c r="H154" s="68">
        <v>1</v>
      </c>
      <c r="I154" s="68">
        <v>1</v>
      </c>
      <c r="J154" s="68">
        <v>0.66666666666666663</v>
      </c>
      <c r="K154" s="68">
        <v>0.66666666666666663</v>
      </c>
      <c r="L154" s="68">
        <v>0.66666666666666663</v>
      </c>
      <c r="M154" s="68">
        <v>0.66666666666666663</v>
      </c>
      <c r="N154" s="68">
        <v>0.66666666666666663</v>
      </c>
      <c r="O154" s="68">
        <v>1</v>
      </c>
      <c r="P154" s="68">
        <v>1</v>
      </c>
      <c r="Q154" s="68">
        <v>0.66666666666666663</v>
      </c>
      <c r="R154" s="68">
        <v>1</v>
      </c>
      <c r="S154" s="68">
        <v>1</v>
      </c>
      <c r="T154" s="68">
        <v>0.66666666666666663</v>
      </c>
      <c r="U154" s="68">
        <v>1</v>
      </c>
      <c r="V154" s="68">
        <v>0.66666666666666663</v>
      </c>
      <c r="W154" s="68">
        <v>0.66666666666666663</v>
      </c>
      <c r="X154" s="68">
        <v>1</v>
      </c>
      <c r="Y154" s="68">
        <v>0.66666666666666663</v>
      </c>
      <c r="Z154" s="68">
        <v>0.66666666666666663</v>
      </c>
      <c r="AA154" s="68">
        <v>1</v>
      </c>
      <c r="AB154" s="68">
        <v>1</v>
      </c>
      <c r="AC154" s="68">
        <v>0.66666666666666663</v>
      </c>
      <c r="AD154" s="68">
        <v>1</v>
      </c>
      <c r="AE154" s="68">
        <v>1</v>
      </c>
      <c r="AF154" s="68">
        <v>1</v>
      </c>
      <c r="AG154" s="68">
        <v>0.66666666666666663</v>
      </c>
      <c r="AH154" s="50" t="s">
        <v>225</v>
      </c>
      <c r="AI154" s="51">
        <v>1</v>
      </c>
    </row>
    <row r="155" spans="1:35" x14ac:dyDescent="0.25">
      <c r="A155" s="68">
        <v>0.66666666666666663</v>
      </c>
      <c r="B155" s="68">
        <v>1</v>
      </c>
      <c r="C155" s="68">
        <v>1</v>
      </c>
      <c r="D155" s="68">
        <v>0.33333333333333331</v>
      </c>
      <c r="E155" s="68">
        <v>1</v>
      </c>
      <c r="F155" s="68">
        <v>1</v>
      </c>
      <c r="G155" s="68">
        <v>1</v>
      </c>
      <c r="H155" s="68">
        <v>1</v>
      </c>
      <c r="I155" s="68">
        <v>1</v>
      </c>
      <c r="J155" s="68">
        <v>1</v>
      </c>
      <c r="K155" s="68">
        <v>1</v>
      </c>
      <c r="L155" s="68">
        <v>0.66666666666666663</v>
      </c>
      <c r="M155" s="68">
        <v>1</v>
      </c>
      <c r="N155" s="68">
        <v>1</v>
      </c>
      <c r="O155" s="68">
        <v>1</v>
      </c>
      <c r="P155" s="68">
        <v>1</v>
      </c>
      <c r="Q155" s="68">
        <v>0.66666666666666663</v>
      </c>
      <c r="R155" s="68">
        <v>1</v>
      </c>
      <c r="S155" s="68">
        <v>1</v>
      </c>
      <c r="T155" s="68">
        <v>0.66666666666666663</v>
      </c>
      <c r="U155" s="68">
        <v>1</v>
      </c>
      <c r="V155" s="68">
        <v>1</v>
      </c>
      <c r="W155" s="68">
        <v>1</v>
      </c>
      <c r="X155" s="68">
        <v>0.66666666666666663</v>
      </c>
      <c r="Y155" s="68">
        <v>0.66666666666666663</v>
      </c>
      <c r="Z155" s="68">
        <v>0.66666666666666663</v>
      </c>
      <c r="AA155" s="68">
        <v>1</v>
      </c>
      <c r="AB155" s="68">
        <v>0.66666666666666663</v>
      </c>
      <c r="AC155" s="68">
        <v>0.66666666666666663</v>
      </c>
      <c r="AD155" s="68">
        <v>1</v>
      </c>
      <c r="AE155" s="68">
        <v>1</v>
      </c>
      <c r="AF155" s="68">
        <v>1</v>
      </c>
      <c r="AG155" s="68">
        <v>0.66666666666666663</v>
      </c>
      <c r="AH155" s="50" t="s">
        <v>226</v>
      </c>
      <c r="AI155" s="51">
        <v>2</v>
      </c>
    </row>
    <row r="156" spans="1:35" x14ac:dyDescent="0.25">
      <c r="A156" s="68">
        <v>1</v>
      </c>
      <c r="B156" s="68">
        <v>1</v>
      </c>
      <c r="C156" s="68">
        <v>0.66666666666666663</v>
      </c>
      <c r="D156" s="68">
        <v>0.66666666666666663</v>
      </c>
      <c r="E156" s="68">
        <v>1</v>
      </c>
      <c r="F156" s="68">
        <v>0.66666666666666663</v>
      </c>
      <c r="G156" s="68">
        <v>1</v>
      </c>
      <c r="H156" s="68">
        <v>1</v>
      </c>
      <c r="I156" s="68">
        <v>1</v>
      </c>
      <c r="J156" s="68">
        <v>0.66666666666666663</v>
      </c>
      <c r="K156" s="68">
        <v>0.66666666666666663</v>
      </c>
      <c r="L156" s="68">
        <v>1</v>
      </c>
      <c r="M156" s="68">
        <v>0.66666666666666663</v>
      </c>
      <c r="N156" s="68">
        <v>0.66666666666666663</v>
      </c>
      <c r="O156" s="68">
        <v>1</v>
      </c>
      <c r="P156" s="68">
        <v>1</v>
      </c>
      <c r="Q156" s="68">
        <v>0.66666666666666663</v>
      </c>
      <c r="R156" s="68">
        <v>1</v>
      </c>
      <c r="S156" s="68">
        <v>1</v>
      </c>
      <c r="T156" s="68">
        <v>0.66666666666666663</v>
      </c>
      <c r="U156" s="68">
        <v>1</v>
      </c>
      <c r="V156" s="68">
        <v>0.66666666666666663</v>
      </c>
      <c r="W156" s="68">
        <v>1</v>
      </c>
      <c r="X156" s="68">
        <v>0.66666666666666663</v>
      </c>
      <c r="Y156" s="68">
        <v>0.66666666666666663</v>
      </c>
      <c r="Z156" s="68">
        <v>1</v>
      </c>
      <c r="AA156" s="68">
        <v>1</v>
      </c>
      <c r="AB156" s="68">
        <v>1</v>
      </c>
      <c r="AC156" s="68">
        <v>0.66666666666666663</v>
      </c>
      <c r="AD156" s="68">
        <v>1</v>
      </c>
      <c r="AE156" s="68">
        <v>1</v>
      </c>
      <c r="AF156" s="68">
        <v>0.66666666666666663</v>
      </c>
      <c r="AG156" s="68">
        <v>0.66666666666666663</v>
      </c>
      <c r="AH156" s="50" t="s">
        <v>227</v>
      </c>
      <c r="AI156" s="51">
        <v>2</v>
      </c>
    </row>
    <row r="157" spans="1:35" x14ac:dyDescent="0.25">
      <c r="A157" s="68">
        <v>0.66666666666666663</v>
      </c>
      <c r="B157" s="68">
        <v>0.66666666666666663</v>
      </c>
      <c r="C157" s="68">
        <v>1</v>
      </c>
      <c r="D157" s="68">
        <v>0.66666666666666663</v>
      </c>
      <c r="E157" s="68">
        <v>1</v>
      </c>
      <c r="F157" s="68">
        <v>1</v>
      </c>
      <c r="G157" s="68">
        <v>1</v>
      </c>
      <c r="H157" s="68">
        <v>1</v>
      </c>
      <c r="I157" s="68">
        <v>1</v>
      </c>
      <c r="J157" s="68">
        <v>0.66666666666666663</v>
      </c>
      <c r="K157" s="68">
        <v>1</v>
      </c>
      <c r="L157" s="68">
        <v>1</v>
      </c>
      <c r="M157" s="68">
        <v>0.66666666666666663</v>
      </c>
      <c r="N157" s="68">
        <v>1</v>
      </c>
      <c r="O157" s="68">
        <v>1</v>
      </c>
      <c r="P157" s="68">
        <v>1</v>
      </c>
      <c r="Q157" s="68">
        <v>0.66666666666666663</v>
      </c>
      <c r="R157" s="68">
        <v>1</v>
      </c>
      <c r="S157" s="68">
        <v>1</v>
      </c>
      <c r="T157" s="68">
        <v>0.66666666666666663</v>
      </c>
      <c r="U157" s="68">
        <v>1</v>
      </c>
      <c r="V157" s="68">
        <v>1</v>
      </c>
      <c r="W157" s="68">
        <v>1</v>
      </c>
      <c r="X157" s="68">
        <v>1</v>
      </c>
      <c r="Y157" s="68">
        <v>1</v>
      </c>
      <c r="Z157" s="68">
        <v>1</v>
      </c>
      <c r="AA157" s="68">
        <v>1</v>
      </c>
      <c r="AB157" s="68">
        <v>1</v>
      </c>
      <c r="AC157" s="68">
        <v>0.66666666666666663</v>
      </c>
      <c r="AD157" s="68">
        <v>1</v>
      </c>
      <c r="AE157" s="68">
        <v>1</v>
      </c>
      <c r="AF157" s="68">
        <v>0.66666666666666663</v>
      </c>
      <c r="AG157" s="68">
        <v>0.66666666666666663</v>
      </c>
      <c r="AH157" s="50" t="s">
        <v>228</v>
      </c>
      <c r="AI157" s="51">
        <v>2</v>
      </c>
    </row>
    <row r="158" spans="1:35" x14ac:dyDescent="0.25">
      <c r="A158" s="68">
        <v>1</v>
      </c>
      <c r="B158" s="68">
        <v>0.66666666666666663</v>
      </c>
      <c r="C158" s="68">
        <v>0.33333333333333331</v>
      </c>
      <c r="D158" s="68">
        <v>0.66666666666666663</v>
      </c>
      <c r="E158" s="68">
        <v>1</v>
      </c>
      <c r="F158" s="68">
        <v>0.66666666666666663</v>
      </c>
      <c r="G158" s="68">
        <v>1</v>
      </c>
      <c r="H158" s="68">
        <v>1</v>
      </c>
      <c r="I158" s="68">
        <v>1</v>
      </c>
      <c r="J158" s="68">
        <v>0.33333333333333331</v>
      </c>
      <c r="K158" s="68">
        <v>0.33333333333333331</v>
      </c>
      <c r="L158" s="68">
        <v>0.66666666666666663</v>
      </c>
      <c r="M158" s="68">
        <v>0.33333333333333331</v>
      </c>
      <c r="N158" s="68">
        <v>0.66666666666666663</v>
      </c>
      <c r="O158" s="68">
        <v>0.66666666666666663</v>
      </c>
      <c r="P158" s="68">
        <v>1</v>
      </c>
      <c r="Q158" s="68">
        <v>0.66666666666666663</v>
      </c>
      <c r="R158" s="68">
        <v>0.66666666666666663</v>
      </c>
      <c r="S158" s="68">
        <v>1</v>
      </c>
      <c r="T158" s="68">
        <v>0.66666666666666663</v>
      </c>
      <c r="U158" s="68">
        <v>1</v>
      </c>
      <c r="V158" s="68">
        <v>0.33333333333333331</v>
      </c>
      <c r="W158" s="68">
        <v>1</v>
      </c>
      <c r="X158" s="68">
        <v>0.66666666666666663</v>
      </c>
      <c r="Y158" s="68">
        <v>0.33333333333333331</v>
      </c>
      <c r="Z158" s="68">
        <v>0.66666666666666663</v>
      </c>
      <c r="AA158" s="68">
        <v>0.66666666666666663</v>
      </c>
      <c r="AB158" s="68">
        <v>1</v>
      </c>
      <c r="AC158" s="68">
        <v>0.66666666666666663</v>
      </c>
      <c r="AD158" s="68">
        <v>0.66666666666666663</v>
      </c>
      <c r="AE158" s="68">
        <v>1</v>
      </c>
      <c r="AF158" s="68">
        <v>1</v>
      </c>
      <c r="AG158" s="68">
        <v>1</v>
      </c>
      <c r="AH158" s="50" t="s">
        <v>229</v>
      </c>
      <c r="AI158" s="51">
        <v>2</v>
      </c>
    </row>
    <row r="159" spans="1:35" x14ac:dyDescent="0.25">
      <c r="A159" s="68">
        <v>1</v>
      </c>
      <c r="B159" s="68">
        <v>0.66666666666666663</v>
      </c>
      <c r="C159" s="68">
        <v>0.66666666666666663</v>
      </c>
      <c r="D159" s="68">
        <v>0.33333333333333331</v>
      </c>
      <c r="E159" s="68">
        <v>1</v>
      </c>
      <c r="F159" s="68">
        <v>0.66666666666666663</v>
      </c>
      <c r="G159" s="68">
        <v>1</v>
      </c>
      <c r="H159" s="68">
        <v>0.66666666666666663</v>
      </c>
      <c r="I159" s="68">
        <v>1</v>
      </c>
      <c r="J159" s="68">
        <v>0.33333333333333331</v>
      </c>
      <c r="K159" s="68">
        <v>1</v>
      </c>
      <c r="L159" s="68">
        <v>0.66666666666666663</v>
      </c>
      <c r="M159" s="68">
        <v>0.66666666666666663</v>
      </c>
      <c r="N159" s="68">
        <v>0.66666666666666663</v>
      </c>
      <c r="O159" s="68">
        <v>0.66666666666666663</v>
      </c>
      <c r="P159" s="68">
        <v>1</v>
      </c>
      <c r="Q159" s="68">
        <v>0.66666666666666663</v>
      </c>
      <c r="R159" s="68">
        <v>1</v>
      </c>
      <c r="S159" s="68">
        <v>1</v>
      </c>
      <c r="T159" s="68">
        <v>0.66666666666666663</v>
      </c>
      <c r="U159" s="68">
        <v>1</v>
      </c>
      <c r="V159" s="68">
        <v>1</v>
      </c>
      <c r="W159" s="68">
        <v>1</v>
      </c>
      <c r="X159" s="68">
        <v>0.66666666666666663</v>
      </c>
      <c r="Y159" s="68">
        <v>0.66666666666666663</v>
      </c>
      <c r="Z159" s="68">
        <v>1</v>
      </c>
      <c r="AA159" s="68">
        <v>1</v>
      </c>
      <c r="AB159" s="68">
        <v>1</v>
      </c>
      <c r="AC159" s="68">
        <v>0.66666666666666663</v>
      </c>
      <c r="AD159" s="68">
        <v>0.66666666666666663</v>
      </c>
      <c r="AE159" s="68">
        <v>1</v>
      </c>
      <c r="AF159" s="68">
        <v>0.66666666666666663</v>
      </c>
      <c r="AG159" s="68">
        <v>0.66666666666666663</v>
      </c>
      <c r="AH159" s="50" t="s">
        <v>230</v>
      </c>
      <c r="AI159" s="51">
        <v>2</v>
      </c>
    </row>
    <row r="160" spans="1:35" x14ac:dyDescent="0.25">
      <c r="A160" s="68">
        <v>0.66666666666666663</v>
      </c>
      <c r="B160" s="68">
        <v>0.33333333333333331</v>
      </c>
      <c r="C160" s="68">
        <v>0.66666666666666663</v>
      </c>
      <c r="D160" s="68">
        <v>1</v>
      </c>
      <c r="E160" s="68">
        <v>0.66666666666666663</v>
      </c>
      <c r="F160" s="68">
        <v>0.66666666666666663</v>
      </c>
      <c r="G160" s="68">
        <v>1</v>
      </c>
      <c r="H160" s="68">
        <v>0.66666666666666663</v>
      </c>
      <c r="I160" s="68">
        <v>1</v>
      </c>
      <c r="J160" s="68">
        <v>0.66666666666666663</v>
      </c>
      <c r="K160" s="68">
        <v>0.66666666666666663</v>
      </c>
      <c r="L160" s="68">
        <v>0.33333333333333331</v>
      </c>
      <c r="M160" s="68">
        <v>0.66666666666666663</v>
      </c>
      <c r="N160" s="68">
        <v>0.33333333333333331</v>
      </c>
      <c r="O160" s="68">
        <v>1</v>
      </c>
      <c r="P160" s="68">
        <v>0.66666666666666663</v>
      </c>
      <c r="Q160" s="68">
        <v>0.33333333333333331</v>
      </c>
      <c r="R160" s="68">
        <v>0.66666666666666663</v>
      </c>
      <c r="S160" s="68">
        <v>1</v>
      </c>
      <c r="T160" s="68">
        <v>0.66666666666666663</v>
      </c>
      <c r="U160" s="68">
        <v>0.33333333333333331</v>
      </c>
      <c r="V160" s="68">
        <v>1</v>
      </c>
      <c r="W160" s="68">
        <v>0.66666666666666663</v>
      </c>
      <c r="X160" s="68">
        <v>0.66666666666666663</v>
      </c>
      <c r="Y160" s="68">
        <v>0.66666666666666663</v>
      </c>
      <c r="Z160" s="68">
        <v>0.66666666666666663</v>
      </c>
      <c r="AA160" s="68">
        <v>0.33333333333333331</v>
      </c>
      <c r="AB160" s="68">
        <v>0.66666666666666663</v>
      </c>
      <c r="AC160" s="68">
        <v>1</v>
      </c>
      <c r="AD160" s="68">
        <v>1</v>
      </c>
      <c r="AE160" s="68">
        <v>0.66666666666666663</v>
      </c>
      <c r="AF160" s="68">
        <v>0.66666666666666663</v>
      </c>
      <c r="AG160" s="68">
        <v>0.66666666666666663</v>
      </c>
      <c r="AH160" s="50" t="s">
        <v>231</v>
      </c>
      <c r="AI160" s="51">
        <v>2</v>
      </c>
    </row>
    <row r="161" spans="1:35" x14ac:dyDescent="0.25">
      <c r="A161" s="68">
        <v>0.66666666666666663</v>
      </c>
      <c r="B161" s="68">
        <v>0.66666666666666663</v>
      </c>
      <c r="C161" s="68">
        <v>0.66666666666666663</v>
      </c>
      <c r="D161" s="68">
        <v>1</v>
      </c>
      <c r="E161" s="68">
        <v>0.66666666666666663</v>
      </c>
      <c r="F161" s="68">
        <v>0.66666666666666663</v>
      </c>
      <c r="G161" s="68">
        <v>0.66666666666666663</v>
      </c>
      <c r="H161" s="68">
        <v>0.66666666666666663</v>
      </c>
      <c r="I161" s="68">
        <v>0.66666666666666663</v>
      </c>
      <c r="J161" s="68">
        <v>0.33333333333333331</v>
      </c>
      <c r="K161" s="68">
        <v>1</v>
      </c>
      <c r="L161" s="68">
        <v>0.66666666666666663</v>
      </c>
      <c r="M161" s="68">
        <v>0.66666666666666663</v>
      </c>
      <c r="N161" s="68">
        <v>0.66666666666666663</v>
      </c>
      <c r="O161" s="68">
        <v>1</v>
      </c>
      <c r="P161" s="68">
        <v>1</v>
      </c>
      <c r="Q161" s="68">
        <v>0.33333333333333331</v>
      </c>
      <c r="R161" s="68">
        <v>0.66666666666666663</v>
      </c>
      <c r="S161" s="68">
        <v>0.66666666666666663</v>
      </c>
      <c r="T161" s="68">
        <v>0.66666666666666663</v>
      </c>
      <c r="U161" s="68">
        <v>0.33333333333333331</v>
      </c>
      <c r="V161" s="68">
        <v>1</v>
      </c>
      <c r="W161" s="68">
        <v>0.66666666666666663</v>
      </c>
      <c r="X161" s="68">
        <v>0.66666666666666663</v>
      </c>
      <c r="Y161" s="68">
        <v>0.66666666666666663</v>
      </c>
      <c r="Z161" s="68">
        <v>0.66666666666666663</v>
      </c>
      <c r="AA161" s="68">
        <v>0.66666666666666663</v>
      </c>
      <c r="AB161" s="68">
        <v>0.66666666666666663</v>
      </c>
      <c r="AC161" s="68">
        <v>0.66666666666666663</v>
      </c>
      <c r="AD161" s="68">
        <v>0.66666666666666663</v>
      </c>
      <c r="AE161" s="68">
        <v>0.66666666666666663</v>
      </c>
      <c r="AF161" s="68">
        <v>1</v>
      </c>
      <c r="AG161" s="68">
        <v>0.66666666666666663</v>
      </c>
      <c r="AH161" s="50" t="s">
        <v>232</v>
      </c>
      <c r="AI161" s="51">
        <v>3</v>
      </c>
    </row>
    <row r="162" spans="1:35" x14ac:dyDescent="0.25">
      <c r="A162" s="68">
        <v>0.66666666666666663</v>
      </c>
      <c r="B162" s="68">
        <v>0.33333333333333331</v>
      </c>
      <c r="C162" s="68">
        <v>1</v>
      </c>
      <c r="D162" s="68">
        <v>1</v>
      </c>
      <c r="E162" s="68">
        <v>0.66666666666666663</v>
      </c>
      <c r="F162" s="68">
        <v>0.66666666666666663</v>
      </c>
      <c r="G162" s="68">
        <v>0.66666666666666663</v>
      </c>
      <c r="H162" s="68">
        <v>1</v>
      </c>
      <c r="I162" s="68">
        <v>0.66666666666666663</v>
      </c>
      <c r="J162" s="68">
        <v>0.66666666666666663</v>
      </c>
      <c r="K162" s="68">
        <v>0.33333333333333331</v>
      </c>
      <c r="L162" s="68">
        <v>0.33333333333333331</v>
      </c>
      <c r="M162" s="68">
        <v>1</v>
      </c>
      <c r="N162" s="68">
        <v>0.33333333333333331</v>
      </c>
      <c r="O162" s="68">
        <v>1</v>
      </c>
      <c r="P162" s="68">
        <v>0.66666666666666663</v>
      </c>
      <c r="Q162" s="68">
        <v>0.33333333333333331</v>
      </c>
      <c r="R162" s="68">
        <v>0.33333333333333331</v>
      </c>
      <c r="S162" s="68">
        <v>0.66666666666666663</v>
      </c>
      <c r="T162" s="68">
        <v>0.66666666666666663</v>
      </c>
      <c r="U162" s="68">
        <v>0.33333333333333331</v>
      </c>
      <c r="V162" s="68">
        <v>0.66666666666666663</v>
      </c>
      <c r="W162" s="68">
        <v>0.66666666666666663</v>
      </c>
      <c r="X162" s="68">
        <v>0.66666666666666663</v>
      </c>
      <c r="Y162" s="68">
        <v>0.33333333333333331</v>
      </c>
      <c r="Z162" s="68">
        <v>0.33333333333333331</v>
      </c>
      <c r="AA162" s="68">
        <v>0.66666666666666663</v>
      </c>
      <c r="AB162" s="68">
        <v>0.66666666666666663</v>
      </c>
      <c r="AC162" s="68">
        <v>1</v>
      </c>
      <c r="AD162" s="68">
        <v>1</v>
      </c>
      <c r="AE162" s="68">
        <v>0.66666666666666663</v>
      </c>
      <c r="AF162" s="68">
        <v>0.66666666666666663</v>
      </c>
      <c r="AG162" s="68">
        <v>0.33333333333333331</v>
      </c>
      <c r="AH162" s="50" t="s">
        <v>233</v>
      </c>
      <c r="AI162" s="51">
        <v>2</v>
      </c>
    </row>
    <row r="163" spans="1:35" x14ac:dyDescent="0.25">
      <c r="A163" s="68">
        <v>0.66666666666666663</v>
      </c>
      <c r="B163" s="68">
        <v>0.66666666666666663</v>
      </c>
      <c r="C163" s="68">
        <v>0.66666666666666663</v>
      </c>
      <c r="D163" s="68">
        <v>0.66666666666666663</v>
      </c>
      <c r="E163" s="68">
        <v>0.66666666666666663</v>
      </c>
      <c r="F163" s="68">
        <v>0.66666666666666663</v>
      </c>
      <c r="G163" s="68">
        <v>1</v>
      </c>
      <c r="H163" s="68">
        <v>0.33333333333333331</v>
      </c>
      <c r="I163" s="68">
        <v>0.66666666666666663</v>
      </c>
      <c r="J163" s="68">
        <v>0.66666666666666663</v>
      </c>
      <c r="K163" s="68">
        <v>0.66666666666666663</v>
      </c>
      <c r="L163" s="68">
        <v>0.66666666666666663</v>
      </c>
      <c r="M163" s="68">
        <v>0.66666666666666663</v>
      </c>
      <c r="N163" s="68">
        <v>0.66666666666666663</v>
      </c>
      <c r="O163" s="68">
        <v>1</v>
      </c>
      <c r="P163" s="68">
        <v>1</v>
      </c>
      <c r="Q163" s="68">
        <v>0.33333333333333331</v>
      </c>
      <c r="R163" s="68">
        <v>0.66666666666666663</v>
      </c>
      <c r="S163" s="68">
        <v>0.66666666666666663</v>
      </c>
      <c r="T163" s="68">
        <v>0.33333333333333331</v>
      </c>
      <c r="U163" s="68">
        <v>0.66666666666666663</v>
      </c>
      <c r="V163" s="68">
        <v>0.66666666666666663</v>
      </c>
      <c r="W163" s="68">
        <v>0.66666666666666663</v>
      </c>
      <c r="X163" s="68">
        <v>0.66666666666666663</v>
      </c>
      <c r="Y163" s="68">
        <v>0.66666666666666663</v>
      </c>
      <c r="Z163" s="68">
        <v>0.66666666666666663</v>
      </c>
      <c r="AA163" s="68">
        <v>0.66666666666666663</v>
      </c>
      <c r="AB163" s="68">
        <v>1</v>
      </c>
      <c r="AC163" s="68">
        <v>1</v>
      </c>
      <c r="AD163" s="68">
        <v>0.66666666666666663</v>
      </c>
      <c r="AE163" s="68">
        <v>0.33333333333333331</v>
      </c>
      <c r="AF163" s="68">
        <v>0.66666666666666663</v>
      </c>
      <c r="AG163" s="68">
        <v>0.66666666666666663</v>
      </c>
      <c r="AH163" s="50" t="s">
        <v>234</v>
      </c>
      <c r="AI163" s="51">
        <v>1</v>
      </c>
    </row>
    <row r="164" spans="1:35" x14ac:dyDescent="0.25">
      <c r="A164" s="68">
        <v>0.66666666666666663</v>
      </c>
      <c r="B164" s="68">
        <v>0.33333333333333331</v>
      </c>
      <c r="C164" s="68">
        <v>0.66666666666666663</v>
      </c>
      <c r="D164" s="68">
        <v>1</v>
      </c>
      <c r="E164" s="68">
        <v>0.66666666666666663</v>
      </c>
      <c r="F164" s="68">
        <v>1</v>
      </c>
      <c r="G164" s="68">
        <v>1</v>
      </c>
      <c r="H164" s="68">
        <v>1</v>
      </c>
      <c r="I164" s="68">
        <v>0.66666666666666663</v>
      </c>
      <c r="J164" s="68">
        <v>0.66666666666666663</v>
      </c>
      <c r="K164" s="68">
        <v>0.33333333333333331</v>
      </c>
      <c r="L164" s="68">
        <v>1</v>
      </c>
      <c r="M164" s="68">
        <v>0.66666666666666663</v>
      </c>
      <c r="N164" s="68">
        <v>0.33333333333333331</v>
      </c>
      <c r="O164" s="68">
        <v>1</v>
      </c>
      <c r="P164" s="68">
        <v>0.66666666666666663</v>
      </c>
      <c r="Q164" s="68">
        <v>0.33333333333333331</v>
      </c>
      <c r="R164" s="68">
        <v>0.66666666666666663</v>
      </c>
      <c r="S164" s="68">
        <v>1</v>
      </c>
      <c r="T164" s="68">
        <v>0.33333333333333331</v>
      </c>
      <c r="U164" s="68">
        <v>0.33333333333333331</v>
      </c>
      <c r="V164" s="68">
        <v>1</v>
      </c>
      <c r="W164" s="68">
        <v>0.66666666666666663</v>
      </c>
      <c r="X164" s="68">
        <v>0.66666666666666663</v>
      </c>
      <c r="Y164" s="68">
        <v>0.33333333333333331</v>
      </c>
      <c r="Z164" s="68">
        <v>1</v>
      </c>
      <c r="AA164" s="68">
        <v>1</v>
      </c>
      <c r="AB164" s="68">
        <v>0.66666666666666663</v>
      </c>
      <c r="AC164" s="68">
        <v>1</v>
      </c>
      <c r="AD164" s="68">
        <v>1</v>
      </c>
      <c r="AE164" s="68">
        <v>0.66666666666666663</v>
      </c>
      <c r="AF164" s="68">
        <v>1</v>
      </c>
      <c r="AG164" s="68">
        <v>0.66666666666666663</v>
      </c>
      <c r="AH164" s="50" t="s">
        <v>235</v>
      </c>
      <c r="AI164" s="51">
        <v>2</v>
      </c>
    </row>
    <row r="165" spans="1:35" x14ac:dyDescent="0.25">
      <c r="A165" s="68">
        <v>0.66666666666666663</v>
      </c>
      <c r="B165" s="68">
        <v>0.66666666666666663</v>
      </c>
      <c r="C165" s="68">
        <v>0.66666666666666663</v>
      </c>
      <c r="D165" s="68">
        <v>0.33333333333333331</v>
      </c>
      <c r="E165" s="68">
        <v>0.66666666666666663</v>
      </c>
      <c r="F165" s="68">
        <v>0.66666666666666663</v>
      </c>
      <c r="G165" s="68">
        <v>0.66666666666666663</v>
      </c>
      <c r="H165" s="68">
        <v>0.66666666666666663</v>
      </c>
      <c r="I165" s="68">
        <v>0.66666666666666663</v>
      </c>
      <c r="J165" s="68">
        <v>0.66666666666666663</v>
      </c>
      <c r="K165" s="68">
        <v>0.66666666666666663</v>
      </c>
      <c r="L165" s="68">
        <v>0.66666666666666663</v>
      </c>
      <c r="M165" s="68">
        <v>0.66666666666666663</v>
      </c>
      <c r="N165" s="68">
        <v>0.66666666666666663</v>
      </c>
      <c r="O165" s="68">
        <v>0.33333333333333331</v>
      </c>
      <c r="P165" s="68">
        <v>0.66666666666666663</v>
      </c>
      <c r="Q165" s="68">
        <v>0.33333333333333331</v>
      </c>
      <c r="R165" s="68">
        <v>0.66666666666666663</v>
      </c>
      <c r="S165" s="68">
        <v>0.66666666666666663</v>
      </c>
      <c r="T165" s="68">
        <v>0.66666666666666663</v>
      </c>
      <c r="U165" s="68">
        <v>0.33333333333333331</v>
      </c>
      <c r="V165" s="68">
        <v>0.66666666666666663</v>
      </c>
      <c r="W165" s="68">
        <v>0.66666666666666663</v>
      </c>
      <c r="X165" s="68">
        <v>0</v>
      </c>
      <c r="Y165" s="68">
        <v>0.66666666666666663</v>
      </c>
      <c r="Z165" s="68">
        <v>0.66666666666666663</v>
      </c>
      <c r="AA165" s="68">
        <v>0.66666666666666663</v>
      </c>
      <c r="AB165" s="68">
        <v>0.66666666666666663</v>
      </c>
      <c r="AC165" s="68">
        <v>0.66666666666666663</v>
      </c>
      <c r="AD165" s="68">
        <v>0.66666666666666663</v>
      </c>
      <c r="AE165" s="68">
        <v>0.33333333333333331</v>
      </c>
      <c r="AF165" s="68">
        <v>0.66666666666666663</v>
      </c>
      <c r="AG165" s="68">
        <v>0.66666666666666663</v>
      </c>
      <c r="AH165" s="50" t="s">
        <v>236</v>
      </c>
      <c r="AI165" s="51">
        <v>2</v>
      </c>
    </row>
    <row r="166" spans="1:35" x14ac:dyDescent="0.25">
      <c r="A166" s="68">
        <v>0.66666666666666663</v>
      </c>
      <c r="B166" s="68">
        <v>0.33333333333333331</v>
      </c>
      <c r="C166" s="68">
        <v>0.66666666666666663</v>
      </c>
      <c r="D166" s="68">
        <v>0.66666666666666663</v>
      </c>
      <c r="E166" s="68">
        <v>1</v>
      </c>
      <c r="F166" s="68">
        <v>0.66666666666666663</v>
      </c>
      <c r="G166" s="68">
        <v>1</v>
      </c>
      <c r="H166" s="68">
        <v>0.66666666666666663</v>
      </c>
      <c r="I166" s="68">
        <v>0.66666666666666663</v>
      </c>
      <c r="J166" s="68">
        <v>0.66666666666666663</v>
      </c>
      <c r="K166" s="68">
        <v>0.66666666666666663</v>
      </c>
      <c r="L166" s="68">
        <v>0.66666666666666663</v>
      </c>
      <c r="M166" s="68">
        <v>1</v>
      </c>
      <c r="N166" s="68">
        <v>0.33333333333333331</v>
      </c>
      <c r="O166" s="68">
        <v>1</v>
      </c>
      <c r="P166" s="68">
        <v>0.66666666666666663</v>
      </c>
      <c r="Q166" s="68">
        <v>0.33333333333333331</v>
      </c>
      <c r="R166" s="68">
        <v>0.66666666666666663</v>
      </c>
      <c r="S166" s="68">
        <v>0.66666666666666663</v>
      </c>
      <c r="T166" s="68">
        <v>0.66666666666666663</v>
      </c>
      <c r="U166" s="68">
        <v>0.33333333333333331</v>
      </c>
      <c r="V166" s="68">
        <v>0.66666666666666663</v>
      </c>
      <c r="W166" s="68">
        <v>0.66666666666666663</v>
      </c>
      <c r="X166" s="68">
        <v>0.66666666666666663</v>
      </c>
      <c r="Y166" s="68">
        <v>0.33333333333333331</v>
      </c>
      <c r="Z166" s="68">
        <v>0.66666666666666663</v>
      </c>
      <c r="AA166" s="68">
        <v>0.66666666666666663</v>
      </c>
      <c r="AB166" s="68">
        <v>0.66666666666666663</v>
      </c>
      <c r="AC166" s="68">
        <v>1</v>
      </c>
      <c r="AD166" s="68">
        <v>1</v>
      </c>
      <c r="AE166" s="68">
        <v>0.66666666666666663</v>
      </c>
      <c r="AF166" s="68">
        <v>1</v>
      </c>
      <c r="AG166" s="68">
        <v>0.66666666666666663</v>
      </c>
      <c r="AH166" s="50" t="s">
        <v>237</v>
      </c>
      <c r="AI166" s="51">
        <v>2</v>
      </c>
    </row>
    <row r="167" spans="1:35" x14ac:dyDescent="0.25">
      <c r="A167" s="68">
        <v>0.66666666666666663</v>
      </c>
      <c r="B167" s="68">
        <v>0.33333333333333331</v>
      </c>
      <c r="C167" s="68">
        <v>1</v>
      </c>
      <c r="D167" s="68">
        <v>0.66666666666666663</v>
      </c>
      <c r="E167" s="68">
        <v>0.66666666666666663</v>
      </c>
      <c r="F167" s="68">
        <v>0.66666666666666663</v>
      </c>
      <c r="G167" s="68">
        <v>1</v>
      </c>
      <c r="H167" s="68">
        <v>0.66666666666666663</v>
      </c>
      <c r="I167" s="68">
        <v>1</v>
      </c>
      <c r="J167" s="68">
        <v>0.66666666666666663</v>
      </c>
      <c r="K167" s="68">
        <v>0.33333333333333331</v>
      </c>
      <c r="L167" s="68">
        <v>0.66666666666666663</v>
      </c>
      <c r="M167" s="68">
        <v>0.66666666666666663</v>
      </c>
      <c r="N167" s="68">
        <v>0.33333333333333331</v>
      </c>
      <c r="O167" s="68">
        <v>1</v>
      </c>
      <c r="P167" s="68">
        <v>1</v>
      </c>
      <c r="Q167" s="68">
        <v>0.33333333333333331</v>
      </c>
      <c r="R167" s="68">
        <v>0.66666666666666663</v>
      </c>
      <c r="S167" s="68">
        <v>1</v>
      </c>
      <c r="T167" s="68">
        <v>0.66666666666666663</v>
      </c>
      <c r="U167" s="68">
        <v>0.66666666666666663</v>
      </c>
      <c r="V167" s="68">
        <v>0.66666666666666663</v>
      </c>
      <c r="W167" s="68">
        <v>0.66666666666666663</v>
      </c>
      <c r="X167" s="68">
        <v>0.66666666666666663</v>
      </c>
      <c r="Y167" s="68">
        <v>0.66666666666666663</v>
      </c>
      <c r="Z167" s="68">
        <v>0.66666666666666663</v>
      </c>
      <c r="AA167" s="68">
        <v>0.33333333333333331</v>
      </c>
      <c r="AB167" s="68">
        <v>1</v>
      </c>
      <c r="AC167" s="68">
        <v>1</v>
      </c>
      <c r="AD167" s="68">
        <v>1</v>
      </c>
      <c r="AE167" s="68">
        <v>1</v>
      </c>
      <c r="AF167" s="68">
        <v>1</v>
      </c>
      <c r="AG167" s="68">
        <v>0.66666666666666663</v>
      </c>
      <c r="AH167" s="50" t="s">
        <v>238</v>
      </c>
      <c r="AI167" s="51">
        <v>1</v>
      </c>
    </row>
    <row r="168" spans="1:35" x14ac:dyDescent="0.25">
      <c r="A168" s="68">
        <v>0.66666666666666663</v>
      </c>
      <c r="B168" s="68">
        <v>0.66666666666666663</v>
      </c>
      <c r="C168" s="68">
        <v>0.66666666666666663</v>
      </c>
      <c r="D168" s="68">
        <v>1</v>
      </c>
      <c r="E168" s="68">
        <v>0.66666666666666663</v>
      </c>
      <c r="F168" s="68">
        <v>1</v>
      </c>
      <c r="G168" s="68">
        <v>1</v>
      </c>
      <c r="H168" s="68">
        <v>1</v>
      </c>
      <c r="I168" s="68">
        <v>0.66666666666666663</v>
      </c>
      <c r="J168" s="68">
        <v>0.66666666666666663</v>
      </c>
      <c r="K168" s="68">
        <v>0.66666666666666663</v>
      </c>
      <c r="L168" s="68">
        <v>1</v>
      </c>
      <c r="M168" s="68">
        <v>0.66666666666666663</v>
      </c>
      <c r="N168" s="68">
        <v>0.66666666666666663</v>
      </c>
      <c r="O168" s="68">
        <v>1</v>
      </c>
      <c r="P168" s="68">
        <v>1</v>
      </c>
      <c r="Q168" s="68">
        <v>0.66666666666666663</v>
      </c>
      <c r="R168" s="68">
        <v>1</v>
      </c>
      <c r="S168" s="68">
        <v>1</v>
      </c>
      <c r="T168" s="68">
        <v>0.33333333333333331</v>
      </c>
      <c r="U168" s="68">
        <v>0.66666666666666663</v>
      </c>
      <c r="V168" s="68">
        <v>0.66666666666666663</v>
      </c>
      <c r="W168" s="68">
        <v>1</v>
      </c>
      <c r="X168" s="68">
        <v>0.66666666666666663</v>
      </c>
      <c r="Y168" s="68">
        <v>0.66666666666666663</v>
      </c>
      <c r="Z168" s="68">
        <v>0.66666666666666663</v>
      </c>
      <c r="AA168" s="68">
        <v>1</v>
      </c>
      <c r="AB168" s="68">
        <v>1</v>
      </c>
      <c r="AC168" s="68">
        <v>0.66666666666666663</v>
      </c>
      <c r="AD168" s="68">
        <v>1</v>
      </c>
      <c r="AE168" s="68">
        <v>1</v>
      </c>
      <c r="AF168" s="68">
        <v>0.66666666666666663</v>
      </c>
      <c r="AG168" s="68">
        <v>0.66666666666666663</v>
      </c>
      <c r="AH168" s="50" t="s">
        <v>239</v>
      </c>
      <c r="AI168" s="5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6"/>
  <sheetViews>
    <sheetView topLeftCell="A160" workbookViewId="0">
      <selection activeCell="A177" sqref="A177"/>
    </sheetView>
  </sheetViews>
  <sheetFormatPr defaultRowHeight="15" x14ac:dyDescent="0.25"/>
  <cols>
    <col min="34" max="34" width="239.5703125" customWidth="1"/>
  </cols>
  <sheetData>
    <row r="1" spans="1:35" x14ac:dyDescent="0.25">
      <c r="B1" s="78" t="s">
        <v>246</v>
      </c>
      <c r="C1" s="78"/>
      <c r="D1" s="78" t="s">
        <v>247</v>
      </c>
      <c r="E1" s="78"/>
      <c r="F1" s="78"/>
      <c r="G1" s="78"/>
      <c r="H1" s="78"/>
      <c r="I1" s="78"/>
      <c r="K1" s="79" t="s">
        <v>248</v>
      </c>
      <c r="L1" s="79"/>
      <c r="M1" s="80">
        <f>D3*0.8</f>
        <v>133.6</v>
      </c>
      <c r="N1" s="80"/>
      <c r="O1" s="80"/>
      <c r="P1" s="80"/>
      <c r="Q1" s="80"/>
      <c r="R1" s="80"/>
    </row>
    <row r="2" spans="1:35" x14ac:dyDescent="0.25">
      <c r="B2" s="78"/>
      <c r="C2" s="78"/>
      <c r="D2" s="78"/>
      <c r="E2" s="78"/>
      <c r="F2" s="78"/>
      <c r="G2" s="78"/>
      <c r="H2" s="78"/>
      <c r="I2" s="78"/>
      <c r="K2" s="81" t="s">
        <v>249</v>
      </c>
      <c r="L2" s="81"/>
      <c r="M2" s="82">
        <f>D3-M1</f>
        <v>33.400000000000006</v>
      </c>
      <c r="N2" s="81"/>
      <c r="O2" s="81"/>
      <c r="P2" s="81"/>
      <c r="Q2" s="81"/>
      <c r="R2" s="81"/>
    </row>
    <row r="3" spans="1:35" x14ac:dyDescent="0.25">
      <c r="B3" s="77" t="s">
        <v>245</v>
      </c>
      <c r="C3" s="77"/>
      <c r="D3" s="77">
        <f>COUNT('Hasil Cluster'!A2:A168)</f>
        <v>167</v>
      </c>
      <c r="E3" s="77"/>
      <c r="F3" s="77"/>
      <c r="G3" s="77"/>
      <c r="H3" s="77"/>
      <c r="I3" s="77"/>
    </row>
    <row r="4" spans="1:35" x14ac:dyDescent="0.25">
      <c r="A4" s="11">
        <v>1</v>
      </c>
      <c r="B4" s="11">
        <v>2</v>
      </c>
      <c r="C4" s="11">
        <v>3</v>
      </c>
      <c r="D4" s="11">
        <v>4</v>
      </c>
      <c r="E4" s="11">
        <v>5</v>
      </c>
      <c r="F4" s="11">
        <v>6</v>
      </c>
      <c r="G4" s="11">
        <v>7</v>
      </c>
      <c r="H4" s="11">
        <v>8</v>
      </c>
      <c r="I4" s="11">
        <v>9</v>
      </c>
      <c r="J4" s="11">
        <v>10</v>
      </c>
      <c r="K4" s="11">
        <v>11</v>
      </c>
      <c r="L4" s="11">
        <v>12</v>
      </c>
      <c r="M4" s="11">
        <v>13</v>
      </c>
      <c r="N4" s="11">
        <v>14</v>
      </c>
      <c r="O4" s="11">
        <v>15</v>
      </c>
      <c r="P4" s="11">
        <v>16</v>
      </c>
      <c r="Q4" s="11">
        <v>17</v>
      </c>
      <c r="R4" s="11">
        <v>18</v>
      </c>
      <c r="S4" s="11">
        <v>19</v>
      </c>
      <c r="T4" s="11">
        <v>20</v>
      </c>
      <c r="U4" s="11">
        <v>21</v>
      </c>
      <c r="V4" s="11">
        <v>22</v>
      </c>
      <c r="W4" s="11">
        <v>23</v>
      </c>
      <c r="X4" s="11">
        <v>24</v>
      </c>
      <c r="Y4" s="11">
        <v>25</v>
      </c>
      <c r="Z4" s="11">
        <v>26</v>
      </c>
      <c r="AA4" s="11">
        <v>27</v>
      </c>
      <c r="AB4" s="11">
        <v>28</v>
      </c>
      <c r="AC4" s="11">
        <v>29</v>
      </c>
      <c r="AD4" s="11">
        <v>30</v>
      </c>
      <c r="AE4" s="11">
        <v>31</v>
      </c>
      <c r="AF4" s="11">
        <v>32</v>
      </c>
      <c r="AG4" s="11">
        <v>33</v>
      </c>
      <c r="AH4" s="11" t="s">
        <v>0</v>
      </c>
      <c r="AI4" s="11" t="s">
        <v>260</v>
      </c>
    </row>
    <row r="5" spans="1:35" x14ac:dyDescent="0.25">
      <c r="A5" s="69">
        <v>0.33333333333333331</v>
      </c>
      <c r="B5" s="69">
        <v>0.33333333333333331</v>
      </c>
      <c r="C5" s="69">
        <v>0.33333333333333331</v>
      </c>
      <c r="D5" s="69">
        <v>0.33333333333333331</v>
      </c>
      <c r="E5" s="69">
        <v>0.66666666666666663</v>
      </c>
      <c r="F5" s="69">
        <v>0.66666666666666663</v>
      </c>
      <c r="G5" s="69">
        <v>0.66666666666666663</v>
      </c>
      <c r="H5" s="69">
        <v>0.66666666666666663</v>
      </c>
      <c r="I5" s="69">
        <v>1</v>
      </c>
      <c r="J5" s="69">
        <v>0.33333333333333331</v>
      </c>
      <c r="K5" s="69">
        <v>0.33333333333333331</v>
      </c>
      <c r="L5" s="69">
        <v>0.66666666666666663</v>
      </c>
      <c r="M5" s="69">
        <v>0.33333333333333331</v>
      </c>
      <c r="N5" s="69">
        <v>0.66666666666666663</v>
      </c>
      <c r="O5" s="69">
        <v>0.33333333333333331</v>
      </c>
      <c r="P5" s="69">
        <v>0.66666666666666663</v>
      </c>
      <c r="Q5" s="69">
        <v>0.33333333333333331</v>
      </c>
      <c r="R5" s="69">
        <v>0.66666666666666663</v>
      </c>
      <c r="S5" s="69">
        <v>0.33333333333333331</v>
      </c>
      <c r="T5" s="69">
        <v>0.33333333333333331</v>
      </c>
      <c r="U5" s="69">
        <v>0.66666666666666663</v>
      </c>
      <c r="V5" s="69">
        <v>0.66666666666666663</v>
      </c>
      <c r="W5" s="69">
        <v>0.66666666666666663</v>
      </c>
      <c r="X5" s="69">
        <v>0.66666666666666663</v>
      </c>
      <c r="Y5" s="69">
        <v>0.66666666666666663</v>
      </c>
      <c r="Z5" s="69">
        <v>0.66666666666666663</v>
      </c>
      <c r="AA5" s="69">
        <v>0.66666666666666663</v>
      </c>
      <c r="AB5" s="69">
        <v>0.66666666666666663</v>
      </c>
      <c r="AC5" s="69">
        <v>1</v>
      </c>
      <c r="AD5" s="69">
        <v>0.33333333333333331</v>
      </c>
      <c r="AE5" s="69">
        <v>0.66666666666666663</v>
      </c>
      <c r="AF5" s="69">
        <v>0.33333333333333331</v>
      </c>
      <c r="AG5" s="69">
        <v>0.33333333333333331</v>
      </c>
      <c r="AH5" s="57" t="s">
        <v>73</v>
      </c>
      <c r="AI5" s="48">
        <v>2</v>
      </c>
    </row>
    <row r="6" spans="1:35" x14ac:dyDescent="0.25">
      <c r="A6" s="69">
        <v>0.33333333333333331</v>
      </c>
      <c r="B6" s="69">
        <v>0.66666666666666663</v>
      </c>
      <c r="C6" s="69">
        <v>0.33333333333333331</v>
      </c>
      <c r="D6" s="69">
        <v>0.33333333333333331</v>
      </c>
      <c r="E6" s="69">
        <v>1</v>
      </c>
      <c r="F6" s="69">
        <v>1</v>
      </c>
      <c r="G6" s="69">
        <v>1</v>
      </c>
      <c r="H6" s="69">
        <v>0.66666666666666663</v>
      </c>
      <c r="I6" s="69">
        <v>1</v>
      </c>
      <c r="J6" s="69">
        <v>0.66666666666666663</v>
      </c>
      <c r="K6" s="69">
        <v>0.66666666666666663</v>
      </c>
      <c r="L6" s="69">
        <v>0.66666666666666663</v>
      </c>
      <c r="M6" s="69">
        <v>1</v>
      </c>
      <c r="N6" s="69">
        <v>0.66666666666666663</v>
      </c>
      <c r="O6" s="69">
        <v>1</v>
      </c>
      <c r="P6" s="69">
        <v>0.66666666666666663</v>
      </c>
      <c r="Q6" s="69">
        <v>0.66666666666666663</v>
      </c>
      <c r="R6" s="69">
        <v>1</v>
      </c>
      <c r="S6" s="69">
        <v>1</v>
      </c>
      <c r="T6" s="69">
        <v>0.66666666666666663</v>
      </c>
      <c r="U6" s="69">
        <v>0.66666666666666663</v>
      </c>
      <c r="V6" s="69">
        <v>0.33333333333333331</v>
      </c>
      <c r="W6" s="69">
        <v>0.66666666666666663</v>
      </c>
      <c r="X6" s="69">
        <v>1</v>
      </c>
      <c r="Y6" s="69">
        <v>0.33333333333333331</v>
      </c>
      <c r="Z6" s="69">
        <v>1</v>
      </c>
      <c r="AA6" s="69">
        <v>1</v>
      </c>
      <c r="AB6" s="69">
        <v>1</v>
      </c>
      <c r="AC6" s="69">
        <v>0.66666666666666663</v>
      </c>
      <c r="AD6" s="69">
        <v>0.66666666666666663</v>
      </c>
      <c r="AE6" s="69">
        <v>0.66666666666666663</v>
      </c>
      <c r="AF6" s="69">
        <v>0.66666666666666663</v>
      </c>
      <c r="AG6" s="69">
        <v>1</v>
      </c>
      <c r="AH6" s="57" t="s">
        <v>74</v>
      </c>
      <c r="AI6" s="48">
        <v>2</v>
      </c>
    </row>
    <row r="7" spans="1:35" x14ac:dyDescent="0.25">
      <c r="A7" s="69">
        <v>0.66666666666666663</v>
      </c>
      <c r="B7" s="69">
        <v>0.33333333333333331</v>
      </c>
      <c r="C7" s="69">
        <v>0.33333333333333331</v>
      </c>
      <c r="D7" s="69">
        <v>0.33333333333333331</v>
      </c>
      <c r="E7" s="69">
        <v>0.33333333333333331</v>
      </c>
      <c r="F7" s="69">
        <v>0.66666666666666663</v>
      </c>
      <c r="G7" s="69">
        <v>0.33333333333333331</v>
      </c>
      <c r="H7" s="69">
        <v>0.66666666666666663</v>
      </c>
      <c r="I7" s="69">
        <v>0.66666666666666663</v>
      </c>
      <c r="J7" s="69">
        <v>0.66666666666666663</v>
      </c>
      <c r="K7" s="69">
        <v>0.66666666666666663</v>
      </c>
      <c r="L7" s="69">
        <v>0.33333333333333331</v>
      </c>
      <c r="M7" s="69">
        <v>0.66666666666666663</v>
      </c>
      <c r="N7" s="69">
        <v>0.66666666666666663</v>
      </c>
      <c r="O7" s="69">
        <v>1</v>
      </c>
      <c r="P7" s="69">
        <v>0.33333333333333331</v>
      </c>
      <c r="Q7" s="69">
        <v>0.66666666666666663</v>
      </c>
      <c r="R7" s="69">
        <v>0.66666666666666663</v>
      </c>
      <c r="S7" s="69">
        <v>0.66666666666666663</v>
      </c>
      <c r="T7" s="69">
        <v>0.66666666666666663</v>
      </c>
      <c r="U7" s="69">
        <v>0.66666666666666663</v>
      </c>
      <c r="V7" s="69">
        <v>0.66666666666666663</v>
      </c>
      <c r="W7" s="69">
        <v>0.33333333333333331</v>
      </c>
      <c r="X7" s="69">
        <v>0.66666666666666663</v>
      </c>
      <c r="Y7" s="69">
        <v>1</v>
      </c>
      <c r="Z7" s="69">
        <v>0.33333333333333331</v>
      </c>
      <c r="AA7" s="69">
        <v>0.66666666666666663</v>
      </c>
      <c r="AB7" s="69">
        <v>0.66666666666666663</v>
      </c>
      <c r="AC7" s="69">
        <v>1</v>
      </c>
      <c r="AD7" s="69">
        <v>0.33333333333333331</v>
      </c>
      <c r="AE7" s="69">
        <v>0.33333333333333331</v>
      </c>
      <c r="AF7" s="69">
        <v>0.33333333333333331</v>
      </c>
      <c r="AG7" s="69">
        <v>0.66666666666666663</v>
      </c>
      <c r="AH7" s="57" t="s">
        <v>75</v>
      </c>
      <c r="AI7" s="48">
        <v>2</v>
      </c>
    </row>
    <row r="8" spans="1:35" x14ac:dyDescent="0.25">
      <c r="A8" s="69">
        <v>0.66666666666666663</v>
      </c>
      <c r="B8" s="69">
        <v>0.66666666666666663</v>
      </c>
      <c r="C8" s="69">
        <v>0.33333333333333331</v>
      </c>
      <c r="D8" s="69">
        <v>0.33333333333333331</v>
      </c>
      <c r="E8" s="69">
        <v>0.33333333333333331</v>
      </c>
      <c r="F8" s="69">
        <v>0.66666666666666663</v>
      </c>
      <c r="G8" s="69">
        <v>0.66666666666666663</v>
      </c>
      <c r="H8" s="69">
        <v>0.66666666666666663</v>
      </c>
      <c r="I8" s="69">
        <v>0.66666666666666663</v>
      </c>
      <c r="J8" s="69">
        <v>0.66666666666666663</v>
      </c>
      <c r="K8" s="69">
        <v>0.66666666666666663</v>
      </c>
      <c r="L8" s="69">
        <v>0.66666666666666663</v>
      </c>
      <c r="M8" s="69">
        <v>0.66666666666666663</v>
      </c>
      <c r="N8" s="69">
        <v>0.33333333333333331</v>
      </c>
      <c r="O8" s="69">
        <v>1</v>
      </c>
      <c r="P8" s="69">
        <v>0.33333333333333331</v>
      </c>
      <c r="Q8" s="69">
        <v>0.66666666666666663</v>
      </c>
      <c r="R8" s="69">
        <v>0.33333333333333331</v>
      </c>
      <c r="S8" s="69">
        <v>0.33333333333333331</v>
      </c>
      <c r="T8" s="69">
        <v>0.33333333333333331</v>
      </c>
      <c r="U8" s="69">
        <v>0.66666666666666663</v>
      </c>
      <c r="V8" s="69">
        <v>0.66666666666666663</v>
      </c>
      <c r="W8" s="69">
        <v>0.33333333333333331</v>
      </c>
      <c r="X8" s="69">
        <v>1</v>
      </c>
      <c r="Y8" s="69">
        <v>0.66666666666666663</v>
      </c>
      <c r="Z8" s="69">
        <v>0.66666666666666663</v>
      </c>
      <c r="AA8" s="69">
        <v>0.66666666666666663</v>
      </c>
      <c r="AB8" s="69">
        <v>0.66666666666666663</v>
      </c>
      <c r="AC8" s="69">
        <v>0.33333333333333331</v>
      </c>
      <c r="AD8" s="69">
        <v>0.33333333333333331</v>
      </c>
      <c r="AE8" s="69">
        <v>0.33333333333333331</v>
      </c>
      <c r="AF8" s="69">
        <v>0.33333333333333331</v>
      </c>
      <c r="AG8" s="69">
        <v>0.33333333333333331</v>
      </c>
      <c r="AH8" s="57" t="s">
        <v>76</v>
      </c>
      <c r="AI8" s="48">
        <v>1</v>
      </c>
    </row>
    <row r="9" spans="1:35" x14ac:dyDescent="0.25">
      <c r="A9" s="69">
        <v>0.33333333333333331</v>
      </c>
      <c r="B9" s="69">
        <v>0.66666666666666663</v>
      </c>
      <c r="C9" s="69">
        <v>1</v>
      </c>
      <c r="D9" s="69">
        <v>0.66666666666666663</v>
      </c>
      <c r="E9" s="69">
        <v>0.66666666666666663</v>
      </c>
      <c r="F9" s="69">
        <v>0.66666666666666663</v>
      </c>
      <c r="G9" s="69">
        <v>0.66666666666666663</v>
      </c>
      <c r="H9" s="69">
        <v>0.33333333333333331</v>
      </c>
      <c r="I9" s="69">
        <v>0.33333333333333331</v>
      </c>
      <c r="J9" s="69">
        <v>0.66666666666666663</v>
      </c>
      <c r="K9" s="69">
        <v>0.66666666666666663</v>
      </c>
      <c r="L9" s="69">
        <v>0.66666666666666663</v>
      </c>
      <c r="M9" s="69">
        <v>0.66666666666666663</v>
      </c>
      <c r="N9" s="69">
        <v>0.66666666666666663</v>
      </c>
      <c r="O9" s="69">
        <v>1</v>
      </c>
      <c r="P9" s="69">
        <v>0.66666666666666663</v>
      </c>
      <c r="Q9" s="69">
        <v>0.66666666666666663</v>
      </c>
      <c r="R9" s="69">
        <v>0.66666666666666663</v>
      </c>
      <c r="S9" s="69">
        <v>0.66666666666666663</v>
      </c>
      <c r="T9" s="69">
        <v>0.33333333333333331</v>
      </c>
      <c r="U9" s="69">
        <v>0.33333333333333331</v>
      </c>
      <c r="V9" s="69">
        <v>1</v>
      </c>
      <c r="W9" s="69">
        <v>0.66666666666666663</v>
      </c>
      <c r="X9" s="69">
        <v>0.33333333333333331</v>
      </c>
      <c r="Y9" s="69">
        <v>1</v>
      </c>
      <c r="Z9" s="69">
        <v>0.66666666666666663</v>
      </c>
      <c r="AA9" s="69">
        <v>0.66666666666666663</v>
      </c>
      <c r="AB9" s="69">
        <v>0.66666666666666663</v>
      </c>
      <c r="AC9" s="69">
        <v>0.33333333333333331</v>
      </c>
      <c r="AD9" s="69">
        <v>0.66666666666666663</v>
      </c>
      <c r="AE9" s="69">
        <v>0.33333333333333331</v>
      </c>
      <c r="AF9" s="69">
        <v>0.66666666666666663</v>
      </c>
      <c r="AG9" s="69">
        <v>0.33333333333333331</v>
      </c>
      <c r="AH9" s="57" t="s">
        <v>77</v>
      </c>
      <c r="AI9" s="48">
        <v>3</v>
      </c>
    </row>
    <row r="10" spans="1:35" x14ac:dyDescent="0.25">
      <c r="A10" s="69">
        <v>0.33333333333333331</v>
      </c>
      <c r="B10" s="69">
        <v>0.33333333333333331</v>
      </c>
      <c r="C10" s="69">
        <v>1</v>
      </c>
      <c r="D10" s="69">
        <v>0.33333333333333331</v>
      </c>
      <c r="E10" s="69">
        <v>0.33333333333333331</v>
      </c>
      <c r="F10" s="69">
        <v>0.66666666666666663</v>
      </c>
      <c r="G10" s="69">
        <v>0.66666666666666663</v>
      </c>
      <c r="H10" s="69">
        <v>0.66666666666666663</v>
      </c>
      <c r="I10" s="69">
        <v>0.66666666666666663</v>
      </c>
      <c r="J10" s="69">
        <v>0.66666666666666663</v>
      </c>
      <c r="K10" s="69">
        <v>0.33333333333333331</v>
      </c>
      <c r="L10" s="69">
        <v>0.66666666666666663</v>
      </c>
      <c r="M10" s="69">
        <v>0.66666666666666663</v>
      </c>
      <c r="N10" s="69">
        <v>0.33333333333333331</v>
      </c>
      <c r="O10" s="69">
        <v>0.66666666666666663</v>
      </c>
      <c r="P10" s="69">
        <v>0.33333333333333331</v>
      </c>
      <c r="Q10" s="69">
        <v>0.33333333333333331</v>
      </c>
      <c r="R10" s="69">
        <v>0.66666666666666663</v>
      </c>
      <c r="S10" s="69">
        <v>0.66666666666666663</v>
      </c>
      <c r="T10" s="69">
        <v>0.33333333333333331</v>
      </c>
      <c r="U10" s="69">
        <v>0.66666666666666663</v>
      </c>
      <c r="V10" s="69">
        <v>0.66666666666666663</v>
      </c>
      <c r="W10" s="69">
        <v>0.66666666666666663</v>
      </c>
      <c r="X10" s="69">
        <v>0.66666666666666663</v>
      </c>
      <c r="Y10" s="69">
        <v>0.66666666666666663</v>
      </c>
      <c r="Z10" s="69">
        <v>0.66666666666666663</v>
      </c>
      <c r="AA10" s="69">
        <v>0.66666666666666663</v>
      </c>
      <c r="AB10" s="69">
        <v>0.33333333333333331</v>
      </c>
      <c r="AC10" s="69">
        <v>0.66666666666666663</v>
      </c>
      <c r="AD10" s="69">
        <v>0.33333333333333331</v>
      </c>
      <c r="AE10" s="69">
        <v>0.66666666666666663</v>
      </c>
      <c r="AF10" s="69">
        <v>0.33333333333333331</v>
      </c>
      <c r="AG10" s="69">
        <v>0.33333333333333331</v>
      </c>
      <c r="AH10" s="57" t="s">
        <v>78</v>
      </c>
      <c r="AI10" s="48">
        <v>3</v>
      </c>
    </row>
    <row r="11" spans="1:35" x14ac:dyDescent="0.25">
      <c r="A11" s="69">
        <v>0.66666666666666663</v>
      </c>
      <c r="B11" s="69">
        <v>0.66666666666666663</v>
      </c>
      <c r="C11" s="69">
        <v>0.33333333333333331</v>
      </c>
      <c r="D11" s="69">
        <v>0.33333333333333331</v>
      </c>
      <c r="E11" s="69">
        <v>0.33333333333333331</v>
      </c>
      <c r="F11" s="69">
        <v>0.66666666666666663</v>
      </c>
      <c r="G11" s="69">
        <v>0.33333333333333331</v>
      </c>
      <c r="H11" s="69">
        <v>0.33333333333333331</v>
      </c>
      <c r="I11" s="69">
        <v>1</v>
      </c>
      <c r="J11" s="69">
        <v>0.66666666666666663</v>
      </c>
      <c r="K11" s="69">
        <v>0.33333333333333331</v>
      </c>
      <c r="L11" s="69">
        <v>0.66666666666666663</v>
      </c>
      <c r="M11" s="69">
        <v>1</v>
      </c>
      <c r="N11" s="69">
        <v>0.33333333333333331</v>
      </c>
      <c r="O11" s="69">
        <v>0.66666666666666663</v>
      </c>
      <c r="P11" s="69">
        <v>0.33333333333333331</v>
      </c>
      <c r="Q11" s="69">
        <v>0.66666666666666663</v>
      </c>
      <c r="R11" s="69">
        <v>0.33333333333333331</v>
      </c>
      <c r="S11" s="69">
        <v>0.66666666666666663</v>
      </c>
      <c r="T11" s="69">
        <v>0.33333333333333331</v>
      </c>
      <c r="U11" s="69">
        <v>1</v>
      </c>
      <c r="V11" s="69">
        <v>0.66666666666666663</v>
      </c>
      <c r="W11" s="69">
        <v>0.33333333333333331</v>
      </c>
      <c r="X11" s="69">
        <v>1</v>
      </c>
      <c r="Y11" s="69">
        <v>0.33333333333333331</v>
      </c>
      <c r="Z11" s="69">
        <v>0.66666666666666663</v>
      </c>
      <c r="AA11" s="69">
        <v>0.33333333333333331</v>
      </c>
      <c r="AB11" s="69">
        <v>0.66666666666666663</v>
      </c>
      <c r="AC11" s="69">
        <v>1</v>
      </c>
      <c r="AD11" s="69">
        <v>0.33333333333333331</v>
      </c>
      <c r="AE11" s="69">
        <v>0.33333333333333331</v>
      </c>
      <c r="AF11" s="69">
        <v>0.33333333333333331</v>
      </c>
      <c r="AG11" s="69">
        <v>0.33333333333333331</v>
      </c>
      <c r="AH11" s="57" t="s">
        <v>79</v>
      </c>
      <c r="AI11" s="48">
        <v>2</v>
      </c>
    </row>
    <row r="12" spans="1:35" x14ac:dyDescent="0.25">
      <c r="A12" s="69">
        <v>0.66666666666666663</v>
      </c>
      <c r="B12" s="69">
        <v>0.66666666666666663</v>
      </c>
      <c r="C12" s="69">
        <v>0.33333333333333331</v>
      </c>
      <c r="D12" s="69">
        <v>1</v>
      </c>
      <c r="E12" s="69">
        <v>0.66666666666666663</v>
      </c>
      <c r="F12" s="69">
        <v>0.66666666666666663</v>
      </c>
      <c r="G12" s="69">
        <v>0.33333333333333331</v>
      </c>
      <c r="H12" s="69">
        <v>0.66666666666666663</v>
      </c>
      <c r="I12" s="69">
        <v>0.66666666666666663</v>
      </c>
      <c r="J12" s="69">
        <v>0.66666666666666663</v>
      </c>
      <c r="K12" s="69">
        <v>0.66666666666666663</v>
      </c>
      <c r="L12" s="69">
        <v>1</v>
      </c>
      <c r="M12" s="69">
        <v>0.66666666666666663</v>
      </c>
      <c r="N12" s="69">
        <v>0.66666666666666663</v>
      </c>
      <c r="O12" s="69">
        <v>0.33333333333333331</v>
      </c>
      <c r="P12" s="69">
        <v>0.33333333333333331</v>
      </c>
      <c r="Q12" s="69">
        <v>0.33333333333333331</v>
      </c>
      <c r="R12" s="69">
        <v>0.66666666666666663</v>
      </c>
      <c r="S12" s="69">
        <v>0.66666666666666663</v>
      </c>
      <c r="T12" s="69">
        <v>0.66666666666666663</v>
      </c>
      <c r="U12" s="69">
        <v>0.66666666666666663</v>
      </c>
      <c r="V12" s="69">
        <v>1</v>
      </c>
      <c r="W12" s="69">
        <v>0.66666666666666663</v>
      </c>
      <c r="X12" s="69">
        <v>0.66666666666666663</v>
      </c>
      <c r="Y12" s="69">
        <v>0.33333333333333331</v>
      </c>
      <c r="Z12" s="69">
        <v>1</v>
      </c>
      <c r="AA12" s="69">
        <v>0.66666666666666663</v>
      </c>
      <c r="AB12" s="69">
        <v>0.33333333333333331</v>
      </c>
      <c r="AC12" s="69">
        <v>0.66666666666666663</v>
      </c>
      <c r="AD12" s="69">
        <v>0.33333333333333331</v>
      </c>
      <c r="AE12" s="69">
        <v>0.33333333333333331</v>
      </c>
      <c r="AF12" s="69">
        <v>0.66666666666666663</v>
      </c>
      <c r="AG12" s="69">
        <v>1</v>
      </c>
      <c r="AH12" s="57" t="s">
        <v>80</v>
      </c>
      <c r="AI12" s="48">
        <v>2</v>
      </c>
    </row>
    <row r="13" spans="1:35" x14ac:dyDescent="0.25">
      <c r="A13" s="69">
        <v>0.66666666666666663</v>
      </c>
      <c r="B13" s="69">
        <v>0.33333333333333331</v>
      </c>
      <c r="C13" s="69">
        <v>0.66666666666666663</v>
      </c>
      <c r="D13" s="69">
        <v>0.33333333333333331</v>
      </c>
      <c r="E13" s="69">
        <v>0.33333333333333331</v>
      </c>
      <c r="F13" s="69">
        <v>0.66666666666666663</v>
      </c>
      <c r="G13" s="69">
        <v>1</v>
      </c>
      <c r="H13" s="69">
        <v>0.33333333333333331</v>
      </c>
      <c r="I13" s="69">
        <v>0.33333333333333331</v>
      </c>
      <c r="J13" s="69">
        <v>0.66666666666666663</v>
      </c>
      <c r="K13" s="69">
        <v>0.66666666666666663</v>
      </c>
      <c r="L13" s="69">
        <v>0.66666666666666663</v>
      </c>
      <c r="M13" s="69">
        <v>0.66666666666666663</v>
      </c>
      <c r="N13" s="69">
        <v>0.33333333333333331</v>
      </c>
      <c r="O13" s="69">
        <v>0.66666666666666663</v>
      </c>
      <c r="P13" s="69">
        <v>0.33333333333333331</v>
      </c>
      <c r="Q13" s="69">
        <v>0.66666666666666663</v>
      </c>
      <c r="R13" s="69">
        <v>0.33333333333333331</v>
      </c>
      <c r="S13" s="69">
        <v>0.33333333333333331</v>
      </c>
      <c r="T13" s="69">
        <v>0.33333333333333331</v>
      </c>
      <c r="U13" s="69">
        <v>0.33333333333333331</v>
      </c>
      <c r="V13" s="69">
        <v>0.66666666666666663</v>
      </c>
      <c r="W13" s="69">
        <v>0.33333333333333331</v>
      </c>
      <c r="X13" s="69">
        <v>0.33333333333333331</v>
      </c>
      <c r="Y13" s="69">
        <v>0.66666666666666663</v>
      </c>
      <c r="Z13" s="69">
        <v>0.66666666666666663</v>
      </c>
      <c r="AA13" s="69">
        <v>0.33333333333333331</v>
      </c>
      <c r="AB13" s="69">
        <v>0.33333333333333331</v>
      </c>
      <c r="AC13" s="69">
        <v>0.33333333333333331</v>
      </c>
      <c r="AD13" s="69">
        <v>0.66666666666666663</v>
      </c>
      <c r="AE13" s="69">
        <v>0.33333333333333331</v>
      </c>
      <c r="AF13" s="69">
        <v>0.33333333333333331</v>
      </c>
      <c r="AG13" s="69">
        <v>0.33333333333333331</v>
      </c>
      <c r="AH13" s="57" t="s">
        <v>81</v>
      </c>
      <c r="AI13" s="48">
        <v>1</v>
      </c>
    </row>
    <row r="14" spans="1:35" x14ac:dyDescent="0.25">
      <c r="A14" s="69">
        <v>0.66666666666666663</v>
      </c>
      <c r="B14" s="69">
        <v>0.66666666666666663</v>
      </c>
      <c r="C14" s="69">
        <v>0.33333333333333331</v>
      </c>
      <c r="D14" s="69">
        <v>0.33333333333333331</v>
      </c>
      <c r="E14" s="69">
        <v>0.33333333333333331</v>
      </c>
      <c r="F14" s="69">
        <v>0.66666666666666663</v>
      </c>
      <c r="G14" s="69">
        <v>1</v>
      </c>
      <c r="H14" s="69">
        <v>0.66666666666666663</v>
      </c>
      <c r="I14" s="69">
        <v>0.66666666666666663</v>
      </c>
      <c r="J14" s="69">
        <v>1</v>
      </c>
      <c r="K14" s="69">
        <v>0.66666666666666663</v>
      </c>
      <c r="L14" s="69">
        <v>1</v>
      </c>
      <c r="M14" s="69">
        <v>0.66666666666666663</v>
      </c>
      <c r="N14" s="69">
        <v>0.66666666666666663</v>
      </c>
      <c r="O14" s="69">
        <v>1</v>
      </c>
      <c r="P14" s="69">
        <v>0.33333333333333331</v>
      </c>
      <c r="Q14" s="69">
        <v>0.66666666666666663</v>
      </c>
      <c r="R14" s="69">
        <v>0.33333333333333331</v>
      </c>
      <c r="S14" s="69">
        <v>0.66666666666666663</v>
      </c>
      <c r="T14" s="69">
        <v>0.33333333333333331</v>
      </c>
      <c r="U14" s="69">
        <v>0.66666666666666663</v>
      </c>
      <c r="V14" s="69">
        <v>0.33333333333333331</v>
      </c>
      <c r="W14" s="69">
        <v>0.66666666666666663</v>
      </c>
      <c r="X14" s="69">
        <v>1</v>
      </c>
      <c r="Y14" s="69">
        <v>0.33333333333333331</v>
      </c>
      <c r="Z14" s="69">
        <v>1</v>
      </c>
      <c r="AA14" s="69">
        <v>0.66666666666666663</v>
      </c>
      <c r="AB14" s="69">
        <v>1</v>
      </c>
      <c r="AC14" s="69">
        <v>0.66666666666666663</v>
      </c>
      <c r="AD14" s="69">
        <v>0.66666666666666663</v>
      </c>
      <c r="AE14" s="69">
        <v>0.66666666666666663</v>
      </c>
      <c r="AF14" s="69">
        <v>0.66666666666666663</v>
      </c>
      <c r="AG14" s="69">
        <v>1</v>
      </c>
      <c r="AH14" s="57" t="s">
        <v>82</v>
      </c>
      <c r="AI14" s="48">
        <v>2</v>
      </c>
    </row>
    <row r="15" spans="1:35" x14ac:dyDescent="0.25">
      <c r="A15" s="69">
        <v>0.66666666666666663</v>
      </c>
      <c r="B15" s="69">
        <v>0.66666666666666663</v>
      </c>
      <c r="C15" s="69">
        <v>0.33333333333333331</v>
      </c>
      <c r="D15" s="69">
        <v>0.33333333333333331</v>
      </c>
      <c r="E15" s="69">
        <v>0.33333333333333331</v>
      </c>
      <c r="F15" s="69">
        <v>0.66666666666666663</v>
      </c>
      <c r="G15" s="69">
        <v>0.33333333333333331</v>
      </c>
      <c r="H15" s="69">
        <v>0.33333333333333331</v>
      </c>
      <c r="I15" s="69">
        <v>0.33333333333333331</v>
      </c>
      <c r="J15" s="69">
        <v>0.66666666666666663</v>
      </c>
      <c r="K15" s="69">
        <v>0.33333333333333331</v>
      </c>
      <c r="L15" s="69">
        <v>0.66666666666666663</v>
      </c>
      <c r="M15" s="69">
        <v>0.66666666666666663</v>
      </c>
      <c r="N15" s="69">
        <v>0.33333333333333331</v>
      </c>
      <c r="O15" s="69">
        <v>0.66666666666666663</v>
      </c>
      <c r="P15" s="69">
        <v>0.66666666666666663</v>
      </c>
      <c r="Q15" s="69">
        <v>0.66666666666666663</v>
      </c>
      <c r="R15" s="69">
        <v>0.66666666666666663</v>
      </c>
      <c r="S15" s="69">
        <v>0.33333333333333331</v>
      </c>
      <c r="T15" s="69">
        <v>0.66666666666666663</v>
      </c>
      <c r="U15" s="69">
        <v>0.66666666666666663</v>
      </c>
      <c r="V15" s="69">
        <v>0.66666666666666663</v>
      </c>
      <c r="W15" s="69">
        <v>0.33333333333333331</v>
      </c>
      <c r="X15" s="69">
        <v>0.66666666666666663</v>
      </c>
      <c r="Y15" s="69">
        <v>0.33333333333333331</v>
      </c>
      <c r="Z15" s="69">
        <v>1</v>
      </c>
      <c r="AA15" s="69">
        <v>0.66666666666666663</v>
      </c>
      <c r="AB15" s="69">
        <v>0.66666666666666663</v>
      </c>
      <c r="AC15" s="69">
        <v>1</v>
      </c>
      <c r="AD15" s="69">
        <v>0.66666666666666663</v>
      </c>
      <c r="AE15" s="69">
        <v>0.66666666666666663</v>
      </c>
      <c r="AF15" s="69">
        <v>0.33333333333333331</v>
      </c>
      <c r="AG15" s="69">
        <v>0.33333333333333331</v>
      </c>
      <c r="AH15" s="57" t="s">
        <v>83</v>
      </c>
      <c r="AI15" s="48">
        <v>3</v>
      </c>
    </row>
    <row r="16" spans="1:35" x14ac:dyDescent="0.25">
      <c r="A16" s="69">
        <v>0.33333333333333331</v>
      </c>
      <c r="B16" s="69">
        <v>0.66666666666666663</v>
      </c>
      <c r="C16" s="69">
        <v>0.66666666666666663</v>
      </c>
      <c r="D16" s="69">
        <v>0.33333333333333331</v>
      </c>
      <c r="E16" s="69">
        <v>1</v>
      </c>
      <c r="F16" s="69">
        <v>0.33333333333333331</v>
      </c>
      <c r="G16" s="69">
        <v>0.66666666666666663</v>
      </c>
      <c r="H16" s="69">
        <v>0.66666666666666663</v>
      </c>
      <c r="I16" s="69">
        <v>1</v>
      </c>
      <c r="J16" s="69">
        <v>1</v>
      </c>
      <c r="K16" s="69">
        <v>0.66666666666666663</v>
      </c>
      <c r="L16" s="69">
        <v>0.66666666666666663</v>
      </c>
      <c r="M16" s="69">
        <v>0.66666666666666663</v>
      </c>
      <c r="N16" s="69">
        <v>0.66666666666666663</v>
      </c>
      <c r="O16" s="69">
        <v>0.66666666666666663</v>
      </c>
      <c r="P16" s="69">
        <v>0.33333333333333331</v>
      </c>
      <c r="Q16" s="69">
        <v>0.33333333333333331</v>
      </c>
      <c r="R16" s="69">
        <v>0.66666666666666663</v>
      </c>
      <c r="S16" s="69">
        <v>0.33333333333333331</v>
      </c>
      <c r="T16" s="69">
        <v>1</v>
      </c>
      <c r="U16" s="69">
        <v>1</v>
      </c>
      <c r="V16" s="69">
        <v>0.66666666666666663</v>
      </c>
      <c r="W16" s="69">
        <v>0.33333333333333331</v>
      </c>
      <c r="X16" s="69">
        <v>0.66666666666666663</v>
      </c>
      <c r="Y16" s="69">
        <v>0.66666666666666663</v>
      </c>
      <c r="Z16" s="69">
        <v>1</v>
      </c>
      <c r="AA16" s="69">
        <v>1</v>
      </c>
      <c r="AB16" s="69">
        <v>1</v>
      </c>
      <c r="AC16" s="69">
        <v>1</v>
      </c>
      <c r="AD16" s="69">
        <v>0.66666666666666663</v>
      </c>
      <c r="AE16" s="69">
        <v>0.33333333333333331</v>
      </c>
      <c r="AF16" s="69">
        <v>0.66666666666666663</v>
      </c>
      <c r="AG16" s="69">
        <v>0.66666666666666663</v>
      </c>
      <c r="AH16" s="57" t="s">
        <v>84</v>
      </c>
      <c r="AI16" s="48">
        <v>3</v>
      </c>
    </row>
    <row r="17" spans="1:35" x14ac:dyDescent="0.25">
      <c r="A17" s="69">
        <v>0.33333333333333331</v>
      </c>
      <c r="B17" s="69">
        <v>0.66666666666666663</v>
      </c>
      <c r="C17" s="69">
        <v>0.66666666666666663</v>
      </c>
      <c r="D17" s="69">
        <v>0.33333333333333331</v>
      </c>
      <c r="E17" s="69">
        <v>0.33333333333333331</v>
      </c>
      <c r="F17" s="69">
        <v>0.66666666666666663</v>
      </c>
      <c r="G17" s="69">
        <v>1</v>
      </c>
      <c r="H17" s="69">
        <v>0.66666666666666663</v>
      </c>
      <c r="I17" s="69">
        <v>1</v>
      </c>
      <c r="J17" s="69">
        <v>0.66666666666666663</v>
      </c>
      <c r="K17" s="69">
        <v>0.66666666666666663</v>
      </c>
      <c r="L17" s="69">
        <v>0.66666666666666663</v>
      </c>
      <c r="M17" s="69">
        <v>0.66666666666666663</v>
      </c>
      <c r="N17" s="69">
        <v>0.66666666666666663</v>
      </c>
      <c r="O17" s="69">
        <v>0.66666666666666663</v>
      </c>
      <c r="P17" s="69">
        <v>0.33333333333333331</v>
      </c>
      <c r="Q17" s="69">
        <v>0.66666666666666663</v>
      </c>
      <c r="R17" s="69">
        <v>0.66666666666666663</v>
      </c>
      <c r="S17" s="69">
        <v>0.33333333333333331</v>
      </c>
      <c r="T17" s="69">
        <v>0.66666666666666663</v>
      </c>
      <c r="U17" s="69">
        <v>1</v>
      </c>
      <c r="V17" s="69">
        <v>0.66666666666666663</v>
      </c>
      <c r="W17" s="69">
        <v>0.66666666666666663</v>
      </c>
      <c r="X17" s="69">
        <v>0.66666666666666663</v>
      </c>
      <c r="Y17" s="69">
        <v>0.66666666666666663</v>
      </c>
      <c r="Z17" s="69">
        <v>1</v>
      </c>
      <c r="AA17" s="69">
        <v>1</v>
      </c>
      <c r="AB17" s="69">
        <v>1</v>
      </c>
      <c r="AC17" s="69">
        <v>1</v>
      </c>
      <c r="AD17" s="69">
        <v>0.66666666666666663</v>
      </c>
      <c r="AE17" s="69">
        <v>0.66666666666666663</v>
      </c>
      <c r="AF17" s="69">
        <v>0.66666666666666663</v>
      </c>
      <c r="AG17" s="69">
        <v>0.33333333333333331</v>
      </c>
      <c r="AH17" s="57" t="s">
        <v>85</v>
      </c>
      <c r="AI17" s="48">
        <v>2</v>
      </c>
    </row>
    <row r="18" spans="1:35" x14ac:dyDescent="0.25">
      <c r="A18" s="69">
        <v>0.66666666666666663</v>
      </c>
      <c r="B18" s="69">
        <v>0.66666666666666663</v>
      </c>
      <c r="C18" s="69">
        <v>0.66666666666666663</v>
      </c>
      <c r="D18" s="69">
        <v>0.66666666666666663</v>
      </c>
      <c r="E18" s="69">
        <v>0.33333333333333331</v>
      </c>
      <c r="F18" s="69">
        <v>0.66666666666666663</v>
      </c>
      <c r="G18" s="69">
        <v>1</v>
      </c>
      <c r="H18" s="69">
        <v>0.66666666666666663</v>
      </c>
      <c r="I18" s="69">
        <v>0.33333333333333331</v>
      </c>
      <c r="J18" s="69">
        <v>0.66666666666666663</v>
      </c>
      <c r="K18" s="69">
        <v>0.66666666666666663</v>
      </c>
      <c r="L18" s="69">
        <v>0.66666666666666663</v>
      </c>
      <c r="M18" s="69">
        <v>1</v>
      </c>
      <c r="N18" s="69">
        <v>0.66666666666666663</v>
      </c>
      <c r="O18" s="69">
        <v>1</v>
      </c>
      <c r="P18" s="69">
        <v>0.66666666666666663</v>
      </c>
      <c r="Q18" s="69">
        <v>0.66666666666666663</v>
      </c>
      <c r="R18" s="69">
        <v>0.66666666666666663</v>
      </c>
      <c r="S18" s="69">
        <v>0.33333333333333331</v>
      </c>
      <c r="T18" s="69">
        <v>0.33333333333333331</v>
      </c>
      <c r="U18" s="69">
        <v>0.66666666666666663</v>
      </c>
      <c r="V18" s="69">
        <v>0.66666666666666663</v>
      </c>
      <c r="W18" s="69">
        <v>0.66666666666666663</v>
      </c>
      <c r="X18" s="69">
        <v>0.66666666666666663</v>
      </c>
      <c r="Y18" s="69">
        <v>0.66666666666666663</v>
      </c>
      <c r="Z18" s="69">
        <v>1</v>
      </c>
      <c r="AA18" s="69">
        <v>0.66666666666666663</v>
      </c>
      <c r="AB18" s="69">
        <v>0.66666666666666663</v>
      </c>
      <c r="AC18" s="69">
        <v>0.33333333333333331</v>
      </c>
      <c r="AD18" s="69">
        <v>0.66666666666666663</v>
      </c>
      <c r="AE18" s="69">
        <v>1</v>
      </c>
      <c r="AF18" s="69">
        <v>0.33333333333333331</v>
      </c>
      <c r="AG18" s="69">
        <v>0.66666666666666663</v>
      </c>
      <c r="AH18" s="57" t="s">
        <v>86</v>
      </c>
      <c r="AI18" s="48">
        <v>1</v>
      </c>
    </row>
    <row r="19" spans="1:35" x14ac:dyDescent="0.25">
      <c r="A19" s="69">
        <v>0.66666666666666663</v>
      </c>
      <c r="B19" s="69">
        <v>0.66666666666666663</v>
      </c>
      <c r="C19" s="69">
        <v>1</v>
      </c>
      <c r="D19" s="69">
        <v>0.66666666666666663</v>
      </c>
      <c r="E19" s="69">
        <v>0.33333333333333331</v>
      </c>
      <c r="F19" s="69">
        <v>0.66666666666666663</v>
      </c>
      <c r="G19" s="69">
        <v>1</v>
      </c>
      <c r="H19" s="69">
        <v>0.33333333333333331</v>
      </c>
      <c r="I19" s="69">
        <v>0.33333333333333331</v>
      </c>
      <c r="J19" s="69">
        <v>0.33333333333333331</v>
      </c>
      <c r="K19" s="69">
        <v>0.33333333333333331</v>
      </c>
      <c r="L19" s="69">
        <v>0.66666666666666663</v>
      </c>
      <c r="M19" s="69">
        <v>0.66666666666666663</v>
      </c>
      <c r="N19" s="69">
        <v>0.33333333333333331</v>
      </c>
      <c r="O19" s="69">
        <v>0.66666666666666663</v>
      </c>
      <c r="P19" s="69">
        <v>0.33333333333333331</v>
      </c>
      <c r="Q19" s="69">
        <v>0.66666666666666663</v>
      </c>
      <c r="R19" s="69">
        <v>0.66666666666666663</v>
      </c>
      <c r="S19" s="69">
        <v>0.66666666666666663</v>
      </c>
      <c r="T19" s="69">
        <v>0.33333333333333331</v>
      </c>
      <c r="U19" s="69">
        <v>0.66666666666666663</v>
      </c>
      <c r="V19" s="69">
        <v>1</v>
      </c>
      <c r="W19" s="69">
        <v>0.33333333333333331</v>
      </c>
      <c r="X19" s="69">
        <v>1</v>
      </c>
      <c r="Y19" s="69">
        <v>1</v>
      </c>
      <c r="Z19" s="69">
        <v>0.33333333333333331</v>
      </c>
      <c r="AA19" s="69">
        <v>0.33333333333333331</v>
      </c>
      <c r="AB19" s="69">
        <v>0.66666666666666663</v>
      </c>
      <c r="AC19" s="69">
        <v>0.33333333333333331</v>
      </c>
      <c r="AD19" s="69">
        <v>0.33333333333333331</v>
      </c>
      <c r="AE19" s="69">
        <v>0.33333333333333331</v>
      </c>
      <c r="AF19" s="69">
        <v>0.33333333333333331</v>
      </c>
      <c r="AG19" s="69">
        <v>0.33333333333333331</v>
      </c>
      <c r="AH19" s="57" t="s">
        <v>87</v>
      </c>
      <c r="AI19" s="48">
        <v>1</v>
      </c>
    </row>
    <row r="20" spans="1:35" x14ac:dyDescent="0.25">
      <c r="A20" s="69">
        <v>0.66666666666666663</v>
      </c>
      <c r="B20" s="69">
        <v>0.66666666666666663</v>
      </c>
      <c r="C20" s="69">
        <v>0.66666666666666663</v>
      </c>
      <c r="D20" s="69">
        <v>0.33333333333333331</v>
      </c>
      <c r="E20" s="69">
        <v>0.33333333333333331</v>
      </c>
      <c r="F20" s="69">
        <v>0.66666666666666663</v>
      </c>
      <c r="G20" s="69">
        <v>0.66666666666666663</v>
      </c>
      <c r="H20" s="69">
        <v>0.33333333333333331</v>
      </c>
      <c r="I20" s="69">
        <v>0.33333333333333331</v>
      </c>
      <c r="J20" s="69">
        <v>0.66666666666666663</v>
      </c>
      <c r="K20" s="69">
        <v>1</v>
      </c>
      <c r="L20" s="69">
        <v>0.33333333333333331</v>
      </c>
      <c r="M20" s="69">
        <v>0.66666666666666663</v>
      </c>
      <c r="N20" s="69">
        <v>0.33333333333333331</v>
      </c>
      <c r="O20" s="69">
        <v>0.66666666666666663</v>
      </c>
      <c r="P20" s="69">
        <v>0.66666666666666663</v>
      </c>
      <c r="Q20" s="69">
        <v>0.66666666666666663</v>
      </c>
      <c r="R20" s="69">
        <v>0.66666666666666663</v>
      </c>
      <c r="S20" s="69">
        <v>0.33333333333333331</v>
      </c>
      <c r="T20" s="69">
        <v>0.66666666666666663</v>
      </c>
      <c r="U20" s="69">
        <v>0.33333333333333331</v>
      </c>
      <c r="V20" s="69">
        <v>0.66666666666666663</v>
      </c>
      <c r="W20" s="69">
        <v>0.66666666666666663</v>
      </c>
      <c r="X20" s="69">
        <v>0.33333333333333331</v>
      </c>
      <c r="Y20" s="69">
        <v>0.33333333333333331</v>
      </c>
      <c r="Z20" s="69">
        <v>0.66666666666666663</v>
      </c>
      <c r="AA20" s="69">
        <v>0.66666666666666663</v>
      </c>
      <c r="AB20" s="69">
        <v>1</v>
      </c>
      <c r="AC20" s="69">
        <v>0.66666666666666663</v>
      </c>
      <c r="AD20" s="69">
        <v>0.66666666666666663</v>
      </c>
      <c r="AE20" s="69">
        <v>0.33333333333333331</v>
      </c>
      <c r="AF20" s="69">
        <v>0.33333333333333331</v>
      </c>
      <c r="AG20" s="69">
        <v>0.33333333333333331</v>
      </c>
      <c r="AH20" s="57" t="s">
        <v>88</v>
      </c>
      <c r="AI20" s="48">
        <v>3</v>
      </c>
    </row>
    <row r="21" spans="1:35" x14ac:dyDescent="0.25">
      <c r="A21" s="69">
        <v>0.66666666666666663</v>
      </c>
      <c r="B21" s="69">
        <v>0.66666666666666663</v>
      </c>
      <c r="C21" s="69">
        <v>0.66666666666666663</v>
      </c>
      <c r="D21" s="69">
        <v>1</v>
      </c>
      <c r="E21" s="69">
        <v>0.33333333333333331</v>
      </c>
      <c r="F21" s="69">
        <v>0.66666666666666663</v>
      </c>
      <c r="G21" s="69">
        <v>1</v>
      </c>
      <c r="H21" s="69">
        <v>1</v>
      </c>
      <c r="I21" s="69">
        <v>1</v>
      </c>
      <c r="J21" s="69">
        <v>0.33333333333333331</v>
      </c>
      <c r="K21" s="69">
        <v>0.66666666666666663</v>
      </c>
      <c r="L21" s="69">
        <v>1</v>
      </c>
      <c r="M21" s="69">
        <v>0.66666666666666663</v>
      </c>
      <c r="N21" s="69">
        <v>1</v>
      </c>
      <c r="O21" s="69">
        <v>0.66666666666666663</v>
      </c>
      <c r="P21" s="69">
        <v>0.66666666666666663</v>
      </c>
      <c r="Q21" s="69">
        <v>0.66666666666666663</v>
      </c>
      <c r="R21" s="69">
        <v>0.66666666666666663</v>
      </c>
      <c r="S21" s="69">
        <v>0.66666666666666663</v>
      </c>
      <c r="T21" s="69">
        <v>0.66666666666666663</v>
      </c>
      <c r="U21" s="69">
        <v>1</v>
      </c>
      <c r="V21" s="69">
        <v>1</v>
      </c>
      <c r="W21" s="69">
        <v>1</v>
      </c>
      <c r="X21" s="69">
        <v>0.66666666666666663</v>
      </c>
      <c r="Y21" s="69">
        <v>0.33333333333333331</v>
      </c>
      <c r="Z21" s="69">
        <v>1</v>
      </c>
      <c r="AA21" s="69">
        <v>1</v>
      </c>
      <c r="AB21" s="69">
        <v>1</v>
      </c>
      <c r="AC21" s="69">
        <v>1</v>
      </c>
      <c r="AD21" s="69">
        <v>1</v>
      </c>
      <c r="AE21" s="69">
        <v>0.66666666666666663</v>
      </c>
      <c r="AF21" s="69">
        <v>0.66666666666666663</v>
      </c>
      <c r="AG21" s="69">
        <v>0.66666666666666663</v>
      </c>
      <c r="AH21" s="57" t="s">
        <v>89</v>
      </c>
      <c r="AI21" s="48">
        <v>2</v>
      </c>
    </row>
    <row r="22" spans="1:35" x14ac:dyDescent="0.25">
      <c r="A22" s="69">
        <v>0.33333333333333331</v>
      </c>
      <c r="B22" s="69">
        <v>0.66666666666666663</v>
      </c>
      <c r="C22" s="69">
        <v>0.66666666666666663</v>
      </c>
      <c r="D22" s="69">
        <v>0.33333333333333331</v>
      </c>
      <c r="E22" s="69">
        <v>0.33333333333333331</v>
      </c>
      <c r="F22" s="69">
        <v>0.66666666666666663</v>
      </c>
      <c r="G22" s="69">
        <v>1</v>
      </c>
      <c r="H22" s="69">
        <v>0.66666666666666663</v>
      </c>
      <c r="I22" s="69">
        <v>1</v>
      </c>
      <c r="J22" s="69">
        <v>0.66666666666666663</v>
      </c>
      <c r="K22" s="69">
        <v>1</v>
      </c>
      <c r="L22" s="69">
        <v>0.66666666666666663</v>
      </c>
      <c r="M22" s="69">
        <v>1</v>
      </c>
      <c r="N22" s="69">
        <v>0.66666666666666663</v>
      </c>
      <c r="O22" s="69">
        <v>0.66666666666666663</v>
      </c>
      <c r="P22" s="69">
        <v>0.33333333333333331</v>
      </c>
      <c r="Q22" s="69">
        <v>0.66666666666666663</v>
      </c>
      <c r="R22" s="69">
        <v>0.66666666666666663</v>
      </c>
      <c r="S22" s="69">
        <v>0.66666666666666663</v>
      </c>
      <c r="T22" s="69">
        <v>0.33333333333333331</v>
      </c>
      <c r="U22" s="69">
        <v>1</v>
      </c>
      <c r="V22" s="69">
        <v>1</v>
      </c>
      <c r="W22" s="69">
        <v>1</v>
      </c>
      <c r="X22" s="69">
        <v>0.66666666666666663</v>
      </c>
      <c r="Y22" s="69">
        <v>0.66666666666666663</v>
      </c>
      <c r="Z22" s="69">
        <v>1</v>
      </c>
      <c r="AA22" s="69">
        <v>0.66666666666666663</v>
      </c>
      <c r="AB22" s="69">
        <v>1</v>
      </c>
      <c r="AC22" s="69">
        <v>1</v>
      </c>
      <c r="AD22" s="69">
        <v>0.33333333333333331</v>
      </c>
      <c r="AE22" s="69">
        <v>0.66666666666666663</v>
      </c>
      <c r="AF22" s="69">
        <v>0.66666666666666663</v>
      </c>
      <c r="AG22" s="69">
        <v>0.66666666666666663</v>
      </c>
      <c r="AH22" s="57" t="s">
        <v>90</v>
      </c>
      <c r="AI22" s="48">
        <v>1</v>
      </c>
    </row>
    <row r="23" spans="1:35" x14ac:dyDescent="0.25">
      <c r="A23" s="69">
        <v>0.66666666666666663</v>
      </c>
      <c r="B23" s="69">
        <v>1</v>
      </c>
      <c r="C23" s="69">
        <v>0.66666666666666663</v>
      </c>
      <c r="D23" s="69">
        <v>0.66666666666666663</v>
      </c>
      <c r="E23" s="69">
        <v>0.33333333333333331</v>
      </c>
      <c r="F23" s="69">
        <v>1</v>
      </c>
      <c r="G23" s="69">
        <v>0.66666666666666663</v>
      </c>
      <c r="H23" s="69">
        <v>1</v>
      </c>
      <c r="I23" s="69">
        <v>0.66666666666666663</v>
      </c>
      <c r="J23" s="69">
        <v>1</v>
      </c>
      <c r="K23" s="69">
        <v>0.66666666666666663</v>
      </c>
      <c r="L23" s="69">
        <v>0.33333333333333331</v>
      </c>
      <c r="M23" s="69">
        <v>0.33333333333333331</v>
      </c>
      <c r="N23" s="69">
        <v>1</v>
      </c>
      <c r="O23" s="69">
        <v>0.66666666666666663</v>
      </c>
      <c r="P23" s="69">
        <v>0.66666666666666663</v>
      </c>
      <c r="Q23" s="69">
        <v>0.66666666666666663</v>
      </c>
      <c r="R23" s="69">
        <v>1</v>
      </c>
      <c r="S23" s="69">
        <v>0.66666666666666663</v>
      </c>
      <c r="T23" s="69">
        <v>0.66666666666666663</v>
      </c>
      <c r="U23" s="69">
        <v>1</v>
      </c>
      <c r="V23" s="69">
        <v>0.66666666666666663</v>
      </c>
      <c r="W23" s="69">
        <v>1</v>
      </c>
      <c r="X23" s="69">
        <v>0.33333333333333331</v>
      </c>
      <c r="Y23" s="69">
        <v>1</v>
      </c>
      <c r="Z23" s="69">
        <v>0.66666666666666663</v>
      </c>
      <c r="AA23" s="69">
        <v>0.66666666666666663</v>
      </c>
      <c r="AB23" s="69">
        <v>0.66666666666666663</v>
      </c>
      <c r="AC23" s="69">
        <v>1</v>
      </c>
      <c r="AD23" s="69">
        <v>0.33333333333333331</v>
      </c>
      <c r="AE23" s="69">
        <v>0.33333333333333331</v>
      </c>
      <c r="AF23" s="69">
        <v>0.66666666666666663</v>
      </c>
      <c r="AG23" s="69">
        <v>0.33333333333333331</v>
      </c>
      <c r="AH23" s="57" t="s">
        <v>91</v>
      </c>
      <c r="AI23" s="48">
        <v>3</v>
      </c>
    </row>
    <row r="24" spans="1:35" x14ac:dyDescent="0.25">
      <c r="A24" s="69">
        <v>0.66666666666666663</v>
      </c>
      <c r="B24" s="69">
        <v>0.33333333333333331</v>
      </c>
      <c r="C24" s="69">
        <v>0.33333333333333331</v>
      </c>
      <c r="D24" s="69">
        <v>0.66666666666666663</v>
      </c>
      <c r="E24" s="69">
        <v>0.33333333333333331</v>
      </c>
      <c r="F24" s="69">
        <v>0.66666666666666663</v>
      </c>
      <c r="G24" s="69">
        <v>1</v>
      </c>
      <c r="H24" s="69">
        <v>0.33333333333333331</v>
      </c>
      <c r="I24" s="69">
        <v>0.33333333333333331</v>
      </c>
      <c r="J24" s="69">
        <v>0.66666666666666663</v>
      </c>
      <c r="K24" s="69">
        <v>0.33333333333333331</v>
      </c>
      <c r="L24" s="69">
        <v>0.66666666666666663</v>
      </c>
      <c r="M24" s="69">
        <v>0.66666666666666663</v>
      </c>
      <c r="N24" s="69">
        <v>0.66666666666666663</v>
      </c>
      <c r="O24" s="69">
        <v>1</v>
      </c>
      <c r="P24" s="69">
        <v>0.66666666666666663</v>
      </c>
      <c r="Q24" s="69">
        <v>0.66666666666666663</v>
      </c>
      <c r="R24" s="69">
        <v>0.66666666666666663</v>
      </c>
      <c r="S24" s="69">
        <v>0.33333333333333331</v>
      </c>
      <c r="T24" s="69">
        <v>0.33333333333333331</v>
      </c>
      <c r="U24" s="69">
        <v>0.66666666666666663</v>
      </c>
      <c r="V24" s="69">
        <v>1</v>
      </c>
      <c r="W24" s="69">
        <v>0.33333333333333331</v>
      </c>
      <c r="X24" s="69">
        <v>0.66666666666666663</v>
      </c>
      <c r="Y24" s="69">
        <v>0.33333333333333331</v>
      </c>
      <c r="Z24" s="69">
        <v>0.66666666666666663</v>
      </c>
      <c r="AA24" s="69">
        <v>0.66666666666666663</v>
      </c>
      <c r="AB24" s="69">
        <v>0.66666666666666663</v>
      </c>
      <c r="AC24" s="69">
        <v>0.66666666666666663</v>
      </c>
      <c r="AD24" s="69">
        <v>0.33333333333333331</v>
      </c>
      <c r="AE24" s="69">
        <v>0.66666666666666663</v>
      </c>
      <c r="AF24" s="69">
        <v>0.33333333333333331</v>
      </c>
      <c r="AG24" s="69">
        <v>0.33333333333333331</v>
      </c>
      <c r="AH24" s="57" t="s">
        <v>92</v>
      </c>
      <c r="AI24" s="48">
        <v>3</v>
      </c>
    </row>
    <row r="25" spans="1:35" x14ac:dyDescent="0.25">
      <c r="A25" s="69">
        <v>0.66666666666666663</v>
      </c>
      <c r="B25" s="69">
        <v>0.66666666666666663</v>
      </c>
      <c r="C25" s="69">
        <v>1</v>
      </c>
      <c r="D25" s="69">
        <v>0.33333333333333331</v>
      </c>
      <c r="E25" s="69">
        <v>0.33333333333333331</v>
      </c>
      <c r="F25" s="69">
        <v>1</v>
      </c>
      <c r="G25" s="69">
        <v>0.66666666666666663</v>
      </c>
      <c r="H25" s="69">
        <v>0.66666666666666663</v>
      </c>
      <c r="I25" s="69">
        <v>0.33333333333333331</v>
      </c>
      <c r="J25" s="69">
        <v>0.33333333333333331</v>
      </c>
      <c r="K25" s="69">
        <v>0.33333333333333331</v>
      </c>
      <c r="L25" s="69">
        <v>0.33333333333333331</v>
      </c>
      <c r="M25" s="69">
        <v>0.66666666666666663</v>
      </c>
      <c r="N25" s="69">
        <v>0.66666666666666663</v>
      </c>
      <c r="O25" s="69">
        <v>1</v>
      </c>
      <c r="P25" s="69">
        <v>0.66666666666666663</v>
      </c>
      <c r="Q25" s="69">
        <v>0.66666666666666663</v>
      </c>
      <c r="R25" s="69">
        <v>0.66666666666666663</v>
      </c>
      <c r="S25" s="69">
        <v>0.66666666666666663</v>
      </c>
      <c r="T25" s="69">
        <v>0.33333333333333331</v>
      </c>
      <c r="U25" s="69">
        <v>0.66666666666666663</v>
      </c>
      <c r="V25" s="69">
        <v>1</v>
      </c>
      <c r="W25" s="69">
        <v>0.66666666666666663</v>
      </c>
      <c r="X25" s="69">
        <v>0.66666666666666663</v>
      </c>
      <c r="Y25" s="69">
        <v>0.33333333333333331</v>
      </c>
      <c r="Z25" s="69">
        <v>0.66666666666666663</v>
      </c>
      <c r="AA25" s="69">
        <v>0.66666666666666663</v>
      </c>
      <c r="AB25" s="69">
        <v>1</v>
      </c>
      <c r="AC25" s="69">
        <v>0.33333333333333331</v>
      </c>
      <c r="AD25" s="69">
        <v>0.33333333333333331</v>
      </c>
      <c r="AE25" s="69">
        <v>0.33333333333333331</v>
      </c>
      <c r="AF25" s="69">
        <v>0.33333333333333331</v>
      </c>
      <c r="AG25" s="69">
        <v>0.66666666666666663</v>
      </c>
      <c r="AH25" s="57" t="s">
        <v>93</v>
      </c>
      <c r="AI25" s="48">
        <v>1</v>
      </c>
    </row>
    <row r="26" spans="1:35" x14ac:dyDescent="0.25">
      <c r="A26" s="69">
        <v>0.33333333333333331</v>
      </c>
      <c r="B26" s="69">
        <v>0.66666666666666663</v>
      </c>
      <c r="C26" s="69">
        <v>0.33333333333333331</v>
      </c>
      <c r="D26" s="69">
        <v>1</v>
      </c>
      <c r="E26" s="69">
        <v>0.66666666666666663</v>
      </c>
      <c r="F26" s="69">
        <v>0.33333333333333331</v>
      </c>
      <c r="G26" s="69">
        <v>1</v>
      </c>
      <c r="H26" s="69">
        <v>1</v>
      </c>
      <c r="I26" s="69">
        <v>1</v>
      </c>
      <c r="J26" s="69">
        <v>1</v>
      </c>
      <c r="K26" s="69">
        <v>0.66666666666666663</v>
      </c>
      <c r="L26" s="69">
        <v>1</v>
      </c>
      <c r="M26" s="69">
        <v>0.33333333333333331</v>
      </c>
      <c r="N26" s="69">
        <v>0.66666666666666663</v>
      </c>
      <c r="O26" s="69">
        <v>1</v>
      </c>
      <c r="P26" s="69">
        <v>0.33333333333333331</v>
      </c>
      <c r="Q26" s="69">
        <v>0.66666666666666663</v>
      </c>
      <c r="R26" s="69">
        <v>0.66666666666666663</v>
      </c>
      <c r="S26" s="69">
        <v>1</v>
      </c>
      <c r="T26" s="69">
        <v>0.33333333333333331</v>
      </c>
      <c r="U26" s="69">
        <v>0.66666666666666663</v>
      </c>
      <c r="V26" s="69">
        <v>0.33333333333333331</v>
      </c>
      <c r="W26" s="69">
        <v>0.66666666666666663</v>
      </c>
      <c r="X26" s="69">
        <v>0.33333333333333331</v>
      </c>
      <c r="Y26" s="69">
        <v>0.33333333333333331</v>
      </c>
      <c r="Z26" s="69">
        <v>1</v>
      </c>
      <c r="AA26" s="69">
        <v>1</v>
      </c>
      <c r="AB26" s="69">
        <v>1</v>
      </c>
      <c r="AC26" s="69">
        <v>0.33333333333333331</v>
      </c>
      <c r="AD26" s="69">
        <v>0.66666666666666663</v>
      </c>
      <c r="AE26" s="69">
        <v>0.66666666666666663</v>
      </c>
      <c r="AF26" s="69">
        <v>0.66666666666666663</v>
      </c>
      <c r="AG26" s="69">
        <v>0.33333333333333331</v>
      </c>
      <c r="AH26" s="57" t="s">
        <v>94</v>
      </c>
      <c r="AI26" s="48">
        <v>1</v>
      </c>
    </row>
    <row r="27" spans="1:35" x14ac:dyDescent="0.25">
      <c r="A27" s="69">
        <v>0.66666666666666663</v>
      </c>
      <c r="B27" s="69">
        <v>0.33333333333333331</v>
      </c>
      <c r="C27" s="69">
        <v>0.33333333333333331</v>
      </c>
      <c r="D27" s="69">
        <v>1</v>
      </c>
      <c r="E27" s="69">
        <v>0.33333333333333331</v>
      </c>
      <c r="F27" s="69">
        <v>0.66666666666666663</v>
      </c>
      <c r="G27" s="69">
        <v>0.66666666666666663</v>
      </c>
      <c r="H27" s="69">
        <v>0.33333333333333331</v>
      </c>
      <c r="I27" s="69">
        <v>1</v>
      </c>
      <c r="J27" s="69">
        <v>0.66666666666666663</v>
      </c>
      <c r="K27" s="69">
        <v>0.33333333333333331</v>
      </c>
      <c r="L27" s="69">
        <v>0.66666666666666663</v>
      </c>
      <c r="M27" s="69">
        <v>0.33333333333333331</v>
      </c>
      <c r="N27" s="69">
        <v>0.66666666666666663</v>
      </c>
      <c r="O27" s="69">
        <v>1</v>
      </c>
      <c r="P27" s="69">
        <v>0.33333333333333331</v>
      </c>
      <c r="Q27" s="69">
        <v>0.66666666666666663</v>
      </c>
      <c r="R27" s="69">
        <v>0.66666666666666663</v>
      </c>
      <c r="S27" s="69">
        <v>0.33333333333333331</v>
      </c>
      <c r="T27" s="69">
        <v>0.66666666666666663</v>
      </c>
      <c r="U27" s="69">
        <v>0.66666666666666663</v>
      </c>
      <c r="V27" s="69">
        <v>0.66666666666666663</v>
      </c>
      <c r="W27" s="69">
        <v>0.66666666666666663</v>
      </c>
      <c r="X27" s="69">
        <v>0.66666666666666663</v>
      </c>
      <c r="Y27" s="69">
        <v>0.66666666666666663</v>
      </c>
      <c r="Z27" s="69">
        <v>0.66666666666666663</v>
      </c>
      <c r="AA27" s="69">
        <v>0.66666666666666663</v>
      </c>
      <c r="AB27" s="69">
        <v>0.33333333333333331</v>
      </c>
      <c r="AC27" s="69">
        <v>0.33333333333333331</v>
      </c>
      <c r="AD27" s="69">
        <v>0.33333333333333331</v>
      </c>
      <c r="AE27" s="69">
        <v>0.66666666666666663</v>
      </c>
      <c r="AF27" s="69">
        <v>0.66666666666666663</v>
      </c>
      <c r="AG27" s="69">
        <v>0.66666666666666663</v>
      </c>
      <c r="AH27" s="57" t="s">
        <v>95</v>
      </c>
      <c r="AI27" s="48">
        <v>2</v>
      </c>
    </row>
    <row r="28" spans="1:35" x14ac:dyDescent="0.25">
      <c r="A28" s="69">
        <v>1</v>
      </c>
      <c r="B28" s="69">
        <v>0.66666666666666663</v>
      </c>
      <c r="C28" s="69">
        <v>0.66666666666666663</v>
      </c>
      <c r="D28" s="69">
        <v>0.66666666666666663</v>
      </c>
      <c r="E28" s="69">
        <v>0.66666666666666663</v>
      </c>
      <c r="F28" s="69">
        <v>0.66666666666666663</v>
      </c>
      <c r="G28" s="69">
        <v>1</v>
      </c>
      <c r="H28" s="69">
        <v>1</v>
      </c>
      <c r="I28" s="69">
        <v>1</v>
      </c>
      <c r="J28" s="69">
        <v>1</v>
      </c>
      <c r="K28" s="69">
        <v>0.66666666666666663</v>
      </c>
      <c r="L28" s="69">
        <v>1</v>
      </c>
      <c r="M28" s="69">
        <v>0.66666666666666663</v>
      </c>
      <c r="N28" s="69">
        <v>1</v>
      </c>
      <c r="O28" s="69">
        <v>1</v>
      </c>
      <c r="P28" s="69">
        <v>1</v>
      </c>
      <c r="Q28" s="69">
        <v>0.33333333333333331</v>
      </c>
      <c r="R28" s="69">
        <v>1</v>
      </c>
      <c r="S28" s="69">
        <v>0.66666666666666663</v>
      </c>
      <c r="T28" s="69">
        <v>0.66666666666666663</v>
      </c>
      <c r="U28" s="69">
        <v>1</v>
      </c>
      <c r="V28" s="69">
        <v>0.66666666666666663</v>
      </c>
      <c r="W28" s="69">
        <v>1</v>
      </c>
      <c r="X28" s="69">
        <v>0.66666666666666663</v>
      </c>
      <c r="Y28" s="69">
        <v>0.33333333333333331</v>
      </c>
      <c r="Z28" s="69">
        <v>1</v>
      </c>
      <c r="AA28" s="69">
        <v>1</v>
      </c>
      <c r="AB28" s="69">
        <v>1</v>
      </c>
      <c r="AC28" s="69">
        <v>1</v>
      </c>
      <c r="AD28" s="69">
        <v>0.66666666666666663</v>
      </c>
      <c r="AE28" s="69">
        <v>0.66666666666666663</v>
      </c>
      <c r="AF28" s="69">
        <v>1</v>
      </c>
      <c r="AG28" s="69">
        <v>1</v>
      </c>
      <c r="AH28" s="57" t="s">
        <v>96</v>
      </c>
      <c r="AI28" s="48">
        <v>2</v>
      </c>
    </row>
    <row r="29" spans="1:35" x14ac:dyDescent="0.25">
      <c r="A29" s="69">
        <v>0.66666666666666663</v>
      </c>
      <c r="B29" s="69">
        <v>0.66666666666666663</v>
      </c>
      <c r="C29" s="69">
        <v>1</v>
      </c>
      <c r="D29" s="69">
        <v>1</v>
      </c>
      <c r="E29" s="69">
        <v>1</v>
      </c>
      <c r="F29" s="69">
        <v>0.66666666666666663</v>
      </c>
      <c r="G29" s="69">
        <v>1</v>
      </c>
      <c r="H29" s="69">
        <v>0.33333333333333331</v>
      </c>
      <c r="I29" s="69">
        <v>0.33333333333333331</v>
      </c>
      <c r="J29" s="69">
        <v>0.66666666666666663</v>
      </c>
      <c r="K29" s="69">
        <v>0.33333333333333331</v>
      </c>
      <c r="L29" s="69">
        <v>0.33333333333333331</v>
      </c>
      <c r="M29" s="69">
        <v>0.66666666666666663</v>
      </c>
      <c r="N29" s="69">
        <v>0.66666666666666663</v>
      </c>
      <c r="O29" s="69">
        <v>0.66666666666666663</v>
      </c>
      <c r="P29" s="69">
        <v>0.66666666666666663</v>
      </c>
      <c r="Q29" s="69">
        <v>0.66666666666666663</v>
      </c>
      <c r="R29" s="69">
        <v>0.66666666666666663</v>
      </c>
      <c r="S29" s="69">
        <v>0.33333333333333331</v>
      </c>
      <c r="T29" s="69">
        <v>0.66666666666666663</v>
      </c>
      <c r="U29" s="69">
        <v>1</v>
      </c>
      <c r="V29" s="69">
        <v>0.66666666666666663</v>
      </c>
      <c r="W29" s="69">
        <v>1</v>
      </c>
      <c r="X29" s="69">
        <v>1</v>
      </c>
      <c r="Y29" s="69">
        <v>0.33333333333333331</v>
      </c>
      <c r="Z29" s="69">
        <v>0.66666666666666663</v>
      </c>
      <c r="AA29" s="69">
        <v>0.66666666666666663</v>
      </c>
      <c r="AB29" s="69">
        <v>1</v>
      </c>
      <c r="AC29" s="69">
        <v>0.33333333333333331</v>
      </c>
      <c r="AD29" s="69">
        <v>1</v>
      </c>
      <c r="AE29" s="69">
        <v>0.33333333333333331</v>
      </c>
      <c r="AF29" s="69">
        <v>0.33333333333333331</v>
      </c>
      <c r="AG29" s="69">
        <v>0.33333333333333331</v>
      </c>
      <c r="AH29" s="57" t="s">
        <v>97</v>
      </c>
      <c r="AI29" s="48">
        <v>3</v>
      </c>
    </row>
    <row r="30" spans="1:35" x14ac:dyDescent="0.25">
      <c r="A30" s="69">
        <v>0.33333333333333331</v>
      </c>
      <c r="B30" s="69">
        <v>0.66666666666666663</v>
      </c>
      <c r="C30" s="69">
        <v>1</v>
      </c>
      <c r="D30" s="69">
        <v>0.33333333333333331</v>
      </c>
      <c r="E30" s="69">
        <v>0.66666666666666663</v>
      </c>
      <c r="F30" s="69">
        <v>0.66666666666666663</v>
      </c>
      <c r="G30" s="69">
        <v>1</v>
      </c>
      <c r="H30" s="69">
        <v>0.66666666666666663</v>
      </c>
      <c r="I30" s="69">
        <v>1</v>
      </c>
      <c r="J30" s="69">
        <v>0.66666666666666663</v>
      </c>
      <c r="K30" s="69">
        <v>0.66666666666666663</v>
      </c>
      <c r="L30" s="69">
        <v>0.66666666666666663</v>
      </c>
      <c r="M30" s="69">
        <v>0.66666666666666663</v>
      </c>
      <c r="N30" s="69">
        <v>0.66666666666666663</v>
      </c>
      <c r="O30" s="69">
        <v>0.66666666666666663</v>
      </c>
      <c r="P30" s="69">
        <v>0.66666666666666663</v>
      </c>
      <c r="Q30" s="69">
        <v>0.66666666666666663</v>
      </c>
      <c r="R30" s="69">
        <v>0.66666666666666663</v>
      </c>
      <c r="S30" s="69">
        <v>0.33333333333333331</v>
      </c>
      <c r="T30" s="69">
        <v>0.33333333333333331</v>
      </c>
      <c r="U30" s="69">
        <v>1</v>
      </c>
      <c r="V30" s="69">
        <v>0.66666666666666663</v>
      </c>
      <c r="W30" s="69">
        <v>1</v>
      </c>
      <c r="X30" s="69">
        <v>0.66666666666666663</v>
      </c>
      <c r="Y30" s="69">
        <v>1</v>
      </c>
      <c r="Z30" s="69">
        <v>1</v>
      </c>
      <c r="AA30" s="69">
        <v>0.66666666666666663</v>
      </c>
      <c r="AB30" s="69">
        <v>1</v>
      </c>
      <c r="AC30" s="69">
        <v>0.66666666666666663</v>
      </c>
      <c r="AD30" s="69">
        <v>0.66666666666666663</v>
      </c>
      <c r="AE30" s="69">
        <v>0.33333333333333331</v>
      </c>
      <c r="AF30" s="69">
        <v>0.66666666666666663</v>
      </c>
      <c r="AG30" s="69">
        <v>0.66666666666666663</v>
      </c>
      <c r="AH30" s="57" t="s">
        <v>98</v>
      </c>
      <c r="AI30" s="48">
        <v>1</v>
      </c>
    </row>
    <row r="31" spans="1:35" x14ac:dyDescent="0.25">
      <c r="A31" s="69">
        <v>0.66666666666666663</v>
      </c>
      <c r="B31" s="69">
        <v>0.66666666666666663</v>
      </c>
      <c r="C31" s="69">
        <v>0.33333333333333331</v>
      </c>
      <c r="D31" s="69">
        <v>0.33333333333333331</v>
      </c>
      <c r="E31" s="69">
        <v>0.33333333333333331</v>
      </c>
      <c r="F31" s="69">
        <v>1</v>
      </c>
      <c r="G31" s="69">
        <v>0.66666666666666663</v>
      </c>
      <c r="H31" s="69">
        <v>1</v>
      </c>
      <c r="I31" s="69">
        <v>1</v>
      </c>
      <c r="J31" s="69">
        <v>0.66666666666666663</v>
      </c>
      <c r="K31" s="69">
        <v>0.66666666666666663</v>
      </c>
      <c r="L31" s="69">
        <v>0.66666666666666663</v>
      </c>
      <c r="M31" s="69">
        <v>0.66666666666666663</v>
      </c>
      <c r="N31" s="69">
        <v>0.33333333333333331</v>
      </c>
      <c r="O31" s="69">
        <v>1</v>
      </c>
      <c r="P31" s="69">
        <v>0.33333333333333331</v>
      </c>
      <c r="Q31" s="69">
        <v>0.66666666666666663</v>
      </c>
      <c r="R31" s="69">
        <v>0.66666666666666663</v>
      </c>
      <c r="S31" s="69">
        <v>1</v>
      </c>
      <c r="T31" s="69">
        <v>0.66666666666666663</v>
      </c>
      <c r="U31" s="69">
        <v>0.66666666666666663</v>
      </c>
      <c r="V31" s="69">
        <v>0.66666666666666663</v>
      </c>
      <c r="W31" s="69">
        <v>1</v>
      </c>
      <c r="X31" s="69">
        <v>0.66666666666666663</v>
      </c>
      <c r="Y31" s="69">
        <v>0.33333333333333331</v>
      </c>
      <c r="Z31" s="69">
        <v>0.66666666666666663</v>
      </c>
      <c r="AA31" s="69">
        <v>0.66666666666666663</v>
      </c>
      <c r="AB31" s="69">
        <v>0.66666666666666663</v>
      </c>
      <c r="AC31" s="69">
        <v>0.33333333333333331</v>
      </c>
      <c r="AD31" s="69">
        <v>0.66666666666666663</v>
      </c>
      <c r="AE31" s="69">
        <v>0.66666666666666663</v>
      </c>
      <c r="AF31" s="69">
        <v>0.66666666666666663</v>
      </c>
      <c r="AG31" s="69">
        <v>0.66666666666666663</v>
      </c>
      <c r="AH31" s="57" t="s">
        <v>99</v>
      </c>
      <c r="AI31" s="48">
        <v>1</v>
      </c>
    </row>
    <row r="32" spans="1:35" x14ac:dyDescent="0.25">
      <c r="A32" s="69">
        <v>0.66666666666666663</v>
      </c>
      <c r="B32" s="69">
        <v>0.66666666666666663</v>
      </c>
      <c r="C32" s="69">
        <v>0.66666666666666663</v>
      </c>
      <c r="D32" s="69">
        <v>0.66666666666666663</v>
      </c>
      <c r="E32" s="69">
        <v>0.66666666666666663</v>
      </c>
      <c r="F32" s="69">
        <v>0.66666666666666663</v>
      </c>
      <c r="G32" s="69">
        <v>1</v>
      </c>
      <c r="H32" s="69">
        <v>0.33333333333333331</v>
      </c>
      <c r="I32" s="69">
        <v>0.66666666666666663</v>
      </c>
      <c r="J32" s="69">
        <v>0.66666666666666663</v>
      </c>
      <c r="K32" s="69">
        <v>0.66666666666666663</v>
      </c>
      <c r="L32" s="69">
        <v>0.66666666666666663</v>
      </c>
      <c r="M32" s="69">
        <v>0.66666666666666663</v>
      </c>
      <c r="N32" s="69">
        <v>0.66666666666666663</v>
      </c>
      <c r="O32" s="69">
        <v>1</v>
      </c>
      <c r="P32" s="69">
        <v>0.33333333333333331</v>
      </c>
      <c r="Q32" s="69">
        <v>0.66666666666666663</v>
      </c>
      <c r="R32" s="69">
        <v>0.66666666666666663</v>
      </c>
      <c r="S32" s="69">
        <v>0.33333333333333331</v>
      </c>
      <c r="T32" s="69">
        <v>0.66666666666666663</v>
      </c>
      <c r="U32" s="69">
        <v>1</v>
      </c>
      <c r="V32" s="69">
        <v>1</v>
      </c>
      <c r="W32" s="69">
        <v>1</v>
      </c>
      <c r="X32" s="69">
        <v>0.66666666666666663</v>
      </c>
      <c r="Y32" s="69">
        <v>1</v>
      </c>
      <c r="Z32" s="69">
        <v>0.33333333333333331</v>
      </c>
      <c r="AA32" s="69">
        <v>0.33333333333333331</v>
      </c>
      <c r="AB32" s="69">
        <v>1</v>
      </c>
      <c r="AC32" s="69">
        <v>0.66666666666666663</v>
      </c>
      <c r="AD32" s="69">
        <v>0.66666666666666663</v>
      </c>
      <c r="AE32" s="69">
        <v>0.33333333333333331</v>
      </c>
      <c r="AF32" s="69">
        <v>0.66666666666666663</v>
      </c>
      <c r="AG32" s="69">
        <v>0.33333333333333331</v>
      </c>
      <c r="AH32" s="57" t="s">
        <v>100</v>
      </c>
      <c r="AI32" s="48">
        <v>2</v>
      </c>
    </row>
    <row r="33" spans="1:35" x14ac:dyDescent="0.25">
      <c r="A33" s="69">
        <v>0.33333333333333331</v>
      </c>
      <c r="B33" s="69">
        <v>0.33333333333333331</v>
      </c>
      <c r="C33" s="69">
        <v>0.33333333333333331</v>
      </c>
      <c r="D33" s="69">
        <v>0.33333333333333331</v>
      </c>
      <c r="E33" s="69">
        <v>0.66666666666666663</v>
      </c>
      <c r="F33" s="69">
        <v>0.33333333333333331</v>
      </c>
      <c r="G33" s="69">
        <v>1</v>
      </c>
      <c r="H33" s="69">
        <v>0.33333333333333331</v>
      </c>
      <c r="I33" s="69">
        <v>0.33333333333333331</v>
      </c>
      <c r="J33" s="69">
        <v>0.66666666666666663</v>
      </c>
      <c r="K33" s="69">
        <v>0.33333333333333331</v>
      </c>
      <c r="L33" s="69">
        <v>0.33333333333333331</v>
      </c>
      <c r="M33" s="69">
        <v>0.66666666666666663</v>
      </c>
      <c r="N33" s="69">
        <v>0.66666666666666663</v>
      </c>
      <c r="O33" s="69">
        <v>1</v>
      </c>
      <c r="P33" s="69">
        <v>0.66666666666666663</v>
      </c>
      <c r="Q33" s="69">
        <v>0.66666666666666663</v>
      </c>
      <c r="R33" s="69">
        <v>0.66666666666666663</v>
      </c>
      <c r="S33" s="69">
        <v>0.66666666666666663</v>
      </c>
      <c r="T33" s="69">
        <v>0.33333333333333331</v>
      </c>
      <c r="U33" s="69">
        <v>1</v>
      </c>
      <c r="V33" s="69">
        <v>0.66666666666666663</v>
      </c>
      <c r="W33" s="69">
        <v>1</v>
      </c>
      <c r="X33" s="69">
        <v>0.33333333333333331</v>
      </c>
      <c r="Y33" s="69">
        <v>0.66666666666666663</v>
      </c>
      <c r="Z33" s="69">
        <v>0.33333333333333331</v>
      </c>
      <c r="AA33" s="69">
        <v>0.33333333333333331</v>
      </c>
      <c r="AB33" s="69">
        <v>0.66666666666666663</v>
      </c>
      <c r="AC33" s="69">
        <v>0.66666666666666663</v>
      </c>
      <c r="AD33" s="69">
        <v>0.66666666666666663</v>
      </c>
      <c r="AE33" s="69">
        <v>0.33333333333333331</v>
      </c>
      <c r="AF33" s="69">
        <v>0.66666666666666663</v>
      </c>
      <c r="AG33" s="69">
        <v>0.66666666666666663</v>
      </c>
      <c r="AH33" s="57" t="s">
        <v>101</v>
      </c>
      <c r="AI33" s="48">
        <v>3</v>
      </c>
    </row>
    <row r="34" spans="1:35" x14ac:dyDescent="0.25">
      <c r="A34" s="69">
        <v>0.33333333333333331</v>
      </c>
      <c r="B34" s="69">
        <v>0.66666666666666663</v>
      </c>
      <c r="C34" s="69">
        <v>0.66666666666666663</v>
      </c>
      <c r="D34" s="69">
        <v>0.33333333333333331</v>
      </c>
      <c r="E34" s="69">
        <v>0.33333333333333331</v>
      </c>
      <c r="F34" s="69">
        <v>0.66666666666666663</v>
      </c>
      <c r="G34" s="69">
        <v>1</v>
      </c>
      <c r="H34" s="69">
        <v>1</v>
      </c>
      <c r="I34" s="69">
        <v>1</v>
      </c>
      <c r="J34" s="69">
        <v>0.66666666666666663</v>
      </c>
      <c r="K34" s="69">
        <v>1</v>
      </c>
      <c r="L34" s="69">
        <v>1</v>
      </c>
      <c r="M34" s="69">
        <v>0.66666666666666663</v>
      </c>
      <c r="N34" s="69">
        <v>1</v>
      </c>
      <c r="O34" s="69">
        <v>0.66666666666666663</v>
      </c>
      <c r="P34" s="69">
        <v>0.33333333333333331</v>
      </c>
      <c r="Q34" s="69">
        <v>0.66666666666666663</v>
      </c>
      <c r="R34" s="69">
        <v>1</v>
      </c>
      <c r="S34" s="69">
        <v>0.33333333333333331</v>
      </c>
      <c r="T34" s="69">
        <v>0.33333333333333331</v>
      </c>
      <c r="U34" s="69">
        <v>1</v>
      </c>
      <c r="V34" s="69">
        <v>1</v>
      </c>
      <c r="W34" s="69">
        <v>1</v>
      </c>
      <c r="X34" s="69">
        <v>0.66666666666666663</v>
      </c>
      <c r="Y34" s="69">
        <v>1</v>
      </c>
      <c r="Z34" s="69">
        <v>1</v>
      </c>
      <c r="AA34" s="69">
        <v>1</v>
      </c>
      <c r="AB34" s="69">
        <v>1</v>
      </c>
      <c r="AC34" s="69">
        <v>1</v>
      </c>
      <c r="AD34" s="69">
        <v>0.66666666666666663</v>
      </c>
      <c r="AE34" s="69">
        <v>0.33333333333333331</v>
      </c>
      <c r="AF34" s="69">
        <v>1</v>
      </c>
      <c r="AG34" s="69">
        <v>0.66666666666666663</v>
      </c>
      <c r="AH34" s="57" t="s">
        <v>102</v>
      </c>
      <c r="AI34" s="48">
        <v>3</v>
      </c>
    </row>
    <row r="35" spans="1:35" x14ac:dyDescent="0.25">
      <c r="A35" s="69">
        <v>0.33333333333333331</v>
      </c>
      <c r="B35" s="69">
        <v>0.66666666666666663</v>
      </c>
      <c r="C35" s="69">
        <v>0.66666666666666663</v>
      </c>
      <c r="D35" s="69">
        <v>0.66666666666666663</v>
      </c>
      <c r="E35" s="69">
        <v>0.66666666666666663</v>
      </c>
      <c r="F35" s="69">
        <v>1</v>
      </c>
      <c r="G35" s="69">
        <v>0.66666666666666663</v>
      </c>
      <c r="H35" s="69">
        <v>1</v>
      </c>
      <c r="I35" s="69">
        <v>1</v>
      </c>
      <c r="J35" s="69">
        <v>0.66666666666666663</v>
      </c>
      <c r="K35" s="69">
        <v>0.33333333333333331</v>
      </c>
      <c r="L35" s="69">
        <v>0.66666666666666663</v>
      </c>
      <c r="M35" s="69">
        <v>0.66666666666666663</v>
      </c>
      <c r="N35" s="69">
        <v>0.66666666666666663</v>
      </c>
      <c r="O35" s="69">
        <v>0.66666666666666663</v>
      </c>
      <c r="P35" s="69">
        <v>0.33333333333333331</v>
      </c>
      <c r="Q35" s="69">
        <v>0.66666666666666663</v>
      </c>
      <c r="R35" s="69">
        <v>0.66666666666666663</v>
      </c>
      <c r="S35" s="69">
        <v>0.33333333333333331</v>
      </c>
      <c r="T35" s="69">
        <v>0.66666666666666663</v>
      </c>
      <c r="U35" s="69">
        <v>1</v>
      </c>
      <c r="V35" s="69">
        <v>0.66666666666666663</v>
      </c>
      <c r="W35" s="69">
        <v>1</v>
      </c>
      <c r="X35" s="69">
        <v>0.66666666666666663</v>
      </c>
      <c r="Y35" s="69">
        <v>0.33333333333333331</v>
      </c>
      <c r="Z35" s="69">
        <v>1</v>
      </c>
      <c r="AA35" s="69">
        <v>0.66666666666666663</v>
      </c>
      <c r="AB35" s="69">
        <v>1</v>
      </c>
      <c r="AC35" s="69">
        <v>1</v>
      </c>
      <c r="AD35" s="69">
        <v>0.66666666666666663</v>
      </c>
      <c r="AE35" s="69">
        <v>0.33333333333333331</v>
      </c>
      <c r="AF35" s="69">
        <v>0.66666666666666663</v>
      </c>
      <c r="AG35" s="69">
        <v>0.66666666666666663</v>
      </c>
      <c r="AH35" s="57" t="s">
        <v>103</v>
      </c>
      <c r="AI35" s="48">
        <v>1</v>
      </c>
    </row>
    <row r="36" spans="1:35" x14ac:dyDescent="0.25">
      <c r="A36" s="69">
        <v>0.66666666666666663</v>
      </c>
      <c r="B36" s="69">
        <v>0.33333333333333331</v>
      </c>
      <c r="C36" s="69">
        <v>0.33333333333333331</v>
      </c>
      <c r="D36" s="69">
        <v>0.33333333333333331</v>
      </c>
      <c r="E36" s="69">
        <v>0.33333333333333331</v>
      </c>
      <c r="F36" s="69">
        <v>0.66666666666666663</v>
      </c>
      <c r="G36" s="69">
        <v>0.66666666666666663</v>
      </c>
      <c r="H36" s="69">
        <v>0.33333333333333331</v>
      </c>
      <c r="I36" s="69">
        <v>0.66666666666666663</v>
      </c>
      <c r="J36" s="69">
        <v>0.66666666666666663</v>
      </c>
      <c r="K36" s="69">
        <v>0.66666666666666663</v>
      </c>
      <c r="L36" s="69">
        <v>0.66666666666666663</v>
      </c>
      <c r="M36" s="69">
        <v>0.33333333333333331</v>
      </c>
      <c r="N36" s="69">
        <v>0.33333333333333331</v>
      </c>
      <c r="O36" s="69">
        <v>0.33333333333333331</v>
      </c>
      <c r="P36" s="69">
        <v>0.33333333333333331</v>
      </c>
      <c r="Q36" s="69">
        <v>0.66666666666666663</v>
      </c>
      <c r="R36" s="69">
        <v>1</v>
      </c>
      <c r="S36" s="69">
        <v>0.33333333333333331</v>
      </c>
      <c r="T36" s="69">
        <v>0.66666666666666663</v>
      </c>
      <c r="U36" s="69">
        <v>0.66666666666666663</v>
      </c>
      <c r="V36" s="69">
        <v>0.66666666666666663</v>
      </c>
      <c r="W36" s="69">
        <v>0.66666666666666663</v>
      </c>
      <c r="X36" s="69">
        <v>1</v>
      </c>
      <c r="Y36" s="69">
        <v>0.66666666666666663</v>
      </c>
      <c r="Z36" s="69">
        <v>0.66666666666666663</v>
      </c>
      <c r="AA36" s="69">
        <v>0.33333333333333331</v>
      </c>
      <c r="AB36" s="69">
        <v>0.66666666666666663</v>
      </c>
      <c r="AC36" s="69">
        <v>0.33333333333333331</v>
      </c>
      <c r="AD36" s="69">
        <v>0.33333333333333331</v>
      </c>
      <c r="AE36" s="69">
        <v>0.33333333333333331</v>
      </c>
      <c r="AF36" s="69">
        <v>0.66666666666666663</v>
      </c>
      <c r="AG36" s="69">
        <v>0.33333333333333331</v>
      </c>
      <c r="AH36" s="57" t="s">
        <v>104</v>
      </c>
      <c r="AI36" s="48">
        <v>3</v>
      </c>
    </row>
    <row r="37" spans="1:35" x14ac:dyDescent="0.25">
      <c r="A37" s="69">
        <v>0.33333333333333331</v>
      </c>
      <c r="B37" s="69">
        <v>0.66666666666666663</v>
      </c>
      <c r="C37" s="69">
        <v>1</v>
      </c>
      <c r="D37" s="69">
        <v>0.66666666666666663</v>
      </c>
      <c r="E37" s="69">
        <v>0.66666666666666663</v>
      </c>
      <c r="F37" s="69">
        <v>0.66666666666666663</v>
      </c>
      <c r="G37" s="69">
        <v>1</v>
      </c>
      <c r="H37" s="69">
        <v>0.66666666666666663</v>
      </c>
      <c r="I37" s="69">
        <v>1</v>
      </c>
      <c r="J37" s="69">
        <v>0.66666666666666663</v>
      </c>
      <c r="K37" s="69">
        <v>0.33333333333333331</v>
      </c>
      <c r="L37" s="69">
        <v>0.66666666666666663</v>
      </c>
      <c r="M37" s="69">
        <v>0.66666666666666663</v>
      </c>
      <c r="N37" s="69">
        <v>0.66666666666666663</v>
      </c>
      <c r="O37" s="69">
        <v>1</v>
      </c>
      <c r="P37" s="69">
        <v>0.33333333333333331</v>
      </c>
      <c r="Q37" s="69">
        <v>0.66666666666666663</v>
      </c>
      <c r="R37" s="69">
        <v>1</v>
      </c>
      <c r="S37" s="69">
        <v>0.66666666666666663</v>
      </c>
      <c r="T37" s="69">
        <v>0.66666666666666663</v>
      </c>
      <c r="U37" s="69">
        <v>1</v>
      </c>
      <c r="V37" s="69">
        <v>1</v>
      </c>
      <c r="W37" s="69">
        <v>1</v>
      </c>
      <c r="X37" s="69">
        <v>0.66666666666666663</v>
      </c>
      <c r="Y37" s="69">
        <v>0.33333333333333331</v>
      </c>
      <c r="Z37" s="69">
        <v>1</v>
      </c>
      <c r="AA37" s="69">
        <v>0.66666666666666663</v>
      </c>
      <c r="AB37" s="69">
        <v>1</v>
      </c>
      <c r="AC37" s="69">
        <v>1</v>
      </c>
      <c r="AD37" s="69">
        <v>1</v>
      </c>
      <c r="AE37" s="69">
        <v>0.66666666666666663</v>
      </c>
      <c r="AF37" s="69">
        <v>0.33333333333333331</v>
      </c>
      <c r="AG37" s="69">
        <v>0.66666666666666663</v>
      </c>
      <c r="AH37" s="57" t="s">
        <v>105</v>
      </c>
      <c r="AI37" s="48">
        <v>2</v>
      </c>
    </row>
    <row r="38" spans="1:35" x14ac:dyDescent="0.25">
      <c r="A38" s="69">
        <v>0.33333333333333331</v>
      </c>
      <c r="B38" s="69">
        <v>0.66666666666666663</v>
      </c>
      <c r="C38" s="69">
        <v>1</v>
      </c>
      <c r="D38" s="69">
        <v>0.66666666666666663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0.66666666666666663</v>
      </c>
      <c r="K38" s="69">
        <v>0.66666666666666663</v>
      </c>
      <c r="L38" s="69">
        <v>1</v>
      </c>
      <c r="M38" s="69">
        <v>0.66666666666666663</v>
      </c>
      <c r="N38" s="69">
        <v>0.66666666666666663</v>
      </c>
      <c r="O38" s="69">
        <v>0.66666666666666663</v>
      </c>
      <c r="P38" s="69">
        <v>1</v>
      </c>
      <c r="Q38" s="69">
        <v>1</v>
      </c>
      <c r="R38" s="69">
        <v>1</v>
      </c>
      <c r="S38" s="69">
        <v>1</v>
      </c>
      <c r="T38" s="69">
        <v>1</v>
      </c>
      <c r="U38" s="69">
        <v>0.66666666666666663</v>
      </c>
      <c r="V38" s="69">
        <v>1</v>
      </c>
      <c r="W38" s="69">
        <v>1</v>
      </c>
      <c r="X38" s="69">
        <v>1</v>
      </c>
      <c r="Y38" s="69">
        <v>0.66666666666666663</v>
      </c>
      <c r="Z38" s="69">
        <v>1</v>
      </c>
      <c r="AA38" s="69">
        <v>1</v>
      </c>
      <c r="AB38" s="69">
        <v>1</v>
      </c>
      <c r="AC38" s="69">
        <v>0.66666666666666663</v>
      </c>
      <c r="AD38" s="69">
        <v>0.66666666666666663</v>
      </c>
      <c r="AE38" s="69">
        <v>0.66666666666666663</v>
      </c>
      <c r="AF38" s="69">
        <v>0.66666666666666663</v>
      </c>
      <c r="AG38" s="69">
        <v>0.66666666666666663</v>
      </c>
      <c r="AH38" s="57" t="s">
        <v>106</v>
      </c>
      <c r="AI38" s="48">
        <v>1</v>
      </c>
    </row>
    <row r="39" spans="1:35" x14ac:dyDescent="0.25">
      <c r="A39" s="69">
        <v>0.66666666666666663</v>
      </c>
      <c r="B39" s="69">
        <v>0.66666666666666663</v>
      </c>
      <c r="C39" s="69">
        <v>0.66666666666666663</v>
      </c>
      <c r="D39" s="69">
        <v>1</v>
      </c>
      <c r="E39" s="69">
        <v>0.33333333333333331</v>
      </c>
      <c r="F39" s="69">
        <v>0.66666666666666663</v>
      </c>
      <c r="G39" s="69">
        <v>0.66666666666666663</v>
      </c>
      <c r="H39" s="69">
        <v>0.66666666666666663</v>
      </c>
      <c r="I39" s="69">
        <v>1</v>
      </c>
      <c r="J39" s="69">
        <v>0.66666666666666663</v>
      </c>
      <c r="K39" s="69">
        <v>0.66666666666666663</v>
      </c>
      <c r="L39" s="69">
        <v>0.66666666666666663</v>
      </c>
      <c r="M39" s="69">
        <v>0.66666666666666663</v>
      </c>
      <c r="N39" s="69">
        <v>0.66666666666666663</v>
      </c>
      <c r="O39" s="69">
        <v>0.33333333333333331</v>
      </c>
      <c r="P39" s="69">
        <v>0.33333333333333331</v>
      </c>
      <c r="Q39" s="69">
        <v>1</v>
      </c>
      <c r="R39" s="69">
        <v>0.66666666666666663</v>
      </c>
      <c r="S39" s="69">
        <v>0.33333333333333331</v>
      </c>
      <c r="T39" s="69">
        <v>0.66666666666666663</v>
      </c>
      <c r="U39" s="69">
        <v>1</v>
      </c>
      <c r="V39" s="69">
        <v>0.66666666666666663</v>
      </c>
      <c r="W39" s="69">
        <v>0.66666666666666663</v>
      </c>
      <c r="X39" s="69">
        <v>0.66666666666666663</v>
      </c>
      <c r="Y39" s="69">
        <v>0.33333333333333331</v>
      </c>
      <c r="Z39" s="69">
        <v>1</v>
      </c>
      <c r="AA39" s="69">
        <v>0.33333333333333331</v>
      </c>
      <c r="AB39" s="69">
        <v>1</v>
      </c>
      <c r="AC39" s="69">
        <v>1</v>
      </c>
      <c r="AD39" s="69">
        <v>0.66666666666666663</v>
      </c>
      <c r="AE39" s="69">
        <v>0.33333333333333331</v>
      </c>
      <c r="AF39" s="69">
        <v>0.33333333333333331</v>
      </c>
      <c r="AG39" s="69">
        <v>0.33333333333333331</v>
      </c>
      <c r="AH39" s="57" t="s">
        <v>107</v>
      </c>
      <c r="AI39" s="48">
        <v>2</v>
      </c>
    </row>
    <row r="40" spans="1:35" x14ac:dyDescent="0.25">
      <c r="A40" s="69">
        <v>0.33333333333333331</v>
      </c>
      <c r="B40" s="69">
        <v>0.66666666666666663</v>
      </c>
      <c r="C40" s="69">
        <v>0.66666666666666663</v>
      </c>
      <c r="D40" s="69">
        <v>0.66666666666666663</v>
      </c>
      <c r="E40" s="69">
        <v>0.33333333333333331</v>
      </c>
      <c r="F40" s="69">
        <v>0.66666666666666663</v>
      </c>
      <c r="G40" s="69">
        <v>1</v>
      </c>
      <c r="H40" s="69">
        <v>1</v>
      </c>
      <c r="I40" s="69">
        <v>1</v>
      </c>
      <c r="J40" s="69">
        <v>1</v>
      </c>
      <c r="K40" s="69">
        <v>0.66666666666666663</v>
      </c>
      <c r="L40" s="69">
        <v>0.66666666666666663</v>
      </c>
      <c r="M40" s="69">
        <v>0.33333333333333331</v>
      </c>
      <c r="N40" s="69">
        <v>0.66666666666666663</v>
      </c>
      <c r="O40" s="69">
        <v>0.33333333333333331</v>
      </c>
      <c r="P40" s="69">
        <v>0.33333333333333331</v>
      </c>
      <c r="Q40" s="69">
        <v>0.33333333333333331</v>
      </c>
      <c r="R40" s="69">
        <v>0.66666666666666663</v>
      </c>
      <c r="S40" s="69">
        <v>0.33333333333333331</v>
      </c>
      <c r="T40" s="69">
        <v>0.33333333333333331</v>
      </c>
      <c r="U40" s="69">
        <v>1</v>
      </c>
      <c r="V40" s="69">
        <v>0.66666666666666663</v>
      </c>
      <c r="W40" s="69">
        <v>1</v>
      </c>
      <c r="X40" s="69">
        <v>0.33333333333333331</v>
      </c>
      <c r="Y40" s="69">
        <v>1</v>
      </c>
      <c r="Z40" s="69">
        <v>0.66666666666666663</v>
      </c>
      <c r="AA40" s="69">
        <v>1</v>
      </c>
      <c r="AB40" s="69">
        <v>0.66666666666666663</v>
      </c>
      <c r="AC40" s="69">
        <v>1</v>
      </c>
      <c r="AD40" s="69">
        <v>0.66666666666666663</v>
      </c>
      <c r="AE40" s="69">
        <v>0.33333333333333331</v>
      </c>
      <c r="AF40" s="69">
        <v>0.66666666666666663</v>
      </c>
      <c r="AG40" s="69">
        <v>0.66666666666666663</v>
      </c>
      <c r="AH40" s="57" t="s">
        <v>108</v>
      </c>
      <c r="AI40" s="48">
        <v>2</v>
      </c>
    </row>
    <row r="41" spans="1:35" x14ac:dyDescent="0.25">
      <c r="A41" s="69">
        <v>0.66666666666666663</v>
      </c>
      <c r="B41" s="69">
        <v>0.66666666666666663</v>
      </c>
      <c r="C41" s="69">
        <v>0.66666666666666663</v>
      </c>
      <c r="D41" s="69">
        <v>0.33333333333333331</v>
      </c>
      <c r="E41" s="69">
        <v>1</v>
      </c>
      <c r="F41" s="69">
        <v>0.66666666666666663</v>
      </c>
      <c r="G41" s="69">
        <v>1</v>
      </c>
      <c r="H41" s="69">
        <v>1</v>
      </c>
      <c r="I41" s="69">
        <v>1</v>
      </c>
      <c r="J41" s="69">
        <v>0.66666666666666663</v>
      </c>
      <c r="K41" s="69">
        <v>1</v>
      </c>
      <c r="L41" s="69">
        <v>0.66666666666666663</v>
      </c>
      <c r="M41" s="69">
        <v>0.66666666666666663</v>
      </c>
      <c r="N41" s="69">
        <v>1</v>
      </c>
      <c r="O41" s="69">
        <v>0.33333333333333331</v>
      </c>
      <c r="P41" s="69">
        <v>0.33333333333333331</v>
      </c>
      <c r="Q41" s="69">
        <v>0.33333333333333331</v>
      </c>
      <c r="R41" s="69">
        <v>1</v>
      </c>
      <c r="S41" s="69">
        <v>0.66666666666666663</v>
      </c>
      <c r="T41" s="69">
        <v>0.66666666666666663</v>
      </c>
      <c r="U41" s="69">
        <v>1</v>
      </c>
      <c r="V41" s="69">
        <v>0.66666666666666663</v>
      </c>
      <c r="W41" s="69">
        <v>1</v>
      </c>
      <c r="X41" s="69">
        <v>1</v>
      </c>
      <c r="Y41" s="69">
        <v>0.33333333333333331</v>
      </c>
      <c r="Z41" s="69">
        <v>1</v>
      </c>
      <c r="AA41" s="69">
        <v>1</v>
      </c>
      <c r="AB41" s="69">
        <v>1</v>
      </c>
      <c r="AC41" s="69">
        <v>1</v>
      </c>
      <c r="AD41" s="69">
        <v>1</v>
      </c>
      <c r="AE41" s="69">
        <v>0.33333333333333331</v>
      </c>
      <c r="AF41" s="69">
        <v>1</v>
      </c>
      <c r="AG41" s="69">
        <v>0.66666666666666663</v>
      </c>
      <c r="AH41" s="57" t="s">
        <v>109</v>
      </c>
      <c r="AI41" s="48">
        <v>2</v>
      </c>
    </row>
    <row r="42" spans="1:35" x14ac:dyDescent="0.25">
      <c r="A42" s="69">
        <v>0.33333333333333331</v>
      </c>
      <c r="B42" s="69">
        <v>1</v>
      </c>
      <c r="C42" s="69">
        <v>1</v>
      </c>
      <c r="D42" s="69">
        <v>0.66666666666666663</v>
      </c>
      <c r="E42" s="69">
        <v>1</v>
      </c>
      <c r="F42" s="69">
        <v>1</v>
      </c>
      <c r="G42" s="69">
        <v>1</v>
      </c>
      <c r="H42" s="69">
        <v>0.66666666666666663</v>
      </c>
      <c r="I42" s="69">
        <v>0.66666666666666663</v>
      </c>
      <c r="J42" s="69">
        <v>0.66666666666666663</v>
      </c>
      <c r="K42" s="69">
        <v>0.66666666666666663</v>
      </c>
      <c r="L42" s="69">
        <v>1</v>
      </c>
      <c r="M42" s="69">
        <v>0.66666666666666663</v>
      </c>
      <c r="N42" s="69">
        <v>0.33333333333333331</v>
      </c>
      <c r="O42" s="69">
        <v>1</v>
      </c>
      <c r="P42" s="69">
        <v>0.66666666666666663</v>
      </c>
      <c r="Q42" s="69">
        <v>1</v>
      </c>
      <c r="R42" s="69">
        <v>1</v>
      </c>
      <c r="S42" s="69">
        <v>1</v>
      </c>
      <c r="T42" s="69">
        <v>0.66666666666666663</v>
      </c>
      <c r="U42" s="69">
        <v>0.66666666666666663</v>
      </c>
      <c r="V42" s="69">
        <v>1</v>
      </c>
      <c r="W42" s="69">
        <v>0.66666666666666663</v>
      </c>
      <c r="X42" s="69">
        <v>1</v>
      </c>
      <c r="Y42" s="69">
        <v>0.66666666666666663</v>
      </c>
      <c r="Z42" s="69">
        <v>1</v>
      </c>
      <c r="AA42" s="69">
        <v>1</v>
      </c>
      <c r="AB42" s="69">
        <v>0.66666666666666663</v>
      </c>
      <c r="AC42" s="69">
        <v>0.66666666666666663</v>
      </c>
      <c r="AD42" s="69">
        <v>0.66666666666666663</v>
      </c>
      <c r="AE42" s="69">
        <v>0.66666666666666663</v>
      </c>
      <c r="AF42" s="69">
        <v>0.33333333333333331</v>
      </c>
      <c r="AG42" s="69">
        <v>0.66666666666666663</v>
      </c>
      <c r="AH42" s="57" t="s">
        <v>110</v>
      </c>
      <c r="AI42" s="48">
        <v>2</v>
      </c>
    </row>
    <row r="43" spans="1:35" x14ac:dyDescent="0.25">
      <c r="A43" s="69">
        <v>0.66666666666666663</v>
      </c>
      <c r="B43" s="69">
        <v>0.66666666666666663</v>
      </c>
      <c r="C43" s="69">
        <v>0.66666666666666663</v>
      </c>
      <c r="D43" s="69">
        <v>0.66666666666666663</v>
      </c>
      <c r="E43" s="69">
        <v>1</v>
      </c>
      <c r="F43" s="69">
        <v>0.66666666666666663</v>
      </c>
      <c r="G43" s="69">
        <v>1</v>
      </c>
      <c r="H43" s="69">
        <v>0.66666666666666663</v>
      </c>
      <c r="I43" s="69">
        <v>0.66666666666666663</v>
      </c>
      <c r="J43" s="69">
        <v>0.33333333333333331</v>
      </c>
      <c r="K43" s="69">
        <v>0.66666666666666663</v>
      </c>
      <c r="L43" s="69">
        <v>0.66666666666666663</v>
      </c>
      <c r="M43" s="69">
        <v>1</v>
      </c>
      <c r="N43" s="69">
        <v>0.33333333333333331</v>
      </c>
      <c r="O43" s="69">
        <v>1</v>
      </c>
      <c r="P43" s="69">
        <v>0.66666666666666663</v>
      </c>
      <c r="Q43" s="69">
        <v>0.33333333333333331</v>
      </c>
      <c r="R43" s="69">
        <v>0.66666666666666663</v>
      </c>
      <c r="S43" s="69">
        <v>1</v>
      </c>
      <c r="T43" s="69">
        <v>0.66666666666666663</v>
      </c>
      <c r="U43" s="69">
        <v>0.66666666666666663</v>
      </c>
      <c r="V43" s="69">
        <v>1</v>
      </c>
      <c r="W43" s="69">
        <v>0.66666666666666663</v>
      </c>
      <c r="X43" s="69">
        <v>0.66666666666666663</v>
      </c>
      <c r="Y43" s="69">
        <v>0.66666666666666663</v>
      </c>
      <c r="Z43" s="69">
        <v>0.66666666666666663</v>
      </c>
      <c r="AA43" s="69">
        <v>1</v>
      </c>
      <c r="AB43" s="69">
        <v>1</v>
      </c>
      <c r="AC43" s="69">
        <v>1</v>
      </c>
      <c r="AD43" s="69">
        <v>1</v>
      </c>
      <c r="AE43" s="69">
        <v>1</v>
      </c>
      <c r="AF43" s="69">
        <v>0.66666666666666663</v>
      </c>
      <c r="AG43" s="69">
        <v>0.66666666666666663</v>
      </c>
      <c r="AH43" s="57" t="s">
        <v>111</v>
      </c>
      <c r="AI43" s="48">
        <v>3</v>
      </c>
    </row>
    <row r="44" spans="1:35" x14ac:dyDescent="0.25">
      <c r="A44" s="69">
        <v>0.66666666666666663</v>
      </c>
      <c r="B44" s="69">
        <v>0.66666666666666663</v>
      </c>
      <c r="C44" s="69">
        <v>1</v>
      </c>
      <c r="D44" s="69">
        <v>1</v>
      </c>
      <c r="E44" s="69">
        <v>1</v>
      </c>
      <c r="F44" s="69">
        <v>1</v>
      </c>
      <c r="G44" s="69">
        <v>1</v>
      </c>
      <c r="H44" s="69">
        <v>1</v>
      </c>
      <c r="I44" s="69">
        <v>0.66666666666666663</v>
      </c>
      <c r="J44" s="69">
        <v>0.66666666666666663</v>
      </c>
      <c r="K44" s="69">
        <v>0.33333333333333331</v>
      </c>
      <c r="L44" s="69">
        <v>1</v>
      </c>
      <c r="M44" s="69">
        <v>0.66666666666666663</v>
      </c>
      <c r="N44" s="69">
        <v>0.33333333333333331</v>
      </c>
      <c r="O44" s="69">
        <v>1</v>
      </c>
      <c r="P44" s="69">
        <v>1</v>
      </c>
      <c r="Q44" s="69">
        <v>0.33333333333333331</v>
      </c>
      <c r="R44" s="69">
        <v>1</v>
      </c>
      <c r="S44" s="69">
        <v>1</v>
      </c>
      <c r="T44" s="69">
        <v>0.66666666666666663</v>
      </c>
      <c r="U44" s="69">
        <v>1</v>
      </c>
      <c r="V44" s="69">
        <v>1</v>
      </c>
      <c r="W44" s="69">
        <v>0.66666666666666663</v>
      </c>
      <c r="X44" s="69">
        <v>0.66666666666666663</v>
      </c>
      <c r="Y44" s="69">
        <v>0.66666666666666663</v>
      </c>
      <c r="Z44" s="69">
        <v>1</v>
      </c>
      <c r="AA44" s="69">
        <v>0.66666666666666663</v>
      </c>
      <c r="AB44" s="69">
        <v>1</v>
      </c>
      <c r="AC44" s="69">
        <v>1</v>
      </c>
      <c r="AD44" s="69">
        <v>1</v>
      </c>
      <c r="AE44" s="69">
        <v>1</v>
      </c>
      <c r="AF44" s="69">
        <v>1</v>
      </c>
      <c r="AG44" s="69">
        <v>0.66666666666666663</v>
      </c>
      <c r="AH44" s="57" t="s">
        <v>112</v>
      </c>
      <c r="AI44" s="48">
        <v>2</v>
      </c>
    </row>
    <row r="45" spans="1:35" x14ac:dyDescent="0.25">
      <c r="A45" s="69">
        <v>0.66666666666666663</v>
      </c>
      <c r="B45" s="69">
        <v>0.33333333333333331</v>
      </c>
      <c r="C45" s="69">
        <v>0.33333333333333331</v>
      </c>
      <c r="D45" s="69">
        <v>0.33333333333333331</v>
      </c>
      <c r="E45" s="69">
        <v>0.33333333333333331</v>
      </c>
      <c r="F45" s="69">
        <v>0.33333333333333331</v>
      </c>
      <c r="G45" s="69">
        <v>0.66666666666666663</v>
      </c>
      <c r="H45" s="69">
        <v>0.66666666666666663</v>
      </c>
      <c r="I45" s="69">
        <v>0.66666666666666663</v>
      </c>
      <c r="J45" s="69">
        <v>0.66666666666666663</v>
      </c>
      <c r="K45" s="69">
        <v>1</v>
      </c>
      <c r="L45" s="69">
        <v>0.66666666666666663</v>
      </c>
      <c r="M45" s="69">
        <v>0.66666666666666663</v>
      </c>
      <c r="N45" s="69">
        <v>0.66666666666666663</v>
      </c>
      <c r="O45" s="69">
        <v>0.33333333333333331</v>
      </c>
      <c r="P45" s="69">
        <v>0.66666666666666663</v>
      </c>
      <c r="Q45" s="69">
        <v>0.33333333333333331</v>
      </c>
      <c r="R45" s="69">
        <v>1</v>
      </c>
      <c r="S45" s="69">
        <v>0.33333333333333331</v>
      </c>
      <c r="T45" s="69">
        <v>0.33333333333333331</v>
      </c>
      <c r="U45" s="69">
        <v>0.66666666666666663</v>
      </c>
      <c r="V45" s="69">
        <v>0.66666666666666663</v>
      </c>
      <c r="W45" s="69">
        <v>1</v>
      </c>
      <c r="X45" s="69">
        <v>1</v>
      </c>
      <c r="Y45" s="69">
        <v>0.66666666666666663</v>
      </c>
      <c r="Z45" s="69">
        <v>0.66666666666666663</v>
      </c>
      <c r="AA45" s="69">
        <v>0.66666666666666663</v>
      </c>
      <c r="AB45" s="69">
        <v>0.33333333333333331</v>
      </c>
      <c r="AC45" s="69">
        <v>0.33333333333333331</v>
      </c>
      <c r="AD45" s="69">
        <v>0.33333333333333331</v>
      </c>
      <c r="AE45" s="69">
        <v>0.66666666666666663</v>
      </c>
      <c r="AF45" s="69">
        <v>0.66666666666666663</v>
      </c>
      <c r="AG45" s="69">
        <v>1</v>
      </c>
      <c r="AH45" s="57" t="s">
        <v>113</v>
      </c>
      <c r="AI45" s="48">
        <v>1</v>
      </c>
    </row>
    <row r="46" spans="1:35" x14ac:dyDescent="0.25">
      <c r="A46" s="69">
        <v>0.33333333333333331</v>
      </c>
      <c r="B46" s="69">
        <v>0.66666666666666663</v>
      </c>
      <c r="C46" s="69">
        <v>1</v>
      </c>
      <c r="D46" s="69">
        <v>0.33333333333333331</v>
      </c>
      <c r="E46" s="69">
        <v>0.33333333333333331</v>
      </c>
      <c r="F46" s="69">
        <v>0.66666666666666663</v>
      </c>
      <c r="G46" s="69">
        <v>1</v>
      </c>
      <c r="H46" s="69">
        <v>0.66666666666666663</v>
      </c>
      <c r="I46" s="69">
        <v>0.66666666666666663</v>
      </c>
      <c r="J46" s="69">
        <v>0.66666666666666663</v>
      </c>
      <c r="K46" s="69">
        <v>0.66666666666666663</v>
      </c>
      <c r="L46" s="69">
        <v>0.66666666666666663</v>
      </c>
      <c r="M46" s="69">
        <v>0.66666666666666663</v>
      </c>
      <c r="N46" s="69">
        <v>0.66666666666666663</v>
      </c>
      <c r="O46" s="69">
        <v>0.33333333333333331</v>
      </c>
      <c r="P46" s="69">
        <v>0.33333333333333331</v>
      </c>
      <c r="Q46" s="69">
        <v>0.33333333333333331</v>
      </c>
      <c r="R46" s="69">
        <v>0.66666666666666663</v>
      </c>
      <c r="S46" s="69">
        <v>0.33333333333333331</v>
      </c>
      <c r="T46" s="69">
        <v>0.66666666666666663</v>
      </c>
      <c r="U46" s="69">
        <v>0.66666666666666663</v>
      </c>
      <c r="V46" s="69">
        <v>0.66666666666666663</v>
      </c>
      <c r="W46" s="69">
        <v>0.66666666666666663</v>
      </c>
      <c r="X46" s="69">
        <v>1</v>
      </c>
      <c r="Y46" s="69">
        <v>0.66666666666666663</v>
      </c>
      <c r="Z46" s="69">
        <v>0.66666666666666663</v>
      </c>
      <c r="AA46" s="69">
        <v>0.66666666666666663</v>
      </c>
      <c r="AB46" s="69">
        <v>0.33333333333333331</v>
      </c>
      <c r="AC46" s="69">
        <v>0.66666666666666663</v>
      </c>
      <c r="AD46" s="69">
        <v>0.33333333333333331</v>
      </c>
      <c r="AE46" s="69">
        <v>0.66666666666666663</v>
      </c>
      <c r="AF46" s="69">
        <v>0.66666666666666663</v>
      </c>
      <c r="AG46" s="69">
        <v>1</v>
      </c>
      <c r="AH46" s="57" t="s">
        <v>114</v>
      </c>
      <c r="AI46" s="48">
        <v>1</v>
      </c>
    </row>
    <row r="47" spans="1:35" x14ac:dyDescent="0.25">
      <c r="A47" s="69">
        <v>0.66666666666666663</v>
      </c>
      <c r="B47" s="69">
        <v>0.66666666666666663</v>
      </c>
      <c r="C47" s="69">
        <v>1</v>
      </c>
      <c r="D47" s="69">
        <v>1</v>
      </c>
      <c r="E47" s="69">
        <v>1</v>
      </c>
      <c r="F47" s="69">
        <v>1</v>
      </c>
      <c r="G47" s="69">
        <v>1</v>
      </c>
      <c r="H47" s="69">
        <v>1</v>
      </c>
      <c r="I47" s="69">
        <v>1</v>
      </c>
      <c r="J47" s="69">
        <v>0.66666666666666663</v>
      </c>
      <c r="K47" s="69">
        <v>1</v>
      </c>
      <c r="L47" s="69">
        <v>1</v>
      </c>
      <c r="M47" s="69">
        <v>1</v>
      </c>
      <c r="N47" s="69">
        <v>1</v>
      </c>
      <c r="O47" s="69">
        <v>1</v>
      </c>
      <c r="P47" s="69">
        <v>1</v>
      </c>
      <c r="Q47" s="69">
        <v>1</v>
      </c>
      <c r="R47" s="69">
        <v>1</v>
      </c>
      <c r="S47" s="69">
        <v>1</v>
      </c>
      <c r="T47" s="69">
        <v>0.66666666666666663</v>
      </c>
      <c r="U47" s="69">
        <v>0.66666666666666663</v>
      </c>
      <c r="V47" s="69">
        <v>1</v>
      </c>
      <c r="W47" s="69">
        <v>1</v>
      </c>
      <c r="X47" s="69">
        <v>0.66666666666666663</v>
      </c>
      <c r="Y47" s="69">
        <v>0.66666666666666663</v>
      </c>
      <c r="Z47" s="69">
        <v>0.66666666666666663</v>
      </c>
      <c r="AA47" s="69">
        <v>1</v>
      </c>
      <c r="AB47" s="69">
        <v>1</v>
      </c>
      <c r="AC47" s="69">
        <v>1</v>
      </c>
      <c r="AD47" s="69">
        <v>1</v>
      </c>
      <c r="AE47" s="69">
        <v>1</v>
      </c>
      <c r="AF47" s="69">
        <v>1</v>
      </c>
      <c r="AG47" s="69">
        <v>0.66666666666666663</v>
      </c>
      <c r="AH47" s="57" t="s">
        <v>115</v>
      </c>
      <c r="AI47" s="48">
        <v>2</v>
      </c>
    </row>
    <row r="48" spans="1:35" x14ac:dyDescent="0.25">
      <c r="A48" s="69">
        <v>0.66666666666666663</v>
      </c>
      <c r="B48" s="69">
        <v>0.66666666666666663</v>
      </c>
      <c r="C48" s="69">
        <v>1</v>
      </c>
      <c r="D48" s="69">
        <v>0.66666666666666663</v>
      </c>
      <c r="E48" s="69">
        <v>0.66666666666666663</v>
      </c>
      <c r="F48" s="69">
        <v>0.66666666666666663</v>
      </c>
      <c r="G48" s="69">
        <v>1</v>
      </c>
      <c r="H48" s="69">
        <v>0.66666666666666663</v>
      </c>
      <c r="I48" s="69">
        <v>1</v>
      </c>
      <c r="J48" s="69">
        <v>0.66666666666666663</v>
      </c>
      <c r="K48" s="69">
        <v>0.66666666666666663</v>
      </c>
      <c r="L48" s="69">
        <v>0.66666666666666663</v>
      </c>
      <c r="M48" s="69">
        <v>1</v>
      </c>
      <c r="N48" s="69">
        <v>0.66666666666666663</v>
      </c>
      <c r="O48" s="69">
        <v>1</v>
      </c>
      <c r="P48" s="69">
        <v>0.66666666666666663</v>
      </c>
      <c r="Q48" s="69">
        <v>0.66666666666666663</v>
      </c>
      <c r="R48" s="69">
        <v>0.66666666666666663</v>
      </c>
      <c r="S48" s="69">
        <v>0.66666666666666663</v>
      </c>
      <c r="T48" s="69">
        <v>0.66666666666666663</v>
      </c>
      <c r="U48" s="69">
        <v>0.66666666666666663</v>
      </c>
      <c r="V48" s="69">
        <v>1</v>
      </c>
      <c r="W48" s="69">
        <v>0.66666666666666663</v>
      </c>
      <c r="X48" s="69">
        <v>0.66666666666666663</v>
      </c>
      <c r="Y48" s="69">
        <v>1</v>
      </c>
      <c r="Z48" s="69">
        <v>0.66666666666666663</v>
      </c>
      <c r="AA48" s="69">
        <v>1</v>
      </c>
      <c r="AB48" s="69">
        <v>0.66666666666666663</v>
      </c>
      <c r="AC48" s="69">
        <v>0.66666666666666663</v>
      </c>
      <c r="AD48" s="69">
        <v>0.66666666666666663</v>
      </c>
      <c r="AE48" s="69">
        <v>0.66666666666666663</v>
      </c>
      <c r="AF48" s="69">
        <v>0.66666666666666663</v>
      </c>
      <c r="AG48" s="69">
        <v>1</v>
      </c>
      <c r="AH48" s="57" t="s">
        <v>116</v>
      </c>
      <c r="AI48" s="48">
        <v>2</v>
      </c>
    </row>
    <row r="49" spans="1:35" x14ac:dyDescent="0.25">
      <c r="A49" s="69">
        <v>1</v>
      </c>
      <c r="B49" s="69">
        <v>0.33333333333333331</v>
      </c>
      <c r="C49" s="69">
        <v>1</v>
      </c>
      <c r="D49" s="69">
        <v>0.66666666666666663</v>
      </c>
      <c r="E49" s="69">
        <v>0.66666666666666663</v>
      </c>
      <c r="F49" s="69">
        <v>1</v>
      </c>
      <c r="G49" s="69">
        <v>1</v>
      </c>
      <c r="H49" s="69">
        <v>0.66666666666666663</v>
      </c>
      <c r="I49" s="69">
        <v>0.66666666666666663</v>
      </c>
      <c r="J49" s="69">
        <v>0.66666666666666663</v>
      </c>
      <c r="K49" s="69">
        <v>0.66666666666666663</v>
      </c>
      <c r="L49" s="69">
        <v>0.66666666666666663</v>
      </c>
      <c r="M49" s="69">
        <v>1</v>
      </c>
      <c r="N49" s="69">
        <v>0.33333333333333331</v>
      </c>
      <c r="O49" s="69">
        <v>1</v>
      </c>
      <c r="P49" s="69">
        <v>0.33333333333333331</v>
      </c>
      <c r="Q49" s="69">
        <v>0.33333333333333331</v>
      </c>
      <c r="R49" s="69">
        <v>0.66666666666666663</v>
      </c>
      <c r="S49" s="69">
        <v>0.66666666666666663</v>
      </c>
      <c r="T49" s="69">
        <v>0.66666666666666663</v>
      </c>
      <c r="U49" s="69">
        <v>0.66666666666666663</v>
      </c>
      <c r="V49" s="69">
        <v>0.66666666666666663</v>
      </c>
      <c r="W49" s="69">
        <v>0.66666666666666663</v>
      </c>
      <c r="X49" s="69">
        <v>1</v>
      </c>
      <c r="Y49" s="69">
        <v>0.33333333333333331</v>
      </c>
      <c r="Z49" s="69">
        <v>0.66666666666666663</v>
      </c>
      <c r="AA49" s="69">
        <v>0.66666666666666663</v>
      </c>
      <c r="AB49" s="69">
        <v>1</v>
      </c>
      <c r="AC49" s="69">
        <v>0.66666666666666663</v>
      </c>
      <c r="AD49" s="69">
        <v>0.66666666666666663</v>
      </c>
      <c r="AE49" s="69">
        <v>0.33333333333333331</v>
      </c>
      <c r="AF49" s="69">
        <v>0.66666666666666663</v>
      </c>
      <c r="AG49" s="69">
        <v>0.66666666666666663</v>
      </c>
      <c r="AH49" s="57" t="s">
        <v>117</v>
      </c>
      <c r="AI49" s="48">
        <v>2</v>
      </c>
    </row>
    <row r="50" spans="1:35" x14ac:dyDescent="0.25">
      <c r="A50" s="69">
        <v>0.33333333333333331</v>
      </c>
      <c r="B50" s="69">
        <v>0.66666666666666663</v>
      </c>
      <c r="C50" s="69">
        <v>0.66666666666666663</v>
      </c>
      <c r="D50" s="69">
        <v>0.66666666666666663</v>
      </c>
      <c r="E50" s="69">
        <v>1</v>
      </c>
      <c r="F50" s="69">
        <v>0.66666666666666663</v>
      </c>
      <c r="G50" s="69">
        <v>1</v>
      </c>
      <c r="H50" s="69">
        <v>1</v>
      </c>
      <c r="I50" s="69">
        <v>0.66666666666666663</v>
      </c>
      <c r="J50" s="69">
        <v>1</v>
      </c>
      <c r="K50" s="69">
        <v>1</v>
      </c>
      <c r="L50" s="69">
        <v>0.66666666666666663</v>
      </c>
      <c r="M50" s="69">
        <v>1</v>
      </c>
      <c r="N50" s="69">
        <v>0.66666666666666663</v>
      </c>
      <c r="O50" s="69">
        <v>0.66666666666666663</v>
      </c>
      <c r="P50" s="69">
        <v>0.66666666666666663</v>
      </c>
      <c r="Q50" s="69">
        <v>0.66666666666666663</v>
      </c>
      <c r="R50" s="69">
        <v>0.66666666666666663</v>
      </c>
      <c r="S50" s="69">
        <v>1</v>
      </c>
      <c r="T50" s="69">
        <v>1</v>
      </c>
      <c r="U50" s="69">
        <v>0.66666666666666663</v>
      </c>
      <c r="V50" s="69">
        <v>1</v>
      </c>
      <c r="W50" s="69">
        <v>0.66666666666666663</v>
      </c>
      <c r="X50" s="69">
        <v>1</v>
      </c>
      <c r="Y50" s="69">
        <v>0.66666666666666663</v>
      </c>
      <c r="Z50" s="69">
        <v>0.66666666666666663</v>
      </c>
      <c r="AA50" s="69">
        <v>1</v>
      </c>
      <c r="AB50" s="69">
        <v>1</v>
      </c>
      <c r="AC50" s="69">
        <v>0.66666666666666663</v>
      </c>
      <c r="AD50" s="69">
        <v>0.66666666666666663</v>
      </c>
      <c r="AE50" s="69">
        <v>0.33333333333333331</v>
      </c>
      <c r="AF50" s="69">
        <v>0.66666666666666663</v>
      </c>
      <c r="AG50" s="69">
        <v>0.66666666666666663</v>
      </c>
      <c r="AH50" s="57" t="s">
        <v>118</v>
      </c>
      <c r="AI50" s="48">
        <v>2</v>
      </c>
    </row>
    <row r="51" spans="1:35" x14ac:dyDescent="0.25">
      <c r="A51" s="69">
        <v>0.66666666666666663</v>
      </c>
      <c r="B51" s="69">
        <v>0.66666666666666663</v>
      </c>
      <c r="C51" s="69">
        <v>0.66666666666666663</v>
      </c>
      <c r="D51" s="69">
        <v>1</v>
      </c>
      <c r="E51" s="69">
        <v>0.66666666666666663</v>
      </c>
      <c r="F51" s="69">
        <v>0.66666666666666663</v>
      </c>
      <c r="G51" s="69">
        <v>1</v>
      </c>
      <c r="H51" s="69">
        <v>0.66666666666666663</v>
      </c>
      <c r="I51" s="69">
        <v>0.66666666666666663</v>
      </c>
      <c r="J51" s="69">
        <v>0.66666666666666663</v>
      </c>
      <c r="K51" s="69">
        <v>0.33333333333333331</v>
      </c>
      <c r="L51" s="69">
        <v>0.66666666666666663</v>
      </c>
      <c r="M51" s="69">
        <v>1</v>
      </c>
      <c r="N51" s="69">
        <v>0.33333333333333331</v>
      </c>
      <c r="O51" s="69">
        <v>1</v>
      </c>
      <c r="P51" s="69">
        <v>1</v>
      </c>
      <c r="Q51" s="69">
        <v>0.33333333333333331</v>
      </c>
      <c r="R51" s="69">
        <v>0.66666666666666663</v>
      </c>
      <c r="S51" s="69">
        <v>1</v>
      </c>
      <c r="T51" s="69">
        <v>0.33333333333333331</v>
      </c>
      <c r="U51" s="69">
        <v>0.66666666666666663</v>
      </c>
      <c r="V51" s="69">
        <v>0.66666666666666663</v>
      </c>
      <c r="W51" s="69">
        <v>0.66666666666666663</v>
      </c>
      <c r="X51" s="69">
        <v>0.66666666666666663</v>
      </c>
      <c r="Y51" s="69">
        <v>0.66666666666666663</v>
      </c>
      <c r="Z51" s="69">
        <v>0.66666666666666663</v>
      </c>
      <c r="AA51" s="69">
        <v>0.66666666666666663</v>
      </c>
      <c r="AB51" s="69">
        <v>1</v>
      </c>
      <c r="AC51" s="69">
        <v>1</v>
      </c>
      <c r="AD51" s="69">
        <v>1</v>
      </c>
      <c r="AE51" s="69">
        <v>1</v>
      </c>
      <c r="AF51" s="69">
        <v>0.66666666666666663</v>
      </c>
      <c r="AG51" s="69">
        <v>0.66666666666666663</v>
      </c>
      <c r="AH51" s="57" t="s">
        <v>119</v>
      </c>
      <c r="AI51" s="48">
        <v>2</v>
      </c>
    </row>
    <row r="52" spans="1:35" x14ac:dyDescent="0.25">
      <c r="A52" s="69">
        <v>0.66666666666666663</v>
      </c>
      <c r="B52" s="69">
        <v>0.66666666666666663</v>
      </c>
      <c r="C52" s="69">
        <v>0.66666666666666663</v>
      </c>
      <c r="D52" s="69">
        <v>0.66666666666666663</v>
      </c>
      <c r="E52" s="69">
        <v>0.66666666666666663</v>
      </c>
      <c r="F52" s="69">
        <v>0.66666666666666663</v>
      </c>
      <c r="G52" s="69">
        <v>1</v>
      </c>
      <c r="H52" s="69">
        <v>0.66666666666666663</v>
      </c>
      <c r="I52" s="69">
        <v>0.66666666666666663</v>
      </c>
      <c r="J52" s="69">
        <v>0.66666666666666663</v>
      </c>
      <c r="K52" s="69">
        <v>0.66666666666666663</v>
      </c>
      <c r="L52" s="69">
        <v>0.66666666666666663</v>
      </c>
      <c r="M52" s="69">
        <v>1</v>
      </c>
      <c r="N52" s="69">
        <v>0.33333333333333331</v>
      </c>
      <c r="O52" s="69">
        <v>1</v>
      </c>
      <c r="P52" s="69">
        <v>0.66666666666666663</v>
      </c>
      <c r="Q52" s="69">
        <v>0.66666666666666663</v>
      </c>
      <c r="R52" s="69">
        <v>0.66666666666666663</v>
      </c>
      <c r="S52" s="69">
        <v>0.66666666666666663</v>
      </c>
      <c r="T52" s="69">
        <v>0.66666666666666663</v>
      </c>
      <c r="U52" s="69">
        <v>0.33333333333333331</v>
      </c>
      <c r="V52" s="69">
        <v>1</v>
      </c>
      <c r="W52" s="69">
        <v>0.66666666666666663</v>
      </c>
      <c r="X52" s="69">
        <v>1</v>
      </c>
      <c r="Y52" s="69">
        <v>0.66666666666666663</v>
      </c>
      <c r="Z52" s="69">
        <v>0.66666666666666663</v>
      </c>
      <c r="AA52" s="69">
        <v>0.66666666666666663</v>
      </c>
      <c r="AB52" s="69">
        <v>0.66666666666666663</v>
      </c>
      <c r="AC52" s="69">
        <v>1</v>
      </c>
      <c r="AD52" s="69">
        <v>1</v>
      </c>
      <c r="AE52" s="69">
        <v>0.66666666666666663</v>
      </c>
      <c r="AF52" s="69">
        <v>1</v>
      </c>
      <c r="AG52" s="69">
        <v>0.66666666666666663</v>
      </c>
      <c r="AH52" s="57" t="s">
        <v>120</v>
      </c>
      <c r="AI52" s="48">
        <v>1</v>
      </c>
    </row>
    <row r="53" spans="1:35" x14ac:dyDescent="0.25">
      <c r="A53" s="69">
        <v>0.66666666666666663</v>
      </c>
      <c r="B53" s="69">
        <v>0.33333333333333331</v>
      </c>
      <c r="C53" s="69">
        <v>0.66666666666666663</v>
      </c>
      <c r="D53" s="69">
        <v>0.66666666666666663</v>
      </c>
      <c r="E53" s="69">
        <v>1</v>
      </c>
      <c r="F53" s="69">
        <v>0.66666666666666663</v>
      </c>
      <c r="G53" s="69">
        <v>1</v>
      </c>
      <c r="H53" s="69">
        <v>1</v>
      </c>
      <c r="I53" s="69">
        <v>1</v>
      </c>
      <c r="J53" s="69">
        <v>0.66666666666666663</v>
      </c>
      <c r="K53" s="69">
        <v>0.66666666666666663</v>
      </c>
      <c r="L53" s="69">
        <v>0.66666666666666663</v>
      </c>
      <c r="M53" s="69">
        <v>0.66666666666666663</v>
      </c>
      <c r="N53" s="69">
        <v>0.66666666666666663</v>
      </c>
      <c r="O53" s="69">
        <v>0.33333333333333331</v>
      </c>
      <c r="P53" s="69">
        <v>0.66666666666666663</v>
      </c>
      <c r="Q53" s="69">
        <v>0.66666666666666663</v>
      </c>
      <c r="R53" s="69">
        <v>0.66666666666666663</v>
      </c>
      <c r="S53" s="69">
        <v>0.33333333333333331</v>
      </c>
      <c r="T53" s="69">
        <v>0.33333333333333331</v>
      </c>
      <c r="U53" s="69">
        <v>1</v>
      </c>
      <c r="V53" s="69">
        <v>0.66666666666666663</v>
      </c>
      <c r="W53" s="69">
        <v>0.66666666666666663</v>
      </c>
      <c r="X53" s="69">
        <v>1</v>
      </c>
      <c r="Y53" s="69">
        <v>1</v>
      </c>
      <c r="Z53" s="69">
        <v>1</v>
      </c>
      <c r="AA53" s="69">
        <v>0.66666666666666663</v>
      </c>
      <c r="AB53" s="69">
        <v>0.66666666666666663</v>
      </c>
      <c r="AC53" s="69">
        <v>0.66666666666666663</v>
      </c>
      <c r="AD53" s="69">
        <v>0.33333333333333331</v>
      </c>
      <c r="AE53" s="69">
        <v>0.33333333333333331</v>
      </c>
      <c r="AF53" s="69">
        <v>0.66666666666666696</v>
      </c>
      <c r="AG53" s="69">
        <v>1</v>
      </c>
      <c r="AH53" s="57" t="s">
        <v>121</v>
      </c>
      <c r="AI53" s="48">
        <v>2</v>
      </c>
    </row>
    <row r="54" spans="1:35" x14ac:dyDescent="0.25">
      <c r="A54" s="69">
        <v>0.66666666666666663</v>
      </c>
      <c r="B54" s="69">
        <v>0.66666666666666663</v>
      </c>
      <c r="C54" s="69">
        <v>0.33333333333333331</v>
      </c>
      <c r="D54" s="69">
        <v>0.33333333333333331</v>
      </c>
      <c r="E54" s="69">
        <v>0.66666666666666663</v>
      </c>
      <c r="F54" s="69">
        <v>0.66666666666666663</v>
      </c>
      <c r="G54" s="69">
        <v>1</v>
      </c>
      <c r="H54" s="69">
        <v>0.66666666666666663</v>
      </c>
      <c r="I54" s="69">
        <v>0.33333333333333331</v>
      </c>
      <c r="J54" s="69">
        <v>0.66666666666666663</v>
      </c>
      <c r="K54" s="69">
        <v>0.33333333333333331</v>
      </c>
      <c r="L54" s="69">
        <v>0.33333333333333331</v>
      </c>
      <c r="M54" s="69">
        <v>0.66666666666666663</v>
      </c>
      <c r="N54" s="69">
        <v>0.33333333333333331</v>
      </c>
      <c r="O54" s="69">
        <v>1</v>
      </c>
      <c r="P54" s="69">
        <v>0.66666666666666663</v>
      </c>
      <c r="Q54" s="69">
        <v>0.66666666666666663</v>
      </c>
      <c r="R54" s="69">
        <v>0.66666666666666663</v>
      </c>
      <c r="S54" s="69">
        <v>0.66666666666666663</v>
      </c>
      <c r="T54" s="69">
        <v>0.66666666666666663</v>
      </c>
      <c r="U54" s="69">
        <v>1</v>
      </c>
      <c r="V54" s="69">
        <v>0.66666666666666663</v>
      </c>
      <c r="W54" s="69">
        <v>1</v>
      </c>
      <c r="X54" s="69">
        <v>0.66666666666666663</v>
      </c>
      <c r="Y54" s="69">
        <v>0.33333333333333331</v>
      </c>
      <c r="Z54" s="69">
        <v>0.33333333333333331</v>
      </c>
      <c r="AA54" s="69">
        <v>0.66666666666666663</v>
      </c>
      <c r="AB54" s="69">
        <v>1</v>
      </c>
      <c r="AC54" s="69">
        <v>0.33333333333333331</v>
      </c>
      <c r="AD54" s="69">
        <v>0.66666666666666663</v>
      </c>
      <c r="AE54" s="69">
        <v>0.33333333333333331</v>
      </c>
      <c r="AF54" s="69">
        <v>0.66666666666666663</v>
      </c>
      <c r="AG54" s="69">
        <v>0.66666666666666663</v>
      </c>
      <c r="AH54" s="57" t="s">
        <v>122</v>
      </c>
      <c r="AI54" s="48">
        <v>2</v>
      </c>
    </row>
    <row r="55" spans="1:35" x14ac:dyDescent="0.25">
      <c r="A55" s="69">
        <v>0.66666666666666663</v>
      </c>
      <c r="B55" s="69">
        <v>0.66666666666666663</v>
      </c>
      <c r="C55" s="69">
        <v>0.33333333333333331</v>
      </c>
      <c r="D55" s="69">
        <v>0.33333333333333331</v>
      </c>
      <c r="E55" s="69">
        <v>0.66666666666666663</v>
      </c>
      <c r="F55" s="69">
        <v>0.66666666666666663</v>
      </c>
      <c r="G55" s="69">
        <v>1</v>
      </c>
      <c r="H55" s="69">
        <v>0.66666666666666663</v>
      </c>
      <c r="I55" s="69">
        <v>0.33333333333333331</v>
      </c>
      <c r="J55" s="69">
        <v>0.66666666666666663</v>
      </c>
      <c r="K55" s="69">
        <v>0.66666666666666663</v>
      </c>
      <c r="L55" s="69">
        <v>0.66666666666666663</v>
      </c>
      <c r="M55" s="69">
        <v>0.66666666666666663</v>
      </c>
      <c r="N55" s="69">
        <v>0.33333333333333331</v>
      </c>
      <c r="O55" s="69">
        <v>0.66666666666666663</v>
      </c>
      <c r="P55" s="69">
        <v>0.66666666666666663</v>
      </c>
      <c r="Q55" s="69">
        <v>0.66666666666666663</v>
      </c>
      <c r="R55" s="69">
        <v>0.66666666666666663</v>
      </c>
      <c r="S55" s="69">
        <v>0.66666666666666663</v>
      </c>
      <c r="T55" s="69">
        <v>0.66666666666666663</v>
      </c>
      <c r="U55" s="69">
        <v>0.33333333333333331</v>
      </c>
      <c r="V55" s="69">
        <v>1</v>
      </c>
      <c r="W55" s="69">
        <v>0.66666666666666663</v>
      </c>
      <c r="X55" s="69">
        <v>0.66666666666666663</v>
      </c>
      <c r="Y55" s="69">
        <v>1</v>
      </c>
      <c r="Z55" s="69">
        <v>0.33333333333333331</v>
      </c>
      <c r="AA55" s="69">
        <v>0.66666666666666663</v>
      </c>
      <c r="AB55" s="69">
        <v>0.66666666666666663</v>
      </c>
      <c r="AC55" s="69">
        <v>0.33333333333333331</v>
      </c>
      <c r="AD55" s="69">
        <v>0.33333333333333331</v>
      </c>
      <c r="AE55" s="69">
        <v>0.33333333333333331</v>
      </c>
      <c r="AF55" s="69">
        <v>0.66666666666666663</v>
      </c>
      <c r="AG55" s="69">
        <v>0.33333333333333331</v>
      </c>
      <c r="AH55" s="57" t="s">
        <v>123</v>
      </c>
      <c r="AI55" s="48">
        <v>1</v>
      </c>
    </row>
    <row r="56" spans="1:35" x14ac:dyDescent="0.25">
      <c r="A56" s="69">
        <v>0.33333333333333331</v>
      </c>
      <c r="B56" s="69">
        <v>0.66666666666666663</v>
      </c>
      <c r="C56" s="69">
        <v>1</v>
      </c>
      <c r="D56" s="69">
        <v>0.33333333333333331</v>
      </c>
      <c r="E56" s="69">
        <v>0.66666666666666663</v>
      </c>
      <c r="F56" s="69">
        <v>0.66666666666666663</v>
      </c>
      <c r="G56" s="69">
        <v>1</v>
      </c>
      <c r="H56" s="69">
        <v>1</v>
      </c>
      <c r="I56" s="69">
        <v>1</v>
      </c>
      <c r="J56" s="69">
        <v>0.66666666666666663</v>
      </c>
      <c r="K56" s="69">
        <v>0.33333333333333331</v>
      </c>
      <c r="L56" s="69">
        <v>1</v>
      </c>
      <c r="M56" s="69">
        <v>0.66666666666666663</v>
      </c>
      <c r="N56" s="69">
        <v>0.66666666666666663</v>
      </c>
      <c r="O56" s="69">
        <v>1</v>
      </c>
      <c r="P56" s="69">
        <v>0.66666666666666663</v>
      </c>
      <c r="Q56" s="69">
        <v>0.66666666666666663</v>
      </c>
      <c r="R56" s="69">
        <v>1</v>
      </c>
      <c r="S56" s="69">
        <v>0.66666666666666663</v>
      </c>
      <c r="T56" s="69">
        <v>0.66666666666666663</v>
      </c>
      <c r="U56" s="69">
        <v>0.66666666666666663</v>
      </c>
      <c r="V56" s="69">
        <v>1</v>
      </c>
      <c r="W56" s="69">
        <v>0.66666666666666663</v>
      </c>
      <c r="X56" s="69">
        <v>1</v>
      </c>
      <c r="Y56" s="69">
        <v>1</v>
      </c>
      <c r="Z56" s="69">
        <v>0.66666666666666663</v>
      </c>
      <c r="AA56" s="69">
        <v>0.66666666666666663</v>
      </c>
      <c r="AB56" s="69">
        <v>0.66666666666666663</v>
      </c>
      <c r="AC56" s="69">
        <v>1</v>
      </c>
      <c r="AD56" s="69">
        <v>0.66666666666666663</v>
      </c>
      <c r="AE56" s="69">
        <v>0.66666666666666663</v>
      </c>
      <c r="AF56" s="69">
        <v>0.66666666666666663</v>
      </c>
      <c r="AG56" s="69">
        <v>0.66666666666666663</v>
      </c>
      <c r="AH56" s="57" t="s">
        <v>124</v>
      </c>
      <c r="AI56" s="48">
        <v>2</v>
      </c>
    </row>
    <row r="57" spans="1:35" x14ac:dyDescent="0.25">
      <c r="A57" s="69">
        <v>0.66666666666666663</v>
      </c>
      <c r="B57" s="69">
        <v>1</v>
      </c>
      <c r="C57" s="69">
        <v>0.66666666666666663</v>
      </c>
      <c r="D57" s="69">
        <v>0.66666666666666663</v>
      </c>
      <c r="E57" s="69">
        <v>0.66666666666666663</v>
      </c>
      <c r="F57" s="69">
        <v>0.66666666666666663</v>
      </c>
      <c r="G57" s="69">
        <v>1</v>
      </c>
      <c r="H57" s="69">
        <v>0.66666666666666663</v>
      </c>
      <c r="I57" s="69">
        <v>0.66666666666666663</v>
      </c>
      <c r="J57" s="69">
        <v>0.66666666666666663</v>
      </c>
      <c r="K57" s="69">
        <v>1</v>
      </c>
      <c r="L57" s="69">
        <v>0.66666666666666663</v>
      </c>
      <c r="M57" s="69">
        <v>1</v>
      </c>
      <c r="N57" s="69">
        <v>0.33333333333333331</v>
      </c>
      <c r="O57" s="69">
        <v>1</v>
      </c>
      <c r="P57" s="69">
        <v>0.66666666666666663</v>
      </c>
      <c r="Q57" s="69">
        <v>0.33333333333333331</v>
      </c>
      <c r="R57" s="69">
        <v>0.66666666666666663</v>
      </c>
      <c r="S57" s="69">
        <v>0.33333333333333331</v>
      </c>
      <c r="T57" s="69">
        <v>0.33333333333333331</v>
      </c>
      <c r="U57" s="69">
        <v>0.66666666666666663</v>
      </c>
      <c r="V57" s="69">
        <v>0.66666666666666663</v>
      </c>
      <c r="W57" s="69">
        <v>0.66666666666666663</v>
      </c>
      <c r="X57" s="69">
        <v>1</v>
      </c>
      <c r="Y57" s="69">
        <v>0.66666666666666663</v>
      </c>
      <c r="Z57" s="69">
        <v>0.66666666666666663</v>
      </c>
      <c r="AA57" s="69">
        <v>0.66666666666666663</v>
      </c>
      <c r="AB57" s="69">
        <v>0.66666666666666663</v>
      </c>
      <c r="AC57" s="69">
        <v>0.66666666666666663</v>
      </c>
      <c r="AD57" s="69">
        <v>0.33333333333333331</v>
      </c>
      <c r="AE57" s="69">
        <v>0.33333333333333331</v>
      </c>
      <c r="AF57" s="69">
        <v>0.66666666666666663</v>
      </c>
      <c r="AG57" s="69">
        <v>0.66666666666666663</v>
      </c>
      <c r="AH57" s="57" t="s">
        <v>125</v>
      </c>
      <c r="AI57" s="48">
        <v>3</v>
      </c>
    </row>
    <row r="58" spans="1:35" x14ac:dyDescent="0.25">
      <c r="A58" s="69">
        <v>0.66666666666666663</v>
      </c>
      <c r="B58" s="69">
        <v>1</v>
      </c>
      <c r="C58" s="69">
        <v>0.66666666666666663</v>
      </c>
      <c r="D58" s="69">
        <v>0.66666666666666663</v>
      </c>
      <c r="E58" s="69">
        <v>0.66666666666666663</v>
      </c>
      <c r="F58" s="69">
        <v>1</v>
      </c>
      <c r="G58" s="69">
        <v>1</v>
      </c>
      <c r="H58" s="69">
        <v>0.66666666666666663</v>
      </c>
      <c r="I58" s="69">
        <v>0.66666666666666663</v>
      </c>
      <c r="J58" s="69">
        <v>0.66666666666666663</v>
      </c>
      <c r="K58" s="69">
        <v>0.66666666666666663</v>
      </c>
      <c r="L58" s="69">
        <v>0.66666666666666663</v>
      </c>
      <c r="M58" s="69">
        <v>0.66666666666666663</v>
      </c>
      <c r="N58" s="69">
        <v>0.66666666666666663</v>
      </c>
      <c r="O58" s="69">
        <v>1</v>
      </c>
      <c r="P58" s="69">
        <v>0.66666666666666663</v>
      </c>
      <c r="Q58" s="69">
        <v>0.66666666666666663</v>
      </c>
      <c r="R58" s="69">
        <v>0.66666666666666663</v>
      </c>
      <c r="S58" s="69">
        <v>0.66666666666666663</v>
      </c>
      <c r="T58" s="69">
        <v>0.66666666666666663</v>
      </c>
      <c r="U58" s="69">
        <v>1</v>
      </c>
      <c r="V58" s="69">
        <v>1</v>
      </c>
      <c r="W58" s="69">
        <v>0.66666666666666663</v>
      </c>
      <c r="X58" s="69">
        <v>1</v>
      </c>
      <c r="Y58" s="69">
        <v>0.66666666666666663</v>
      </c>
      <c r="Z58" s="69">
        <v>1</v>
      </c>
      <c r="AA58" s="69">
        <v>0.66666666666666663</v>
      </c>
      <c r="AB58" s="69">
        <v>0.66666666666666663</v>
      </c>
      <c r="AC58" s="69">
        <v>0.66666666666666663</v>
      </c>
      <c r="AD58" s="69">
        <v>0.33333333333333331</v>
      </c>
      <c r="AE58" s="69">
        <v>0.33333333333333331</v>
      </c>
      <c r="AF58" s="69">
        <v>0.66666666666666663</v>
      </c>
      <c r="AG58" s="69">
        <v>0.66666666666666663</v>
      </c>
      <c r="AH58" s="57" t="s">
        <v>126</v>
      </c>
      <c r="AI58" s="48">
        <v>2</v>
      </c>
    </row>
    <row r="59" spans="1:35" x14ac:dyDescent="0.25">
      <c r="A59" s="69">
        <v>0.66666666666666663</v>
      </c>
      <c r="B59" s="69">
        <v>0.66666666666666663</v>
      </c>
      <c r="C59" s="69">
        <v>0.33333333333333331</v>
      </c>
      <c r="D59" s="69">
        <v>0.33333333333333331</v>
      </c>
      <c r="E59" s="69">
        <v>1</v>
      </c>
      <c r="F59" s="69">
        <v>0.66666666666666663</v>
      </c>
      <c r="G59" s="69">
        <v>1</v>
      </c>
      <c r="H59" s="69">
        <v>1</v>
      </c>
      <c r="I59" s="69">
        <v>0.66666666666666663</v>
      </c>
      <c r="J59" s="69">
        <v>0.66666666666666663</v>
      </c>
      <c r="K59" s="69">
        <v>0.66666666666666663</v>
      </c>
      <c r="L59" s="69">
        <v>1</v>
      </c>
      <c r="M59" s="69">
        <v>0.66666666666666663</v>
      </c>
      <c r="N59" s="69">
        <v>0.66666666666666663</v>
      </c>
      <c r="O59" s="69">
        <v>1</v>
      </c>
      <c r="P59" s="69">
        <v>0.66666666666666663</v>
      </c>
      <c r="Q59" s="69">
        <v>0.66666666666666663</v>
      </c>
      <c r="R59" s="69">
        <v>0.66666666666666663</v>
      </c>
      <c r="S59" s="69">
        <v>1</v>
      </c>
      <c r="T59" s="69">
        <v>0.66666666666666663</v>
      </c>
      <c r="U59" s="69">
        <v>0.66666666666666663</v>
      </c>
      <c r="V59" s="69">
        <v>1</v>
      </c>
      <c r="W59" s="69">
        <v>0.66666666666666663</v>
      </c>
      <c r="X59" s="69">
        <v>0.66666666666666663</v>
      </c>
      <c r="Y59" s="69">
        <v>0.33333333333333331</v>
      </c>
      <c r="Z59" s="69">
        <v>1</v>
      </c>
      <c r="AA59" s="69">
        <v>1</v>
      </c>
      <c r="AB59" s="69">
        <v>0.66666666666666663</v>
      </c>
      <c r="AC59" s="69">
        <v>1</v>
      </c>
      <c r="AD59" s="69">
        <v>0.66666666666666663</v>
      </c>
      <c r="AE59" s="69">
        <v>0.66666666666666663</v>
      </c>
      <c r="AF59" s="69">
        <v>0.66666666666666663</v>
      </c>
      <c r="AG59" s="69">
        <v>0.66666666666666663</v>
      </c>
      <c r="AH59" s="57" t="s">
        <v>127</v>
      </c>
      <c r="AI59" s="48">
        <v>2</v>
      </c>
    </row>
    <row r="60" spans="1:35" x14ac:dyDescent="0.25">
      <c r="A60" s="69">
        <v>0.33333333333333331</v>
      </c>
      <c r="B60" s="69">
        <v>1</v>
      </c>
      <c r="C60" s="69">
        <v>1</v>
      </c>
      <c r="D60" s="69">
        <v>0.33333333333333331</v>
      </c>
      <c r="E60" s="69">
        <v>1</v>
      </c>
      <c r="F60" s="69">
        <v>1</v>
      </c>
      <c r="G60" s="69">
        <v>1</v>
      </c>
      <c r="H60" s="69">
        <v>0.66666666666666663</v>
      </c>
      <c r="I60" s="69">
        <v>0.66666666666666663</v>
      </c>
      <c r="J60" s="69">
        <v>0.66666666666666663</v>
      </c>
      <c r="K60" s="69">
        <v>0.66666666666666663</v>
      </c>
      <c r="L60" s="69">
        <v>1</v>
      </c>
      <c r="M60" s="69">
        <v>0.66666666666666663</v>
      </c>
      <c r="N60" s="69">
        <v>0.33333333333333331</v>
      </c>
      <c r="O60" s="69">
        <v>1</v>
      </c>
      <c r="P60" s="69">
        <v>1</v>
      </c>
      <c r="Q60" s="69">
        <v>0.66666666666666663</v>
      </c>
      <c r="R60" s="69">
        <v>0.66666666666666663</v>
      </c>
      <c r="S60" s="69">
        <v>0.66666666666666663</v>
      </c>
      <c r="T60" s="69">
        <v>0.66666666666666663</v>
      </c>
      <c r="U60" s="69">
        <v>1</v>
      </c>
      <c r="V60" s="69">
        <v>0.66666666666666663</v>
      </c>
      <c r="W60" s="69">
        <v>0.66666666666666663</v>
      </c>
      <c r="X60" s="69">
        <v>1</v>
      </c>
      <c r="Y60" s="69">
        <v>0.33333333333333331</v>
      </c>
      <c r="Z60" s="69">
        <v>1</v>
      </c>
      <c r="AA60" s="69">
        <v>1</v>
      </c>
      <c r="AB60" s="69">
        <v>0.66666666666666663</v>
      </c>
      <c r="AC60" s="69">
        <v>0.66666666666666663</v>
      </c>
      <c r="AD60" s="69">
        <v>0.66666666666666663</v>
      </c>
      <c r="AE60" s="69">
        <v>0.66666666666666663</v>
      </c>
      <c r="AF60" s="69">
        <v>0.66666666666666663</v>
      </c>
      <c r="AG60" s="69">
        <v>1</v>
      </c>
      <c r="AH60" s="57" t="s">
        <v>128</v>
      </c>
      <c r="AI60" s="48">
        <v>2</v>
      </c>
    </row>
    <row r="61" spans="1:35" x14ac:dyDescent="0.25">
      <c r="A61" s="69">
        <v>0.66666666666666663</v>
      </c>
      <c r="B61" s="69">
        <v>0.66666666666666663</v>
      </c>
      <c r="C61" s="69">
        <v>1</v>
      </c>
      <c r="D61" s="69">
        <v>0.66666666666666663</v>
      </c>
      <c r="E61" s="69">
        <v>0.66666666666666663</v>
      </c>
      <c r="F61" s="69">
        <v>0.66666666666666663</v>
      </c>
      <c r="G61" s="69">
        <v>0.66666666666666663</v>
      </c>
      <c r="H61" s="69">
        <v>0.66666666666666663</v>
      </c>
      <c r="I61" s="69">
        <v>0.66666666666666663</v>
      </c>
      <c r="J61" s="69">
        <v>0.66666666666666663</v>
      </c>
      <c r="K61" s="69">
        <v>1</v>
      </c>
      <c r="L61" s="69">
        <v>0.33333333333333331</v>
      </c>
      <c r="M61" s="69">
        <v>0.66666666666666663</v>
      </c>
      <c r="N61" s="69">
        <v>0.33333333333333331</v>
      </c>
      <c r="O61" s="69">
        <v>1</v>
      </c>
      <c r="P61" s="69">
        <v>0.33333333333333331</v>
      </c>
      <c r="Q61" s="69">
        <v>1</v>
      </c>
      <c r="R61" s="69">
        <v>0.33333333333333331</v>
      </c>
      <c r="S61" s="69">
        <v>0.66666666666666663</v>
      </c>
      <c r="T61" s="69">
        <v>0.66666666666666663</v>
      </c>
      <c r="U61" s="69">
        <v>0.66666666666666663</v>
      </c>
      <c r="V61" s="69">
        <v>1</v>
      </c>
      <c r="W61" s="69">
        <v>0.66666666666666663</v>
      </c>
      <c r="X61" s="69">
        <v>0.33333333333333331</v>
      </c>
      <c r="Y61" s="69">
        <v>0.66666666666666663</v>
      </c>
      <c r="Z61" s="69">
        <v>0.66666666666666663</v>
      </c>
      <c r="AA61" s="69">
        <v>0.66666666666666663</v>
      </c>
      <c r="AB61" s="69">
        <v>0.66666666666666663</v>
      </c>
      <c r="AC61" s="69">
        <v>0.33333333333333331</v>
      </c>
      <c r="AD61" s="69">
        <v>0.33333333333333331</v>
      </c>
      <c r="AE61" s="69">
        <v>0.66666666666666663</v>
      </c>
      <c r="AF61" s="69">
        <v>0.66666666666666663</v>
      </c>
      <c r="AG61" s="69">
        <v>0.66666666666666663</v>
      </c>
      <c r="AH61" s="57" t="s">
        <v>129</v>
      </c>
      <c r="AI61" s="48">
        <v>1</v>
      </c>
    </row>
    <row r="62" spans="1:35" x14ac:dyDescent="0.25">
      <c r="A62" s="69">
        <v>0.66666666666666663</v>
      </c>
      <c r="B62" s="69">
        <v>0.33333333333333331</v>
      </c>
      <c r="C62" s="69">
        <v>0.66666666666666663</v>
      </c>
      <c r="D62" s="69">
        <v>0.66666666666666663</v>
      </c>
      <c r="E62" s="69">
        <v>0.66666666666666663</v>
      </c>
      <c r="F62" s="69">
        <v>0.66666666666666663</v>
      </c>
      <c r="G62" s="69">
        <v>1</v>
      </c>
      <c r="H62" s="69">
        <v>0.66666666666666663</v>
      </c>
      <c r="I62" s="69">
        <v>0.66666666666666663</v>
      </c>
      <c r="J62" s="69">
        <v>0.66666666666666663</v>
      </c>
      <c r="K62" s="69">
        <v>0.66666666666666663</v>
      </c>
      <c r="L62" s="69">
        <v>0.66666666666666663</v>
      </c>
      <c r="M62" s="69">
        <v>0.66666666666666663</v>
      </c>
      <c r="N62" s="69">
        <v>0.33333333333333331</v>
      </c>
      <c r="O62" s="69">
        <v>1</v>
      </c>
      <c r="P62" s="69">
        <v>0.66666666666666663</v>
      </c>
      <c r="Q62" s="69">
        <v>0.33333333333333331</v>
      </c>
      <c r="R62" s="69">
        <v>0.66666666666666663</v>
      </c>
      <c r="S62" s="69">
        <v>0.66666666666666663</v>
      </c>
      <c r="T62" s="69">
        <v>0.33333333333333331</v>
      </c>
      <c r="U62" s="69">
        <v>0.66666666666666663</v>
      </c>
      <c r="V62" s="69">
        <v>1</v>
      </c>
      <c r="W62" s="69">
        <v>0.66666666666666663</v>
      </c>
      <c r="X62" s="69">
        <v>0.66666666666666663</v>
      </c>
      <c r="Y62" s="69">
        <v>0.66666666666666663</v>
      </c>
      <c r="Z62" s="69">
        <v>0.66666666666666663</v>
      </c>
      <c r="AA62" s="69">
        <v>0.66666666666666663</v>
      </c>
      <c r="AB62" s="69">
        <v>0.66666666666666663</v>
      </c>
      <c r="AC62" s="69">
        <v>1</v>
      </c>
      <c r="AD62" s="69">
        <v>0.66666666666666663</v>
      </c>
      <c r="AE62" s="69">
        <v>0.66666666666666663</v>
      </c>
      <c r="AF62" s="69">
        <v>0.66666666666666663</v>
      </c>
      <c r="AG62" s="69">
        <v>0.66666666666666663</v>
      </c>
      <c r="AH62" s="57" t="s">
        <v>130</v>
      </c>
      <c r="AI62" s="48">
        <v>2</v>
      </c>
    </row>
    <row r="63" spans="1:35" x14ac:dyDescent="0.25">
      <c r="A63" s="69">
        <v>0.66666666666666663</v>
      </c>
      <c r="B63" s="69">
        <v>0.66666666666666663</v>
      </c>
      <c r="C63" s="69">
        <v>0.66666666666666663</v>
      </c>
      <c r="D63" s="69">
        <v>0.33333333333333331</v>
      </c>
      <c r="E63" s="69">
        <v>1</v>
      </c>
      <c r="F63" s="69">
        <v>0.66666666666666663</v>
      </c>
      <c r="G63" s="69">
        <v>1</v>
      </c>
      <c r="H63" s="69">
        <v>0.66666666666666663</v>
      </c>
      <c r="I63" s="69">
        <v>1</v>
      </c>
      <c r="J63" s="69">
        <v>0.66666666666666663</v>
      </c>
      <c r="K63" s="69">
        <v>1</v>
      </c>
      <c r="L63" s="69">
        <v>1</v>
      </c>
      <c r="M63" s="69">
        <v>0.66666666666666663</v>
      </c>
      <c r="N63" s="69">
        <v>1</v>
      </c>
      <c r="O63" s="69">
        <v>0.66666666666666663</v>
      </c>
      <c r="P63" s="69">
        <v>0.66666666666666663</v>
      </c>
      <c r="Q63" s="69">
        <v>0.33333333333333331</v>
      </c>
      <c r="R63" s="69">
        <v>0.66666666666666663</v>
      </c>
      <c r="S63" s="69">
        <v>1</v>
      </c>
      <c r="T63" s="69">
        <v>0.66666666666666663</v>
      </c>
      <c r="U63" s="69">
        <v>1</v>
      </c>
      <c r="V63" s="69">
        <v>1</v>
      </c>
      <c r="W63" s="69">
        <v>0.66666666666666663</v>
      </c>
      <c r="X63" s="69">
        <v>0.66666666666666663</v>
      </c>
      <c r="Y63" s="69">
        <v>0.66666666666666663</v>
      </c>
      <c r="Z63" s="69">
        <v>0.66666666666666663</v>
      </c>
      <c r="AA63" s="69">
        <v>0.66666666666666663</v>
      </c>
      <c r="AB63" s="69">
        <v>0.66666666666666663</v>
      </c>
      <c r="AC63" s="69">
        <v>0.66666666666666663</v>
      </c>
      <c r="AD63" s="69">
        <v>1</v>
      </c>
      <c r="AE63" s="69">
        <v>0.66666666666666663</v>
      </c>
      <c r="AF63" s="69">
        <v>1</v>
      </c>
      <c r="AG63" s="69">
        <v>0.66666666666666663</v>
      </c>
      <c r="AH63" s="57" t="s">
        <v>131</v>
      </c>
      <c r="AI63" s="48">
        <v>3</v>
      </c>
    </row>
    <row r="64" spans="1:35" x14ac:dyDescent="0.25">
      <c r="A64" s="69">
        <v>0.33333333333333331</v>
      </c>
      <c r="B64" s="69">
        <v>0.66666666666666663</v>
      </c>
      <c r="C64" s="69">
        <v>0.66666666666666663</v>
      </c>
      <c r="D64" s="69">
        <v>0.33333333333333331</v>
      </c>
      <c r="E64" s="69">
        <v>0.33333333333333331</v>
      </c>
      <c r="F64" s="69">
        <v>0.66666666666666663</v>
      </c>
      <c r="G64" s="69">
        <v>0.66666666666666663</v>
      </c>
      <c r="H64" s="69">
        <v>0.66666666666666663</v>
      </c>
      <c r="I64" s="69">
        <v>0.66666666666666663</v>
      </c>
      <c r="J64" s="69">
        <v>0.66666666666666663</v>
      </c>
      <c r="K64" s="69">
        <v>0.66666666666666663</v>
      </c>
      <c r="L64" s="69">
        <v>0.66666666666666663</v>
      </c>
      <c r="M64" s="69">
        <v>0.66666666666666663</v>
      </c>
      <c r="N64" s="69">
        <v>0.66666666666666663</v>
      </c>
      <c r="O64" s="69">
        <v>1</v>
      </c>
      <c r="P64" s="69">
        <v>0.66666666666666663</v>
      </c>
      <c r="Q64" s="69">
        <v>0.66666666666666663</v>
      </c>
      <c r="R64" s="69">
        <v>0.33333333333333331</v>
      </c>
      <c r="S64" s="69">
        <v>0.66666666666666663</v>
      </c>
      <c r="T64" s="69">
        <v>0.66666666666666663</v>
      </c>
      <c r="U64" s="69">
        <v>0.66666666666666663</v>
      </c>
      <c r="V64" s="69">
        <v>0.66666666666666663</v>
      </c>
      <c r="W64" s="69">
        <v>0.66666666666666663</v>
      </c>
      <c r="X64" s="69">
        <v>0.66666666666666663</v>
      </c>
      <c r="Y64" s="69">
        <v>0.66666666666666663</v>
      </c>
      <c r="Z64" s="69">
        <v>1</v>
      </c>
      <c r="AA64" s="69">
        <v>0.66666666666666663</v>
      </c>
      <c r="AB64" s="69">
        <v>0.66666666666666663</v>
      </c>
      <c r="AC64" s="69">
        <v>0.66666666666666663</v>
      </c>
      <c r="AD64" s="69">
        <v>0.33333333333333331</v>
      </c>
      <c r="AE64" s="69">
        <v>0.33333333333333331</v>
      </c>
      <c r="AF64" s="69">
        <v>0.66666666666666663</v>
      </c>
      <c r="AG64" s="69">
        <v>0.66666666666666663</v>
      </c>
      <c r="AH64" s="57" t="s">
        <v>132</v>
      </c>
      <c r="AI64" s="48">
        <v>1</v>
      </c>
    </row>
    <row r="65" spans="1:35" x14ac:dyDescent="0.25">
      <c r="A65" s="69">
        <v>0.66666666666666663</v>
      </c>
      <c r="B65" s="69">
        <v>0.66666666666666663</v>
      </c>
      <c r="C65" s="69">
        <v>1</v>
      </c>
      <c r="D65" s="69">
        <v>0.66666666666666663</v>
      </c>
      <c r="E65" s="69">
        <v>1</v>
      </c>
      <c r="F65" s="69">
        <v>0.66666666666666663</v>
      </c>
      <c r="G65" s="69">
        <v>1</v>
      </c>
      <c r="H65" s="69">
        <v>0.66666666666666663</v>
      </c>
      <c r="I65" s="69">
        <v>0.66666666666666663</v>
      </c>
      <c r="J65" s="69">
        <v>0.66666666666666663</v>
      </c>
      <c r="K65" s="69">
        <v>0.66666666666666663</v>
      </c>
      <c r="L65" s="69">
        <v>0.33333333333333331</v>
      </c>
      <c r="M65" s="69">
        <v>1</v>
      </c>
      <c r="N65" s="69">
        <v>0.66666666666666663</v>
      </c>
      <c r="O65" s="69">
        <v>1</v>
      </c>
      <c r="P65" s="69">
        <v>0.66666666666666663</v>
      </c>
      <c r="Q65" s="69">
        <v>0.33333333333333331</v>
      </c>
      <c r="R65" s="69">
        <v>0.66666666666666663</v>
      </c>
      <c r="S65" s="69">
        <v>0.66666666666666663</v>
      </c>
      <c r="T65" s="69">
        <v>0.66666666666666663</v>
      </c>
      <c r="U65" s="69">
        <v>0.66666666666666663</v>
      </c>
      <c r="V65" s="69">
        <v>0.66666666666666663</v>
      </c>
      <c r="W65" s="69">
        <v>0.66666666666666663</v>
      </c>
      <c r="X65" s="69">
        <v>0.66666666666666663</v>
      </c>
      <c r="Y65" s="69">
        <v>0.66666666666666663</v>
      </c>
      <c r="Z65" s="69">
        <v>1</v>
      </c>
      <c r="AA65" s="69">
        <v>0.66666666666666663</v>
      </c>
      <c r="AB65" s="69">
        <v>0.33333333333333331</v>
      </c>
      <c r="AC65" s="69">
        <v>0.66666666666666663</v>
      </c>
      <c r="AD65" s="69">
        <v>0.33333333333333331</v>
      </c>
      <c r="AE65" s="69">
        <v>0.33333333333333331</v>
      </c>
      <c r="AF65" s="69">
        <v>0.66666666666666663</v>
      </c>
      <c r="AG65" s="69">
        <v>0.66666666666666663</v>
      </c>
      <c r="AH65" s="57" t="s">
        <v>133</v>
      </c>
      <c r="AI65" s="48">
        <v>2</v>
      </c>
    </row>
    <row r="66" spans="1:35" x14ac:dyDescent="0.25">
      <c r="A66" s="69">
        <v>0.66666666666666663</v>
      </c>
      <c r="B66" s="69">
        <v>1</v>
      </c>
      <c r="C66" s="69">
        <v>1</v>
      </c>
      <c r="D66" s="69">
        <v>1</v>
      </c>
      <c r="E66" s="69">
        <v>1</v>
      </c>
      <c r="F66" s="69">
        <v>1</v>
      </c>
      <c r="G66" s="69">
        <v>1</v>
      </c>
      <c r="H66" s="69">
        <v>0.66666666666666663</v>
      </c>
      <c r="I66" s="69">
        <v>1</v>
      </c>
      <c r="J66" s="69">
        <v>0.66666666666666663</v>
      </c>
      <c r="K66" s="69">
        <v>0.33333333333333331</v>
      </c>
      <c r="L66" s="69">
        <v>0.66666666666666663</v>
      </c>
      <c r="M66" s="69">
        <v>0.66666666666666663</v>
      </c>
      <c r="N66" s="69">
        <v>1</v>
      </c>
      <c r="O66" s="69">
        <v>1</v>
      </c>
      <c r="P66" s="69">
        <v>1</v>
      </c>
      <c r="Q66" s="69">
        <v>0.66666666666666663</v>
      </c>
      <c r="R66" s="69">
        <v>1</v>
      </c>
      <c r="S66" s="69">
        <v>1</v>
      </c>
      <c r="T66" s="69">
        <v>0.66666666666666663</v>
      </c>
      <c r="U66" s="69">
        <v>1</v>
      </c>
      <c r="V66" s="69">
        <v>1</v>
      </c>
      <c r="W66" s="69">
        <v>0.66666666666666663</v>
      </c>
      <c r="X66" s="69">
        <v>1</v>
      </c>
      <c r="Y66" s="69">
        <v>0.66666666666666663</v>
      </c>
      <c r="Z66" s="69">
        <v>0.66666666666666663</v>
      </c>
      <c r="AA66" s="69">
        <v>1</v>
      </c>
      <c r="AB66" s="69">
        <v>0.66666666666666663</v>
      </c>
      <c r="AC66" s="69">
        <v>1</v>
      </c>
      <c r="AD66" s="69">
        <v>1</v>
      </c>
      <c r="AE66" s="69">
        <v>0.66666666666666663</v>
      </c>
      <c r="AF66" s="69">
        <v>1</v>
      </c>
      <c r="AG66" s="69">
        <v>0.66666666666666663</v>
      </c>
      <c r="AH66" s="57" t="s">
        <v>240</v>
      </c>
      <c r="AI66" s="48">
        <v>1</v>
      </c>
    </row>
    <row r="67" spans="1:35" x14ac:dyDescent="0.25">
      <c r="A67" s="69">
        <v>0.66666666666666663</v>
      </c>
      <c r="B67" s="69">
        <v>1</v>
      </c>
      <c r="C67" s="69">
        <v>0.66666666666666663</v>
      </c>
      <c r="D67" s="69">
        <v>1</v>
      </c>
      <c r="E67" s="69">
        <v>1</v>
      </c>
      <c r="F67" s="69">
        <v>0.66666666666666663</v>
      </c>
      <c r="G67" s="69">
        <v>1</v>
      </c>
      <c r="H67" s="69">
        <v>1</v>
      </c>
      <c r="I67" s="69">
        <v>1</v>
      </c>
      <c r="J67" s="69">
        <v>0.66666666666666663</v>
      </c>
      <c r="K67" s="69">
        <v>0.33333333333333331</v>
      </c>
      <c r="L67" s="69">
        <v>0.66666666666666663</v>
      </c>
      <c r="M67" s="69">
        <v>0.66666666666666663</v>
      </c>
      <c r="N67" s="69">
        <v>1</v>
      </c>
      <c r="O67" s="69">
        <v>1</v>
      </c>
      <c r="P67" s="69">
        <v>1</v>
      </c>
      <c r="Q67" s="69">
        <v>1</v>
      </c>
      <c r="R67" s="69">
        <v>0.66666666666666663</v>
      </c>
      <c r="S67" s="69">
        <v>0.66666666666666663</v>
      </c>
      <c r="T67" s="69">
        <v>0.66666666666666663</v>
      </c>
      <c r="U67" s="69">
        <v>1</v>
      </c>
      <c r="V67" s="69">
        <v>0.66666666666666663</v>
      </c>
      <c r="W67" s="69">
        <v>0.66666666666666663</v>
      </c>
      <c r="X67" s="69">
        <v>0.66666666666666663</v>
      </c>
      <c r="Y67" s="69">
        <v>0.66666666666666663</v>
      </c>
      <c r="Z67" s="69">
        <v>0.33333333333333331</v>
      </c>
      <c r="AA67" s="69">
        <v>0.66666666666666663</v>
      </c>
      <c r="AB67" s="69">
        <v>1</v>
      </c>
      <c r="AC67" s="69">
        <v>0.66666666666666663</v>
      </c>
      <c r="AD67" s="69">
        <v>1</v>
      </c>
      <c r="AE67" s="69">
        <v>0.33333333333333331</v>
      </c>
      <c r="AF67" s="69">
        <v>0.66666666666666663</v>
      </c>
      <c r="AG67" s="69">
        <v>0.66666666666666663</v>
      </c>
      <c r="AH67" s="57" t="s">
        <v>135</v>
      </c>
      <c r="AI67" s="48">
        <v>3</v>
      </c>
    </row>
    <row r="68" spans="1:35" x14ac:dyDescent="0.25">
      <c r="A68" s="69">
        <v>0.66666666666666663</v>
      </c>
      <c r="B68" s="69">
        <v>0.66666666666666663</v>
      </c>
      <c r="C68" s="69">
        <v>1</v>
      </c>
      <c r="D68" s="69">
        <v>0.66666666666666663</v>
      </c>
      <c r="E68" s="69">
        <v>1</v>
      </c>
      <c r="F68" s="69">
        <v>0.66666666666666663</v>
      </c>
      <c r="G68" s="69">
        <v>1</v>
      </c>
      <c r="H68" s="69">
        <v>1</v>
      </c>
      <c r="I68" s="69">
        <v>1</v>
      </c>
      <c r="J68" s="69">
        <v>0.33333333333333331</v>
      </c>
      <c r="K68" s="69">
        <v>0.66666666666666663</v>
      </c>
      <c r="L68" s="69">
        <v>0.66666666666666663</v>
      </c>
      <c r="M68" s="69">
        <v>0.66666666666666663</v>
      </c>
      <c r="N68" s="69">
        <v>1</v>
      </c>
      <c r="O68" s="69">
        <v>1</v>
      </c>
      <c r="P68" s="69">
        <v>0.66666666666666663</v>
      </c>
      <c r="Q68" s="69">
        <v>0.66666666666666663</v>
      </c>
      <c r="R68" s="69">
        <v>0.66666666666666663</v>
      </c>
      <c r="S68" s="69">
        <v>1</v>
      </c>
      <c r="T68" s="69">
        <v>0.66666666666666663</v>
      </c>
      <c r="U68" s="69">
        <v>0.66666666666666663</v>
      </c>
      <c r="V68" s="69">
        <v>0.66666666666666663</v>
      </c>
      <c r="W68" s="69">
        <v>1</v>
      </c>
      <c r="X68" s="69">
        <v>0.33333333333333331</v>
      </c>
      <c r="Y68" s="69">
        <v>1</v>
      </c>
      <c r="Z68" s="69">
        <v>0.33333333333333331</v>
      </c>
      <c r="AA68" s="69">
        <v>1</v>
      </c>
      <c r="AB68" s="69">
        <v>1</v>
      </c>
      <c r="AC68" s="69">
        <v>1</v>
      </c>
      <c r="AD68" s="69">
        <v>1</v>
      </c>
      <c r="AE68" s="69">
        <v>0.66666666666666663</v>
      </c>
      <c r="AF68" s="69">
        <v>1</v>
      </c>
      <c r="AG68" s="69">
        <v>0.66666666666666663</v>
      </c>
      <c r="AH68" s="57" t="s">
        <v>136</v>
      </c>
      <c r="AI68" s="48">
        <v>1</v>
      </c>
    </row>
    <row r="69" spans="1:35" x14ac:dyDescent="0.25">
      <c r="A69" s="69">
        <v>1</v>
      </c>
      <c r="B69" s="69">
        <v>1</v>
      </c>
      <c r="C69" s="69">
        <v>1</v>
      </c>
      <c r="D69" s="69">
        <v>0.33333333333333331</v>
      </c>
      <c r="E69" s="69">
        <v>1</v>
      </c>
      <c r="F69" s="69">
        <v>0.66666666666666663</v>
      </c>
      <c r="G69" s="69">
        <v>1</v>
      </c>
      <c r="H69" s="69">
        <v>0.66666666666666663</v>
      </c>
      <c r="I69" s="69">
        <v>1</v>
      </c>
      <c r="J69" s="69">
        <v>0.66666666666666663</v>
      </c>
      <c r="K69" s="69">
        <v>1</v>
      </c>
      <c r="L69" s="69">
        <v>0.33333333333333331</v>
      </c>
      <c r="M69" s="69">
        <v>0.33333333333333331</v>
      </c>
      <c r="N69" s="69">
        <v>1</v>
      </c>
      <c r="O69" s="69">
        <v>1</v>
      </c>
      <c r="P69" s="69">
        <v>0.66666666666666663</v>
      </c>
      <c r="Q69" s="69">
        <v>0.66666666666666663</v>
      </c>
      <c r="R69" s="69">
        <v>0.66666666666666663</v>
      </c>
      <c r="S69" s="69">
        <v>0.66666666666666663</v>
      </c>
      <c r="T69" s="69">
        <v>0.66666666666666663</v>
      </c>
      <c r="U69" s="69">
        <v>0.33333333333333331</v>
      </c>
      <c r="V69" s="69">
        <v>0.66666666666666663</v>
      </c>
      <c r="W69" s="69">
        <v>0.66666666666666663</v>
      </c>
      <c r="X69" s="69">
        <v>0.66666666666666663</v>
      </c>
      <c r="Y69" s="69">
        <v>0.66666666666666663</v>
      </c>
      <c r="Z69" s="69">
        <v>0.33333333333333331</v>
      </c>
      <c r="AA69" s="69">
        <v>0.66666666666666663</v>
      </c>
      <c r="AB69" s="69">
        <v>1</v>
      </c>
      <c r="AC69" s="69">
        <v>0.33333333333333331</v>
      </c>
      <c r="AD69" s="69">
        <v>0.66666666666666663</v>
      </c>
      <c r="AE69" s="69">
        <v>0.66666666666666663</v>
      </c>
      <c r="AF69" s="69">
        <v>0.66666666666666663</v>
      </c>
      <c r="AG69" s="69">
        <v>1</v>
      </c>
      <c r="AH69" s="57" t="s">
        <v>137</v>
      </c>
      <c r="AI69" s="48">
        <v>1</v>
      </c>
    </row>
    <row r="70" spans="1:35" x14ac:dyDescent="0.25">
      <c r="A70" s="69">
        <v>0.66666666666666663</v>
      </c>
      <c r="B70" s="69">
        <v>0.66666666666666663</v>
      </c>
      <c r="C70" s="69">
        <v>1</v>
      </c>
      <c r="D70" s="69">
        <v>0.33333333333333331</v>
      </c>
      <c r="E70" s="69">
        <v>1</v>
      </c>
      <c r="F70" s="69">
        <v>0.66666666666666663</v>
      </c>
      <c r="G70" s="69">
        <v>0.33333333333333331</v>
      </c>
      <c r="H70" s="69">
        <v>0.66666666666666663</v>
      </c>
      <c r="I70" s="69">
        <v>1</v>
      </c>
      <c r="J70" s="69">
        <v>0.66666666666666663</v>
      </c>
      <c r="K70" s="69">
        <v>1</v>
      </c>
      <c r="L70" s="69">
        <v>0.33333333333333331</v>
      </c>
      <c r="M70" s="69">
        <v>0.66666666666666663</v>
      </c>
      <c r="N70" s="69">
        <v>0.66666666666666663</v>
      </c>
      <c r="O70" s="69">
        <v>0.66666666666666663</v>
      </c>
      <c r="P70" s="69">
        <v>0.66666666666666663</v>
      </c>
      <c r="Q70" s="69">
        <v>0.66666666666666663</v>
      </c>
      <c r="R70" s="69">
        <v>0.33333333333333331</v>
      </c>
      <c r="S70" s="69">
        <v>0.66666666666666663</v>
      </c>
      <c r="T70" s="69">
        <v>0.66666666666666663</v>
      </c>
      <c r="U70" s="69">
        <v>0.66666666666666663</v>
      </c>
      <c r="V70" s="69">
        <v>0.66666666666666663</v>
      </c>
      <c r="W70" s="69">
        <v>0.66666666666666663</v>
      </c>
      <c r="X70" s="69">
        <v>0.66666666666666663</v>
      </c>
      <c r="Y70" s="69">
        <v>0.66666666666666663</v>
      </c>
      <c r="Z70" s="69">
        <v>0.66666666666666663</v>
      </c>
      <c r="AA70" s="69">
        <v>0.66666666666666663</v>
      </c>
      <c r="AB70" s="69">
        <v>0.66666666666666663</v>
      </c>
      <c r="AC70" s="69">
        <v>0.66666666666666663</v>
      </c>
      <c r="AD70" s="69">
        <v>0.66666666666666663</v>
      </c>
      <c r="AE70" s="69">
        <v>0.66666666666666663</v>
      </c>
      <c r="AF70" s="69">
        <v>0.66666666666666663</v>
      </c>
      <c r="AG70" s="69">
        <v>0.66666666666666663</v>
      </c>
      <c r="AH70" s="57" t="s">
        <v>138</v>
      </c>
      <c r="AI70" s="48">
        <v>1</v>
      </c>
    </row>
    <row r="71" spans="1:35" x14ac:dyDescent="0.25">
      <c r="A71" s="69">
        <v>0.33333333333333331</v>
      </c>
      <c r="B71" s="69">
        <v>0.66666666666666663</v>
      </c>
      <c r="C71" s="69">
        <v>1</v>
      </c>
      <c r="D71" s="69">
        <v>1</v>
      </c>
      <c r="E71" s="69">
        <v>1</v>
      </c>
      <c r="F71" s="69">
        <v>0.66666666666666663</v>
      </c>
      <c r="G71" s="69">
        <v>0.66666666666666663</v>
      </c>
      <c r="H71" s="69">
        <v>1</v>
      </c>
      <c r="I71" s="69">
        <v>1</v>
      </c>
      <c r="J71" s="69">
        <v>0.33333333333333331</v>
      </c>
      <c r="K71" s="69">
        <v>0.33333333333333331</v>
      </c>
      <c r="L71" s="69">
        <v>0.33333333333333331</v>
      </c>
      <c r="M71" s="69">
        <v>0.66666666666666663</v>
      </c>
      <c r="N71" s="69">
        <v>0.66666666666666663</v>
      </c>
      <c r="O71" s="69">
        <v>1</v>
      </c>
      <c r="P71" s="69">
        <v>0.66666666666666663</v>
      </c>
      <c r="Q71" s="69">
        <v>0.33333333333333331</v>
      </c>
      <c r="R71" s="69">
        <v>0.66666666666666663</v>
      </c>
      <c r="S71" s="69">
        <v>1</v>
      </c>
      <c r="T71" s="69">
        <v>0.66666666666666663</v>
      </c>
      <c r="U71" s="69">
        <v>0.66666666666666663</v>
      </c>
      <c r="V71" s="69">
        <v>0.66666666666666663</v>
      </c>
      <c r="W71" s="69">
        <v>0.33333333333333331</v>
      </c>
      <c r="X71" s="69">
        <v>0.66666666666666663</v>
      </c>
      <c r="Y71" s="69">
        <v>0.66666666666666663</v>
      </c>
      <c r="Z71" s="69">
        <v>0.66666666666666663</v>
      </c>
      <c r="AA71" s="69">
        <v>0.66666666666666663</v>
      </c>
      <c r="AB71" s="69">
        <v>0.33333333333333331</v>
      </c>
      <c r="AC71" s="69">
        <v>1</v>
      </c>
      <c r="AD71" s="69">
        <v>0.33333333333333331</v>
      </c>
      <c r="AE71" s="69">
        <v>0.33333333333333331</v>
      </c>
      <c r="AF71" s="69">
        <v>0.66666666666666663</v>
      </c>
      <c r="AG71" s="69">
        <v>0.66666666666666663</v>
      </c>
      <c r="AH71" s="57" t="s">
        <v>139</v>
      </c>
      <c r="AI71" s="48">
        <v>1</v>
      </c>
    </row>
    <row r="72" spans="1:35" x14ac:dyDescent="0.25">
      <c r="A72" s="69">
        <v>0.66666666666666663</v>
      </c>
      <c r="B72" s="69">
        <v>0.66666666666666663</v>
      </c>
      <c r="C72" s="69">
        <v>0.66666666666666663</v>
      </c>
      <c r="D72" s="69">
        <v>0.66666666666666663</v>
      </c>
      <c r="E72" s="69">
        <v>1</v>
      </c>
      <c r="F72" s="69">
        <v>1</v>
      </c>
      <c r="G72" s="69">
        <v>0.66666666666666663</v>
      </c>
      <c r="H72" s="69">
        <v>1</v>
      </c>
      <c r="I72" s="69">
        <v>1</v>
      </c>
      <c r="J72" s="69">
        <v>1</v>
      </c>
      <c r="K72" s="69">
        <v>1</v>
      </c>
      <c r="L72" s="69">
        <v>0.66666666666666663</v>
      </c>
      <c r="M72" s="69">
        <v>1</v>
      </c>
      <c r="N72" s="69">
        <v>0.66666666666666663</v>
      </c>
      <c r="O72" s="69">
        <v>0.66666666666666663</v>
      </c>
      <c r="P72" s="69">
        <v>1</v>
      </c>
      <c r="Q72" s="69">
        <v>0.66666666666666663</v>
      </c>
      <c r="R72" s="69">
        <v>1</v>
      </c>
      <c r="S72" s="69">
        <v>1</v>
      </c>
      <c r="T72" s="69">
        <v>0.66666666666666663</v>
      </c>
      <c r="U72" s="69">
        <v>1</v>
      </c>
      <c r="V72" s="69">
        <v>0.66666666666666663</v>
      </c>
      <c r="W72" s="69">
        <v>1</v>
      </c>
      <c r="X72" s="69">
        <v>1</v>
      </c>
      <c r="Y72" s="69">
        <v>0.66666666666666663</v>
      </c>
      <c r="Z72" s="69">
        <v>0.66666666666666663</v>
      </c>
      <c r="AA72" s="69">
        <v>0.66666666666666663</v>
      </c>
      <c r="AB72" s="69">
        <v>0.33333333333333331</v>
      </c>
      <c r="AC72" s="69">
        <v>0.66666666666666663</v>
      </c>
      <c r="AD72" s="69">
        <v>0.66666666666666663</v>
      </c>
      <c r="AE72" s="69">
        <v>0.66666666666666663</v>
      </c>
      <c r="AF72" s="69">
        <v>1</v>
      </c>
      <c r="AG72" s="69">
        <v>0.66666666666666663</v>
      </c>
      <c r="AH72" s="57" t="s">
        <v>140</v>
      </c>
      <c r="AI72" s="48">
        <v>1</v>
      </c>
    </row>
    <row r="73" spans="1:35" x14ac:dyDescent="0.25">
      <c r="A73" s="69">
        <v>0.66666666666666663</v>
      </c>
      <c r="B73" s="69">
        <v>0.66666666666666663</v>
      </c>
      <c r="C73" s="69">
        <v>0.66666666666666663</v>
      </c>
      <c r="D73" s="69">
        <v>0.33333333333333331</v>
      </c>
      <c r="E73" s="69">
        <v>1</v>
      </c>
      <c r="F73" s="69">
        <v>0.66666666666666663</v>
      </c>
      <c r="G73" s="69">
        <v>0.66666666666666663</v>
      </c>
      <c r="H73" s="69">
        <v>0.66666666666666663</v>
      </c>
      <c r="I73" s="69">
        <v>1</v>
      </c>
      <c r="J73" s="69">
        <v>0.66666666666666663</v>
      </c>
      <c r="K73" s="69">
        <v>1</v>
      </c>
      <c r="L73" s="69">
        <v>0.66666666666666663</v>
      </c>
      <c r="M73" s="69">
        <v>0.66666666666666663</v>
      </c>
      <c r="N73" s="69">
        <v>0.66666666666666663</v>
      </c>
      <c r="O73" s="69">
        <v>0.66666666666666663</v>
      </c>
      <c r="P73" s="69">
        <v>0.66666666666666663</v>
      </c>
      <c r="Q73" s="69">
        <v>0.33333333333333331</v>
      </c>
      <c r="R73" s="69">
        <v>0.33333333333333331</v>
      </c>
      <c r="S73" s="69">
        <v>0.66666666666666663</v>
      </c>
      <c r="T73" s="69">
        <v>0.66666666666666663</v>
      </c>
      <c r="U73" s="69">
        <v>0.33333333333333331</v>
      </c>
      <c r="V73" s="69">
        <v>0.66666666666666663</v>
      </c>
      <c r="W73" s="69">
        <v>0.66666666666666663</v>
      </c>
      <c r="X73" s="69">
        <v>0.66666666666666663</v>
      </c>
      <c r="Y73" s="69">
        <v>0.66666666666666663</v>
      </c>
      <c r="Z73" s="69">
        <v>0.66666666666666663</v>
      </c>
      <c r="AA73" s="69">
        <v>0.66666666666666663</v>
      </c>
      <c r="AB73" s="69">
        <v>0.66666666666666663</v>
      </c>
      <c r="AC73" s="69">
        <v>0.66666666666666663</v>
      </c>
      <c r="AD73" s="69">
        <v>0.66666666666666663</v>
      </c>
      <c r="AE73" s="69">
        <v>0.66666666666666663</v>
      </c>
      <c r="AF73" s="69">
        <v>1</v>
      </c>
      <c r="AG73" s="69">
        <v>0.66666666666666663</v>
      </c>
      <c r="AH73" s="57" t="s">
        <v>141</v>
      </c>
      <c r="AI73" s="48">
        <v>1</v>
      </c>
    </row>
    <row r="74" spans="1:35" x14ac:dyDescent="0.25">
      <c r="A74" s="69">
        <v>0.66666666666666663</v>
      </c>
      <c r="B74" s="69">
        <v>0.66666666666666663</v>
      </c>
      <c r="C74" s="69">
        <v>0.33333333333333331</v>
      </c>
      <c r="D74" s="69">
        <v>1</v>
      </c>
      <c r="E74" s="69">
        <v>1</v>
      </c>
      <c r="F74" s="69">
        <v>0.66666666666666663</v>
      </c>
      <c r="G74" s="69">
        <v>1</v>
      </c>
      <c r="H74" s="69">
        <v>1</v>
      </c>
      <c r="I74" s="69">
        <v>1</v>
      </c>
      <c r="J74" s="69">
        <v>0.66666666666666663</v>
      </c>
      <c r="K74" s="69">
        <v>0.33333333333333331</v>
      </c>
      <c r="L74" s="69">
        <v>1</v>
      </c>
      <c r="M74" s="69">
        <v>0.33333333333333331</v>
      </c>
      <c r="N74" s="69">
        <v>0.66666666666666663</v>
      </c>
      <c r="O74" s="69">
        <v>0.66666666666666663</v>
      </c>
      <c r="P74" s="69">
        <v>1</v>
      </c>
      <c r="Q74" s="69">
        <v>0.33333333333333331</v>
      </c>
      <c r="R74" s="69">
        <v>0.33333333333333331</v>
      </c>
      <c r="S74" s="69">
        <v>0.66666666666666663</v>
      </c>
      <c r="T74" s="69">
        <v>0.66666666666666663</v>
      </c>
      <c r="U74" s="69">
        <v>1</v>
      </c>
      <c r="V74" s="69">
        <v>0.33333333333333331</v>
      </c>
      <c r="W74" s="69">
        <v>0.66666666666666663</v>
      </c>
      <c r="X74" s="69">
        <v>1</v>
      </c>
      <c r="Y74" s="69">
        <v>0.66666666666666663</v>
      </c>
      <c r="Z74" s="69">
        <v>0.66666666666666663</v>
      </c>
      <c r="AA74" s="69">
        <v>1</v>
      </c>
      <c r="AB74" s="69">
        <v>0.33333333333333331</v>
      </c>
      <c r="AC74" s="69">
        <v>1</v>
      </c>
      <c r="AD74" s="69">
        <v>0.66666666666666663</v>
      </c>
      <c r="AE74" s="69">
        <v>0.66666666666666663</v>
      </c>
      <c r="AF74" s="69">
        <v>0.66666666666666663</v>
      </c>
      <c r="AG74" s="69">
        <v>0.66666666666666663</v>
      </c>
      <c r="AH74" s="57" t="s">
        <v>142</v>
      </c>
      <c r="AI74" s="48">
        <v>3</v>
      </c>
    </row>
    <row r="75" spans="1:35" x14ac:dyDescent="0.25">
      <c r="A75" s="69">
        <v>0.33333333333333331</v>
      </c>
      <c r="B75" s="69">
        <v>1</v>
      </c>
      <c r="C75" s="69">
        <v>1</v>
      </c>
      <c r="D75" s="69">
        <v>0.66666666666666663</v>
      </c>
      <c r="E75" s="69">
        <v>1</v>
      </c>
      <c r="F75" s="69">
        <v>0.66666666666666663</v>
      </c>
      <c r="G75" s="69">
        <v>0.66666666666666663</v>
      </c>
      <c r="H75" s="69">
        <v>0.66666666666666663</v>
      </c>
      <c r="I75" s="69">
        <v>1</v>
      </c>
      <c r="J75" s="69">
        <v>0.66666666666666663</v>
      </c>
      <c r="K75" s="69">
        <v>1</v>
      </c>
      <c r="L75" s="69">
        <v>0.66666666666666663</v>
      </c>
      <c r="M75" s="69">
        <v>0.66666666666666663</v>
      </c>
      <c r="N75" s="69">
        <v>0.66666666666666663</v>
      </c>
      <c r="O75" s="69">
        <v>1</v>
      </c>
      <c r="P75" s="69">
        <v>0.66666666666666663</v>
      </c>
      <c r="Q75" s="69">
        <v>0.33333333333333331</v>
      </c>
      <c r="R75" s="69">
        <v>0.66666666666666663</v>
      </c>
      <c r="S75" s="69">
        <v>0.66666666666666663</v>
      </c>
      <c r="T75" s="69">
        <v>0.66666666666666663</v>
      </c>
      <c r="U75" s="69">
        <v>0.66666666666666663</v>
      </c>
      <c r="V75" s="69">
        <v>1</v>
      </c>
      <c r="W75" s="69">
        <v>0.33333333333333331</v>
      </c>
      <c r="X75" s="69">
        <v>0.66666666666666663</v>
      </c>
      <c r="Y75" s="69">
        <v>1</v>
      </c>
      <c r="Z75" s="69">
        <v>0.33333333333333331</v>
      </c>
      <c r="AA75" s="69">
        <v>0.66666666666666663</v>
      </c>
      <c r="AB75" s="69">
        <v>0.33333333333333331</v>
      </c>
      <c r="AC75" s="69">
        <v>0.66666666666666663</v>
      </c>
      <c r="AD75" s="69">
        <v>1</v>
      </c>
      <c r="AE75" s="69">
        <v>0.66666666666666663</v>
      </c>
      <c r="AF75" s="69">
        <v>1</v>
      </c>
      <c r="AG75" s="69">
        <v>0.66666666666666663</v>
      </c>
      <c r="AH75" s="57" t="s">
        <v>143</v>
      </c>
      <c r="AI75" s="48">
        <v>2</v>
      </c>
    </row>
    <row r="76" spans="1:35" x14ac:dyDescent="0.25">
      <c r="A76" s="69">
        <v>0.66666666666666663</v>
      </c>
      <c r="B76" s="69">
        <v>1</v>
      </c>
      <c r="C76" s="69">
        <v>0.33333333333333331</v>
      </c>
      <c r="D76" s="69">
        <v>1</v>
      </c>
      <c r="E76" s="69">
        <v>1</v>
      </c>
      <c r="F76" s="69">
        <v>0.66666666666666663</v>
      </c>
      <c r="G76" s="69">
        <v>1</v>
      </c>
      <c r="H76" s="69">
        <v>1</v>
      </c>
      <c r="I76" s="69">
        <v>1</v>
      </c>
      <c r="J76" s="69">
        <v>1</v>
      </c>
      <c r="K76" s="69">
        <v>0.33333333333333331</v>
      </c>
      <c r="L76" s="69">
        <v>0.66666666666666663</v>
      </c>
      <c r="M76" s="69">
        <v>0.66666666666666663</v>
      </c>
      <c r="N76" s="69">
        <v>1</v>
      </c>
      <c r="O76" s="69">
        <v>0.66666666666666663</v>
      </c>
      <c r="P76" s="69">
        <v>1</v>
      </c>
      <c r="Q76" s="69">
        <v>0.66666666666666663</v>
      </c>
      <c r="R76" s="69">
        <v>0.66666666666666663</v>
      </c>
      <c r="S76" s="69">
        <v>0.66666666666666663</v>
      </c>
      <c r="T76" s="69">
        <v>0.66666666666666663</v>
      </c>
      <c r="U76" s="69">
        <v>0.66666666666666663</v>
      </c>
      <c r="V76" s="69">
        <v>0.33333333333333331</v>
      </c>
      <c r="W76" s="69">
        <v>0.66666666666666663</v>
      </c>
      <c r="X76" s="69">
        <v>1</v>
      </c>
      <c r="Y76" s="69">
        <v>0.66666666666666663</v>
      </c>
      <c r="Z76" s="69">
        <v>0.66666666666666663</v>
      </c>
      <c r="AA76" s="69">
        <v>1</v>
      </c>
      <c r="AB76" s="69">
        <v>0.66666666666666663</v>
      </c>
      <c r="AC76" s="69">
        <v>1</v>
      </c>
      <c r="AD76" s="69">
        <v>0.66666666666666663</v>
      </c>
      <c r="AE76" s="69">
        <v>0.33333333333333331</v>
      </c>
      <c r="AF76" s="69">
        <v>0.66666666666666663</v>
      </c>
      <c r="AG76" s="69">
        <v>0.66666666666666663</v>
      </c>
      <c r="AH76" s="57" t="s">
        <v>144</v>
      </c>
      <c r="AI76" s="48">
        <v>1</v>
      </c>
    </row>
    <row r="77" spans="1:35" x14ac:dyDescent="0.25">
      <c r="A77" s="69">
        <v>0.66666666666666663</v>
      </c>
      <c r="B77" s="69">
        <v>0.33333333333333331</v>
      </c>
      <c r="C77" s="69">
        <v>0.33333333333333331</v>
      </c>
      <c r="D77" s="69">
        <v>1</v>
      </c>
      <c r="E77" s="69">
        <v>0.66666666666666663</v>
      </c>
      <c r="F77" s="69">
        <v>0.66666666666666663</v>
      </c>
      <c r="G77" s="69">
        <v>1</v>
      </c>
      <c r="H77" s="69">
        <v>0.66666666666666663</v>
      </c>
      <c r="I77" s="69">
        <v>1</v>
      </c>
      <c r="J77" s="69">
        <v>0.66666666666666663</v>
      </c>
      <c r="K77" s="69">
        <v>0.66666666666666663</v>
      </c>
      <c r="L77" s="69">
        <v>1</v>
      </c>
      <c r="M77" s="69">
        <v>0.66666666666666663</v>
      </c>
      <c r="N77" s="69">
        <v>1</v>
      </c>
      <c r="O77" s="69">
        <v>1</v>
      </c>
      <c r="P77" s="69">
        <v>1</v>
      </c>
      <c r="Q77" s="69">
        <v>0.66666666666666663</v>
      </c>
      <c r="R77" s="69">
        <v>1</v>
      </c>
      <c r="S77" s="69">
        <v>1</v>
      </c>
      <c r="T77" s="69">
        <v>0.33333333333333331</v>
      </c>
      <c r="U77" s="69">
        <v>0.66666666666666663</v>
      </c>
      <c r="V77" s="69">
        <v>0.66666666666666663</v>
      </c>
      <c r="W77" s="69">
        <v>1</v>
      </c>
      <c r="X77" s="69">
        <v>0.66666666666666663</v>
      </c>
      <c r="Y77" s="69">
        <v>1</v>
      </c>
      <c r="Z77" s="69">
        <v>1</v>
      </c>
      <c r="AA77" s="69">
        <v>1</v>
      </c>
      <c r="AB77" s="69">
        <v>1</v>
      </c>
      <c r="AC77" s="69">
        <v>1</v>
      </c>
      <c r="AD77" s="69">
        <v>1</v>
      </c>
      <c r="AE77" s="69">
        <v>1</v>
      </c>
      <c r="AF77" s="69">
        <v>0.66666666666666663</v>
      </c>
      <c r="AG77" s="69">
        <v>0.66666666666666663</v>
      </c>
      <c r="AH77" s="57" t="s">
        <v>145</v>
      </c>
      <c r="AI77" s="48">
        <v>2</v>
      </c>
    </row>
    <row r="78" spans="1:35" x14ac:dyDescent="0.25">
      <c r="A78" s="69">
        <v>1</v>
      </c>
      <c r="B78" s="69">
        <v>0.33333333333333331</v>
      </c>
      <c r="C78" s="69">
        <v>0.66666666666666663</v>
      </c>
      <c r="D78" s="69">
        <v>0.33333333333333331</v>
      </c>
      <c r="E78" s="69">
        <v>1</v>
      </c>
      <c r="F78" s="69">
        <v>1</v>
      </c>
      <c r="G78" s="69">
        <v>0.66666666666666663</v>
      </c>
      <c r="H78" s="69">
        <v>1</v>
      </c>
      <c r="I78" s="69">
        <v>1</v>
      </c>
      <c r="J78" s="69">
        <v>0.66666666666666663</v>
      </c>
      <c r="K78" s="69">
        <v>0.66666666666666663</v>
      </c>
      <c r="L78" s="69">
        <v>0.66666666666666663</v>
      </c>
      <c r="M78" s="69">
        <v>1</v>
      </c>
      <c r="N78" s="69">
        <v>1</v>
      </c>
      <c r="O78" s="69">
        <v>1</v>
      </c>
      <c r="P78" s="69">
        <v>0.66666666666666663</v>
      </c>
      <c r="Q78" s="69">
        <v>1</v>
      </c>
      <c r="R78" s="69">
        <v>0.66666666666666663</v>
      </c>
      <c r="S78" s="69">
        <v>1</v>
      </c>
      <c r="T78" s="69">
        <v>0.66666666666666663</v>
      </c>
      <c r="U78" s="69">
        <v>1</v>
      </c>
      <c r="V78" s="69">
        <v>0.66666666666666663</v>
      </c>
      <c r="W78" s="69">
        <v>0.66666666666666663</v>
      </c>
      <c r="X78" s="69">
        <v>0.66666666666666663</v>
      </c>
      <c r="Y78" s="69">
        <v>1</v>
      </c>
      <c r="Z78" s="69">
        <v>0.66666666666666663</v>
      </c>
      <c r="AA78" s="69">
        <v>0.66666666666666663</v>
      </c>
      <c r="AB78" s="69">
        <v>0.66666666666666663</v>
      </c>
      <c r="AC78" s="69">
        <v>0.66666666666666663</v>
      </c>
      <c r="AD78" s="69">
        <v>1</v>
      </c>
      <c r="AE78" s="69">
        <v>1</v>
      </c>
      <c r="AF78" s="69">
        <v>0.66666666666666663</v>
      </c>
      <c r="AG78" s="69">
        <v>0.66666666666666663</v>
      </c>
      <c r="AH78" s="57" t="s">
        <v>146</v>
      </c>
      <c r="AI78" s="48">
        <v>2</v>
      </c>
    </row>
    <row r="79" spans="1:35" x14ac:dyDescent="0.25">
      <c r="A79" s="69">
        <v>0.66666666666666663</v>
      </c>
      <c r="B79" s="69">
        <v>0.66666666666666663</v>
      </c>
      <c r="C79" s="69">
        <v>1</v>
      </c>
      <c r="D79" s="69">
        <v>0.33333333333333331</v>
      </c>
      <c r="E79" s="69">
        <v>1</v>
      </c>
      <c r="F79" s="69">
        <v>0.33333333333333331</v>
      </c>
      <c r="G79" s="69">
        <v>0.66666666666666663</v>
      </c>
      <c r="H79" s="69">
        <v>0.66666666666666663</v>
      </c>
      <c r="I79" s="69">
        <v>1</v>
      </c>
      <c r="J79" s="69">
        <v>0.66666666666666663</v>
      </c>
      <c r="K79" s="69">
        <v>0.66666666666666663</v>
      </c>
      <c r="L79" s="69">
        <v>0.33333333333333331</v>
      </c>
      <c r="M79" s="69">
        <v>0.66666666666666663</v>
      </c>
      <c r="N79" s="69">
        <v>0.66666666666666663</v>
      </c>
      <c r="O79" s="69">
        <v>1</v>
      </c>
      <c r="P79" s="69">
        <v>0.66666666666666663</v>
      </c>
      <c r="Q79" s="69">
        <v>0.66666666666666663</v>
      </c>
      <c r="R79" s="69">
        <v>0.33333333333333331</v>
      </c>
      <c r="S79" s="69">
        <v>0.66666666666666663</v>
      </c>
      <c r="T79" s="69">
        <v>0.66666666666666663</v>
      </c>
      <c r="U79" s="69">
        <v>0.33333333333333331</v>
      </c>
      <c r="V79" s="69">
        <v>0.33333333333333331</v>
      </c>
      <c r="W79" s="69">
        <v>0.66666666666666663</v>
      </c>
      <c r="X79" s="69">
        <v>0.33333333333333331</v>
      </c>
      <c r="Y79" s="69">
        <v>0.66666666666666663</v>
      </c>
      <c r="Z79" s="69">
        <v>0.66666666666666663</v>
      </c>
      <c r="AA79" s="69">
        <v>0.33333333333333331</v>
      </c>
      <c r="AB79" s="69">
        <v>0.66666666666666663</v>
      </c>
      <c r="AC79" s="69">
        <v>0.66666666666666663</v>
      </c>
      <c r="AD79" s="69">
        <v>0.66666666666666663</v>
      </c>
      <c r="AE79" s="69">
        <v>0.66666666666666663</v>
      </c>
      <c r="AF79" s="69">
        <v>0.66666666666666663</v>
      </c>
      <c r="AG79" s="69">
        <v>0.66666666666666663</v>
      </c>
      <c r="AH79" s="57" t="s">
        <v>147</v>
      </c>
      <c r="AI79" s="48">
        <v>3</v>
      </c>
    </row>
    <row r="80" spans="1:35" x14ac:dyDescent="0.25">
      <c r="A80" s="69">
        <v>1</v>
      </c>
      <c r="B80" s="69">
        <v>1</v>
      </c>
      <c r="C80" s="69">
        <v>0.66666666666666663</v>
      </c>
      <c r="D80" s="69">
        <v>1</v>
      </c>
      <c r="E80" s="69">
        <v>1</v>
      </c>
      <c r="F80" s="69">
        <v>0.66666666666666663</v>
      </c>
      <c r="G80" s="69">
        <v>0.66666666666666663</v>
      </c>
      <c r="H80" s="69">
        <v>0.66666666666666663</v>
      </c>
      <c r="I80" s="69">
        <v>1</v>
      </c>
      <c r="J80" s="69">
        <v>1</v>
      </c>
      <c r="K80" s="69">
        <v>0.33333333333333331</v>
      </c>
      <c r="L80" s="69">
        <v>0.66666666666666663</v>
      </c>
      <c r="M80" s="69">
        <v>0.66666666666666663</v>
      </c>
      <c r="N80" s="69">
        <v>0.66666666666666663</v>
      </c>
      <c r="O80" s="69">
        <v>0.66666666666666663</v>
      </c>
      <c r="P80" s="69">
        <v>0.66666666666666663</v>
      </c>
      <c r="Q80" s="69">
        <v>0.66666666666666663</v>
      </c>
      <c r="R80" s="69">
        <v>0.66666666666666663</v>
      </c>
      <c r="S80" s="69">
        <v>1</v>
      </c>
      <c r="T80" s="69">
        <v>0.66666666666666663</v>
      </c>
      <c r="U80" s="69">
        <v>0.66666666666666663</v>
      </c>
      <c r="V80" s="69">
        <v>0.66666666666666663</v>
      </c>
      <c r="W80" s="69">
        <v>0.66666666666666663</v>
      </c>
      <c r="X80" s="69">
        <v>0.66666666666666663</v>
      </c>
      <c r="Y80" s="69">
        <v>0.66666666666666663</v>
      </c>
      <c r="Z80" s="69">
        <v>0.33333333333333331</v>
      </c>
      <c r="AA80" s="69">
        <v>1</v>
      </c>
      <c r="AB80" s="69">
        <v>0.33333333333333331</v>
      </c>
      <c r="AC80" s="69">
        <v>0.66666666666666663</v>
      </c>
      <c r="AD80" s="69">
        <v>0.66666666666666663</v>
      </c>
      <c r="AE80" s="69">
        <v>0.33333333333333331</v>
      </c>
      <c r="AF80" s="69">
        <v>0.66666666666666663</v>
      </c>
      <c r="AG80" s="69">
        <v>0.33333333333333331</v>
      </c>
      <c r="AH80" s="57" t="s">
        <v>148</v>
      </c>
      <c r="AI80" s="48">
        <v>2</v>
      </c>
    </row>
    <row r="81" spans="1:35" x14ac:dyDescent="0.25">
      <c r="A81" s="69">
        <v>0.66666666666666663</v>
      </c>
      <c r="B81" s="69">
        <v>1</v>
      </c>
      <c r="C81" s="69">
        <v>0.33333333333333331</v>
      </c>
      <c r="D81" s="69">
        <v>1</v>
      </c>
      <c r="E81" s="69">
        <v>1</v>
      </c>
      <c r="F81" s="69">
        <v>0.66666666666666663</v>
      </c>
      <c r="G81" s="69">
        <v>0.66666666666666663</v>
      </c>
      <c r="H81" s="69">
        <v>0.66666666666666663</v>
      </c>
      <c r="I81" s="69">
        <v>1</v>
      </c>
      <c r="J81" s="69">
        <v>0.33333333333333331</v>
      </c>
      <c r="K81" s="69">
        <v>0.66666666666666663</v>
      </c>
      <c r="L81" s="69">
        <v>0.33333333333333331</v>
      </c>
      <c r="M81" s="69">
        <v>0.66666666666666663</v>
      </c>
      <c r="N81" s="69">
        <v>0.66666666666666663</v>
      </c>
      <c r="O81" s="69">
        <v>1</v>
      </c>
      <c r="P81" s="69">
        <v>0.66666666666666663</v>
      </c>
      <c r="Q81" s="69">
        <v>0.33333333333333331</v>
      </c>
      <c r="R81" s="69">
        <v>0.66666666666666663</v>
      </c>
      <c r="S81" s="69">
        <v>1</v>
      </c>
      <c r="T81" s="69">
        <v>0.66666666666666663</v>
      </c>
      <c r="U81" s="69">
        <v>0.66666666666666663</v>
      </c>
      <c r="V81" s="69">
        <v>0.66666666666666663</v>
      </c>
      <c r="W81" s="69">
        <v>0.33333333333333331</v>
      </c>
      <c r="X81" s="69">
        <v>1</v>
      </c>
      <c r="Y81" s="69">
        <v>0.66666666666666663</v>
      </c>
      <c r="Z81" s="69">
        <v>0.33333333333333331</v>
      </c>
      <c r="AA81" s="69">
        <v>1</v>
      </c>
      <c r="AB81" s="69">
        <v>0.66666666666666663</v>
      </c>
      <c r="AC81" s="69">
        <v>0.66666666666666663</v>
      </c>
      <c r="AD81" s="69">
        <v>0.66666666666666663</v>
      </c>
      <c r="AE81" s="69">
        <v>0.66666666666666663</v>
      </c>
      <c r="AF81" s="69">
        <v>1</v>
      </c>
      <c r="AG81" s="69">
        <v>0.66666666666666663</v>
      </c>
      <c r="AH81" s="57" t="s">
        <v>149</v>
      </c>
      <c r="AI81" s="48">
        <v>1</v>
      </c>
    </row>
    <row r="82" spans="1:35" x14ac:dyDescent="0.25">
      <c r="A82" s="69">
        <v>0.66666666666666663</v>
      </c>
      <c r="B82" s="69">
        <v>0.66666666666666663</v>
      </c>
      <c r="C82" s="69">
        <v>1</v>
      </c>
      <c r="D82" s="69">
        <v>1</v>
      </c>
      <c r="E82" s="69">
        <v>1</v>
      </c>
      <c r="F82" s="69">
        <v>0.66666666666666663</v>
      </c>
      <c r="G82" s="69">
        <v>0.66666666666666663</v>
      </c>
      <c r="H82" s="69">
        <v>0.66666666666666663</v>
      </c>
      <c r="I82" s="69">
        <v>1</v>
      </c>
      <c r="J82" s="69">
        <v>0.33333333333333331</v>
      </c>
      <c r="K82" s="69">
        <v>0.33333333333333331</v>
      </c>
      <c r="L82" s="69">
        <v>0.66666666666666663</v>
      </c>
      <c r="M82" s="69">
        <v>0.66666666666666663</v>
      </c>
      <c r="N82" s="69">
        <v>0.66666666666666663</v>
      </c>
      <c r="O82" s="69">
        <v>1</v>
      </c>
      <c r="P82" s="69">
        <v>0.66666666666666663</v>
      </c>
      <c r="Q82" s="69">
        <v>0.33333333333333331</v>
      </c>
      <c r="R82" s="69">
        <v>0.66666666666666663</v>
      </c>
      <c r="S82" s="69">
        <v>0.66666666666666663</v>
      </c>
      <c r="T82" s="69">
        <v>0.66666666666666663</v>
      </c>
      <c r="U82" s="69">
        <v>0.33333333333333331</v>
      </c>
      <c r="V82" s="69">
        <v>1</v>
      </c>
      <c r="W82" s="69">
        <v>0.66666666666666663</v>
      </c>
      <c r="X82" s="69">
        <v>1</v>
      </c>
      <c r="Y82" s="69">
        <v>0.66666666666666663</v>
      </c>
      <c r="Z82" s="69">
        <v>0.33333333333333331</v>
      </c>
      <c r="AA82" s="69">
        <v>1</v>
      </c>
      <c r="AB82" s="69">
        <v>0.33333333333333331</v>
      </c>
      <c r="AC82" s="69">
        <v>0.33333333333333331</v>
      </c>
      <c r="AD82" s="69">
        <v>0.33333333333333331</v>
      </c>
      <c r="AE82" s="69">
        <v>0.33333333333333331</v>
      </c>
      <c r="AF82" s="69">
        <v>1</v>
      </c>
      <c r="AG82" s="69">
        <v>0.66666666666666663</v>
      </c>
      <c r="AH82" s="57" t="s">
        <v>150</v>
      </c>
      <c r="AI82" s="48">
        <v>1</v>
      </c>
    </row>
    <row r="83" spans="1:35" x14ac:dyDescent="0.25">
      <c r="A83" s="69">
        <v>0.66666666666666663</v>
      </c>
      <c r="B83" s="69">
        <v>1</v>
      </c>
      <c r="C83" s="69">
        <v>0.66666666666666663</v>
      </c>
      <c r="D83" s="69">
        <v>1</v>
      </c>
      <c r="E83" s="69">
        <v>1</v>
      </c>
      <c r="F83" s="69">
        <v>1</v>
      </c>
      <c r="G83" s="69">
        <v>1</v>
      </c>
      <c r="H83" s="69">
        <v>1</v>
      </c>
      <c r="I83" s="69">
        <v>1</v>
      </c>
      <c r="J83" s="69">
        <v>1</v>
      </c>
      <c r="K83" s="69">
        <v>0.33333333333333331</v>
      </c>
      <c r="L83" s="69">
        <v>0.66666666666666663</v>
      </c>
      <c r="M83" s="69">
        <v>0.66666666666666663</v>
      </c>
      <c r="N83" s="69">
        <v>1</v>
      </c>
      <c r="O83" s="69">
        <v>1</v>
      </c>
      <c r="P83" s="69">
        <v>1</v>
      </c>
      <c r="Q83" s="69">
        <v>1</v>
      </c>
      <c r="R83" s="69">
        <v>1</v>
      </c>
      <c r="S83" s="69">
        <v>1</v>
      </c>
      <c r="T83" s="69">
        <v>0.66666666666666663</v>
      </c>
      <c r="U83" s="69">
        <v>1</v>
      </c>
      <c r="V83" s="69">
        <v>0.66666666666666663</v>
      </c>
      <c r="W83" s="69">
        <v>1</v>
      </c>
      <c r="X83" s="69">
        <v>1</v>
      </c>
      <c r="Y83" s="69">
        <v>0.66666666666666663</v>
      </c>
      <c r="Z83" s="69">
        <v>0.66666666666666663</v>
      </c>
      <c r="AA83" s="69">
        <v>1</v>
      </c>
      <c r="AB83" s="69">
        <v>1</v>
      </c>
      <c r="AC83" s="69">
        <v>1</v>
      </c>
      <c r="AD83" s="69">
        <v>1</v>
      </c>
      <c r="AE83" s="69">
        <v>0.66666666666666663</v>
      </c>
      <c r="AF83" s="69">
        <v>0.66666666666666663</v>
      </c>
      <c r="AG83" s="69">
        <v>1</v>
      </c>
      <c r="AH83" s="57" t="s">
        <v>151</v>
      </c>
      <c r="AI83" s="48">
        <v>1</v>
      </c>
    </row>
    <row r="84" spans="1:35" x14ac:dyDescent="0.25">
      <c r="A84" s="69">
        <v>0.66666666666666663</v>
      </c>
      <c r="B84" s="69">
        <v>0.66666666666666663</v>
      </c>
      <c r="C84" s="69">
        <v>0.66666666666666663</v>
      </c>
      <c r="D84" s="69">
        <v>0.66666666666666663</v>
      </c>
      <c r="E84" s="69">
        <v>0.66666666666666663</v>
      </c>
      <c r="F84" s="69">
        <v>1</v>
      </c>
      <c r="G84" s="69">
        <v>1</v>
      </c>
      <c r="H84" s="69">
        <v>0.66666666666666663</v>
      </c>
      <c r="I84" s="69">
        <v>0.66666666666666663</v>
      </c>
      <c r="J84" s="69">
        <v>0.66666666666666663</v>
      </c>
      <c r="K84" s="69">
        <v>1</v>
      </c>
      <c r="L84" s="69">
        <v>0.66666666666666663</v>
      </c>
      <c r="M84" s="69">
        <v>0.66666666666666663</v>
      </c>
      <c r="N84" s="69">
        <v>1</v>
      </c>
      <c r="O84" s="69">
        <v>0.66666666666666663</v>
      </c>
      <c r="P84" s="69">
        <v>1</v>
      </c>
      <c r="Q84" s="69">
        <v>0.66666666666666663</v>
      </c>
      <c r="R84" s="69">
        <v>1</v>
      </c>
      <c r="S84" s="69">
        <v>1</v>
      </c>
      <c r="T84" s="69">
        <v>0.66666666666666663</v>
      </c>
      <c r="U84" s="69">
        <v>1</v>
      </c>
      <c r="V84" s="69">
        <v>1</v>
      </c>
      <c r="W84" s="69">
        <v>1</v>
      </c>
      <c r="X84" s="69">
        <v>1</v>
      </c>
      <c r="Y84" s="69">
        <v>0.66666666666666663</v>
      </c>
      <c r="Z84" s="69">
        <v>0.66666666666666663</v>
      </c>
      <c r="AA84" s="69">
        <v>0.66666666666666663</v>
      </c>
      <c r="AB84" s="69">
        <v>1</v>
      </c>
      <c r="AC84" s="69">
        <v>1</v>
      </c>
      <c r="AD84" s="69">
        <v>1</v>
      </c>
      <c r="AE84" s="69">
        <v>1</v>
      </c>
      <c r="AF84" s="69">
        <v>0.66666666666666663</v>
      </c>
      <c r="AG84" s="69">
        <v>0.66666666666666663</v>
      </c>
      <c r="AH84" s="57" t="s">
        <v>152</v>
      </c>
      <c r="AI84" s="48">
        <v>2</v>
      </c>
    </row>
    <row r="85" spans="1:35" x14ac:dyDescent="0.25">
      <c r="A85" s="69">
        <v>0.66666666666666663</v>
      </c>
      <c r="B85" s="69">
        <v>1</v>
      </c>
      <c r="C85" s="69">
        <v>0.66666666666666663</v>
      </c>
      <c r="D85" s="69">
        <v>0.66666666666666663</v>
      </c>
      <c r="E85" s="69">
        <v>1</v>
      </c>
      <c r="F85" s="69">
        <v>1</v>
      </c>
      <c r="G85" s="69">
        <v>1</v>
      </c>
      <c r="H85" s="69">
        <v>1</v>
      </c>
      <c r="I85" s="69">
        <v>1</v>
      </c>
      <c r="J85" s="69">
        <v>0.66666666666666663</v>
      </c>
      <c r="K85" s="69">
        <v>1</v>
      </c>
      <c r="L85" s="69">
        <v>1</v>
      </c>
      <c r="M85" s="69">
        <v>1</v>
      </c>
      <c r="N85" s="69">
        <v>1</v>
      </c>
      <c r="O85" s="69">
        <v>1</v>
      </c>
      <c r="P85" s="69">
        <v>1</v>
      </c>
      <c r="Q85" s="69">
        <v>0.66666666666666663</v>
      </c>
      <c r="R85" s="69">
        <v>1</v>
      </c>
      <c r="S85" s="69">
        <v>1</v>
      </c>
      <c r="T85" s="69">
        <v>0.66666666666666663</v>
      </c>
      <c r="U85" s="69">
        <v>0.66666666666666663</v>
      </c>
      <c r="V85" s="69">
        <v>1</v>
      </c>
      <c r="W85" s="69">
        <v>0.66666666666666663</v>
      </c>
      <c r="X85" s="69">
        <v>0.66666666666666663</v>
      </c>
      <c r="Y85" s="69">
        <v>0.66666666666666663</v>
      </c>
      <c r="Z85" s="69">
        <v>1</v>
      </c>
      <c r="AA85" s="69">
        <v>1</v>
      </c>
      <c r="AB85" s="69">
        <v>1</v>
      </c>
      <c r="AC85" s="69">
        <v>0.66666666666666663</v>
      </c>
      <c r="AD85" s="69">
        <v>1</v>
      </c>
      <c r="AE85" s="69">
        <v>1</v>
      </c>
      <c r="AF85" s="69">
        <v>1</v>
      </c>
      <c r="AG85" s="69">
        <v>0.66666666666666663</v>
      </c>
      <c r="AH85" s="57" t="s">
        <v>153</v>
      </c>
      <c r="AI85" s="48">
        <v>1</v>
      </c>
    </row>
    <row r="86" spans="1:35" x14ac:dyDescent="0.25">
      <c r="A86" s="69">
        <v>0.33333333333333331</v>
      </c>
      <c r="B86" s="69">
        <v>0.33333333333333331</v>
      </c>
      <c r="C86" s="69">
        <v>1</v>
      </c>
      <c r="D86" s="69">
        <v>0.33333333333333331</v>
      </c>
      <c r="E86" s="69">
        <v>1</v>
      </c>
      <c r="F86" s="69">
        <v>0.66666666666666663</v>
      </c>
      <c r="G86" s="69">
        <v>0.66666666666666663</v>
      </c>
      <c r="H86" s="69">
        <v>0.66666666666666663</v>
      </c>
      <c r="I86" s="69">
        <v>1</v>
      </c>
      <c r="J86" s="69">
        <v>0.66666666666666663</v>
      </c>
      <c r="K86" s="69">
        <v>1</v>
      </c>
      <c r="L86" s="69">
        <v>0.33333333333333331</v>
      </c>
      <c r="M86" s="69">
        <v>1</v>
      </c>
      <c r="N86" s="69">
        <v>1</v>
      </c>
      <c r="O86" s="69">
        <v>0.66666666666666663</v>
      </c>
      <c r="P86" s="69">
        <v>0.66666666666666663</v>
      </c>
      <c r="Q86" s="69">
        <v>0.33333333333333331</v>
      </c>
      <c r="R86" s="69">
        <v>0.66666666666666663</v>
      </c>
      <c r="S86" s="69">
        <v>0.66666666666666663</v>
      </c>
      <c r="T86" s="69">
        <v>0.66666666666666663</v>
      </c>
      <c r="U86" s="69">
        <v>0.66666666666666663</v>
      </c>
      <c r="V86" s="69">
        <v>1</v>
      </c>
      <c r="W86" s="69">
        <v>0.66666666666666663</v>
      </c>
      <c r="X86" s="69">
        <v>0.66666666666666663</v>
      </c>
      <c r="Y86" s="69">
        <v>0.66666666666666663</v>
      </c>
      <c r="Z86" s="69">
        <v>0.66666666666666663</v>
      </c>
      <c r="AA86" s="69">
        <v>0.33333333333333331</v>
      </c>
      <c r="AB86" s="69">
        <v>0.66666666666666663</v>
      </c>
      <c r="AC86" s="69">
        <v>0.66666666666666663</v>
      </c>
      <c r="AD86" s="69">
        <v>0.66666666666666663</v>
      </c>
      <c r="AE86" s="69">
        <v>0.66666666666666663</v>
      </c>
      <c r="AF86" s="69">
        <v>0.66666666666666663</v>
      </c>
      <c r="AG86" s="69">
        <v>0.66666666666666663</v>
      </c>
      <c r="AH86" s="57" t="s">
        <v>154</v>
      </c>
      <c r="AI86" s="48">
        <v>2</v>
      </c>
    </row>
    <row r="87" spans="1:35" x14ac:dyDescent="0.25">
      <c r="A87" s="69">
        <v>0.66666666666666663</v>
      </c>
      <c r="B87" s="69">
        <v>1</v>
      </c>
      <c r="C87" s="69">
        <v>0.66666666666666663</v>
      </c>
      <c r="D87" s="69">
        <v>1</v>
      </c>
      <c r="E87" s="69">
        <v>1</v>
      </c>
      <c r="F87" s="69">
        <v>0.66666666666666663</v>
      </c>
      <c r="G87" s="69">
        <v>0.66666666666666663</v>
      </c>
      <c r="H87" s="69">
        <v>0.66666666666666663</v>
      </c>
      <c r="I87" s="69">
        <v>1</v>
      </c>
      <c r="J87" s="69">
        <v>0.66666666666666663</v>
      </c>
      <c r="K87" s="69">
        <v>0.33333333333333331</v>
      </c>
      <c r="L87" s="69">
        <v>0.66666666666666663</v>
      </c>
      <c r="M87" s="69">
        <v>1</v>
      </c>
      <c r="N87" s="69">
        <v>1</v>
      </c>
      <c r="O87" s="69">
        <v>1</v>
      </c>
      <c r="P87" s="69">
        <v>1</v>
      </c>
      <c r="Q87" s="69">
        <v>1</v>
      </c>
      <c r="R87" s="69">
        <v>1</v>
      </c>
      <c r="S87" s="69">
        <v>1</v>
      </c>
      <c r="T87" s="69">
        <v>0.66666666666666663</v>
      </c>
      <c r="U87" s="69">
        <v>0.66666666666666663</v>
      </c>
      <c r="V87" s="69">
        <v>1</v>
      </c>
      <c r="W87" s="69">
        <v>0.66666666666666663</v>
      </c>
      <c r="X87" s="69">
        <v>0.66666666666666663</v>
      </c>
      <c r="Y87" s="69">
        <v>0.66666666666666663</v>
      </c>
      <c r="Z87" s="69">
        <v>0.66666666666666663</v>
      </c>
      <c r="AA87" s="69">
        <v>1</v>
      </c>
      <c r="AB87" s="69">
        <v>1</v>
      </c>
      <c r="AC87" s="69">
        <v>0.66666666666666663</v>
      </c>
      <c r="AD87" s="69">
        <v>0.66666666666666663</v>
      </c>
      <c r="AE87" s="69">
        <v>0.66666666666666663</v>
      </c>
      <c r="AF87" s="69">
        <v>0.66666666666666663</v>
      </c>
      <c r="AG87" s="69">
        <v>1</v>
      </c>
      <c r="AH87" s="57" t="s">
        <v>155</v>
      </c>
      <c r="AI87" s="48">
        <v>2</v>
      </c>
    </row>
    <row r="88" spans="1:35" x14ac:dyDescent="0.25">
      <c r="A88" s="69">
        <v>1</v>
      </c>
      <c r="B88" s="69">
        <v>1</v>
      </c>
      <c r="C88" s="69">
        <v>0.66666666666666663</v>
      </c>
      <c r="D88" s="69">
        <v>1</v>
      </c>
      <c r="E88" s="69">
        <v>1</v>
      </c>
      <c r="F88" s="69">
        <v>0.66666666666666663</v>
      </c>
      <c r="G88" s="69">
        <v>0.66666666666666663</v>
      </c>
      <c r="H88" s="69">
        <v>1</v>
      </c>
      <c r="I88" s="69">
        <v>1</v>
      </c>
      <c r="J88" s="69">
        <v>0.66666666666666663</v>
      </c>
      <c r="K88" s="69">
        <v>0.33333333333333331</v>
      </c>
      <c r="L88" s="69">
        <v>0.66666666666666663</v>
      </c>
      <c r="M88" s="69">
        <v>0.66666666666666663</v>
      </c>
      <c r="N88" s="69">
        <v>1</v>
      </c>
      <c r="O88" s="69">
        <v>0.66666666666666663</v>
      </c>
      <c r="P88" s="69">
        <v>1</v>
      </c>
      <c r="Q88" s="69">
        <v>0.66666666666666663</v>
      </c>
      <c r="R88" s="69">
        <v>0.33333333333333331</v>
      </c>
      <c r="S88" s="69">
        <v>1</v>
      </c>
      <c r="T88" s="69">
        <v>0.66666666666666663</v>
      </c>
      <c r="U88" s="69">
        <v>0.66666666666666663</v>
      </c>
      <c r="V88" s="69">
        <v>0.66666666666666663</v>
      </c>
      <c r="W88" s="69">
        <v>0.66666666666666663</v>
      </c>
      <c r="X88" s="69">
        <v>1</v>
      </c>
      <c r="Y88" s="69">
        <v>0.66666666666666663</v>
      </c>
      <c r="Z88" s="69">
        <v>0.66666666666666663</v>
      </c>
      <c r="AA88" s="69">
        <v>1</v>
      </c>
      <c r="AB88" s="69">
        <v>0.66666666666666663</v>
      </c>
      <c r="AC88" s="69">
        <v>1</v>
      </c>
      <c r="AD88" s="69">
        <v>1</v>
      </c>
      <c r="AE88" s="69">
        <v>1</v>
      </c>
      <c r="AF88" s="69">
        <v>0.66666666666666663</v>
      </c>
      <c r="AG88" s="69">
        <v>0.66666666666666663</v>
      </c>
      <c r="AH88" s="57" t="s">
        <v>156</v>
      </c>
      <c r="AI88" s="48">
        <v>2</v>
      </c>
    </row>
    <row r="89" spans="1:35" x14ac:dyDescent="0.25">
      <c r="A89" s="69">
        <v>1</v>
      </c>
      <c r="B89" s="69">
        <v>1</v>
      </c>
      <c r="C89" s="69">
        <v>0.33333333333333331</v>
      </c>
      <c r="D89" s="69">
        <v>1</v>
      </c>
      <c r="E89" s="69">
        <v>1</v>
      </c>
      <c r="F89" s="69">
        <v>1</v>
      </c>
      <c r="G89" s="69">
        <v>1</v>
      </c>
      <c r="H89" s="69">
        <v>1</v>
      </c>
      <c r="I89" s="69">
        <v>1</v>
      </c>
      <c r="J89" s="69">
        <v>0.66666666666666663</v>
      </c>
      <c r="K89" s="69">
        <v>0.33333333333333331</v>
      </c>
      <c r="L89" s="69">
        <v>0.66666666666666663</v>
      </c>
      <c r="M89" s="69">
        <v>0.66666666666666663</v>
      </c>
      <c r="N89" s="69">
        <v>1</v>
      </c>
      <c r="O89" s="69">
        <v>1</v>
      </c>
      <c r="P89" s="69">
        <v>1</v>
      </c>
      <c r="Q89" s="69">
        <v>0.66666666666666663</v>
      </c>
      <c r="R89" s="69">
        <v>0.66666666666666663</v>
      </c>
      <c r="S89" s="69">
        <v>1</v>
      </c>
      <c r="T89" s="69">
        <v>0.66666666666666663</v>
      </c>
      <c r="U89" s="69">
        <v>0.66666666666666663</v>
      </c>
      <c r="V89" s="69">
        <v>0.66666666666666663</v>
      </c>
      <c r="W89" s="69">
        <v>1</v>
      </c>
      <c r="X89" s="69">
        <v>0.66666666666666663</v>
      </c>
      <c r="Y89" s="69">
        <v>0.66666666666666663</v>
      </c>
      <c r="Z89" s="69">
        <v>0.33333333333333331</v>
      </c>
      <c r="AA89" s="69">
        <v>0.66666666666666663</v>
      </c>
      <c r="AB89" s="69">
        <v>1</v>
      </c>
      <c r="AC89" s="69">
        <v>0.66666666666666663</v>
      </c>
      <c r="AD89" s="69">
        <v>1</v>
      </c>
      <c r="AE89" s="69">
        <v>1</v>
      </c>
      <c r="AF89" s="69">
        <v>1</v>
      </c>
      <c r="AG89" s="69">
        <v>0.66666666666666663</v>
      </c>
      <c r="AH89" s="57" t="s">
        <v>157</v>
      </c>
      <c r="AI89" s="48">
        <v>2</v>
      </c>
    </row>
    <row r="90" spans="1:35" x14ac:dyDescent="0.25">
      <c r="A90" s="69">
        <v>0.66666666666666663</v>
      </c>
      <c r="B90" s="69">
        <v>0.66666666666666663</v>
      </c>
      <c r="C90" s="69">
        <v>0.66666666666666663</v>
      </c>
      <c r="D90" s="69">
        <v>0.33333333333333331</v>
      </c>
      <c r="E90" s="69">
        <v>1</v>
      </c>
      <c r="F90" s="69">
        <v>0.33333333333333331</v>
      </c>
      <c r="G90" s="69">
        <v>1</v>
      </c>
      <c r="H90" s="69">
        <v>1</v>
      </c>
      <c r="I90" s="69">
        <v>1</v>
      </c>
      <c r="J90" s="69">
        <v>0.66666666666666663</v>
      </c>
      <c r="K90" s="69">
        <v>1</v>
      </c>
      <c r="L90" s="69">
        <v>1</v>
      </c>
      <c r="M90" s="69">
        <v>1</v>
      </c>
      <c r="N90" s="69">
        <v>1</v>
      </c>
      <c r="O90" s="69">
        <v>0.66666666666666663</v>
      </c>
      <c r="P90" s="69">
        <v>1</v>
      </c>
      <c r="Q90" s="69">
        <v>1</v>
      </c>
      <c r="R90" s="69">
        <v>1</v>
      </c>
      <c r="S90" s="69">
        <v>1</v>
      </c>
      <c r="T90" s="69">
        <v>0.66666666666666663</v>
      </c>
      <c r="U90" s="69">
        <v>1</v>
      </c>
      <c r="V90" s="69">
        <v>1</v>
      </c>
      <c r="W90" s="69">
        <v>1</v>
      </c>
      <c r="X90" s="69">
        <v>1</v>
      </c>
      <c r="Y90" s="69">
        <v>0.66666666666666663</v>
      </c>
      <c r="Z90" s="69">
        <v>0.66666666666666663</v>
      </c>
      <c r="AA90" s="69">
        <v>1</v>
      </c>
      <c r="AB90" s="69">
        <v>1</v>
      </c>
      <c r="AC90" s="69">
        <v>1</v>
      </c>
      <c r="AD90" s="69">
        <v>1</v>
      </c>
      <c r="AE90" s="69">
        <v>1</v>
      </c>
      <c r="AF90" s="69">
        <v>1</v>
      </c>
      <c r="AG90" s="69">
        <v>0.33333333333333331</v>
      </c>
      <c r="AH90" s="57" t="s">
        <v>158</v>
      </c>
      <c r="AI90" s="48">
        <v>3</v>
      </c>
    </row>
    <row r="91" spans="1:35" x14ac:dyDescent="0.25">
      <c r="A91" s="69">
        <v>0.66666666666666663</v>
      </c>
      <c r="B91" s="69">
        <v>0.66666666666666663</v>
      </c>
      <c r="C91" s="69">
        <v>1</v>
      </c>
      <c r="D91" s="69">
        <v>0.33333333333333331</v>
      </c>
      <c r="E91" s="69">
        <v>1</v>
      </c>
      <c r="F91" s="69">
        <v>0.66666666666666663</v>
      </c>
      <c r="G91" s="69">
        <v>1</v>
      </c>
      <c r="H91" s="69">
        <v>0.66666666666666663</v>
      </c>
      <c r="I91" s="69">
        <v>1</v>
      </c>
      <c r="J91" s="69">
        <v>0.66666666666666663</v>
      </c>
      <c r="K91" s="69">
        <v>1</v>
      </c>
      <c r="L91" s="69">
        <v>0.66666666666666663</v>
      </c>
      <c r="M91" s="69">
        <v>1</v>
      </c>
      <c r="N91" s="69">
        <v>1</v>
      </c>
      <c r="O91" s="69">
        <v>1</v>
      </c>
      <c r="P91" s="69">
        <v>0.66666666666666663</v>
      </c>
      <c r="Q91" s="69">
        <v>0.66666666666666663</v>
      </c>
      <c r="R91" s="69">
        <v>0.66666666666666663</v>
      </c>
      <c r="S91" s="69">
        <v>1</v>
      </c>
      <c r="T91" s="69">
        <v>0.66666666666666663</v>
      </c>
      <c r="U91" s="69">
        <v>0.66666666666666663</v>
      </c>
      <c r="V91" s="69">
        <v>0.66666666666666663</v>
      </c>
      <c r="W91" s="69">
        <v>1</v>
      </c>
      <c r="X91" s="69">
        <v>0.66666666666666663</v>
      </c>
      <c r="Y91" s="69">
        <v>0.66666666666666663</v>
      </c>
      <c r="Z91" s="69">
        <v>0.66666666666666663</v>
      </c>
      <c r="AA91" s="69">
        <v>1</v>
      </c>
      <c r="AB91" s="69">
        <v>0.66666666666666663</v>
      </c>
      <c r="AC91" s="69">
        <v>0.66666666666666663</v>
      </c>
      <c r="AD91" s="69">
        <v>1</v>
      </c>
      <c r="AE91" s="69">
        <v>0.66666666666666663</v>
      </c>
      <c r="AF91" s="69">
        <v>1</v>
      </c>
      <c r="AG91" s="69">
        <v>0.33333333333333331</v>
      </c>
      <c r="AH91" s="57" t="s">
        <v>159</v>
      </c>
      <c r="AI91" s="48">
        <v>2</v>
      </c>
    </row>
    <row r="92" spans="1:35" x14ac:dyDescent="0.25">
      <c r="A92" s="69">
        <v>1</v>
      </c>
      <c r="B92" s="69">
        <v>1</v>
      </c>
      <c r="C92" s="69">
        <v>0.66666666666666663</v>
      </c>
      <c r="D92" s="69">
        <v>1</v>
      </c>
      <c r="E92" s="69">
        <v>1</v>
      </c>
      <c r="F92" s="69">
        <v>0.66666666666666663</v>
      </c>
      <c r="G92" s="69">
        <v>1</v>
      </c>
      <c r="H92" s="69">
        <v>1</v>
      </c>
      <c r="I92" s="69">
        <v>1</v>
      </c>
      <c r="J92" s="69">
        <v>1</v>
      </c>
      <c r="K92" s="69">
        <v>0.66666666666666663</v>
      </c>
      <c r="L92" s="69">
        <v>0.66666666666666663</v>
      </c>
      <c r="M92" s="69">
        <v>0.66666666666666663</v>
      </c>
      <c r="N92" s="69">
        <v>1</v>
      </c>
      <c r="O92" s="69">
        <v>1</v>
      </c>
      <c r="P92" s="69">
        <v>1</v>
      </c>
      <c r="Q92" s="69">
        <v>0.66666666666666663</v>
      </c>
      <c r="R92" s="69">
        <v>0.66666666666666663</v>
      </c>
      <c r="S92" s="69">
        <v>1</v>
      </c>
      <c r="T92" s="69">
        <v>0.66666666666666663</v>
      </c>
      <c r="U92" s="69">
        <v>0.66666666666666663</v>
      </c>
      <c r="V92" s="69">
        <v>0.33333333333333331</v>
      </c>
      <c r="W92" s="69">
        <v>0.66666666666666663</v>
      </c>
      <c r="X92" s="69">
        <v>1</v>
      </c>
      <c r="Y92" s="69">
        <v>0.66666666666666663</v>
      </c>
      <c r="Z92" s="69">
        <v>0.33333333333333331</v>
      </c>
      <c r="AA92" s="69">
        <v>1</v>
      </c>
      <c r="AB92" s="69">
        <v>1</v>
      </c>
      <c r="AC92" s="69">
        <v>0.66666666666666663</v>
      </c>
      <c r="AD92" s="69">
        <v>1</v>
      </c>
      <c r="AE92" s="69">
        <v>0.66666666666666663</v>
      </c>
      <c r="AF92" s="69">
        <v>0.66666666666666663</v>
      </c>
      <c r="AG92" s="69">
        <v>1</v>
      </c>
      <c r="AH92" s="57" t="s">
        <v>160</v>
      </c>
      <c r="AI92" s="48">
        <v>2</v>
      </c>
    </row>
    <row r="93" spans="1:35" x14ac:dyDescent="0.25">
      <c r="A93" s="69">
        <v>0.66666666666666663</v>
      </c>
      <c r="B93" s="69">
        <v>0.33333333333333331</v>
      </c>
      <c r="C93" s="69">
        <v>1</v>
      </c>
      <c r="D93" s="69">
        <v>0.33333333333333331</v>
      </c>
      <c r="E93" s="69">
        <v>0.66666666666666663</v>
      </c>
      <c r="F93" s="69">
        <v>1</v>
      </c>
      <c r="G93" s="69">
        <v>1</v>
      </c>
      <c r="H93" s="69">
        <v>0.66666666666666663</v>
      </c>
      <c r="I93" s="69">
        <v>0.66666666666666663</v>
      </c>
      <c r="J93" s="69">
        <v>0.66666666666666663</v>
      </c>
      <c r="K93" s="69">
        <v>0.66666666666666663</v>
      </c>
      <c r="L93" s="69">
        <v>0.66666666666666663</v>
      </c>
      <c r="M93" s="69">
        <v>0.66666666666666663</v>
      </c>
      <c r="N93" s="69">
        <v>1</v>
      </c>
      <c r="O93" s="69">
        <v>0.33333333333333331</v>
      </c>
      <c r="P93" s="69">
        <v>0.66666666666666663</v>
      </c>
      <c r="Q93" s="69">
        <v>0.33333333333333331</v>
      </c>
      <c r="R93" s="69">
        <v>0.33333333333333331</v>
      </c>
      <c r="S93" s="69">
        <v>0.66666666666666663</v>
      </c>
      <c r="T93" s="69">
        <v>0.66666666666666663</v>
      </c>
      <c r="U93" s="69">
        <v>0.33333333333333331</v>
      </c>
      <c r="V93" s="69">
        <v>1</v>
      </c>
      <c r="W93" s="69">
        <v>0.66666666666666663</v>
      </c>
      <c r="X93" s="69">
        <v>0.66666666666666663</v>
      </c>
      <c r="Y93" s="69">
        <v>0.66666666666666663</v>
      </c>
      <c r="Z93" s="69">
        <v>0.33333333333333331</v>
      </c>
      <c r="AA93" s="69">
        <v>0.66666666666666663</v>
      </c>
      <c r="AB93" s="69">
        <v>1</v>
      </c>
      <c r="AC93" s="69">
        <v>0.66666666666666663</v>
      </c>
      <c r="AD93" s="69">
        <v>1</v>
      </c>
      <c r="AE93" s="69">
        <v>0.66666666666666663</v>
      </c>
      <c r="AF93" s="69">
        <v>1</v>
      </c>
      <c r="AG93" s="69">
        <v>0.66666666666666663</v>
      </c>
      <c r="AH93" s="57" t="s">
        <v>161</v>
      </c>
      <c r="AI93" s="48">
        <v>2</v>
      </c>
    </row>
    <row r="94" spans="1:35" x14ac:dyDescent="0.25">
      <c r="A94" s="69">
        <v>1</v>
      </c>
      <c r="B94" s="69">
        <v>0.66666666666666663</v>
      </c>
      <c r="C94" s="69">
        <v>0.66666666666666663</v>
      </c>
      <c r="D94" s="69">
        <v>0.66666666666666663</v>
      </c>
      <c r="E94" s="69">
        <v>1</v>
      </c>
      <c r="F94" s="69">
        <v>0.66666666666666663</v>
      </c>
      <c r="G94" s="69">
        <v>1</v>
      </c>
      <c r="H94" s="69">
        <v>0.66666666666666663</v>
      </c>
      <c r="I94" s="69">
        <v>1</v>
      </c>
      <c r="J94" s="69">
        <v>0.66666666666666663</v>
      </c>
      <c r="K94" s="69">
        <v>0.33333333333333331</v>
      </c>
      <c r="L94" s="69">
        <v>1</v>
      </c>
      <c r="M94" s="69">
        <v>0.33333333333333331</v>
      </c>
      <c r="N94" s="69">
        <v>0.66666666666666663</v>
      </c>
      <c r="O94" s="69">
        <v>1</v>
      </c>
      <c r="P94" s="69">
        <v>1</v>
      </c>
      <c r="Q94" s="69">
        <v>0.66666666666666663</v>
      </c>
      <c r="R94" s="69">
        <v>0.66666666666666663</v>
      </c>
      <c r="S94" s="69">
        <v>1</v>
      </c>
      <c r="T94" s="69">
        <v>0.66666666666666663</v>
      </c>
      <c r="U94" s="69">
        <v>1</v>
      </c>
      <c r="V94" s="69">
        <v>0.66666666666666663</v>
      </c>
      <c r="W94" s="69">
        <v>1</v>
      </c>
      <c r="X94" s="69">
        <v>0.66666666666666663</v>
      </c>
      <c r="Y94" s="69">
        <v>0.66666666666666663</v>
      </c>
      <c r="Z94" s="69">
        <v>1</v>
      </c>
      <c r="AA94" s="69">
        <v>1</v>
      </c>
      <c r="AB94" s="69">
        <v>1</v>
      </c>
      <c r="AC94" s="69">
        <v>0.66666666666666663</v>
      </c>
      <c r="AD94" s="69">
        <v>0.66666666666666663</v>
      </c>
      <c r="AE94" s="69">
        <v>1</v>
      </c>
      <c r="AF94" s="69">
        <v>1</v>
      </c>
      <c r="AG94" s="69">
        <v>1</v>
      </c>
      <c r="AH94" s="57" t="s">
        <v>162</v>
      </c>
      <c r="AI94" s="48">
        <v>2</v>
      </c>
    </row>
    <row r="95" spans="1:35" x14ac:dyDescent="0.25">
      <c r="A95" s="69">
        <v>1</v>
      </c>
      <c r="B95" s="69">
        <v>0.66666666666666663</v>
      </c>
      <c r="C95" s="69">
        <v>0.66666666666666663</v>
      </c>
      <c r="D95" s="69">
        <v>0.33333333333333331</v>
      </c>
      <c r="E95" s="69">
        <v>1</v>
      </c>
      <c r="F95" s="69">
        <v>0.66666666666666663</v>
      </c>
      <c r="G95" s="69">
        <v>1</v>
      </c>
      <c r="H95" s="69">
        <v>0.33333333333333331</v>
      </c>
      <c r="I95" s="69">
        <v>1</v>
      </c>
      <c r="J95" s="69">
        <v>1</v>
      </c>
      <c r="K95" s="69">
        <v>1</v>
      </c>
      <c r="L95" s="69">
        <v>0.66666666666666663</v>
      </c>
      <c r="M95" s="69">
        <v>1</v>
      </c>
      <c r="N95" s="69">
        <v>0.66666666666666663</v>
      </c>
      <c r="O95" s="69">
        <v>1</v>
      </c>
      <c r="P95" s="69">
        <v>0.66666666666666663</v>
      </c>
      <c r="Q95" s="69">
        <v>1</v>
      </c>
      <c r="R95" s="69">
        <v>0.66666666666666663</v>
      </c>
      <c r="S95" s="69">
        <v>0.66666666666666663</v>
      </c>
      <c r="T95" s="69">
        <v>0.66666666666666663</v>
      </c>
      <c r="U95" s="69">
        <v>0.66666666666666663</v>
      </c>
      <c r="V95" s="69">
        <v>1</v>
      </c>
      <c r="W95" s="69">
        <v>1</v>
      </c>
      <c r="X95" s="69">
        <v>0.66666666666666663</v>
      </c>
      <c r="Y95" s="69">
        <v>0.66666666666666663</v>
      </c>
      <c r="Z95" s="69">
        <v>0.66666666666666663</v>
      </c>
      <c r="AA95" s="69">
        <v>1</v>
      </c>
      <c r="AB95" s="69">
        <v>1</v>
      </c>
      <c r="AC95" s="69">
        <v>0.66666666666666663</v>
      </c>
      <c r="AD95" s="69">
        <v>0.66666666666666663</v>
      </c>
      <c r="AE95" s="69">
        <v>0.66666666666666663</v>
      </c>
      <c r="AF95" s="69">
        <v>0.33333333333333331</v>
      </c>
      <c r="AG95" s="69">
        <v>1</v>
      </c>
      <c r="AH95" s="57" t="s">
        <v>163</v>
      </c>
      <c r="AI95" s="48">
        <v>2</v>
      </c>
    </row>
    <row r="96" spans="1:35" x14ac:dyDescent="0.25">
      <c r="A96" s="69">
        <v>0.66666666666666663</v>
      </c>
      <c r="B96" s="69">
        <v>0.66666666666666663</v>
      </c>
      <c r="C96" s="69">
        <v>1</v>
      </c>
      <c r="D96" s="69">
        <v>0.66666666666666663</v>
      </c>
      <c r="E96" s="69">
        <v>1</v>
      </c>
      <c r="F96" s="69">
        <v>0.66666666666666663</v>
      </c>
      <c r="G96" s="69">
        <v>1</v>
      </c>
      <c r="H96" s="69">
        <v>0.66666666666666663</v>
      </c>
      <c r="I96" s="69">
        <v>1</v>
      </c>
      <c r="J96" s="69">
        <v>0.33333333333333331</v>
      </c>
      <c r="K96" s="69">
        <v>1</v>
      </c>
      <c r="L96" s="69">
        <v>0.66666666666666663</v>
      </c>
      <c r="M96" s="69">
        <v>0.66666666666666663</v>
      </c>
      <c r="N96" s="69">
        <v>0.66666666666666663</v>
      </c>
      <c r="O96" s="69">
        <v>1</v>
      </c>
      <c r="P96" s="69">
        <v>0.66666666666666663</v>
      </c>
      <c r="Q96" s="69">
        <v>0.66666666666666663</v>
      </c>
      <c r="R96" s="69">
        <v>0.66666666666666663</v>
      </c>
      <c r="S96" s="69">
        <v>1</v>
      </c>
      <c r="T96" s="69">
        <v>0.66666666666666663</v>
      </c>
      <c r="U96" s="69">
        <v>0.66666666666666663</v>
      </c>
      <c r="V96" s="69">
        <v>1</v>
      </c>
      <c r="W96" s="69">
        <v>0.66666666666666663</v>
      </c>
      <c r="X96" s="69">
        <v>0.66666666666666663</v>
      </c>
      <c r="Y96" s="69">
        <v>0.66666666666666663</v>
      </c>
      <c r="Z96" s="69">
        <v>0.66666666666666663</v>
      </c>
      <c r="AA96" s="69">
        <v>1</v>
      </c>
      <c r="AB96" s="69">
        <v>0.66666666666666663</v>
      </c>
      <c r="AC96" s="69">
        <v>1</v>
      </c>
      <c r="AD96" s="69">
        <v>0.66666666666666663</v>
      </c>
      <c r="AE96" s="69">
        <v>0.66666666666666663</v>
      </c>
      <c r="AF96" s="69">
        <v>0.66666666666666663</v>
      </c>
      <c r="AG96" s="69">
        <v>0.66666666666666663</v>
      </c>
      <c r="AH96" s="57" t="s">
        <v>164</v>
      </c>
      <c r="AI96" s="48">
        <v>2</v>
      </c>
    </row>
    <row r="97" spans="1:35" x14ac:dyDescent="0.25">
      <c r="A97" s="69">
        <v>0.33333333333333331</v>
      </c>
      <c r="B97" s="69">
        <v>0.66666666666666663</v>
      </c>
      <c r="C97" s="69">
        <v>1</v>
      </c>
      <c r="D97" s="69">
        <v>1</v>
      </c>
      <c r="E97" s="69">
        <v>0.66666666666666663</v>
      </c>
      <c r="F97" s="69">
        <v>0.66666666666666663</v>
      </c>
      <c r="G97" s="69">
        <v>1</v>
      </c>
      <c r="H97" s="69">
        <v>0.66666666666666663</v>
      </c>
      <c r="I97" s="69">
        <v>1</v>
      </c>
      <c r="J97" s="69">
        <v>0.66666666666666663</v>
      </c>
      <c r="K97" s="69">
        <v>0.66666666666666663</v>
      </c>
      <c r="L97" s="69">
        <v>0.66666666666666663</v>
      </c>
      <c r="M97" s="69">
        <v>0.66666666666666663</v>
      </c>
      <c r="N97" s="69">
        <v>0.66666666666666663</v>
      </c>
      <c r="O97" s="69">
        <v>1</v>
      </c>
      <c r="P97" s="69">
        <v>0.66666666666666663</v>
      </c>
      <c r="Q97" s="69">
        <v>0.33333333333333331</v>
      </c>
      <c r="R97" s="69">
        <v>1</v>
      </c>
      <c r="S97" s="69">
        <v>0.66666666666666663</v>
      </c>
      <c r="T97" s="69">
        <v>0.66666666666666663</v>
      </c>
      <c r="U97" s="69">
        <v>1</v>
      </c>
      <c r="V97" s="69">
        <v>0.66666666666666663</v>
      </c>
      <c r="W97" s="69">
        <v>0.66666666666666663</v>
      </c>
      <c r="X97" s="69">
        <v>1</v>
      </c>
      <c r="Y97" s="69">
        <v>0.66666666666666663</v>
      </c>
      <c r="Z97" s="69">
        <v>1</v>
      </c>
      <c r="AA97" s="69">
        <v>0.66666666666666663</v>
      </c>
      <c r="AB97" s="69">
        <v>0.66666666666666663</v>
      </c>
      <c r="AC97" s="69">
        <v>0.66666666666666663</v>
      </c>
      <c r="AD97" s="69">
        <v>0.66666666666666663</v>
      </c>
      <c r="AE97" s="69">
        <v>0.33333333333333331</v>
      </c>
      <c r="AF97" s="69">
        <v>0.66666666666666663</v>
      </c>
      <c r="AG97" s="69">
        <v>0.66666666666666663</v>
      </c>
      <c r="AH97" s="57" t="s">
        <v>165</v>
      </c>
      <c r="AI97" s="48">
        <v>1</v>
      </c>
    </row>
    <row r="98" spans="1:35" x14ac:dyDescent="0.25">
      <c r="A98" s="69">
        <v>0.66666666666666663</v>
      </c>
      <c r="B98" s="69">
        <v>0.66666666666666663</v>
      </c>
      <c r="C98" s="69">
        <v>0.66666666666666663</v>
      </c>
      <c r="D98" s="69">
        <v>1</v>
      </c>
      <c r="E98" s="69">
        <v>0.66666666666666663</v>
      </c>
      <c r="F98" s="69">
        <v>0.66666666666666663</v>
      </c>
      <c r="G98" s="69">
        <v>1</v>
      </c>
      <c r="H98" s="69">
        <v>0.66666666666666663</v>
      </c>
      <c r="I98" s="69">
        <v>0.66666666666666663</v>
      </c>
      <c r="J98" s="69">
        <v>0.66666666666666663</v>
      </c>
      <c r="K98" s="69">
        <v>1</v>
      </c>
      <c r="L98" s="69">
        <v>0.66666666666666663</v>
      </c>
      <c r="M98" s="69">
        <v>0.66666666666666663</v>
      </c>
      <c r="N98" s="69">
        <v>0.66666666666666663</v>
      </c>
      <c r="O98" s="69">
        <v>1</v>
      </c>
      <c r="P98" s="69">
        <v>1</v>
      </c>
      <c r="Q98" s="69">
        <v>0.66666666666666663</v>
      </c>
      <c r="R98" s="69">
        <v>0.66666666666666663</v>
      </c>
      <c r="S98" s="69">
        <v>0.66666666666666663</v>
      </c>
      <c r="T98" s="69">
        <v>0.66666666666666663</v>
      </c>
      <c r="U98" s="69">
        <v>0.33333333333333331</v>
      </c>
      <c r="V98" s="69">
        <v>1</v>
      </c>
      <c r="W98" s="69">
        <v>0.66666666666666663</v>
      </c>
      <c r="X98" s="69">
        <v>0.66666666666666663</v>
      </c>
      <c r="Y98" s="69">
        <v>0.66666666666666663</v>
      </c>
      <c r="Z98" s="69">
        <v>0.66666666666666663</v>
      </c>
      <c r="AA98" s="69">
        <v>0.66666666666666663</v>
      </c>
      <c r="AB98" s="69">
        <v>0.66666666666666663</v>
      </c>
      <c r="AC98" s="69">
        <v>0.66666666666666663</v>
      </c>
      <c r="AD98" s="69">
        <v>0.66666666666666663</v>
      </c>
      <c r="AE98" s="69">
        <v>0.33333333333333331</v>
      </c>
      <c r="AF98" s="69">
        <v>0.66666666666666663</v>
      </c>
      <c r="AG98" s="69">
        <v>0.66666666666666663</v>
      </c>
      <c r="AH98" s="57" t="s">
        <v>166</v>
      </c>
      <c r="AI98" s="48">
        <v>2</v>
      </c>
    </row>
    <row r="99" spans="1:35" x14ac:dyDescent="0.25">
      <c r="A99" s="69">
        <v>0.33333333333333331</v>
      </c>
      <c r="B99" s="69">
        <v>0.66666666666666663</v>
      </c>
      <c r="C99" s="69">
        <v>0.66666666666666663</v>
      </c>
      <c r="D99" s="69">
        <v>0.33333333333333331</v>
      </c>
      <c r="E99" s="69">
        <v>0.33333333333333331</v>
      </c>
      <c r="F99" s="69">
        <v>0.66666666666666663</v>
      </c>
      <c r="G99" s="69">
        <v>0.66666666666666663</v>
      </c>
      <c r="H99" s="69">
        <v>0.66666666666666663</v>
      </c>
      <c r="I99" s="69">
        <v>1</v>
      </c>
      <c r="J99" s="69">
        <v>0.66666666666666663</v>
      </c>
      <c r="K99" s="69">
        <v>0.66666666666666663</v>
      </c>
      <c r="L99" s="69">
        <v>0.33333333333333331</v>
      </c>
      <c r="M99" s="69">
        <v>0.33333333333333331</v>
      </c>
      <c r="N99" s="69">
        <v>0.66666666666666663</v>
      </c>
      <c r="O99" s="69">
        <v>1</v>
      </c>
      <c r="P99" s="69">
        <v>0.66666666666666663</v>
      </c>
      <c r="Q99" s="69">
        <v>0.33333333333333331</v>
      </c>
      <c r="R99" s="69">
        <v>0.33333333333333331</v>
      </c>
      <c r="S99" s="69">
        <v>0.33333333333333331</v>
      </c>
      <c r="T99" s="69">
        <v>0.33333333333333331</v>
      </c>
      <c r="U99" s="69">
        <v>1</v>
      </c>
      <c r="V99" s="69">
        <v>0.33333333333333331</v>
      </c>
      <c r="W99" s="69">
        <v>0.66666666666666663</v>
      </c>
      <c r="X99" s="69">
        <v>0.66666666666666663</v>
      </c>
      <c r="Y99" s="69">
        <v>0.66666666666666663</v>
      </c>
      <c r="Z99" s="69">
        <v>0.66666666666666663</v>
      </c>
      <c r="AA99" s="69">
        <v>0.66666666666666663</v>
      </c>
      <c r="AB99" s="69">
        <v>0.33333333333333331</v>
      </c>
      <c r="AC99" s="69">
        <v>0.66666666666666663</v>
      </c>
      <c r="AD99" s="69">
        <v>0.33333333333333331</v>
      </c>
      <c r="AE99" s="69">
        <v>0.33333333333333331</v>
      </c>
      <c r="AF99" s="69">
        <v>0.66666666666666663</v>
      </c>
      <c r="AG99" s="69">
        <v>0.33333333333333331</v>
      </c>
      <c r="AH99" s="57" t="s">
        <v>167</v>
      </c>
      <c r="AI99" s="48">
        <v>3</v>
      </c>
    </row>
    <row r="100" spans="1:35" x14ac:dyDescent="0.25">
      <c r="A100" s="69">
        <v>0.66666666666666663</v>
      </c>
      <c r="B100" s="69">
        <v>0.66666666666666663</v>
      </c>
      <c r="C100" s="69">
        <v>1</v>
      </c>
      <c r="D100" s="69">
        <v>1</v>
      </c>
      <c r="E100" s="69">
        <v>0.66666666666666663</v>
      </c>
      <c r="F100" s="69">
        <v>0.66666666666666663</v>
      </c>
      <c r="G100" s="69">
        <v>1</v>
      </c>
      <c r="H100" s="69">
        <v>0.66666666666666663</v>
      </c>
      <c r="I100" s="69">
        <v>0.66666666666666663</v>
      </c>
      <c r="J100" s="69">
        <v>0.66666666666666663</v>
      </c>
      <c r="K100" s="69">
        <v>0.33333333333333331</v>
      </c>
      <c r="L100" s="69">
        <v>0.66666666666666663</v>
      </c>
      <c r="M100" s="69">
        <v>0.66666666666666663</v>
      </c>
      <c r="N100" s="69">
        <v>1</v>
      </c>
      <c r="O100" s="69">
        <v>0.66666666666666663</v>
      </c>
      <c r="P100" s="69">
        <v>1</v>
      </c>
      <c r="Q100" s="69">
        <v>1</v>
      </c>
      <c r="R100" s="69">
        <v>0.66666666666666663</v>
      </c>
      <c r="S100" s="69">
        <v>0.66666666666666663</v>
      </c>
      <c r="T100" s="69">
        <v>0.66666666666666663</v>
      </c>
      <c r="U100" s="69">
        <v>0.66666666666666663</v>
      </c>
      <c r="V100" s="69">
        <v>0.66666666666666663</v>
      </c>
      <c r="W100" s="69">
        <v>0.33333333333333331</v>
      </c>
      <c r="X100" s="69">
        <v>0.66666666666666663</v>
      </c>
      <c r="Y100" s="69">
        <v>1</v>
      </c>
      <c r="Z100" s="69">
        <v>0.66666666666666663</v>
      </c>
      <c r="AA100" s="69">
        <v>1</v>
      </c>
      <c r="AB100" s="69">
        <v>0.66666666666666663</v>
      </c>
      <c r="AC100" s="69">
        <v>0.66666666666666663</v>
      </c>
      <c r="AD100" s="69">
        <v>0.66666666666666663</v>
      </c>
      <c r="AE100" s="69">
        <v>0.66666666666666663</v>
      </c>
      <c r="AF100" s="69">
        <v>1</v>
      </c>
      <c r="AG100" s="69">
        <v>0.66666666666666663</v>
      </c>
      <c r="AH100" s="57" t="s">
        <v>168</v>
      </c>
      <c r="AI100" s="48">
        <v>2</v>
      </c>
    </row>
    <row r="101" spans="1:35" x14ac:dyDescent="0.25">
      <c r="A101" s="69">
        <v>0.66666666666666663</v>
      </c>
      <c r="B101" s="69">
        <v>0.66666666666666663</v>
      </c>
      <c r="C101" s="69">
        <v>0.66666666666666663</v>
      </c>
      <c r="D101" s="69">
        <v>1</v>
      </c>
      <c r="E101" s="69">
        <v>0.66666666666666663</v>
      </c>
      <c r="F101" s="69">
        <v>1</v>
      </c>
      <c r="G101" s="69">
        <v>1</v>
      </c>
      <c r="H101" s="69">
        <v>0.66666666666666663</v>
      </c>
      <c r="I101" s="69">
        <v>0.66666666666666663</v>
      </c>
      <c r="J101" s="69">
        <v>0.33333333333333331</v>
      </c>
      <c r="K101" s="69">
        <v>0.66666666666666663</v>
      </c>
      <c r="L101" s="69">
        <v>1</v>
      </c>
      <c r="M101" s="69">
        <v>1</v>
      </c>
      <c r="N101" s="69">
        <v>1</v>
      </c>
      <c r="O101" s="69">
        <v>0.66666666666666663</v>
      </c>
      <c r="P101" s="69">
        <v>1</v>
      </c>
      <c r="Q101" s="69">
        <v>1</v>
      </c>
      <c r="R101" s="69">
        <v>1</v>
      </c>
      <c r="S101" s="69">
        <v>1</v>
      </c>
      <c r="T101" s="69">
        <v>1</v>
      </c>
      <c r="U101" s="69">
        <v>0.33333333333333331</v>
      </c>
      <c r="V101" s="69">
        <v>1</v>
      </c>
      <c r="W101" s="69">
        <v>0.66666666666666663</v>
      </c>
      <c r="X101" s="69">
        <v>1</v>
      </c>
      <c r="Y101" s="69">
        <v>0.66666666666666663</v>
      </c>
      <c r="Z101" s="69">
        <v>1</v>
      </c>
      <c r="AA101" s="69">
        <v>1</v>
      </c>
      <c r="AB101" s="69">
        <v>1</v>
      </c>
      <c r="AC101" s="69">
        <v>1</v>
      </c>
      <c r="AD101" s="69">
        <v>1</v>
      </c>
      <c r="AE101" s="69">
        <v>1</v>
      </c>
      <c r="AF101" s="69">
        <v>1</v>
      </c>
      <c r="AG101" s="69">
        <v>0.66666666666666663</v>
      </c>
      <c r="AH101" s="57" t="s">
        <v>169</v>
      </c>
      <c r="AI101" s="48">
        <v>2</v>
      </c>
    </row>
    <row r="102" spans="1:35" x14ac:dyDescent="0.25">
      <c r="A102" s="69">
        <v>0.66666666666666663</v>
      </c>
      <c r="B102" s="69">
        <v>0.66666666666666663</v>
      </c>
      <c r="C102" s="69">
        <v>1</v>
      </c>
      <c r="D102" s="69">
        <v>1</v>
      </c>
      <c r="E102" s="69">
        <v>1</v>
      </c>
      <c r="F102" s="69">
        <v>1</v>
      </c>
      <c r="G102" s="69">
        <v>1</v>
      </c>
      <c r="H102" s="69">
        <v>1</v>
      </c>
      <c r="I102" s="69">
        <v>1</v>
      </c>
      <c r="J102" s="69">
        <v>0.66666666666666663</v>
      </c>
      <c r="K102" s="69">
        <v>1</v>
      </c>
      <c r="L102" s="69">
        <v>0.66666666666666663</v>
      </c>
      <c r="M102" s="69">
        <v>1</v>
      </c>
      <c r="N102" s="69">
        <v>1</v>
      </c>
      <c r="O102" s="69">
        <v>1</v>
      </c>
      <c r="P102" s="69">
        <v>0.33333333333333331</v>
      </c>
      <c r="Q102" s="69">
        <v>1</v>
      </c>
      <c r="R102" s="69">
        <v>0.66666666666666663</v>
      </c>
      <c r="S102" s="69">
        <v>0.33333333333333331</v>
      </c>
      <c r="T102" s="69">
        <v>0.66666666666666663</v>
      </c>
      <c r="U102" s="69">
        <v>1</v>
      </c>
      <c r="V102" s="69">
        <v>1</v>
      </c>
      <c r="W102" s="69">
        <v>1</v>
      </c>
      <c r="X102" s="69">
        <v>0.66666666666666663</v>
      </c>
      <c r="Y102" s="69">
        <v>0.66666666666666663</v>
      </c>
      <c r="Z102" s="69">
        <v>0.66666666666666663</v>
      </c>
      <c r="AA102" s="69">
        <v>0.66666666666666663</v>
      </c>
      <c r="AB102" s="69">
        <v>0.66666666666666663</v>
      </c>
      <c r="AC102" s="69">
        <v>1</v>
      </c>
      <c r="AD102" s="69">
        <v>0.66666666666666663</v>
      </c>
      <c r="AE102" s="69">
        <v>0.66666666666666663</v>
      </c>
      <c r="AF102" s="69">
        <v>0.66666666666666663</v>
      </c>
      <c r="AG102" s="69">
        <v>1</v>
      </c>
      <c r="AH102" s="57" t="s">
        <v>170</v>
      </c>
      <c r="AI102" s="48">
        <v>2</v>
      </c>
    </row>
    <row r="103" spans="1:35" x14ac:dyDescent="0.25">
      <c r="A103" s="69">
        <v>0.33333333333333331</v>
      </c>
      <c r="B103" s="69">
        <v>0.66666666666666663</v>
      </c>
      <c r="C103" s="69">
        <v>1</v>
      </c>
      <c r="D103" s="69">
        <v>0.33333333333333331</v>
      </c>
      <c r="E103" s="69">
        <v>1</v>
      </c>
      <c r="F103" s="69">
        <v>0.66666666666666663</v>
      </c>
      <c r="G103" s="69">
        <v>1</v>
      </c>
      <c r="H103" s="69">
        <v>1</v>
      </c>
      <c r="I103" s="69">
        <v>1</v>
      </c>
      <c r="J103" s="69">
        <v>0.66666666666666663</v>
      </c>
      <c r="K103" s="69">
        <v>1</v>
      </c>
      <c r="L103" s="69">
        <v>0.66666666666666663</v>
      </c>
      <c r="M103" s="69">
        <v>0.33333333333333331</v>
      </c>
      <c r="N103" s="69">
        <v>1</v>
      </c>
      <c r="O103" s="69">
        <v>1</v>
      </c>
      <c r="P103" s="69">
        <v>0.66666666666666663</v>
      </c>
      <c r="Q103" s="69">
        <v>0.33333333333333331</v>
      </c>
      <c r="R103" s="69">
        <v>0.66666666666666663</v>
      </c>
      <c r="S103" s="69">
        <v>1</v>
      </c>
      <c r="T103" s="69">
        <v>0.66666666666666663</v>
      </c>
      <c r="U103" s="69">
        <v>1</v>
      </c>
      <c r="V103" s="69">
        <v>1</v>
      </c>
      <c r="W103" s="69">
        <v>1</v>
      </c>
      <c r="X103" s="69">
        <v>0.66666666666666663</v>
      </c>
      <c r="Y103" s="69">
        <v>0.66666666666666663</v>
      </c>
      <c r="Z103" s="69">
        <v>1</v>
      </c>
      <c r="AA103" s="69">
        <v>1</v>
      </c>
      <c r="AB103" s="69">
        <v>1</v>
      </c>
      <c r="AC103" s="69">
        <v>0.66666666666666663</v>
      </c>
      <c r="AD103" s="69">
        <v>1</v>
      </c>
      <c r="AE103" s="69">
        <v>1</v>
      </c>
      <c r="AF103" s="69">
        <v>1</v>
      </c>
      <c r="AG103" s="69">
        <v>0.66666666666666663</v>
      </c>
      <c r="AH103" s="57" t="s">
        <v>171</v>
      </c>
      <c r="AI103" s="48">
        <v>3</v>
      </c>
    </row>
    <row r="104" spans="1:35" x14ac:dyDescent="0.25">
      <c r="A104" s="69">
        <v>0.66666666666666663</v>
      </c>
      <c r="B104" s="69">
        <v>0.66666666666666663</v>
      </c>
      <c r="C104" s="69">
        <v>1</v>
      </c>
      <c r="D104" s="69">
        <v>0.66666666666666663</v>
      </c>
      <c r="E104" s="69">
        <v>1</v>
      </c>
      <c r="F104" s="69">
        <v>0.66666666666666663</v>
      </c>
      <c r="G104" s="69">
        <v>1</v>
      </c>
      <c r="H104" s="69">
        <v>0.66666666666666663</v>
      </c>
      <c r="I104" s="69">
        <v>1</v>
      </c>
      <c r="J104" s="69">
        <v>1</v>
      </c>
      <c r="K104" s="69">
        <v>1</v>
      </c>
      <c r="L104" s="69">
        <v>1</v>
      </c>
      <c r="M104" s="69">
        <v>1</v>
      </c>
      <c r="N104" s="69">
        <v>1</v>
      </c>
      <c r="O104" s="69">
        <v>0.66666666666666663</v>
      </c>
      <c r="P104" s="69">
        <v>0.66666666666666663</v>
      </c>
      <c r="Q104" s="69">
        <v>1</v>
      </c>
      <c r="R104" s="69">
        <v>1</v>
      </c>
      <c r="S104" s="69">
        <v>0.66666666666666663</v>
      </c>
      <c r="T104" s="69">
        <v>0.66666666666666663</v>
      </c>
      <c r="U104" s="69">
        <v>1</v>
      </c>
      <c r="V104" s="69">
        <v>0.66666666666666663</v>
      </c>
      <c r="W104" s="69">
        <v>0.66666666666666663</v>
      </c>
      <c r="X104" s="69">
        <v>0.66666666666666663</v>
      </c>
      <c r="Y104" s="69">
        <v>1</v>
      </c>
      <c r="Z104" s="69">
        <v>1</v>
      </c>
      <c r="AA104" s="69">
        <v>1</v>
      </c>
      <c r="AB104" s="69">
        <v>1</v>
      </c>
      <c r="AC104" s="69">
        <v>1</v>
      </c>
      <c r="AD104" s="69">
        <v>1</v>
      </c>
      <c r="AE104" s="69">
        <v>0.66666666666666663</v>
      </c>
      <c r="AF104" s="69">
        <v>0.66666666666666663</v>
      </c>
      <c r="AG104" s="69">
        <v>1</v>
      </c>
      <c r="AH104" s="57" t="s">
        <v>172</v>
      </c>
      <c r="AI104" s="48">
        <v>2</v>
      </c>
    </row>
    <row r="105" spans="1:35" x14ac:dyDescent="0.25">
      <c r="A105" s="69">
        <v>0.66666666666666663</v>
      </c>
      <c r="B105" s="69">
        <v>0.66666666666666663</v>
      </c>
      <c r="C105" s="69">
        <v>0.33333333333333331</v>
      </c>
      <c r="D105" s="69">
        <v>0.66666666666666663</v>
      </c>
      <c r="E105" s="69">
        <v>1</v>
      </c>
      <c r="F105" s="69">
        <v>1</v>
      </c>
      <c r="G105" s="69">
        <v>1</v>
      </c>
      <c r="H105" s="69">
        <v>1</v>
      </c>
      <c r="I105" s="69">
        <v>1</v>
      </c>
      <c r="J105" s="69">
        <v>0.66666666666666663</v>
      </c>
      <c r="K105" s="69">
        <v>0.66666666666666663</v>
      </c>
      <c r="L105" s="69">
        <v>1</v>
      </c>
      <c r="M105" s="69">
        <v>0.66666666666666663</v>
      </c>
      <c r="N105" s="69">
        <v>1</v>
      </c>
      <c r="O105" s="69">
        <v>0.66666666666666663</v>
      </c>
      <c r="P105" s="69">
        <v>1</v>
      </c>
      <c r="Q105" s="69">
        <v>0.33333333333333331</v>
      </c>
      <c r="R105" s="69">
        <v>1</v>
      </c>
      <c r="S105" s="69">
        <v>1</v>
      </c>
      <c r="T105" s="69">
        <v>0.66666666666666663</v>
      </c>
      <c r="U105" s="69">
        <v>1</v>
      </c>
      <c r="V105" s="69">
        <v>1</v>
      </c>
      <c r="W105" s="69">
        <v>1</v>
      </c>
      <c r="X105" s="69">
        <v>0.66666666666666663</v>
      </c>
      <c r="Y105" s="69">
        <v>1</v>
      </c>
      <c r="Z105" s="69">
        <v>1</v>
      </c>
      <c r="AA105" s="69">
        <v>1</v>
      </c>
      <c r="AB105" s="69">
        <v>1</v>
      </c>
      <c r="AC105" s="69">
        <v>0.66666666666666663</v>
      </c>
      <c r="AD105" s="69">
        <v>1</v>
      </c>
      <c r="AE105" s="69">
        <v>1</v>
      </c>
      <c r="AF105" s="69">
        <v>1</v>
      </c>
      <c r="AG105" s="69">
        <v>0.66666666666666663</v>
      </c>
      <c r="AH105" s="57" t="s">
        <v>173</v>
      </c>
      <c r="AI105" s="48">
        <v>1</v>
      </c>
    </row>
    <row r="106" spans="1:35" x14ac:dyDescent="0.25">
      <c r="A106" s="69">
        <v>0.66666666666666663</v>
      </c>
      <c r="B106" s="69">
        <v>0.33333333333333331</v>
      </c>
      <c r="C106" s="69">
        <v>1</v>
      </c>
      <c r="D106" s="69">
        <v>0.66666666666666663</v>
      </c>
      <c r="E106" s="69">
        <v>1</v>
      </c>
      <c r="F106" s="69">
        <v>0.66666666666666663</v>
      </c>
      <c r="G106" s="69">
        <v>1</v>
      </c>
      <c r="H106" s="69">
        <v>1</v>
      </c>
      <c r="I106" s="69">
        <v>1</v>
      </c>
      <c r="J106" s="69">
        <v>0.66666666666666663</v>
      </c>
      <c r="K106" s="69">
        <v>0.66666666666666663</v>
      </c>
      <c r="L106" s="69">
        <v>1</v>
      </c>
      <c r="M106" s="69">
        <v>0.33333333333333331</v>
      </c>
      <c r="N106" s="69">
        <v>0.66666666666666663</v>
      </c>
      <c r="O106" s="69">
        <v>0.66666666666666663</v>
      </c>
      <c r="P106" s="69">
        <v>1</v>
      </c>
      <c r="Q106" s="69">
        <v>0.33333333333333331</v>
      </c>
      <c r="R106" s="69">
        <v>0.66666666666666663</v>
      </c>
      <c r="S106" s="69">
        <v>1</v>
      </c>
      <c r="T106" s="69">
        <v>0.66666666666666663</v>
      </c>
      <c r="U106" s="69">
        <v>0.66666666666666663</v>
      </c>
      <c r="V106" s="69">
        <v>0.33333333333333331</v>
      </c>
      <c r="W106" s="69">
        <v>1</v>
      </c>
      <c r="X106" s="69">
        <v>0.66666666666666663</v>
      </c>
      <c r="Y106" s="69">
        <v>0.33333333333333331</v>
      </c>
      <c r="Z106" s="69">
        <v>1</v>
      </c>
      <c r="AA106" s="69">
        <v>0.66666666666666663</v>
      </c>
      <c r="AB106" s="69">
        <v>1</v>
      </c>
      <c r="AC106" s="69">
        <v>0.66666666666666663</v>
      </c>
      <c r="AD106" s="69">
        <v>1</v>
      </c>
      <c r="AE106" s="69">
        <v>1</v>
      </c>
      <c r="AF106" s="69">
        <v>0.66666666666666663</v>
      </c>
      <c r="AG106" s="69">
        <v>0.66666666666666663</v>
      </c>
      <c r="AH106" s="57" t="s">
        <v>174</v>
      </c>
      <c r="AI106" s="48">
        <v>1</v>
      </c>
    </row>
    <row r="107" spans="1:35" x14ac:dyDescent="0.25">
      <c r="A107" s="69">
        <v>1</v>
      </c>
      <c r="B107" s="69">
        <v>0.33333333333333331</v>
      </c>
      <c r="C107" s="69">
        <v>0.66666666666666663</v>
      </c>
      <c r="D107" s="69">
        <v>1</v>
      </c>
      <c r="E107" s="69">
        <v>0.66666666666666663</v>
      </c>
      <c r="F107" s="69">
        <v>0.66666666666666663</v>
      </c>
      <c r="G107" s="69">
        <v>1</v>
      </c>
      <c r="H107" s="69">
        <v>0.66666666666666663</v>
      </c>
      <c r="I107" s="69">
        <v>1</v>
      </c>
      <c r="J107" s="69">
        <v>0.66666666666666663</v>
      </c>
      <c r="K107" s="69">
        <v>1</v>
      </c>
      <c r="L107" s="69">
        <v>0.66666666666666663</v>
      </c>
      <c r="M107" s="69">
        <v>1</v>
      </c>
      <c r="N107" s="69">
        <v>0.33333333333333331</v>
      </c>
      <c r="O107" s="69">
        <v>1</v>
      </c>
      <c r="P107" s="69">
        <v>0.66666666666666663</v>
      </c>
      <c r="Q107" s="69">
        <v>0.33333333333333331</v>
      </c>
      <c r="R107" s="69">
        <v>0.66666666666666663</v>
      </c>
      <c r="S107" s="69">
        <v>0.66666666666666663</v>
      </c>
      <c r="T107" s="69">
        <v>0.33333333333333331</v>
      </c>
      <c r="U107" s="69">
        <v>0.33333333333333331</v>
      </c>
      <c r="V107" s="69">
        <v>0.66666666666666663</v>
      </c>
      <c r="W107" s="69">
        <v>0.66666666666666663</v>
      </c>
      <c r="X107" s="69">
        <v>0.66666666666666663</v>
      </c>
      <c r="Y107" s="69">
        <v>1</v>
      </c>
      <c r="Z107" s="69">
        <v>0.66666666666666663</v>
      </c>
      <c r="AA107" s="69">
        <v>0.66666666666666663</v>
      </c>
      <c r="AB107" s="69">
        <v>0.66666666666666663</v>
      </c>
      <c r="AC107" s="69">
        <v>1</v>
      </c>
      <c r="AD107" s="69">
        <v>0.66666666666666663</v>
      </c>
      <c r="AE107" s="69">
        <v>0.66666666666666663</v>
      </c>
      <c r="AF107" s="69">
        <v>0.66666666666666663</v>
      </c>
      <c r="AG107" s="69">
        <v>0.66666666666666663</v>
      </c>
      <c r="AH107" s="57" t="s">
        <v>175</v>
      </c>
      <c r="AI107" s="48">
        <v>2</v>
      </c>
    </row>
    <row r="108" spans="1:35" x14ac:dyDescent="0.25">
      <c r="A108" s="69">
        <v>0.66666666666666663</v>
      </c>
      <c r="B108" s="69">
        <v>0.66666666666666663</v>
      </c>
      <c r="C108" s="69">
        <v>0.66666666666666663</v>
      </c>
      <c r="D108" s="69">
        <v>0.33333333333333331</v>
      </c>
      <c r="E108" s="69">
        <v>1</v>
      </c>
      <c r="F108" s="69">
        <v>1</v>
      </c>
      <c r="G108" s="69">
        <v>1</v>
      </c>
      <c r="H108" s="69">
        <v>1</v>
      </c>
      <c r="I108" s="69">
        <v>1</v>
      </c>
      <c r="J108" s="69">
        <v>0.66666666666666663</v>
      </c>
      <c r="K108" s="69">
        <v>0.66666666666666663</v>
      </c>
      <c r="L108" s="69">
        <v>0.66666666666666663</v>
      </c>
      <c r="M108" s="69">
        <v>0.33333333333333331</v>
      </c>
      <c r="N108" s="69">
        <v>0.66666666666666663</v>
      </c>
      <c r="O108" s="69">
        <v>0.66666666666666663</v>
      </c>
      <c r="P108" s="69">
        <v>1</v>
      </c>
      <c r="Q108" s="69">
        <v>0.33333333333333331</v>
      </c>
      <c r="R108" s="69">
        <v>0.66666666666666663</v>
      </c>
      <c r="S108" s="69">
        <v>0.66666666666666663</v>
      </c>
      <c r="T108" s="69">
        <v>0.66666666666666663</v>
      </c>
      <c r="U108" s="69">
        <v>0.66666666666666663</v>
      </c>
      <c r="V108" s="69">
        <v>0.66666666666666663</v>
      </c>
      <c r="W108" s="69">
        <v>1</v>
      </c>
      <c r="X108" s="69">
        <v>0.66666666666666663</v>
      </c>
      <c r="Y108" s="69">
        <v>0.66666666666666663</v>
      </c>
      <c r="Z108" s="69">
        <v>0.66666666666666663</v>
      </c>
      <c r="AA108" s="69">
        <v>1</v>
      </c>
      <c r="AB108" s="69">
        <v>0.66666666666666663</v>
      </c>
      <c r="AC108" s="69">
        <v>0.66666666666666663</v>
      </c>
      <c r="AD108" s="69">
        <v>1</v>
      </c>
      <c r="AE108" s="69">
        <v>0.66666666666666663</v>
      </c>
      <c r="AF108" s="69">
        <v>1</v>
      </c>
      <c r="AG108" s="69">
        <v>0.66666666666666663</v>
      </c>
      <c r="AH108" s="57" t="s">
        <v>176</v>
      </c>
      <c r="AI108" s="48">
        <v>2</v>
      </c>
    </row>
    <row r="109" spans="1:35" x14ac:dyDescent="0.25">
      <c r="A109" s="69">
        <v>0.66666666666666663</v>
      </c>
      <c r="B109" s="69">
        <v>0.66666666666666663</v>
      </c>
      <c r="C109" s="69">
        <v>0.66666666666666663</v>
      </c>
      <c r="D109" s="69">
        <v>0.66666666666666663</v>
      </c>
      <c r="E109" s="69">
        <v>1</v>
      </c>
      <c r="F109" s="69">
        <v>0.66666666666666663</v>
      </c>
      <c r="G109" s="69">
        <v>0.66666666666666663</v>
      </c>
      <c r="H109" s="69">
        <v>1</v>
      </c>
      <c r="I109" s="69">
        <v>1</v>
      </c>
      <c r="J109" s="69">
        <v>0.66666666666666663</v>
      </c>
      <c r="K109" s="69">
        <v>0.33333333333333331</v>
      </c>
      <c r="L109" s="69">
        <v>0.66666666666666663</v>
      </c>
      <c r="M109" s="69">
        <v>1</v>
      </c>
      <c r="N109" s="69">
        <v>0.66666666666666663</v>
      </c>
      <c r="O109" s="69">
        <v>1</v>
      </c>
      <c r="P109" s="69">
        <v>1</v>
      </c>
      <c r="Q109" s="69">
        <v>0.66666666666666663</v>
      </c>
      <c r="R109" s="69">
        <v>0.66666666666666663</v>
      </c>
      <c r="S109" s="69">
        <v>0.66666666666666663</v>
      </c>
      <c r="T109" s="69">
        <v>0.66666666666666663</v>
      </c>
      <c r="U109" s="69">
        <v>0.66666666666666663</v>
      </c>
      <c r="V109" s="69">
        <v>0.33333333333333331</v>
      </c>
      <c r="W109" s="69">
        <v>1</v>
      </c>
      <c r="X109" s="69">
        <v>0.66666666666666663</v>
      </c>
      <c r="Y109" s="69">
        <v>0.33333333333333331</v>
      </c>
      <c r="Z109" s="69">
        <v>0.66666666666666663</v>
      </c>
      <c r="AA109" s="69">
        <v>0.66666666666666663</v>
      </c>
      <c r="AB109" s="69">
        <v>0.66666666666666663</v>
      </c>
      <c r="AC109" s="69">
        <v>1</v>
      </c>
      <c r="AD109" s="69">
        <v>0.66666666666666663</v>
      </c>
      <c r="AE109" s="69">
        <v>0.66666666666666663</v>
      </c>
      <c r="AF109" s="69">
        <v>0.66666666666666663</v>
      </c>
      <c r="AG109" s="69">
        <v>1</v>
      </c>
      <c r="AH109" s="57" t="s">
        <v>177</v>
      </c>
      <c r="AI109" s="48">
        <v>3</v>
      </c>
    </row>
    <row r="110" spans="1:35" x14ac:dyDescent="0.25">
      <c r="A110" s="69">
        <v>0.66666666666666663</v>
      </c>
      <c r="B110" s="69">
        <v>0.33333333333333331</v>
      </c>
      <c r="C110" s="69">
        <v>0.66666666666666663</v>
      </c>
      <c r="D110" s="69">
        <v>0.33333333333333331</v>
      </c>
      <c r="E110" s="69">
        <v>1</v>
      </c>
      <c r="F110" s="69">
        <v>1</v>
      </c>
      <c r="G110" s="69">
        <v>1</v>
      </c>
      <c r="H110" s="69">
        <v>0.66666666666666663</v>
      </c>
      <c r="I110" s="69">
        <v>1</v>
      </c>
      <c r="J110" s="69">
        <v>0.66666666666666663</v>
      </c>
      <c r="K110" s="69">
        <v>0.66666666666666663</v>
      </c>
      <c r="L110" s="69">
        <v>1</v>
      </c>
      <c r="M110" s="69">
        <v>1</v>
      </c>
      <c r="N110" s="69">
        <v>0.66666666666666663</v>
      </c>
      <c r="O110" s="69">
        <v>1</v>
      </c>
      <c r="P110" s="69">
        <v>0.66666666666666663</v>
      </c>
      <c r="Q110" s="69">
        <v>0.66666666666666663</v>
      </c>
      <c r="R110" s="69">
        <v>1</v>
      </c>
      <c r="S110" s="69">
        <v>0.66666666666666663</v>
      </c>
      <c r="T110" s="69">
        <v>0.66666666666666663</v>
      </c>
      <c r="U110" s="69">
        <v>0.66666666666666663</v>
      </c>
      <c r="V110" s="69">
        <v>0.66666666666666663</v>
      </c>
      <c r="W110" s="69">
        <v>0.66666666666666663</v>
      </c>
      <c r="X110" s="69">
        <v>0.66666666666666663</v>
      </c>
      <c r="Y110" s="69">
        <v>0.66666666666666663</v>
      </c>
      <c r="Z110" s="69">
        <v>1</v>
      </c>
      <c r="AA110" s="69">
        <v>0.66666666666666663</v>
      </c>
      <c r="AB110" s="69">
        <v>0.33333333333333331</v>
      </c>
      <c r="AC110" s="69">
        <v>1</v>
      </c>
      <c r="AD110" s="69">
        <v>0.66666666666666663</v>
      </c>
      <c r="AE110" s="69">
        <v>0.66666666666666663</v>
      </c>
      <c r="AF110" s="69">
        <v>0.33333333333333331</v>
      </c>
      <c r="AG110" s="69">
        <v>0.66666666666666663</v>
      </c>
      <c r="AH110" s="57" t="s">
        <v>178</v>
      </c>
      <c r="AI110" s="48">
        <v>1</v>
      </c>
    </row>
    <row r="111" spans="1:35" x14ac:dyDescent="0.25">
      <c r="A111" s="69">
        <v>1</v>
      </c>
      <c r="B111" s="69">
        <v>0.66666666666666663</v>
      </c>
      <c r="C111" s="69">
        <v>1</v>
      </c>
      <c r="D111" s="69">
        <v>0.66666666666666663</v>
      </c>
      <c r="E111" s="69">
        <v>1</v>
      </c>
      <c r="F111" s="69">
        <v>0.66666666666666663</v>
      </c>
      <c r="G111" s="69">
        <v>1</v>
      </c>
      <c r="H111" s="69">
        <v>1</v>
      </c>
      <c r="I111" s="69">
        <v>1</v>
      </c>
      <c r="J111" s="69">
        <v>1</v>
      </c>
      <c r="K111" s="69">
        <v>0.66666666666666663</v>
      </c>
      <c r="L111" s="69">
        <v>1</v>
      </c>
      <c r="M111" s="69">
        <v>1</v>
      </c>
      <c r="N111" s="69">
        <v>1</v>
      </c>
      <c r="O111" s="69">
        <v>0.66666666666666663</v>
      </c>
      <c r="P111" s="69">
        <v>1</v>
      </c>
      <c r="Q111" s="69">
        <v>0.66666666666666663</v>
      </c>
      <c r="R111" s="69">
        <v>0.66666666666666663</v>
      </c>
      <c r="S111" s="69">
        <v>1</v>
      </c>
      <c r="T111" s="69">
        <v>0.66666666666666663</v>
      </c>
      <c r="U111" s="69">
        <v>1</v>
      </c>
      <c r="V111" s="69">
        <v>0.66666666666666663</v>
      </c>
      <c r="W111" s="69">
        <v>1</v>
      </c>
      <c r="X111" s="69">
        <v>0.66666666666666663</v>
      </c>
      <c r="Y111" s="69">
        <v>0.66666666666666663</v>
      </c>
      <c r="Z111" s="69">
        <v>1</v>
      </c>
      <c r="AA111" s="69">
        <v>1</v>
      </c>
      <c r="AB111" s="69">
        <v>1</v>
      </c>
      <c r="AC111" s="69">
        <v>1</v>
      </c>
      <c r="AD111" s="69">
        <v>1</v>
      </c>
      <c r="AE111" s="69">
        <v>0.66666666666666663</v>
      </c>
      <c r="AF111" s="69">
        <v>0.66666666666666663</v>
      </c>
      <c r="AG111" s="69">
        <v>1</v>
      </c>
      <c r="AH111" s="57" t="s">
        <v>179</v>
      </c>
      <c r="AI111" s="48">
        <v>1</v>
      </c>
    </row>
    <row r="112" spans="1:35" x14ac:dyDescent="0.25">
      <c r="A112" s="69">
        <v>0.66666666666666663</v>
      </c>
      <c r="B112" s="69">
        <v>0.66666666666666663</v>
      </c>
      <c r="C112" s="69">
        <v>0.66666666666666663</v>
      </c>
      <c r="D112" s="69">
        <v>0.66666666666666663</v>
      </c>
      <c r="E112" s="69">
        <v>0.66666666666666663</v>
      </c>
      <c r="F112" s="69">
        <v>1</v>
      </c>
      <c r="G112" s="69">
        <v>0.66666666666666663</v>
      </c>
      <c r="H112" s="69">
        <v>0.66666666666666663</v>
      </c>
      <c r="I112" s="69">
        <v>0.66666666666666663</v>
      </c>
      <c r="J112" s="69">
        <v>0.66666666666666663</v>
      </c>
      <c r="K112" s="69">
        <v>0.66666666666666663</v>
      </c>
      <c r="L112" s="69">
        <v>0.33333333333333331</v>
      </c>
      <c r="M112" s="69">
        <v>1</v>
      </c>
      <c r="N112" s="69">
        <v>0.33333333333333331</v>
      </c>
      <c r="O112" s="69">
        <v>1</v>
      </c>
      <c r="P112" s="69">
        <v>0.66666666666666663</v>
      </c>
      <c r="Q112" s="69">
        <v>0.33333333333333331</v>
      </c>
      <c r="R112" s="69">
        <v>0.66666666666666663</v>
      </c>
      <c r="S112" s="69">
        <v>0.66666666666666663</v>
      </c>
      <c r="T112" s="69">
        <v>0.66666666666666663</v>
      </c>
      <c r="U112" s="69">
        <v>0.33333333333333331</v>
      </c>
      <c r="V112" s="69">
        <v>0.66666666666666663</v>
      </c>
      <c r="W112" s="69">
        <v>0.66666666666666663</v>
      </c>
      <c r="X112" s="69">
        <v>0.33333333333333331</v>
      </c>
      <c r="Y112" s="69">
        <v>0.66666666666666663</v>
      </c>
      <c r="Z112" s="69">
        <v>0.33333333333333331</v>
      </c>
      <c r="AA112" s="69">
        <v>0.33333333333333331</v>
      </c>
      <c r="AB112" s="69">
        <v>0.66666666666666663</v>
      </c>
      <c r="AC112" s="69">
        <v>1</v>
      </c>
      <c r="AD112" s="69">
        <v>0.66666666666666663</v>
      </c>
      <c r="AE112" s="69">
        <v>0.66666666666666663</v>
      </c>
      <c r="AF112" s="69">
        <v>0.66666666666666663</v>
      </c>
      <c r="AG112" s="69">
        <v>0.66666666666666663</v>
      </c>
      <c r="AH112" s="57" t="s">
        <v>180</v>
      </c>
      <c r="AI112" s="48">
        <v>1</v>
      </c>
    </row>
    <row r="113" spans="1:35" x14ac:dyDescent="0.25">
      <c r="A113" s="69">
        <v>0.66666666666666663</v>
      </c>
      <c r="B113" s="69">
        <v>0.33333333333333331</v>
      </c>
      <c r="C113" s="69">
        <v>0.33333333333333331</v>
      </c>
      <c r="D113" s="69">
        <v>0.33333333333333331</v>
      </c>
      <c r="E113" s="69">
        <v>1</v>
      </c>
      <c r="F113" s="69">
        <v>0.66666666666666663</v>
      </c>
      <c r="G113" s="69">
        <v>1</v>
      </c>
      <c r="H113" s="69">
        <v>0.66666666666666663</v>
      </c>
      <c r="I113" s="69">
        <v>1</v>
      </c>
      <c r="J113" s="69">
        <v>0.66666666666666663</v>
      </c>
      <c r="K113" s="69">
        <v>1</v>
      </c>
      <c r="L113" s="69">
        <v>0.66666666666666663</v>
      </c>
      <c r="M113" s="69">
        <v>0.66666666666666663</v>
      </c>
      <c r="N113" s="69">
        <v>1</v>
      </c>
      <c r="O113" s="69">
        <v>0.66666666666666663</v>
      </c>
      <c r="P113" s="69">
        <v>1</v>
      </c>
      <c r="Q113" s="69">
        <v>1</v>
      </c>
      <c r="R113" s="69">
        <v>1</v>
      </c>
      <c r="S113" s="69">
        <v>0.66666666666666663</v>
      </c>
      <c r="T113" s="69">
        <v>0.66666666666666663</v>
      </c>
      <c r="U113" s="69">
        <v>1</v>
      </c>
      <c r="V113" s="69">
        <v>1</v>
      </c>
      <c r="W113" s="69">
        <v>1</v>
      </c>
      <c r="X113" s="69">
        <v>0.66666666666666663</v>
      </c>
      <c r="Y113" s="69">
        <v>0.66666666666666663</v>
      </c>
      <c r="Z113" s="69">
        <v>0.66666666666666663</v>
      </c>
      <c r="AA113" s="69">
        <v>0.66666666666666663</v>
      </c>
      <c r="AB113" s="69">
        <v>1</v>
      </c>
      <c r="AC113" s="69">
        <v>0.66666666666666663</v>
      </c>
      <c r="AD113" s="69">
        <v>1</v>
      </c>
      <c r="AE113" s="69">
        <v>1</v>
      </c>
      <c r="AF113" s="69">
        <v>1</v>
      </c>
      <c r="AG113" s="69">
        <v>0.66666666666666663</v>
      </c>
      <c r="AH113" s="57" t="s">
        <v>181</v>
      </c>
      <c r="AI113" s="48">
        <v>1</v>
      </c>
    </row>
    <row r="114" spans="1:35" x14ac:dyDescent="0.25">
      <c r="A114" s="69">
        <v>0.66666666666666663</v>
      </c>
      <c r="B114" s="69">
        <v>1</v>
      </c>
      <c r="C114" s="69">
        <v>0.33333333333333331</v>
      </c>
      <c r="D114" s="69">
        <v>0.66666666666666663</v>
      </c>
      <c r="E114" s="69">
        <v>1</v>
      </c>
      <c r="F114" s="69">
        <v>0.66666666666666663</v>
      </c>
      <c r="G114" s="69">
        <v>1</v>
      </c>
      <c r="H114" s="69">
        <v>1</v>
      </c>
      <c r="I114" s="69">
        <v>1</v>
      </c>
      <c r="J114" s="69">
        <v>0.66666666666666663</v>
      </c>
      <c r="K114" s="69">
        <v>1</v>
      </c>
      <c r="L114" s="69">
        <v>1</v>
      </c>
      <c r="M114" s="69">
        <v>0.66666666666666663</v>
      </c>
      <c r="N114" s="69">
        <v>1</v>
      </c>
      <c r="O114" s="69">
        <v>1</v>
      </c>
      <c r="P114" s="69">
        <v>1</v>
      </c>
      <c r="Q114" s="69">
        <v>0.66666666666666663</v>
      </c>
      <c r="R114" s="69">
        <v>1</v>
      </c>
      <c r="S114" s="69">
        <v>1</v>
      </c>
      <c r="T114" s="69">
        <v>0.66666666666666663</v>
      </c>
      <c r="U114" s="69">
        <v>1</v>
      </c>
      <c r="V114" s="69">
        <v>1</v>
      </c>
      <c r="W114" s="69">
        <v>1</v>
      </c>
      <c r="X114" s="69">
        <v>0.66666666666666663</v>
      </c>
      <c r="Y114" s="69">
        <v>1</v>
      </c>
      <c r="Z114" s="69">
        <v>1</v>
      </c>
      <c r="AA114" s="69">
        <v>1</v>
      </c>
      <c r="AB114" s="69">
        <v>1</v>
      </c>
      <c r="AC114" s="69">
        <v>0.66666666666666663</v>
      </c>
      <c r="AD114" s="69">
        <v>1</v>
      </c>
      <c r="AE114" s="69">
        <v>1</v>
      </c>
      <c r="AF114" s="69">
        <v>0.66666666666666663</v>
      </c>
      <c r="AG114" s="69">
        <v>0.66666666666666663</v>
      </c>
      <c r="AH114" s="57" t="s">
        <v>182</v>
      </c>
      <c r="AI114" s="48">
        <v>3</v>
      </c>
    </row>
    <row r="115" spans="1:35" x14ac:dyDescent="0.25">
      <c r="A115" s="69">
        <v>0.66666666666666663</v>
      </c>
      <c r="B115" s="69">
        <v>0.66666666666666663</v>
      </c>
      <c r="C115" s="69">
        <v>1</v>
      </c>
      <c r="D115" s="69">
        <v>0.66666666666666663</v>
      </c>
      <c r="E115" s="69">
        <v>1</v>
      </c>
      <c r="F115" s="69">
        <v>0.66666666666666663</v>
      </c>
      <c r="G115" s="69">
        <v>1</v>
      </c>
      <c r="H115" s="69">
        <v>1</v>
      </c>
      <c r="I115" s="69">
        <v>1</v>
      </c>
      <c r="J115" s="69">
        <v>0.66666666666666663</v>
      </c>
      <c r="K115" s="69">
        <v>1</v>
      </c>
      <c r="L115" s="69">
        <v>0.66666666666666663</v>
      </c>
      <c r="M115" s="69">
        <v>0.66666666666666663</v>
      </c>
      <c r="N115" s="69">
        <v>0.66666666666666663</v>
      </c>
      <c r="O115" s="69">
        <v>1</v>
      </c>
      <c r="P115" s="69">
        <v>1</v>
      </c>
      <c r="Q115" s="69">
        <v>0.33333333333333331</v>
      </c>
      <c r="R115" s="69">
        <v>1</v>
      </c>
      <c r="S115" s="69">
        <v>0.66666666666666663</v>
      </c>
      <c r="T115" s="69">
        <v>0.66666666666666663</v>
      </c>
      <c r="U115" s="69">
        <v>1</v>
      </c>
      <c r="V115" s="69">
        <v>1</v>
      </c>
      <c r="W115" s="69">
        <v>1</v>
      </c>
      <c r="X115" s="69">
        <v>1</v>
      </c>
      <c r="Y115" s="69">
        <v>0.66666666666666663</v>
      </c>
      <c r="Z115" s="69">
        <v>0.66666666666666663</v>
      </c>
      <c r="AA115" s="69">
        <v>1</v>
      </c>
      <c r="AB115" s="69">
        <v>0.33333333333333331</v>
      </c>
      <c r="AC115" s="69">
        <v>0.66666666666666663</v>
      </c>
      <c r="AD115" s="69">
        <v>1</v>
      </c>
      <c r="AE115" s="69">
        <v>1</v>
      </c>
      <c r="AF115" s="69">
        <v>1</v>
      </c>
      <c r="AG115" s="69">
        <v>1</v>
      </c>
      <c r="AH115" s="57" t="s">
        <v>183</v>
      </c>
      <c r="AI115" s="48">
        <v>3</v>
      </c>
    </row>
    <row r="116" spans="1:35" x14ac:dyDescent="0.25">
      <c r="A116" s="69">
        <v>0.33333333333333331</v>
      </c>
      <c r="B116" s="69">
        <v>0.66666666666666663</v>
      </c>
      <c r="C116" s="69">
        <v>0.66666666666666663</v>
      </c>
      <c r="D116" s="69">
        <v>0.33333333333333331</v>
      </c>
      <c r="E116" s="69">
        <v>0.33333333333333331</v>
      </c>
      <c r="F116" s="69">
        <v>0.66666666666666663</v>
      </c>
      <c r="G116" s="69">
        <v>1</v>
      </c>
      <c r="H116" s="69">
        <v>0.66666666666666663</v>
      </c>
      <c r="I116" s="69">
        <v>1</v>
      </c>
      <c r="J116" s="69">
        <v>0.66666666666666663</v>
      </c>
      <c r="K116" s="69">
        <v>1</v>
      </c>
      <c r="L116" s="69">
        <v>0.33333333333333331</v>
      </c>
      <c r="M116" s="69">
        <v>0.66666666666666663</v>
      </c>
      <c r="N116" s="69">
        <v>1</v>
      </c>
      <c r="O116" s="69">
        <v>0.33333333333333331</v>
      </c>
      <c r="P116" s="69">
        <v>0.33333333333333331</v>
      </c>
      <c r="Q116" s="69">
        <v>0.66666666666666663</v>
      </c>
      <c r="R116" s="69">
        <v>0.33333333333333331</v>
      </c>
      <c r="S116" s="69">
        <v>0.33333333333333331</v>
      </c>
      <c r="T116" s="69">
        <v>0.33333333333333331</v>
      </c>
      <c r="U116" s="69">
        <v>0.66666666666666663</v>
      </c>
      <c r="V116" s="69">
        <v>1</v>
      </c>
      <c r="W116" s="69">
        <v>1</v>
      </c>
      <c r="X116" s="69">
        <v>0.66666666666666663</v>
      </c>
      <c r="Y116" s="69">
        <v>0.66666666666666663</v>
      </c>
      <c r="Z116" s="69">
        <v>0.66666666666666663</v>
      </c>
      <c r="AA116" s="69">
        <v>0.66666666666666663</v>
      </c>
      <c r="AB116" s="69">
        <v>0.33333333333333331</v>
      </c>
      <c r="AC116" s="69">
        <v>1</v>
      </c>
      <c r="AD116" s="69">
        <v>0.66666666666666663</v>
      </c>
      <c r="AE116" s="69">
        <v>0.66666666666666663</v>
      </c>
      <c r="AF116" s="69">
        <v>0.66666666666666663</v>
      </c>
      <c r="AG116" s="69">
        <v>0.33333333333333331</v>
      </c>
      <c r="AH116" s="57" t="s">
        <v>184</v>
      </c>
      <c r="AI116" s="48">
        <v>3</v>
      </c>
    </row>
    <row r="117" spans="1:35" x14ac:dyDescent="0.25">
      <c r="A117" s="69">
        <v>0.33333333333333331</v>
      </c>
      <c r="B117" s="69">
        <v>0.33333333333333331</v>
      </c>
      <c r="C117" s="69">
        <v>0.66666666666666663</v>
      </c>
      <c r="D117" s="69">
        <v>0.66666666666666663</v>
      </c>
      <c r="E117" s="69">
        <v>0.33333333333333331</v>
      </c>
      <c r="F117" s="69">
        <v>0.66666666666666663</v>
      </c>
      <c r="G117" s="69">
        <v>0.66666666666666663</v>
      </c>
      <c r="H117" s="69">
        <v>0.66666666666666663</v>
      </c>
      <c r="I117" s="69">
        <v>1</v>
      </c>
      <c r="J117" s="69">
        <v>0.66666666666666663</v>
      </c>
      <c r="K117" s="69">
        <v>1</v>
      </c>
      <c r="L117" s="69">
        <v>0.66666666666666663</v>
      </c>
      <c r="M117" s="69">
        <v>0.66666666666666663</v>
      </c>
      <c r="N117" s="69">
        <v>0.66666666666666663</v>
      </c>
      <c r="O117" s="69">
        <v>1</v>
      </c>
      <c r="P117" s="69">
        <v>0.33333333333333331</v>
      </c>
      <c r="Q117" s="69">
        <v>0.33333333333333331</v>
      </c>
      <c r="R117" s="69">
        <v>0.33333333333333331</v>
      </c>
      <c r="S117" s="69">
        <v>0.33333333333333331</v>
      </c>
      <c r="T117" s="69">
        <v>0.33333333333333331</v>
      </c>
      <c r="U117" s="69">
        <v>1</v>
      </c>
      <c r="V117" s="69">
        <v>0.66666666666666663</v>
      </c>
      <c r="W117" s="69">
        <v>1</v>
      </c>
      <c r="X117" s="69">
        <v>1</v>
      </c>
      <c r="Y117" s="69">
        <v>0.66666666666666663</v>
      </c>
      <c r="Z117" s="69">
        <v>0.33333333333333331</v>
      </c>
      <c r="AA117" s="69">
        <v>0.66666666666666663</v>
      </c>
      <c r="AB117" s="69">
        <v>0.33333333333333331</v>
      </c>
      <c r="AC117" s="69">
        <v>0.66666666666666663</v>
      </c>
      <c r="AD117" s="69">
        <v>0.33333333333333331</v>
      </c>
      <c r="AE117" s="69">
        <v>0.66666666666666663</v>
      </c>
      <c r="AF117" s="69">
        <v>0.66666666666666663</v>
      </c>
      <c r="AG117" s="69">
        <v>0.66666666666666663</v>
      </c>
      <c r="AH117" s="57" t="s">
        <v>185</v>
      </c>
      <c r="AI117" s="48">
        <v>2</v>
      </c>
    </row>
    <row r="118" spans="1:35" x14ac:dyDescent="0.25">
      <c r="A118" s="69">
        <v>0.33333333333333331</v>
      </c>
      <c r="B118" s="69">
        <v>0.66666666666666663</v>
      </c>
      <c r="C118" s="69">
        <v>0.66666666666666663</v>
      </c>
      <c r="D118" s="69">
        <v>0.33333333333333331</v>
      </c>
      <c r="E118" s="69">
        <v>0.33333333333333331</v>
      </c>
      <c r="F118" s="69">
        <v>0.66666666666666663</v>
      </c>
      <c r="G118" s="69">
        <v>1</v>
      </c>
      <c r="H118" s="69">
        <v>0.66666666666666663</v>
      </c>
      <c r="I118" s="69">
        <v>1</v>
      </c>
      <c r="J118" s="69">
        <v>0.33333333333333331</v>
      </c>
      <c r="K118" s="69">
        <v>0.33333333333333331</v>
      </c>
      <c r="L118" s="69">
        <v>0.33333333333333331</v>
      </c>
      <c r="M118" s="69">
        <v>0.66666666666666663</v>
      </c>
      <c r="N118" s="69">
        <v>0.66666666666666663</v>
      </c>
      <c r="O118" s="69">
        <v>1</v>
      </c>
      <c r="P118" s="69">
        <v>0.33333333333333331</v>
      </c>
      <c r="Q118" s="69">
        <v>0.33333333333333331</v>
      </c>
      <c r="R118" s="69">
        <v>0.33333333333333331</v>
      </c>
      <c r="S118" s="69">
        <v>0.66666666666666663</v>
      </c>
      <c r="T118" s="69">
        <v>0.66666666666666663</v>
      </c>
      <c r="U118" s="69">
        <v>1</v>
      </c>
      <c r="V118" s="69">
        <v>0.66666666666666663</v>
      </c>
      <c r="W118" s="69">
        <v>0.66666666666666663</v>
      </c>
      <c r="X118" s="69">
        <v>0.33333333333333331</v>
      </c>
      <c r="Y118" s="69">
        <v>0.33333333333333331</v>
      </c>
      <c r="Z118" s="69">
        <v>0.33333333333333331</v>
      </c>
      <c r="AA118" s="69">
        <v>0.66666666666666663</v>
      </c>
      <c r="AB118" s="69">
        <v>0.33333333333333331</v>
      </c>
      <c r="AC118" s="69">
        <v>0.66666666666666663</v>
      </c>
      <c r="AD118" s="69">
        <v>0.33333333333333331</v>
      </c>
      <c r="AE118" s="69">
        <v>1</v>
      </c>
      <c r="AF118" s="69">
        <v>0.66666666666666663</v>
      </c>
      <c r="AG118" s="69">
        <v>0.66666666666666663</v>
      </c>
      <c r="AH118" s="57" t="s">
        <v>186</v>
      </c>
      <c r="AI118" s="48">
        <v>3</v>
      </c>
    </row>
    <row r="119" spans="1:35" x14ac:dyDescent="0.25">
      <c r="A119" s="69">
        <v>0.66666666666666663</v>
      </c>
      <c r="B119" s="69">
        <v>0.66666666666666663</v>
      </c>
      <c r="C119" s="69">
        <v>1</v>
      </c>
      <c r="D119" s="69">
        <v>0.66666666666666663</v>
      </c>
      <c r="E119" s="69">
        <v>1</v>
      </c>
      <c r="F119" s="69">
        <v>0.66666666666666663</v>
      </c>
      <c r="G119" s="69">
        <v>1</v>
      </c>
      <c r="H119" s="69">
        <v>0.66666666666666663</v>
      </c>
      <c r="I119" s="69">
        <v>0.66666666666666663</v>
      </c>
      <c r="J119" s="69">
        <v>0.66666666666666663</v>
      </c>
      <c r="K119" s="69">
        <v>0.33333333333333331</v>
      </c>
      <c r="L119" s="69">
        <v>0.66666666666666663</v>
      </c>
      <c r="M119" s="69">
        <v>0.66666666666666663</v>
      </c>
      <c r="N119" s="69">
        <v>0.66666666666666663</v>
      </c>
      <c r="O119" s="69">
        <v>0.33333333333333331</v>
      </c>
      <c r="P119" s="69">
        <v>0.66666666666666663</v>
      </c>
      <c r="Q119" s="69">
        <v>0.33333333333333331</v>
      </c>
      <c r="R119" s="69">
        <v>0.66666666666666663</v>
      </c>
      <c r="S119" s="69">
        <v>0.66666666666666663</v>
      </c>
      <c r="T119" s="69">
        <v>0</v>
      </c>
      <c r="U119" s="69">
        <v>0.66666666666666663</v>
      </c>
      <c r="V119" s="69">
        <v>0.66666666666666663</v>
      </c>
      <c r="W119" s="69">
        <v>0.66666666666666663</v>
      </c>
      <c r="X119" s="69">
        <v>0.66666666666666663</v>
      </c>
      <c r="Y119" s="69">
        <v>0.66666666666666663</v>
      </c>
      <c r="Z119" s="69">
        <v>0.66666666666666663</v>
      </c>
      <c r="AA119" s="69">
        <v>0.66666666666666663</v>
      </c>
      <c r="AB119" s="69">
        <v>1</v>
      </c>
      <c r="AC119" s="69">
        <v>0.66666666666666663</v>
      </c>
      <c r="AD119" s="69">
        <v>0.66666666666666663</v>
      </c>
      <c r="AE119" s="69">
        <v>0.66666666666666663</v>
      </c>
      <c r="AF119" s="69">
        <v>0.66666666666666663</v>
      </c>
      <c r="AG119" s="69">
        <v>0.66666666666666663</v>
      </c>
      <c r="AH119" s="57" t="s">
        <v>187</v>
      </c>
      <c r="AI119" s="48">
        <v>3</v>
      </c>
    </row>
    <row r="120" spans="1:35" x14ac:dyDescent="0.25">
      <c r="A120" s="69">
        <v>0.33333333333333331</v>
      </c>
      <c r="B120" s="69">
        <v>0.66666666666666663</v>
      </c>
      <c r="C120" s="69">
        <v>0.66666666666666663</v>
      </c>
      <c r="D120" s="69">
        <v>0.66666666666666663</v>
      </c>
      <c r="E120" s="69">
        <v>1</v>
      </c>
      <c r="F120" s="69">
        <v>1</v>
      </c>
      <c r="G120" s="69">
        <v>0.66666666666666663</v>
      </c>
      <c r="H120" s="69">
        <v>1</v>
      </c>
      <c r="I120" s="69">
        <v>1</v>
      </c>
      <c r="J120" s="69">
        <v>0.66666666666666663</v>
      </c>
      <c r="K120" s="69">
        <v>0.66666666666666663</v>
      </c>
      <c r="L120" s="69">
        <v>0.33333333333333331</v>
      </c>
      <c r="M120" s="69">
        <v>0.66666666666666663</v>
      </c>
      <c r="N120" s="69">
        <v>1</v>
      </c>
      <c r="O120" s="69">
        <v>1</v>
      </c>
      <c r="P120" s="69">
        <v>0.66666666666666663</v>
      </c>
      <c r="Q120" s="69">
        <v>0.66666666666666663</v>
      </c>
      <c r="R120" s="69">
        <v>1</v>
      </c>
      <c r="S120" s="69">
        <v>1</v>
      </c>
      <c r="T120" s="69">
        <v>1</v>
      </c>
      <c r="U120" s="69">
        <v>0.66666666666666663</v>
      </c>
      <c r="V120" s="69">
        <v>0.66666666666666663</v>
      </c>
      <c r="W120" s="69">
        <v>1</v>
      </c>
      <c r="X120" s="69">
        <v>0.66666666666666663</v>
      </c>
      <c r="Y120" s="69">
        <v>0.66666666666666663</v>
      </c>
      <c r="Z120" s="69">
        <v>0.66666666666666663</v>
      </c>
      <c r="AA120" s="69">
        <v>1</v>
      </c>
      <c r="AB120" s="69">
        <v>1</v>
      </c>
      <c r="AC120" s="69">
        <v>1</v>
      </c>
      <c r="AD120" s="69">
        <v>1</v>
      </c>
      <c r="AE120" s="69">
        <v>0.66666666666666663</v>
      </c>
      <c r="AF120" s="69">
        <v>1</v>
      </c>
      <c r="AG120" s="69">
        <v>1</v>
      </c>
      <c r="AH120" s="57" t="s">
        <v>188</v>
      </c>
      <c r="AI120" s="48">
        <v>1</v>
      </c>
    </row>
    <row r="121" spans="1:35" x14ac:dyDescent="0.25">
      <c r="A121" s="69">
        <v>0.66666666666666663</v>
      </c>
      <c r="B121" s="69">
        <v>1</v>
      </c>
      <c r="C121" s="69">
        <v>1</v>
      </c>
      <c r="D121" s="69">
        <v>1</v>
      </c>
      <c r="E121" s="69">
        <v>1</v>
      </c>
      <c r="F121" s="69">
        <v>0.66666666666666663</v>
      </c>
      <c r="G121" s="69">
        <v>1</v>
      </c>
      <c r="H121" s="69">
        <v>1</v>
      </c>
      <c r="I121" s="69">
        <v>1</v>
      </c>
      <c r="J121" s="69">
        <v>0.66666666666666663</v>
      </c>
      <c r="K121" s="69">
        <v>1</v>
      </c>
      <c r="L121" s="69">
        <v>1</v>
      </c>
      <c r="M121" s="69">
        <v>1</v>
      </c>
      <c r="N121" s="69">
        <v>0.66666666666666663</v>
      </c>
      <c r="O121" s="69">
        <v>0.66666666666666663</v>
      </c>
      <c r="P121" s="69">
        <v>1</v>
      </c>
      <c r="Q121" s="69">
        <v>0.66666666666666663</v>
      </c>
      <c r="R121" s="69">
        <v>1</v>
      </c>
      <c r="S121" s="69">
        <v>1</v>
      </c>
      <c r="T121" s="69">
        <v>0.66666666666666663</v>
      </c>
      <c r="U121" s="69">
        <v>1</v>
      </c>
      <c r="V121" s="69">
        <v>1</v>
      </c>
      <c r="W121" s="69">
        <v>1</v>
      </c>
      <c r="X121" s="69">
        <v>1</v>
      </c>
      <c r="Y121" s="69">
        <v>0.66666666666666663</v>
      </c>
      <c r="Z121" s="69">
        <v>1</v>
      </c>
      <c r="AA121" s="69">
        <v>1</v>
      </c>
      <c r="AB121" s="69">
        <v>1</v>
      </c>
      <c r="AC121" s="69">
        <v>0.66666666666666663</v>
      </c>
      <c r="AD121" s="69">
        <v>1</v>
      </c>
      <c r="AE121" s="69">
        <v>1</v>
      </c>
      <c r="AF121" s="69">
        <v>0.33333333333333331</v>
      </c>
      <c r="AG121" s="69">
        <v>0.66666666666666663</v>
      </c>
      <c r="AH121" s="57" t="s">
        <v>189</v>
      </c>
      <c r="AI121" s="48">
        <v>2</v>
      </c>
    </row>
    <row r="122" spans="1:35" x14ac:dyDescent="0.25">
      <c r="A122" s="69">
        <v>0.66666666666666663</v>
      </c>
      <c r="B122" s="69">
        <v>0.66666666666666663</v>
      </c>
      <c r="C122" s="69">
        <v>0.66666666666666663</v>
      </c>
      <c r="D122" s="69">
        <v>0.66666666666666663</v>
      </c>
      <c r="E122" s="69">
        <v>0.66666666666666663</v>
      </c>
      <c r="F122" s="69">
        <v>0.66666666666666663</v>
      </c>
      <c r="G122" s="69">
        <v>1</v>
      </c>
      <c r="H122" s="69">
        <v>0.66666666666666663</v>
      </c>
      <c r="I122" s="69">
        <v>0.66666666666666663</v>
      </c>
      <c r="J122" s="69">
        <v>0.33333333333333331</v>
      </c>
      <c r="K122" s="69">
        <v>0.66666666666666663</v>
      </c>
      <c r="L122" s="69">
        <v>0.66666666666666663</v>
      </c>
      <c r="M122" s="69">
        <v>0.66666666666666663</v>
      </c>
      <c r="N122" s="69">
        <v>0.33333333333333331</v>
      </c>
      <c r="O122" s="69">
        <v>0.33333333333333331</v>
      </c>
      <c r="P122" s="69">
        <v>0.66666666666666663</v>
      </c>
      <c r="Q122" s="69">
        <v>0.33333333333333331</v>
      </c>
      <c r="R122" s="69">
        <v>0.66666666666666663</v>
      </c>
      <c r="S122" s="69">
        <v>0.66666666666666663</v>
      </c>
      <c r="T122" s="69">
        <v>0.66666666666666663</v>
      </c>
      <c r="U122" s="69">
        <v>0.33333333333333331</v>
      </c>
      <c r="V122" s="69">
        <v>1</v>
      </c>
      <c r="W122" s="69">
        <v>0.66666666666666663</v>
      </c>
      <c r="X122" s="69">
        <v>0.66666666666666663</v>
      </c>
      <c r="Y122" s="69">
        <v>0.66666666666666663</v>
      </c>
      <c r="Z122" s="69">
        <v>0.66666666666666663</v>
      </c>
      <c r="AA122" s="69">
        <v>0.66666666666666663</v>
      </c>
      <c r="AB122" s="69">
        <v>0.66666666666666663</v>
      </c>
      <c r="AC122" s="69">
        <v>0.66666666666666663</v>
      </c>
      <c r="AD122" s="69">
        <v>0.66666666666666663</v>
      </c>
      <c r="AE122" s="69">
        <v>0.33333333333333331</v>
      </c>
      <c r="AF122" s="69">
        <v>0.66666666666666663</v>
      </c>
      <c r="AG122" s="69">
        <v>0.66666666666666663</v>
      </c>
      <c r="AH122" s="57" t="s">
        <v>190</v>
      </c>
      <c r="AI122" s="48">
        <v>2</v>
      </c>
    </row>
    <row r="123" spans="1:35" x14ac:dyDescent="0.25">
      <c r="A123" s="69">
        <v>0.33333333333333331</v>
      </c>
      <c r="B123" s="69">
        <v>0.66666666666666663</v>
      </c>
      <c r="C123" s="69">
        <v>0.66666666666666663</v>
      </c>
      <c r="D123" s="69">
        <v>0.66666666666666663</v>
      </c>
      <c r="E123" s="69">
        <v>1</v>
      </c>
      <c r="F123" s="69">
        <v>0.66666666666666663</v>
      </c>
      <c r="G123" s="69">
        <v>1</v>
      </c>
      <c r="H123" s="69">
        <v>1</v>
      </c>
      <c r="I123" s="69">
        <v>1</v>
      </c>
      <c r="J123" s="69">
        <v>1</v>
      </c>
      <c r="K123" s="69">
        <v>1</v>
      </c>
      <c r="L123" s="69">
        <v>0.66666666666666663</v>
      </c>
      <c r="M123" s="69">
        <v>0.66666666666666663</v>
      </c>
      <c r="N123" s="69">
        <v>0.66666666666666663</v>
      </c>
      <c r="O123" s="69">
        <v>1</v>
      </c>
      <c r="P123" s="69">
        <v>1</v>
      </c>
      <c r="Q123" s="69">
        <v>1</v>
      </c>
      <c r="R123" s="69">
        <v>0.33333333333333331</v>
      </c>
      <c r="S123" s="69">
        <v>1</v>
      </c>
      <c r="T123" s="69">
        <v>1</v>
      </c>
      <c r="U123" s="69">
        <v>0.66666666666666663</v>
      </c>
      <c r="V123" s="69">
        <v>1</v>
      </c>
      <c r="W123" s="69">
        <v>1</v>
      </c>
      <c r="X123" s="69">
        <v>1</v>
      </c>
      <c r="Y123" s="69">
        <v>0.66666666666666663</v>
      </c>
      <c r="Z123" s="69">
        <v>1</v>
      </c>
      <c r="AA123" s="69">
        <v>1</v>
      </c>
      <c r="AB123" s="69">
        <v>0.66666666666666663</v>
      </c>
      <c r="AC123" s="69">
        <v>0.66666666666666663</v>
      </c>
      <c r="AD123" s="69">
        <v>0.66666666666666663</v>
      </c>
      <c r="AE123" s="69">
        <v>0.33333333333333331</v>
      </c>
      <c r="AF123" s="69">
        <v>0.66666666666666663</v>
      </c>
      <c r="AG123" s="69">
        <v>1</v>
      </c>
      <c r="AH123" s="57" t="s">
        <v>191</v>
      </c>
      <c r="AI123" s="48">
        <v>1</v>
      </c>
    </row>
    <row r="124" spans="1:35" x14ac:dyDescent="0.25">
      <c r="A124" s="69">
        <v>1</v>
      </c>
      <c r="B124" s="69">
        <v>0.33333333333333331</v>
      </c>
      <c r="C124" s="69">
        <v>0.66666666666666663</v>
      </c>
      <c r="D124" s="69">
        <v>0.66666666666666663</v>
      </c>
      <c r="E124" s="69">
        <v>0.66666666666666663</v>
      </c>
      <c r="F124" s="69">
        <v>0.66666666666666663</v>
      </c>
      <c r="G124" s="69">
        <v>1</v>
      </c>
      <c r="H124" s="69">
        <v>1</v>
      </c>
      <c r="I124" s="69">
        <v>1</v>
      </c>
      <c r="J124" s="69">
        <v>0.66666666666666663</v>
      </c>
      <c r="K124" s="69">
        <v>0.66666666666666663</v>
      </c>
      <c r="L124" s="69">
        <v>0.66666666666666663</v>
      </c>
      <c r="M124" s="69">
        <v>1</v>
      </c>
      <c r="N124" s="69">
        <v>0.33333333333333331</v>
      </c>
      <c r="O124" s="69">
        <v>1</v>
      </c>
      <c r="P124" s="69">
        <v>1</v>
      </c>
      <c r="Q124" s="69">
        <v>0.33333333333333331</v>
      </c>
      <c r="R124" s="69">
        <v>0.66666666666666663</v>
      </c>
      <c r="S124" s="69">
        <v>1</v>
      </c>
      <c r="T124" s="69">
        <v>0.66666666666666663</v>
      </c>
      <c r="U124" s="69">
        <v>0.66666666666666663</v>
      </c>
      <c r="V124" s="69">
        <v>1</v>
      </c>
      <c r="W124" s="69">
        <v>0.66666666666666663</v>
      </c>
      <c r="X124" s="69">
        <v>0.66666666666666663</v>
      </c>
      <c r="Y124" s="69">
        <v>0.66666666666666663</v>
      </c>
      <c r="Z124" s="69">
        <v>0.33333333333333331</v>
      </c>
      <c r="AA124" s="69">
        <v>0.33333333333333331</v>
      </c>
      <c r="AB124" s="69">
        <v>0.66666666666666663</v>
      </c>
      <c r="AC124" s="69">
        <v>1</v>
      </c>
      <c r="AD124" s="69">
        <v>1</v>
      </c>
      <c r="AE124" s="69">
        <v>1</v>
      </c>
      <c r="AF124" s="69">
        <v>0.66666666666666663</v>
      </c>
      <c r="AG124" s="69">
        <v>0.66666666666666663</v>
      </c>
      <c r="AH124" s="57" t="s">
        <v>192</v>
      </c>
      <c r="AI124" s="48">
        <v>1</v>
      </c>
    </row>
    <row r="125" spans="1:35" x14ac:dyDescent="0.25">
      <c r="A125" s="69">
        <v>1</v>
      </c>
      <c r="B125" s="69">
        <v>0.66666666666666663</v>
      </c>
      <c r="C125" s="69">
        <v>0.33333333333333331</v>
      </c>
      <c r="D125" s="69">
        <v>1</v>
      </c>
      <c r="E125" s="69">
        <v>1</v>
      </c>
      <c r="F125" s="69">
        <v>0.66666666666666663</v>
      </c>
      <c r="G125" s="69">
        <v>1</v>
      </c>
      <c r="H125" s="69">
        <v>0.66666666666666663</v>
      </c>
      <c r="I125" s="69">
        <v>1</v>
      </c>
      <c r="J125" s="69">
        <v>0.33333333333333331</v>
      </c>
      <c r="K125" s="69">
        <v>0.33333333333333331</v>
      </c>
      <c r="L125" s="69">
        <v>0.66666666666666663</v>
      </c>
      <c r="M125" s="69">
        <v>0.66666666666666663</v>
      </c>
      <c r="N125" s="69">
        <v>0.33333333333333331</v>
      </c>
      <c r="O125" s="69">
        <v>1</v>
      </c>
      <c r="P125" s="69">
        <v>1</v>
      </c>
      <c r="Q125" s="69">
        <v>0.66666666666666663</v>
      </c>
      <c r="R125" s="69">
        <v>0.66666666666666663</v>
      </c>
      <c r="S125" s="69">
        <v>0.66666666666666663</v>
      </c>
      <c r="T125" s="69">
        <v>0.66666666666666663</v>
      </c>
      <c r="U125" s="69">
        <v>1</v>
      </c>
      <c r="V125" s="69">
        <v>1</v>
      </c>
      <c r="W125" s="69">
        <v>0.33333333333333331</v>
      </c>
      <c r="X125" s="69">
        <v>0.66666666666666663</v>
      </c>
      <c r="Y125" s="69">
        <v>0.66666666666666663</v>
      </c>
      <c r="Z125" s="69">
        <v>0.66666666666666663</v>
      </c>
      <c r="AA125" s="69">
        <v>1</v>
      </c>
      <c r="AB125" s="69">
        <v>0.33333333333333331</v>
      </c>
      <c r="AC125" s="69">
        <v>0.66666666666666663</v>
      </c>
      <c r="AD125" s="69">
        <v>1</v>
      </c>
      <c r="AE125" s="69">
        <v>1</v>
      </c>
      <c r="AF125" s="69">
        <v>1</v>
      </c>
      <c r="AG125" s="69">
        <v>0.66666666666666663</v>
      </c>
      <c r="AH125" s="57" t="s">
        <v>193</v>
      </c>
      <c r="AI125" s="48">
        <v>1</v>
      </c>
    </row>
    <row r="126" spans="1:35" x14ac:dyDescent="0.25">
      <c r="A126" s="69">
        <v>0.66666666666666663</v>
      </c>
      <c r="B126" s="69">
        <v>0.66666666666666663</v>
      </c>
      <c r="C126" s="69">
        <v>0.33333333333333331</v>
      </c>
      <c r="D126" s="69">
        <v>0.33333333333333331</v>
      </c>
      <c r="E126" s="69">
        <v>1</v>
      </c>
      <c r="F126" s="69">
        <v>0.66666666666666663</v>
      </c>
      <c r="G126" s="69">
        <v>1</v>
      </c>
      <c r="H126" s="69">
        <v>1</v>
      </c>
      <c r="I126" s="69">
        <v>1</v>
      </c>
      <c r="J126" s="69">
        <v>0.33333333333333331</v>
      </c>
      <c r="K126" s="69">
        <v>0.66666666666666663</v>
      </c>
      <c r="L126" s="69">
        <v>0.66666666666666663</v>
      </c>
      <c r="M126" s="69">
        <v>0.33333333333333331</v>
      </c>
      <c r="N126" s="69">
        <v>0.66666666666666663</v>
      </c>
      <c r="O126" s="69">
        <v>0.66666666666666663</v>
      </c>
      <c r="P126" s="69">
        <v>1</v>
      </c>
      <c r="Q126" s="69">
        <v>0.33333333333333331</v>
      </c>
      <c r="R126" s="69">
        <v>0.66666666666666663</v>
      </c>
      <c r="S126" s="69">
        <v>1</v>
      </c>
      <c r="T126" s="69">
        <v>0.66666666666666663</v>
      </c>
      <c r="U126" s="69">
        <v>1</v>
      </c>
      <c r="V126" s="69">
        <v>0.66666666666666663</v>
      </c>
      <c r="W126" s="69">
        <v>1</v>
      </c>
      <c r="X126" s="69">
        <v>0.66666666666666663</v>
      </c>
      <c r="Y126" s="69">
        <v>0.33333333333333331</v>
      </c>
      <c r="Z126" s="69">
        <v>0.66666666666666663</v>
      </c>
      <c r="AA126" s="69">
        <v>1</v>
      </c>
      <c r="AB126" s="69">
        <v>1</v>
      </c>
      <c r="AC126" s="69">
        <v>0.66666666666666663</v>
      </c>
      <c r="AD126" s="69">
        <v>1</v>
      </c>
      <c r="AE126" s="69">
        <v>1</v>
      </c>
      <c r="AF126" s="69">
        <v>0.66666666666666663</v>
      </c>
      <c r="AG126" s="69">
        <v>0.66666666666666663</v>
      </c>
      <c r="AH126" s="57" t="s">
        <v>194</v>
      </c>
      <c r="AI126" s="48">
        <v>2</v>
      </c>
    </row>
    <row r="127" spans="1:35" x14ac:dyDescent="0.25">
      <c r="A127" s="69">
        <v>0.66666666666666663</v>
      </c>
      <c r="B127" s="69">
        <v>0.33333333333333331</v>
      </c>
      <c r="C127" s="69">
        <v>1</v>
      </c>
      <c r="D127" s="69">
        <v>0.66666666666666663</v>
      </c>
      <c r="E127" s="69">
        <v>0.66666666666666663</v>
      </c>
      <c r="F127" s="69">
        <v>0.33333333333333331</v>
      </c>
      <c r="G127" s="69">
        <v>1</v>
      </c>
      <c r="H127" s="69">
        <v>0.66666666666666663</v>
      </c>
      <c r="I127" s="69">
        <v>0.66666666666666663</v>
      </c>
      <c r="J127" s="69">
        <v>0.66666666666666663</v>
      </c>
      <c r="K127" s="69">
        <v>0.33333333333333331</v>
      </c>
      <c r="L127" s="69">
        <v>0.66666666666666663</v>
      </c>
      <c r="M127" s="69">
        <v>1</v>
      </c>
      <c r="N127" s="69">
        <v>0.33333333333333331</v>
      </c>
      <c r="O127" s="69">
        <v>0.66666666666666663</v>
      </c>
      <c r="P127" s="69">
        <v>0.66666666666666663</v>
      </c>
      <c r="Q127" s="69">
        <v>0.33333333333333331</v>
      </c>
      <c r="R127" s="69">
        <v>0.66666666666666663</v>
      </c>
      <c r="S127" s="69">
        <v>0.66666666666666663</v>
      </c>
      <c r="T127" s="69">
        <v>0.33333333333333331</v>
      </c>
      <c r="U127" s="69">
        <v>0.33333333333333331</v>
      </c>
      <c r="V127" s="69">
        <v>1</v>
      </c>
      <c r="W127" s="69">
        <v>0.66666666666666663</v>
      </c>
      <c r="X127" s="69">
        <v>0.66666666666666663</v>
      </c>
      <c r="Y127" s="69">
        <v>0.66666666666666663</v>
      </c>
      <c r="Z127" s="69">
        <v>0.33333333333333331</v>
      </c>
      <c r="AA127" s="69">
        <v>0.33333333333333331</v>
      </c>
      <c r="AB127" s="69">
        <v>0.66666666666666663</v>
      </c>
      <c r="AC127" s="69">
        <v>1</v>
      </c>
      <c r="AD127" s="69">
        <v>1</v>
      </c>
      <c r="AE127" s="69">
        <v>0.66666666666666663</v>
      </c>
      <c r="AF127" s="69">
        <v>0.66666666666666663</v>
      </c>
      <c r="AG127" s="69">
        <v>0.33333333333333331</v>
      </c>
      <c r="AH127" s="57" t="s">
        <v>195</v>
      </c>
      <c r="AI127" s="48">
        <v>2</v>
      </c>
    </row>
    <row r="128" spans="1:35" x14ac:dyDescent="0.25">
      <c r="A128" s="69">
        <v>0.33333333333333331</v>
      </c>
      <c r="B128" s="69">
        <v>0.66666666666666663</v>
      </c>
      <c r="C128" s="69">
        <v>0.66666666666666663</v>
      </c>
      <c r="D128" s="69">
        <v>1</v>
      </c>
      <c r="E128" s="69">
        <v>0.33333333333333331</v>
      </c>
      <c r="F128" s="69">
        <v>0.66666666666666663</v>
      </c>
      <c r="G128" s="69">
        <v>1</v>
      </c>
      <c r="H128" s="69">
        <v>0.33333333333333331</v>
      </c>
      <c r="I128" s="69">
        <v>0.66666666666666663</v>
      </c>
      <c r="J128" s="69">
        <v>0.66666666666666663</v>
      </c>
      <c r="K128" s="69">
        <v>0.66666666666666663</v>
      </c>
      <c r="L128" s="69">
        <v>0.66666666666666663</v>
      </c>
      <c r="M128" s="69">
        <v>0.66666666666666663</v>
      </c>
      <c r="N128" s="69">
        <v>0.66666666666666663</v>
      </c>
      <c r="O128" s="69">
        <v>0.33333333333333331</v>
      </c>
      <c r="P128" s="69">
        <v>0.66666666666666663</v>
      </c>
      <c r="Q128" s="69">
        <v>0.33333333333333331</v>
      </c>
      <c r="R128" s="69">
        <v>0.33333333333333331</v>
      </c>
      <c r="S128" s="69">
        <v>0.66666666666666663</v>
      </c>
      <c r="T128" s="69">
        <v>0.33333333333333331</v>
      </c>
      <c r="U128" s="69">
        <v>0.66666666666666663</v>
      </c>
      <c r="V128" s="69">
        <v>0.66666666666666663</v>
      </c>
      <c r="W128" s="69">
        <v>0.66666666666666663</v>
      </c>
      <c r="X128" s="69">
        <v>0.66666666666666663</v>
      </c>
      <c r="Y128" s="69">
        <v>0.33333333333333331</v>
      </c>
      <c r="Z128" s="69">
        <v>1</v>
      </c>
      <c r="AA128" s="69">
        <v>0.66666666666666663</v>
      </c>
      <c r="AB128" s="69">
        <v>1</v>
      </c>
      <c r="AC128" s="69">
        <v>0.66666666666666663</v>
      </c>
      <c r="AD128" s="69">
        <v>0.33333333333333331</v>
      </c>
      <c r="AE128" s="69">
        <v>0.33333333333333331</v>
      </c>
      <c r="AF128" s="69">
        <v>0.66666666666666663</v>
      </c>
      <c r="AG128" s="69">
        <v>0.66666666666666663</v>
      </c>
      <c r="AH128" s="57" t="s">
        <v>196</v>
      </c>
      <c r="AI128" s="48">
        <v>2</v>
      </c>
    </row>
    <row r="129" spans="1:35" x14ac:dyDescent="0.25">
      <c r="A129" s="69">
        <v>0.66666666666666663</v>
      </c>
      <c r="B129" s="69">
        <v>0.33333333333333331</v>
      </c>
      <c r="C129" s="69">
        <v>0.66666666666666663</v>
      </c>
      <c r="D129" s="69">
        <v>1</v>
      </c>
      <c r="E129" s="69">
        <v>0.66666666666666663</v>
      </c>
      <c r="F129" s="69">
        <v>0.66666666666666663</v>
      </c>
      <c r="G129" s="69">
        <v>1</v>
      </c>
      <c r="H129" s="69">
        <v>1</v>
      </c>
      <c r="I129" s="69">
        <v>0.66666666666666663</v>
      </c>
      <c r="J129" s="69">
        <v>0.66666666666666663</v>
      </c>
      <c r="K129" s="69">
        <v>0.33333333333333331</v>
      </c>
      <c r="L129" s="69">
        <v>0.66666666666666663</v>
      </c>
      <c r="M129" s="69">
        <v>0.66666666666666663</v>
      </c>
      <c r="N129" s="69">
        <v>0.33333333333333331</v>
      </c>
      <c r="O129" s="69">
        <v>1</v>
      </c>
      <c r="P129" s="69">
        <v>0.66666666666666663</v>
      </c>
      <c r="Q129" s="69">
        <v>0.33333333333333331</v>
      </c>
      <c r="R129" s="69">
        <v>0.66666666666666663</v>
      </c>
      <c r="S129" s="69">
        <v>1</v>
      </c>
      <c r="T129" s="69">
        <v>0.33333333333333331</v>
      </c>
      <c r="U129" s="69">
        <v>0.66666666666666663</v>
      </c>
      <c r="V129" s="69">
        <v>0.66666666666666663</v>
      </c>
      <c r="W129" s="69">
        <v>0.66666666666666663</v>
      </c>
      <c r="X129" s="69">
        <v>0.66666666666666663</v>
      </c>
      <c r="Y129" s="69">
        <v>1</v>
      </c>
      <c r="Z129" s="69">
        <v>1</v>
      </c>
      <c r="AA129" s="69">
        <v>0.66666666666666663</v>
      </c>
      <c r="AB129" s="69">
        <v>0.66666666666666663</v>
      </c>
      <c r="AC129" s="69">
        <v>1</v>
      </c>
      <c r="AD129" s="69">
        <v>1</v>
      </c>
      <c r="AE129" s="69">
        <v>0.66666666666666663</v>
      </c>
      <c r="AF129" s="69">
        <v>1</v>
      </c>
      <c r="AG129" s="69">
        <v>0.66666666666666663</v>
      </c>
      <c r="AH129" s="57" t="s">
        <v>197</v>
      </c>
      <c r="AI129" s="48">
        <v>2</v>
      </c>
    </row>
    <row r="130" spans="1:35" x14ac:dyDescent="0.25">
      <c r="A130" s="69">
        <v>0.66666666666666663</v>
      </c>
      <c r="B130" s="69">
        <v>0.33333333333333331</v>
      </c>
      <c r="C130" s="69">
        <v>0.66666666666666663</v>
      </c>
      <c r="D130" s="69">
        <v>1</v>
      </c>
      <c r="E130" s="69">
        <v>0.66666666666666663</v>
      </c>
      <c r="F130" s="69">
        <v>1</v>
      </c>
      <c r="G130" s="69">
        <v>1</v>
      </c>
      <c r="H130" s="69">
        <v>0.66666666666666663</v>
      </c>
      <c r="I130" s="69">
        <v>1</v>
      </c>
      <c r="J130" s="69">
        <v>0.66666666666666663</v>
      </c>
      <c r="K130" s="69">
        <v>1</v>
      </c>
      <c r="L130" s="69">
        <v>1</v>
      </c>
      <c r="M130" s="69">
        <v>1</v>
      </c>
      <c r="N130" s="69">
        <v>1</v>
      </c>
      <c r="O130" s="69">
        <v>1</v>
      </c>
      <c r="P130" s="69">
        <v>1</v>
      </c>
      <c r="Q130" s="69">
        <v>0.33333333333333331</v>
      </c>
      <c r="R130" s="69">
        <v>1</v>
      </c>
      <c r="S130" s="69">
        <v>1</v>
      </c>
      <c r="T130" s="69">
        <v>0.33333333333333331</v>
      </c>
      <c r="U130" s="69">
        <v>0.66666666666666663</v>
      </c>
      <c r="V130" s="69">
        <v>0.66666666666666663</v>
      </c>
      <c r="W130" s="69">
        <v>0.66666666666666663</v>
      </c>
      <c r="X130" s="69">
        <v>1</v>
      </c>
      <c r="Y130" s="69">
        <v>1</v>
      </c>
      <c r="Z130" s="69">
        <v>1</v>
      </c>
      <c r="AA130" s="69">
        <v>1</v>
      </c>
      <c r="AB130" s="69">
        <v>1</v>
      </c>
      <c r="AC130" s="69">
        <v>1</v>
      </c>
      <c r="AD130" s="69">
        <v>1</v>
      </c>
      <c r="AE130" s="69">
        <v>1</v>
      </c>
      <c r="AF130" s="69">
        <v>0.66666666666666663</v>
      </c>
      <c r="AG130" s="69">
        <v>0.66666666666666663</v>
      </c>
      <c r="AH130" s="57" t="s">
        <v>198</v>
      </c>
      <c r="AI130" s="48">
        <v>2</v>
      </c>
    </row>
    <row r="131" spans="1:35" x14ac:dyDescent="0.25">
      <c r="A131" s="69">
        <v>0.66666666666666663</v>
      </c>
      <c r="B131" s="69">
        <v>0.66666666666666663</v>
      </c>
      <c r="C131" s="69">
        <v>1</v>
      </c>
      <c r="D131" s="69">
        <v>1</v>
      </c>
      <c r="E131" s="69">
        <v>0.66666666666666663</v>
      </c>
      <c r="F131" s="69">
        <v>1</v>
      </c>
      <c r="G131" s="69">
        <v>1</v>
      </c>
      <c r="H131" s="69">
        <v>0.66666666666666663</v>
      </c>
      <c r="I131" s="69">
        <v>1</v>
      </c>
      <c r="J131" s="69">
        <v>0.66666666666666663</v>
      </c>
      <c r="K131" s="69">
        <v>0.33333333333333331</v>
      </c>
      <c r="L131" s="69">
        <v>1</v>
      </c>
      <c r="M131" s="69">
        <v>1</v>
      </c>
      <c r="N131" s="69">
        <v>0.33333333333333331</v>
      </c>
      <c r="O131" s="69">
        <v>1</v>
      </c>
      <c r="P131" s="69">
        <v>0.66666666666666663</v>
      </c>
      <c r="Q131" s="69">
        <v>0.33333333333333331</v>
      </c>
      <c r="R131" s="69">
        <v>0.66666666666666663</v>
      </c>
      <c r="S131" s="69">
        <v>1</v>
      </c>
      <c r="T131" s="69">
        <v>0.66666666666666663</v>
      </c>
      <c r="U131" s="69">
        <v>0.66666666666666663</v>
      </c>
      <c r="V131" s="69">
        <v>0.66666666666666663</v>
      </c>
      <c r="W131" s="69">
        <v>0.66666666666666663</v>
      </c>
      <c r="X131" s="69">
        <v>0.66666666666666663</v>
      </c>
      <c r="Y131" s="69">
        <v>0.66666666666666663</v>
      </c>
      <c r="Z131" s="69">
        <v>1</v>
      </c>
      <c r="AA131" s="69">
        <v>0.66666666666666663</v>
      </c>
      <c r="AB131" s="69">
        <v>0.66666666666666663</v>
      </c>
      <c r="AC131" s="69">
        <v>1</v>
      </c>
      <c r="AD131" s="69">
        <v>1</v>
      </c>
      <c r="AE131" s="69">
        <v>1</v>
      </c>
      <c r="AF131" s="69">
        <v>1</v>
      </c>
      <c r="AG131" s="69">
        <v>0.66666666666666663</v>
      </c>
      <c r="AH131" s="57" t="s">
        <v>199</v>
      </c>
      <c r="AI131" s="48">
        <v>2</v>
      </c>
    </row>
    <row r="132" spans="1:35" x14ac:dyDescent="0.25">
      <c r="A132" s="69">
        <v>0.66666666666666663</v>
      </c>
      <c r="B132" s="69">
        <v>0.66666666666666663</v>
      </c>
      <c r="C132" s="69">
        <v>1</v>
      </c>
      <c r="D132" s="69">
        <v>0.66666666666666663</v>
      </c>
      <c r="E132" s="69">
        <v>0.66666666666666663</v>
      </c>
      <c r="F132" s="69">
        <v>1</v>
      </c>
      <c r="G132" s="69">
        <v>1</v>
      </c>
      <c r="H132" s="69">
        <v>1</v>
      </c>
      <c r="I132" s="69">
        <v>0.66666666666666663</v>
      </c>
      <c r="J132" s="69">
        <v>0.66666666666666663</v>
      </c>
      <c r="K132" s="69">
        <v>0.66666666666666663</v>
      </c>
      <c r="L132" s="69">
        <v>1</v>
      </c>
      <c r="M132" s="69">
        <v>1</v>
      </c>
      <c r="N132" s="69">
        <v>1</v>
      </c>
      <c r="O132" s="69">
        <v>1</v>
      </c>
      <c r="P132" s="69">
        <v>0.66666666666666663</v>
      </c>
      <c r="Q132" s="69">
        <v>0.66666666666666663</v>
      </c>
      <c r="R132" s="69">
        <v>0.66666666666666663</v>
      </c>
      <c r="S132" s="69">
        <v>1</v>
      </c>
      <c r="T132" s="69">
        <v>0.66666666666666663</v>
      </c>
      <c r="U132" s="69">
        <v>0.66666666666666663</v>
      </c>
      <c r="V132" s="69">
        <v>1</v>
      </c>
      <c r="W132" s="69">
        <v>0.66666666666666663</v>
      </c>
      <c r="X132" s="69">
        <v>0.66666666666666663</v>
      </c>
      <c r="Y132" s="69">
        <v>0.66666666666666663</v>
      </c>
      <c r="Z132" s="69">
        <v>1</v>
      </c>
      <c r="AA132" s="69">
        <v>1</v>
      </c>
      <c r="AB132" s="69">
        <v>0.66666666666666663</v>
      </c>
      <c r="AC132" s="69">
        <v>1</v>
      </c>
      <c r="AD132" s="69">
        <v>0.66666666666666663</v>
      </c>
      <c r="AE132" s="69">
        <v>1</v>
      </c>
      <c r="AF132" s="69">
        <v>0.66666666666666663</v>
      </c>
      <c r="AG132" s="69">
        <v>0.66666666666666663</v>
      </c>
      <c r="AH132" s="57" t="s">
        <v>200</v>
      </c>
      <c r="AI132" s="48">
        <v>2</v>
      </c>
    </row>
    <row r="133" spans="1:35" x14ac:dyDescent="0.25">
      <c r="A133" s="69">
        <v>0.66666666666666663</v>
      </c>
      <c r="B133" s="69">
        <v>0.66666666666666663</v>
      </c>
      <c r="C133" s="69">
        <v>1</v>
      </c>
      <c r="D133" s="69">
        <v>1</v>
      </c>
      <c r="E133" s="69">
        <v>0.66666666666666663</v>
      </c>
      <c r="F133" s="69">
        <v>1</v>
      </c>
      <c r="G133" s="69">
        <v>1</v>
      </c>
      <c r="H133" s="69">
        <v>1</v>
      </c>
      <c r="I133" s="69">
        <v>1</v>
      </c>
      <c r="J133" s="69">
        <v>1</v>
      </c>
      <c r="K133" s="69">
        <v>0.66666666666666663</v>
      </c>
      <c r="L133" s="69">
        <v>0.33333333333333331</v>
      </c>
      <c r="M133" s="69">
        <v>1</v>
      </c>
      <c r="N133" s="69">
        <v>0.66666666666666663</v>
      </c>
      <c r="O133" s="69">
        <v>1</v>
      </c>
      <c r="P133" s="69">
        <v>1</v>
      </c>
      <c r="Q133" s="69">
        <v>0.66666666666666663</v>
      </c>
      <c r="R133" s="69">
        <v>1</v>
      </c>
      <c r="S133" s="69">
        <v>1</v>
      </c>
      <c r="T133" s="69">
        <v>0.66666666666666663</v>
      </c>
      <c r="U133" s="69">
        <v>0.33333333333333331</v>
      </c>
      <c r="V133" s="69">
        <v>0.66666666666666663</v>
      </c>
      <c r="W133" s="69">
        <v>0.66666666666666663</v>
      </c>
      <c r="X133" s="69">
        <v>0.66666666666666663</v>
      </c>
      <c r="Y133" s="69">
        <v>1</v>
      </c>
      <c r="Z133" s="69">
        <v>0.66666666666666663</v>
      </c>
      <c r="AA133" s="69">
        <v>0.66666666666666663</v>
      </c>
      <c r="AB133" s="69">
        <v>1</v>
      </c>
      <c r="AC133" s="69">
        <v>1</v>
      </c>
      <c r="AD133" s="69">
        <v>1</v>
      </c>
      <c r="AE133" s="69">
        <v>1</v>
      </c>
      <c r="AF133" s="69">
        <v>1</v>
      </c>
      <c r="AG133" s="69">
        <v>0.66666666666666663</v>
      </c>
      <c r="AH133" s="57" t="s">
        <v>201</v>
      </c>
      <c r="AI133" s="48">
        <v>2</v>
      </c>
    </row>
    <row r="134" spans="1:35" x14ac:dyDescent="0.25">
      <c r="A134" s="69">
        <v>0.33333333333333331</v>
      </c>
      <c r="B134" s="69">
        <v>0.66666666666666663</v>
      </c>
      <c r="C134" s="69">
        <v>1</v>
      </c>
      <c r="D134" s="69">
        <v>1</v>
      </c>
      <c r="E134" s="69">
        <v>0.66666666666666663</v>
      </c>
      <c r="F134" s="69">
        <v>0.66666666666666663</v>
      </c>
      <c r="G134" s="69">
        <v>1</v>
      </c>
      <c r="H134" s="69">
        <v>1</v>
      </c>
      <c r="I134" s="69">
        <v>1</v>
      </c>
      <c r="J134" s="69">
        <v>0.66666666666666663</v>
      </c>
      <c r="K134" s="69">
        <v>0.66666666666666663</v>
      </c>
      <c r="L134" s="69">
        <v>1</v>
      </c>
      <c r="M134" s="69">
        <v>1</v>
      </c>
      <c r="N134" s="69">
        <v>0.66666666666666663</v>
      </c>
      <c r="O134" s="69">
        <v>0.33333333333333331</v>
      </c>
      <c r="P134" s="69">
        <v>0.33333333333333331</v>
      </c>
      <c r="Q134" s="69">
        <v>1</v>
      </c>
      <c r="R134" s="69">
        <v>0.66666666666666663</v>
      </c>
      <c r="S134" s="69">
        <v>0.66666666666666663</v>
      </c>
      <c r="T134" s="69">
        <v>0.33333333333333331</v>
      </c>
      <c r="U134" s="69">
        <v>0.66666666666666663</v>
      </c>
      <c r="V134" s="69">
        <v>1</v>
      </c>
      <c r="W134" s="69">
        <v>0.66666666666666663</v>
      </c>
      <c r="X134" s="69">
        <v>1</v>
      </c>
      <c r="Y134" s="69">
        <v>0.66666666666666663</v>
      </c>
      <c r="Z134" s="69">
        <v>1</v>
      </c>
      <c r="AA134" s="69">
        <v>0.66666666666666663</v>
      </c>
      <c r="AB134" s="69">
        <v>0.66666666666666663</v>
      </c>
      <c r="AC134" s="69">
        <v>0.66666666666666663</v>
      </c>
      <c r="AD134" s="69">
        <v>0.66666666666666663</v>
      </c>
      <c r="AE134" s="69">
        <v>0.66666666666666663</v>
      </c>
      <c r="AF134" s="69">
        <v>0.66666666666666663</v>
      </c>
      <c r="AG134" s="69">
        <v>0.66666666666666663</v>
      </c>
      <c r="AH134" s="57" t="s">
        <v>202</v>
      </c>
      <c r="AI134" s="48">
        <v>2</v>
      </c>
    </row>
    <row r="135" spans="1:35" x14ac:dyDescent="0.25">
      <c r="A135" s="69">
        <v>0.66666666666666663</v>
      </c>
      <c r="B135" s="69">
        <v>0.33333333333333331</v>
      </c>
      <c r="C135" s="69">
        <v>0.66666666666666663</v>
      </c>
      <c r="D135" s="69">
        <v>0.66666666666666663</v>
      </c>
      <c r="E135" s="69">
        <v>0.66666666666666663</v>
      </c>
      <c r="F135" s="69">
        <v>1</v>
      </c>
      <c r="G135" s="69">
        <v>1</v>
      </c>
      <c r="H135" s="69">
        <v>0.66666666666666663</v>
      </c>
      <c r="I135" s="69">
        <v>0.66666666666666663</v>
      </c>
      <c r="J135" s="69">
        <v>0.66666666666666663</v>
      </c>
      <c r="K135" s="69">
        <v>0.33333333333333331</v>
      </c>
      <c r="L135" s="69">
        <v>0.33333333333333331</v>
      </c>
      <c r="M135" s="69">
        <v>0.66666666666666663</v>
      </c>
      <c r="N135" s="69">
        <v>0.66666666666666663</v>
      </c>
      <c r="O135" s="69">
        <v>1</v>
      </c>
      <c r="P135" s="69">
        <v>0.33333333333333331</v>
      </c>
      <c r="Q135" s="69">
        <v>0.33333333333333331</v>
      </c>
      <c r="R135" s="69">
        <v>0.66666666666666663</v>
      </c>
      <c r="S135" s="69">
        <v>1</v>
      </c>
      <c r="T135" s="69">
        <v>0.66666666666666663</v>
      </c>
      <c r="U135" s="69">
        <v>0.33333333333333331</v>
      </c>
      <c r="V135" s="69">
        <v>1</v>
      </c>
      <c r="W135" s="69">
        <v>0.66666666666666663</v>
      </c>
      <c r="X135" s="69">
        <v>0.66666666666666663</v>
      </c>
      <c r="Y135" s="69">
        <v>0.66666666666666663</v>
      </c>
      <c r="Z135" s="69">
        <v>0.33333333333333331</v>
      </c>
      <c r="AA135" s="69">
        <v>0.33333333333333331</v>
      </c>
      <c r="AB135" s="69">
        <v>1</v>
      </c>
      <c r="AC135" s="69">
        <v>0.33333333333333331</v>
      </c>
      <c r="AD135" s="69">
        <v>0.66666666666666663</v>
      </c>
      <c r="AE135" s="69">
        <v>0.66666666666666663</v>
      </c>
      <c r="AF135" s="69">
        <v>0.66666666666666663</v>
      </c>
      <c r="AG135" s="69">
        <v>0.66666666666666663</v>
      </c>
      <c r="AH135" s="57" t="s">
        <v>203</v>
      </c>
      <c r="AI135" s="48">
        <v>3</v>
      </c>
    </row>
    <row r="136" spans="1:35" x14ac:dyDescent="0.25">
      <c r="A136" s="69">
        <v>0.66666666666666663</v>
      </c>
      <c r="B136" s="69">
        <v>0.66666666666666663</v>
      </c>
      <c r="C136" s="69">
        <v>0.66666666666666663</v>
      </c>
      <c r="D136" s="69">
        <v>0.66666666666666663</v>
      </c>
      <c r="E136" s="69">
        <v>0.66666666666666663</v>
      </c>
      <c r="F136" s="69">
        <v>1</v>
      </c>
      <c r="G136" s="69">
        <v>1</v>
      </c>
      <c r="H136" s="69">
        <v>0.66666666666666663</v>
      </c>
      <c r="I136" s="69">
        <v>1</v>
      </c>
      <c r="J136" s="69">
        <v>0.66666666666666663</v>
      </c>
      <c r="K136" s="69">
        <v>0.66666666666666663</v>
      </c>
      <c r="L136" s="69">
        <v>0.66666666666666663</v>
      </c>
      <c r="M136" s="69">
        <v>0.66666666666666663</v>
      </c>
      <c r="N136" s="69">
        <v>0.33333333333333331</v>
      </c>
      <c r="O136" s="69">
        <v>1</v>
      </c>
      <c r="P136" s="69">
        <v>0.66666666666666663</v>
      </c>
      <c r="Q136" s="69">
        <v>0.33333333333333331</v>
      </c>
      <c r="R136" s="69">
        <v>1</v>
      </c>
      <c r="S136" s="69">
        <v>1</v>
      </c>
      <c r="T136" s="69">
        <v>0.66666666666666663</v>
      </c>
      <c r="U136" s="69">
        <v>0.66666666666666663</v>
      </c>
      <c r="V136" s="69">
        <v>0.66666666666666663</v>
      </c>
      <c r="W136" s="69">
        <v>0.33333333333333331</v>
      </c>
      <c r="X136" s="69">
        <v>0.33333333333333331</v>
      </c>
      <c r="Y136" s="69">
        <v>1</v>
      </c>
      <c r="Z136" s="69">
        <v>0.33333333333333331</v>
      </c>
      <c r="AA136" s="69">
        <v>0.33333333333333331</v>
      </c>
      <c r="AB136" s="69">
        <v>0.66666666666666663</v>
      </c>
      <c r="AC136" s="69">
        <v>1</v>
      </c>
      <c r="AD136" s="69">
        <v>1</v>
      </c>
      <c r="AE136" s="69">
        <v>0.66666666666666663</v>
      </c>
      <c r="AF136" s="69">
        <v>0.66666666666666663</v>
      </c>
      <c r="AG136" s="69">
        <v>0.66666666666666663</v>
      </c>
      <c r="AH136" s="57" t="s">
        <v>204</v>
      </c>
      <c r="AI136" s="48">
        <v>1</v>
      </c>
    </row>
    <row r="137" spans="1:35" x14ac:dyDescent="0.25">
      <c r="A137" s="69">
        <v>0.66666666666666663</v>
      </c>
      <c r="B137" s="69">
        <v>0.66666666666666663</v>
      </c>
      <c r="C137" s="69">
        <v>1</v>
      </c>
      <c r="D137" s="69">
        <v>1</v>
      </c>
      <c r="E137" s="69">
        <v>1</v>
      </c>
      <c r="F137" s="69">
        <v>1</v>
      </c>
      <c r="G137" s="69">
        <v>1</v>
      </c>
      <c r="H137" s="69">
        <v>1</v>
      </c>
      <c r="I137" s="69">
        <v>1</v>
      </c>
      <c r="J137" s="69">
        <v>0.66666666666666663</v>
      </c>
      <c r="K137" s="69">
        <v>1</v>
      </c>
      <c r="L137" s="69">
        <v>0.66666666666666663</v>
      </c>
      <c r="M137" s="69">
        <v>1</v>
      </c>
      <c r="N137" s="69">
        <v>0.66666666666666663</v>
      </c>
      <c r="O137" s="69">
        <v>1</v>
      </c>
      <c r="P137" s="69">
        <v>1</v>
      </c>
      <c r="Q137" s="69">
        <v>0.33333333333333331</v>
      </c>
      <c r="R137" s="69">
        <v>1</v>
      </c>
      <c r="S137" s="69">
        <v>1</v>
      </c>
      <c r="T137" s="69">
        <v>0.33333333333333331</v>
      </c>
      <c r="U137" s="69">
        <v>0.66666666666666663</v>
      </c>
      <c r="V137" s="69">
        <v>1</v>
      </c>
      <c r="W137" s="69">
        <v>0.66666666666666663</v>
      </c>
      <c r="X137" s="69">
        <v>0.66666666666666663</v>
      </c>
      <c r="Y137" s="69">
        <v>1</v>
      </c>
      <c r="Z137" s="69">
        <v>0.66666666666666663</v>
      </c>
      <c r="AA137" s="69">
        <v>0.66666666666666663</v>
      </c>
      <c r="AB137" s="69">
        <v>1</v>
      </c>
      <c r="AC137" s="69">
        <v>1</v>
      </c>
      <c r="AD137" s="69">
        <v>0.66666666666666663</v>
      </c>
      <c r="AE137" s="69">
        <v>1</v>
      </c>
      <c r="AF137" s="69">
        <v>1</v>
      </c>
      <c r="AG137" s="69">
        <v>0.66666666666666663</v>
      </c>
      <c r="AH137" s="57" t="s">
        <v>205</v>
      </c>
      <c r="AI137" s="48">
        <v>2</v>
      </c>
    </row>
    <row r="138" spans="1:35" x14ac:dyDescent="0.25">
      <c r="A138" s="69">
        <v>0.66666666666666663</v>
      </c>
      <c r="B138" s="69">
        <v>0.66666666666666663</v>
      </c>
      <c r="C138" s="69">
        <v>1</v>
      </c>
      <c r="D138" s="69">
        <v>1</v>
      </c>
      <c r="E138" s="69">
        <v>1</v>
      </c>
      <c r="F138" s="69">
        <v>0.66666666666666663</v>
      </c>
      <c r="G138" s="69">
        <v>1</v>
      </c>
      <c r="H138" s="69">
        <v>1</v>
      </c>
      <c r="I138" s="69">
        <v>1</v>
      </c>
      <c r="J138" s="69">
        <v>0.66666666666666663</v>
      </c>
      <c r="K138" s="69">
        <v>0.33333333333333331</v>
      </c>
      <c r="L138" s="69">
        <v>1</v>
      </c>
      <c r="M138" s="69">
        <v>1</v>
      </c>
      <c r="N138" s="69">
        <v>1</v>
      </c>
      <c r="O138" s="69">
        <v>1</v>
      </c>
      <c r="P138" s="69">
        <v>1</v>
      </c>
      <c r="Q138" s="69">
        <v>0.33333333333333331</v>
      </c>
      <c r="R138" s="69">
        <v>1</v>
      </c>
      <c r="S138" s="69">
        <v>1</v>
      </c>
      <c r="T138" s="69">
        <v>0.66666666666666663</v>
      </c>
      <c r="U138" s="69">
        <v>1</v>
      </c>
      <c r="V138" s="69">
        <v>1</v>
      </c>
      <c r="W138" s="69">
        <v>1</v>
      </c>
      <c r="X138" s="69">
        <v>0.66666666666666663</v>
      </c>
      <c r="Y138" s="69">
        <v>0.66666666666666663</v>
      </c>
      <c r="Z138" s="69">
        <v>1</v>
      </c>
      <c r="AA138" s="69">
        <v>1</v>
      </c>
      <c r="AB138" s="69">
        <v>1</v>
      </c>
      <c r="AC138" s="69">
        <v>1</v>
      </c>
      <c r="AD138" s="69">
        <v>1</v>
      </c>
      <c r="AE138" s="69">
        <v>1</v>
      </c>
      <c r="AF138" s="69">
        <v>0.66666666666666663</v>
      </c>
      <c r="AG138" s="69">
        <v>0.66666666666666663</v>
      </c>
      <c r="AH138" s="57" t="s">
        <v>206</v>
      </c>
      <c r="AI138" s="48">
        <v>2</v>
      </c>
    </row>
    <row r="139" spans="1:35" s="18" customForma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6"/>
      <c r="AI139" s="17"/>
    </row>
    <row r="140" spans="1:35" s="18" customForma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6"/>
      <c r="AI140" s="17"/>
    </row>
    <row r="141" spans="1:35" x14ac:dyDescent="0.25">
      <c r="A141" s="14" t="s">
        <v>2</v>
      </c>
      <c r="B141" s="14" t="s">
        <v>3</v>
      </c>
      <c r="C141" s="14" t="s">
        <v>4</v>
      </c>
      <c r="D141" s="14" t="s">
        <v>5</v>
      </c>
      <c r="E141" s="14" t="s">
        <v>6</v>
      </c>
      <c r="F141" s="14" t="s">
        <v>7</v>
      </c>
      <c r="G141" s="14" t="s">
        <v>8</v>
      </c>
      <c r="H141" s="14" t="s">
        <v>9</v>
      </c>
      <c r="I141" s="14" t="s">
        <v>10</v>
      </c>
      <c r="J141" s="14" t="s">
        <v>11</v>
      </c>
      <c r="K141" s="14" t="s">
        <v>12</v>
      </c>
      <c r="L141" s="14" t="s">
        <v>13</v>
      </c>
      <c r="M141" s="14" t="s">
        <v>14</v>
      </c>
      <c r="N141" s="14" t="s">
        <v>15</v>
      </c>
      <c r="O141" s="14" t="s">
        <v>16</v>
      </c>
      <c r="P141" s="14" t="s">
        <v>17</v>
      </c>
      <c r="Q141" s="14" t="s">
        <v>18</v>
      </c>
      <c r="R141" s="14" t="s">
        <v>19</v>
      </c>
      <c r="S141" s="14" t="s">
        <v>20</v>
      </c>
      <c r="T141" s="14" t="s">
        <v>21</v>
      </c>
      <c r="U141" s="14" t="s">
        <v>22</v>
      </c>
      <c r="V141" s="14" t="s">
        <v>23</v>
      </c>
      <c r="W141" s="14" t="s">
        <v>24</v>
      </c>
      <c r="X141" s="14" t="s">
        <v>25</v>
      </c>
      <c r="Y141" s="14" t="s">
        <v>26</v>
      </c>
      <c r="Z141" s="14" t="s">
        <v>27</v>
      </c>
      <c r="AA141" s="14" t="s">
        <v>28</v>
      </c>
      <c r="AB141" s="14" t="s">
        <v>29</v>
      </c>
      <c r="AC141" s="14" t="s">
        <v>61</v>
      </c>
      <c r="AD141" s="14" t="s">
        <v>62</v>
      </c>
      <c r="AE141" s="14" t="s">
        <v>68</v>
      </c>
      <c r="AF141" s="14" t="s">
        <v>69</v>
      </c>
      <c r="AG141" s="14" t="s">
        <v>70</v>
      </c>
      <c r="AH141" s="14" t="s">
        <v>0</v>
      </c>
      <c r="AI141" s="14" t="s">
        <v>260</v>
      </c>
    </row>
    <row r="142" spans="1:35" x14ac:dyDescent="0.25">
      <c r="A142" s="69">
        <v>0.66666666666666663</v>
      </c>
      <c r="B142" s="69">
        <v>0.66666666666666663</v>
      </c>
      <c r="C142" s="69">
        <v>0.66666666666666663</v>
      </c>
      <c r="D142" s="69">
        <v>1</v>
      </c>
      <c r="E142" s="69">
        <v>0.66666666666666663</v>
      </c>
      <c r="F142" s="69">
        <v>0.66666666666666663</v>
      </c>
      <c r="G142" s="69">
        <v>1</v>
      </c>
      <c r="H142" s="69">
        <v>1</v>
      </c>
      <c r="I142" s="69">
        <v>1</v>
      </c>
      <c r="J142" s="69">
        <v>0.66666666666666663</v>
      </c>
      <c r="K142" s="69">
        <v>0.66666666666666663</v>
      </c>
      <c r="L142" s="69">
        <v>1</v>
      </c>
      <c r="M142" s="69">
        <v>1</v>
      </c>
      <c r="N142" s="69">
        <v>0.33333333333333331</v>
      </c>
      <c r="O142" s="69">
        <v>1</v>
      </c>
      <c r="P142" s="69">
        <v>1</v>
      </c>
      <c r="Q142" s="69">
        <v>0.33333333333333331</v>
      </c>
      <c r="R142" s="69">
        <v>1</v>
      </c>
      <c r="S142" s="69">
        <v>1</v>
      </c>
      <c r="T142" s="69">
        <v>0.66666666666666663</v>
      </c>
      <c r="U142" s="69">
        <v>0.33333333333333331</v>
      </c>
      <c r="V142" s="69">
        <v>1</v>
      </c>
      <c r="W142" s="69">
        <v>1</v>
      </c>
      <c r="X142" s="69">
        <v>0.66666666666666663</v>
      </c>
      <c r="Y142" s="69">
        <v>0.66666666666666663</v>
      </c>
      <c r="Z142" s="69">
        <v>1</v>
      </c>
      <c r="AA142" s="69">
        <v>1</v>
      </c>
      <c r="AB142" s="69">
        <v>0.66666666666666663</v>
      </c>
      <c r="AC142" s="69">
        <v>1</v>
      </c>
      <c r="AD142" s="69">
        <v>1</v>
      </c>
      <c r="AE142" s="69">
        <v>1</v>
      </c>
      <c r="AF142" s="69">
        <v>1</v>
      </c>
      <c r="AG142" s="69">
        <v>0.66666666666666663</v>
      </c>
      <c r="AH142" s="57" t="s">
        <v>207</v>
      </c>
      <c r="AI142" s="48">
        <v>1</v>
      </c>
    </row>
    <row r="143" spans="1:35" x14ac:dyDescent="0.25">
      <c r="A143" s="69">
        <v>0.33333333333333331</v>
      </c>
      <c r="B143" s="69">
        <v>0.66666666666666663</v>
      </c>
      <c r="C143" s="69">
        <v>0.66666666666666663</v>
      </c>
      <c r="D143" s="69">
        <v>0.33333333333333331</v>
      </c>
      <c r="E143" s="69">
        <v>0.66666666666666663</v>
      </c>
      <c r="F143" s="69">
        <v>0.66666666666666663</v>
      </c>
      <c r="G143" s="69">
        <v>0.66666666666666663</v>
      </c>
      <c r="H143" s="69">
        <v>0.66666666666666663</v>
      </c>
      <c r="I143" s="69">
        <v>1</v>
      </c>
      <c r="J143" s="69">
        <v>0.66666666666666663</v>
      </c>
      <c r="K143" s="69">
        <v>0.33333333333333331</v>
      </c>
      <c r="L143" s="69">
        <v>0.33333333333333331</v>
      </c>
      <c r="M143" s="69">
        <v>0.33333333333333331</v>
      </c>
      <c r="N143" s="69">
        <v>0.66666666666666663</v>
      </c>
      <c r="O143" s="69">
        <v>0.66666666666666663</v>
      </c>
      <c r="P143" s="69">
        <v>0.33333333333333331</v>
      </c>
      <c r="Q143" s="69">
        <v>0.33333333333333331</v>
      </c>
      <c r="R143" s="69">
        <v>0.33333333333333331</v>
      </c>
      <c r="S143" s="69">
        <v>0.33333333333333331</v>
      </c>
      <c r="T143" s="69">
        <v>0.66666666666666663</v>
      </c>
      <c r="U143" s="69">
        <v>1</v>
      </c>
      <c r="V143" s="69">
        <v>0.66666666666666663</v>
      </c>
      <c r="W143" s="69">
        <v>0.66666666666666663</v>
      </c>
      <c r="X143" s="69">
        <v>0.33333333333333331</v>
      </c>
      <c r="Y143" s="69">
        <v>0.33333333333333331</v>
      </c>
      <c r="Z143" s="69">
        <v>0.66666666666666663</v>
      </c>
      <c r="AA143" s="69">
        <v>0.33333333333333331</v>
      </c>
      <c r="AB143" s="69">
        <v>1</v>
      </c>
      <c r="AC143" s="69">
        <v>0.33333333333333331</v>
      </c>
      <c r="AD143" s="69">
        <v>0.33333333333333331</v>
      </c>
      <c r="AE143" s="69">
        <v>0.33333333333333331</v>
      </c>
      <c r="AF143" s="69">
        <v>0.33333333333333331</v>
      </c>
      <c r="AG143" s="69">
        <v>0.66666666666666663</v>
      </c>
      <c r="AH143" s="57" t="s">
        <v>208</v>
      </c>
      <c r="AI143" s="48">
        <v>2</v>
      </c>
    </row>
    <row r="144" spans="1:35" x14ac:dyDescent="0.25">
      <c r="A144" s="69">
        <v>0.66666666666666663</v>
      </c>
      <c r="B144" s="69">
        <v>0.66666666666666663</v>
      </c>
      <c r="C144" s="69">
        <v>1</v>
      </c>
      <c r="D144" s="69">
        <v>0.66666666666666663</v>
      </c>
      <c r="E144" s="69">
        <v>1</v>
      </c>
      <c r="F144" s="69">
        <v>0.66666666666666663</v>
      </c>
      <c r="G144" s="69">
        <v>1</v>
      </c>
      <c r="H144" s="69">
        <v>0.66666666666666663</v>
      </c>
      <c r="I144" s="69">
        <v>0.66666666666666663</v>
      </c>
      <c r="J144" s="69">
        <v>0.66666666666666663</v>
      </c>
      <c r="K144" s="69">
        <v>0.33333333333333331</v>
      </c>
      <c r="L144" s="69">
        <v>0.66666666666666663</v>
      </c>
      <c r="M144" s="69">
        <v>0.33333333333333331</v>
      </c>
      <c r="N144" s="69">
        <v>0.33333333333333331</v>
      </c>
      <c r="O144" s="69">
        <v>1</v>
      </c>
      <c r="P144" s="69">
        <v>0.66666666666666663</v>
      </c>
      <c r="Q144" s="69">
        <v>0.66666666666666663</v>
      </c>
      <c r="R144" s="69">
        <v>0.33333333333333331</v>
      </c>
      <c r="S144" s="69">
        <v>0.66666666666666663</v>
      </c>
      <c r="T144" s="69">
        <v>0.66666666666666663</v>
      </c>
      <c r="U144" s="69">
        <v>0.66666666666666663</v>
      </c>
      <c r="V144" s="69">
        <v>0.66666666666666663</v>
      </c>
      <c r="W144" s="69">
        <v>0.66666666666666663</v>
      </c>
      <c r="X144" s="69">
        <v>0.66666666666666663</v>
      </c>
      <c r="Y144" s="69">
        <v>0.33333333333333331</v>
      </c>
      <c r="Z144" s="69">
        <v>0.66666666666666663</v>
      </c>
      <c r="AA144" s="69">
        <v>0.66666666666666663</v>
      </c>
      <c r="AB144" s="69">
        <v>0.66666666666666663</v>
      </c>
      <c r="AC144" s="69">
        <v>1</v>
      </c>
      <c r="AD144" s="69">
        <v>1</v>
      </c>
      <c r="AE144" s="69">
        <v>1</v>
      </c>
      <c r="AF144" s="69">
        <v>1</v>
      </c>
      <c r="AG144" s="69">
        <v>0.33333333333333331</v>
      </c>
      <c r="AH144" s="57" t="s">
        <v>209</v>
      </c>
      <c r="AI144" s="48">
        <v>3</v>
      </c>
    </row>
    <row r="145" spans="1:35" x14ac:dyDescent="0.25">
      <c r="A145" s="69">
        <v>0.66666666666666663</v>
      </c>
      <c r="B145" s="69">
        <v>0.66666666666666663</v>
      </c>
      <c r="C145" s="69">
        <v>1</v>
      </c>
      <c r="D145" s="69">
        <v>1</v>
      </c>
      <c r="E145" s="69">
        <v>0.66666666666666663</v>
      </c>
      <c r="F145" s="69">
        <v>1</v>
      </c>
      <c r="G145" s="69">
        <v>1</v>
      </c>
      <c r="H145" s="69">
        <v>0.66666666666666663</v>
      </c>
      <c r="I145" s="69">
        <v>1</v>
      </c>
      <c r="J145" s="69">
        <v>0.66666666666666663</v>
      </c>
      <c r="K145" s="69">
        <v>0.33333333333333331</v>
      </c>
      <c r="L145" s="69">
        <v>1</v>
      </c>
      <c r="M145" s="69">
        <v>1</v>
      </c>
      <c r="N145" s="69">
        <v>1</v>
      </c>
      <c r="O145" s="69">
        <v>1</v>
      </c>
      <c r="P145" s="69">
        <v>1</v>
      </c>
      <c r="Q145" s="69">
        <v>0.66666666666666663</v>
      </c>
      <c r="R145" s="69">
        <v>1</v>
      </c>
      <c r="S145" s="69">
        <v>1</v>
      </c>
      <c r="T145" s="69">
        <v>0.66666666666666663</v>
      </c>
      <c r="U145" s="69">
        <v>1</v>
      </c>
      <c r="V145" s="69">
        <v>0.66666666666666663</v>
      </c>
      <c r="W145" s="69">
        <v>0.66666666666666663</v>
      </c>
      <c r="X145" s="69">
        <v>1</v>
      </c>
      <c r="Y145" s="69">
        <v>0.66666666666666663</v>
      </c>
      <c r="Z145" s="69">
        <v>1</v>
      </c>
      <c r="AA145" s="69">
        <v>1</v>
      </c>
      <c r="AB145" s="69">
        <v>1</v>
      </c>
      <c r="AC145" s="69">
        <v>1</v>
      </c>
      <c r="AD145" s="69">
        <v>1</v>
      </c>
      <c r="AE145" s="69">
        <v>1</v>
      </c>
      <c r="AF145" s="69">
        <v>1</v>
      </c>
      <c r="AG145" s="69">
        <v>0.66666666666666663</v>
      </c>
      <c r="AH145" s="57" t="s">
        <v>210</v>
      </c>
      <c r="AI145" s="48">
        <v>2</v>
      </c>
    </row>
    <row r="146" spans="1:35" x14ac:dyDescent="0.25">
      <c r="A146" s="69">
        <v>0.66666666666666663</v>
      </c>
      <c r="B146" s="69">
        <v>0.66666666666666663</v>
      </c>
      <c r="C146" s="69">
        <v>0.66666666666666663</v>
      </c>
      <c r="D146" s="69">
        <v>0.66666666666666663</v>
      </c>
      <c r="E146" s="69">
        <v>0.66666666666666663</v>
      </c>
      <c r="F146" s="69">
        <v>0.66666666666666663</v>
      </c>
      <c r="G146" s="69">
        <v>1</v>
      </c>
      <c r="H146" s="69">
        <v>0.66666666666666663</v>
      </c>
      <c r="I146" s="69">
        <v>0.66666666666666663</v>
      </c>
      <c r="J146" s="69">
        <v>0.66666666666666663</v>
      </c>
      <c r="K146" s="69">
        <v>1</v>
      </c>
      <c r="L146" s="69">
        <v>0.66666666666666663</v>
      </c>
      <c r="M146" s="69">
        <v>1</v>
      </c>
      <c r="N146" s="69">
        <v>1</v>
      </c>
      <c r="O146" s="69">
        <v>0.66666666666666663</v>
      </c>
      <c r="P146" s="69">
        <v>1</v>
      </c>
      <c r="Q146" s="69">
        <v>0.33333333333333331</v>
      </c>
      <c r="R146" s="69">
        <v>1</v>
      </c>
      <c r="S146" s="69">
        <v>1</v>
      </c>
      <c r="T146" s="69">
        <v>0.66666666666666663</v>
      </c>
      <c r="U146" s="69">
        <v>0.33333333333333331</v>
      </c>
      <c r="V146" s="69">
        <v>1</v>
      </c>
      <c r="W146" s="69">
        <v>0.66666666666666663</v>
      </c>
      <c r="X146" s="69">
        <v>0.66666666666666663</v>
      </c>
      <c r="Y146" s="69">
        <v>0.66666666666666663</v>
      </c>
      <c r="Z146" s="69">
        <v>1</v>
      </c>
      <c r="AA146" s="69">
        <v>1</v>
      </c>
      <c r="AB146" s="69">
        <v>1</v>
      </c>
      <c r="AC146" s="69">
        <v>1</v>
      </c>
      <c r="AD146" s="69">
        <v>1</v>
      </c>
      <c r="AE146" s="69">
        <v>0.33333333333333331</v>
      </c>
      <c r="AF146" s="69">
        <v>0.66666666666666663</v>
      </c>
      <c r="AG146" s="69">
        <v>0.66666666666666663</v>
      </c>
      <c r="AH146" s="57" t="s">
        <v>211</v>
      </c>
      <c r="AI146" s="48">
        <v>2</v>
      </c>
    </row>
    <row r="147" spans="1:35" x14ac:dyDescent="0.25">
      <c r="A147" s="69">
        <v>0.66666666666666663</v>
      </c>
      <c r="B147" s="69">
        <v>0.33333333333333331</v>
      </c>
      <c r="C147" s="69">
        <v>0.66666666666666663</v>
      </c>
      <c r="D147" s="69">
        <v>1</v>
      </c>
      <c r="E147" s="69">
        <v>0.66666666666666663</v>
      </c>
      <c r="F147" s="69">
        <v>0.66666666666666663</v>
      </c>
      <c r="G147" s="69">
        <v>1</v>
      </c>
      <c r="H147" s="69">
        <v>0.66666666666666663</v>
      </c>
      <c r="I147" s="69">
        <v>0.66666666666666663</v>
      </c>
      <c r="J147" s="69">
        <v>0.66666666666666663</v>
      </c>
      <c r="K147" s="69">
        <v>1</v>
      </c>
      <c r="L147" s="69">
        <v>0.66666666666666663</v>
      </c>
      <c r="M147" s="69">
        <v>1</v>
      </c>
      <c r="N147" s="69">
        <v>0.33333333333333331</v>
      </c>
      <c r="O147" s="69">
        <v>1</v>
      </c>
      <c r="P147" s="69">
        <v>0.66666666666666663</v>
      </c>
      <c r="Q147" s="69">
        <v>0.33333333333333331</v>
      </c>
      <c r="R147" s="69">
        <v>1</v>
      </c>
      <c r="S147" s="69">
        <v>1</v>
      </c>
      <c r="T147" s="69">
        <v>0.66666666666666663</v>
      </c>
      <c r="U147" s="69">
        <v>0.33333333333333331</v>
      </c>
      <c r="V147" s="69">
        <v>1</v>
      </c>
      <c r="W147" s="69">
        <v>0.66666666666666663</v>
      </c>
      <c r="X147" s="69">
        <v>0.66666666666666663</v>
      </c>
      <c r="Y147" s="69">
        <v>0.66666666666666663</v>
      </c>
      <c r="Z147" s="69">
        <v>1</v>
      </c>
      <c r="AA147" s="69">
        <v>0.66666666666666663</v>
      </c>
      <c r="AB147" s="69">
        <v>0.66666666666666663</v>
      </c>
      <c r="AC147" s="69">
        <v>1</v>
      </c>
      <c r="AD147" s="69">
        <v>1</v>
      </c>
      <c r="AE147" s="69">
        <v>0.66666666666666663</v>
      </c>
      <c r="AF147" s="69">
        <v>0.66666666666666663</v>
      </c>
      <c r="AG147" s="69">
        <v>0.66666666666666663</v>
      </c>
      <c r="AH147" s="57" t="s">
        <v>212</v>
      </c>
      <c r="AI147" s="48">
        <v>1</v>
      </c>
    </row>
    <row r="148" spans="1:35" x14ac:dyDescent="0.25">
      <c r="A148" s="69">
        <v>0.66666666666666663</v>
      </c>
      <c r="B148" s="69">
        <v>0.33333333333333331</v>
      </c>
      <c r="C148" s="69">
        <v>0.66666666666666663</v>
      </c>
      <c r="D148" s="69">
        <v>0.66666666666666663</v>
      </c>
      <c r="E148" s="69">
        <v>0.66666666666666663</v>
      </c>
      <c r="F148" s="69">
        <v>1</v>
      </c>
      <c r="G148" s="69">
        <v>1</v>
      </c>
      <c r="H148" s="69">
        <v>1</v>
      </c>
      <c r="I148" s="69">
        <v>1</v>
      </c>
      <c r="J148" s="69">
        <v>0.33333333333333331</v>
      </c>
      <c r="K148" s="69">
        <v>0.66666666666666663</v>
      </c>
      <c r="L148" s="69">
        <v>0.66666666666666663</v>
      </c>
      <c r="M148" s="69">
        <v>1</v>
      </c>
      <c r="N148" s="69">
        <v>0.33333333333333331</v>
      </c>
      <c r="O148" s="69">
        <v>1</v>
      </c>
      <c r="P148" s="69">
        <v>0.66666666666666663</v>
      </c>
      <c r="Q148" s="69">
        <v>0.33333333333333331</v>
      </c>
      <c r="R148" s="69">
        <v>0.66666666666666663</v>
      </c>
      <c r="S148" s="69">
        <v>1</v>
      </c>
      <c r="T148" s="69">
        <v>0.33333333333333331</v>
      </c>
      <c r="U148" s="69">
        <v>0.33333333333333331</v>
      </c>
      <c r="V148" s="69">
        <v>0.66666666666666663</v>
      </c>
      <c r="W148" s="69">
        <v>0.33333333333333331</v>
      </c>
      <c r="X148" s="69">
        <v>0.66666666666666663</v>
      </c>
      <c r="Y148" s="69">
        <v>0.66666666666666663</v>
      </c>
      <c r="Z148" s="69">
        <v>0.66666666666666663</v>
      </c>
      <c r="AA148" s="69">
        <v>0.66666666666666663</v>
      </c>
      <c r="AB148" s="69">
        <v>0.66666666666666663</v>
      </c>
      <c r="AC148" s="69">
        <v>1</v>
      </c>
      <c r="AD148" s="69">
        <v>1</v>
      </c>
      <c r="AE148" s="69">
        <v>0.66666666666666663</v>
      </c>
      <c r="AF148" s="69">
        <v>0.66666666666666663</v>
      </c>
      <c r="AG148" s="69">
        <v>0.33333333333333331</v>
      </c>
      <c r="AH148" s="57" t="s">
        <v>213</v>
      </c>
      <c r="AI148" s="48">
        <v>2</v>
      </c>
    </row>
    <row r="149" spans="1:35" x14ac:dyDescent="0.25">
      <c r="A149" s="69">
        <v>0.66666666666666663</v>
      </c>
      <c r="B149" s="69">
        <v>0.66666666666666663</v>
      </c>
      <c r="C149" s="69">
        <v>1</v>
      </c>
      <c r="D149" s="69">
        <v>1</v>
      </c>
      <c r="E149" s="69">
        <v>0.66666666666666663</v>
      </c>
      <c r="F149" s="69">
        <v>0.66666666666666663</v>
      </c>
      <c r="G149" s="69">
        <v>1</v>
      </c>
      <c r="H149" s="69">
        <v>0.66666666666666663</v>
      </c>
      <c r="I149" s="69">
        <v>0.66666666666666663</v>
      </c>
      <c r="J149" s="69">
        <v>0.66666666666666663</v>
      </c>
      <c r="K149" s="69">
        <v>0.66666666666666663</v>
      </c>
      <c r="L149" s="69">
        <v>1</v>
      </c>
      <c r="M149" s="69">
        <v>1</v>
      </c>
      <c r="N149" s="69">
        <v>0.66666666666666663</v>
      </c>
      <c r="O149" s="69">
        <v>1</v>
      </c>
      <c r="P149" s="69">
        <v>0.66666666666666663</v>
      </c>
      <c r="Q149" s="69">
        <v>0.33333333333333331</v>
      </c>
      <c r="R149" s="69">
        <v>0.66666666666666663</v>
      </c>
      <c r="S149" s="69">
        <v>0.66666666666666663</v>
      </c>
      <c r="T149" s="69">
        <v>0.66666666666666663</v>
      </c>
      <c r="U149" s="69">
        <v>0.66666666666666663</v>
      </c>
      <c r="V149" s="69">
        <v>0.66666666666666663</v>
      </c>
      <c r="W149" s="69">
        <v>0.66666666666666663</v>
      </c>
      <c r="X149" s="69">
        <v>0.66666666666666663</v>
      </c>
      <c r="Y149" s="69">
        <v>0.66666666666666663</v>
      </c>
      <c r="Z149" s="69">
        <v>1</v>
      </c>
      <c r="AA149" s="69">
        <v>1</v>
      </c>
      <c r="AB149" s="69">
        <v>1</v>
      </c>
      <c r="AC149" s="69">
        <v>0.66666666666666663</v>
      </c>
      <c r="AD149" s="69">
        <v>0.66666666666666663</v>
      </c>
      <c r="AE149" s="69">
        <v>0.66666666666666663</v>
      </c>
      <c r="AF149" s="69">
        <v>1</v>
      </c>
      <c r="AG149" s="69">
        <v>0.66666666666666663</v>
      </c>
      <c r="AH149" s="57" t="s">
        <v>214</v>
      </c>
      <c r="AI149" s="48">
        <v>1</v>
      </c>
    </row>
    <row r="150" spans="1:35" x14ac:dyDescent="0.25">
      <c r="A150" s="69">
        <v>0.66666666666666663</v>
      </c>
      <c r="B150" s="69">
        <v>1</v>
      </c>
      <c r="C150" s="69">
        <v>1</v>
      </c>
      <c r="D150" s="69">
        <v>0.66666666666666663</v>
      </c>
      <c r="E150" s="69">
        <v>1</v>
      </c>
      <c r="F150" s="69">
        <v>0.66666666666666663</v>
      </c>
      <c r="G150" s="69">
        <v>1</v>
      </c>
      <c r="H150" s="69">
        <v>0.33333333333333331</v>
      </c>
      <c r="I150" s="69">
        <v>0.66666666666666663</v>
      </c>
      <c r="J150" s="69">
        <v>0.66666666666666663</v>
      </c>
      <c r="K150" s="69">
        <v>0.66666666666666663</v>
      </c>
      <c r="L150" s="69">
        <v>0.66666666666666663</v>
      </c>
      <c r="M150" s="69">
        <v>0.66666666666666663</v>
      </c>
      <c r="N150" s="69">
        <v>0.33333333333333331</v>
      </c>
      <c r="O150" s="69">
        <v>0.66666666666666663</v>
      </c>
      <c r="P150" s="69">
        <v>0.33333333333333331</v>
      </c>
      <c r="Q150" s="69">
        <v>0.66666666666666663</v>
      </c>
      <c r="R150" s="69">
        <v>0.66666666666666663</v>
      </c>
      <c r="S150" s="69">
        <v>0.66666666666666663</v>
      </c>
      <c r="T150" s="69">
        <v>0.66666666666666663</v>
      </c>
      <c r="U150" s="69">
        <v>0.66666666666666663</v>
      </c>
      <c r="V150" s="69">
        <v>1</v>
      </c>
      <c r="W150" s="69">
        <v>0.66666666666666663</v>
      </c>
      <c r="X150" s="69">
        <v>0.66666666666666663</v>
      </c>
      <c r="Y150" s="69">
        <v>0.66666666666666663</v>
      </c>
      <c r="Z150" s="69">
        <v>1</v>
      </c>
      <c r="AA150" s="69">
        <v>0.66666666666666663</v>
      </c>
      <c r="AB150" s="69">
        <v>0.33333333333333331</v>
      </c>
      <c r="AC150" s="69">
        <v>0.66666666666666663</v>
      </c>
      <c r="AD150" s="69">
        <v>0.66666666666666663</v>
      </c>
      <c r="AE150" s="69">
        <v>0.33333333333333331</v>
      </c>
      <c r="AF150" s="69">
        <v>0.33333333333333331</v>
      </c>
      <c r="AG150" s="69">
        <v>0.66666666666666663</v>
      </c>
      <c r="AH150" s="57" t="s">
        <v>215</v>
      </c>
      <c r="AI150" s="48">
        <v>1</v>
      </c>
    </row>
    <row r="151" spans="1:35" x14ac:dyDescent="0.25">
      <c r="A151" s="69">
        <v>0.66666666666666663</v>
      </c>
      <c r="B151" s="69">
        <v>0.66666666666666663</v>
      </c>
      <c r="C151" s="69">
        <v>0.66666666666666663</v>
      </c>
      <c r="D151" s="69">
        <v>1</v>
      </c>
      <c r="E151" s="69">
        <v>0.66666666666666663</v>
      </c>
      <c r="F151" s="69">
        <v>0.66666666666666663</v>
      </c>
      <c r="G151" s="69">
        <v>1</v>
      </c>
      <c r="H151" s="69">
        <v>0.66666666666666663</v>
      </c>
      <c r="I151" s="69">
        <v>1</v>
      </c>
      <c r="J151" s="69">
        <v>0.66666666666666663</v>
      </c>
      <c r="K151" s="69">
        <v>0.66666666666666663</v>
      </c>
      <c r="L151" s="69">
        <v>0.66666666666666663</v>
      </c>
      <c r="M151" s="69">
        <v>0.66666666666666663</v>
      </c>
      <c r="N151" s="69">
        <v>0.33333333333333331</v>
      </c>
      <c r="O151" s="69">
        <v>1</v>
      </c>
      <c r="P151" s="69">
        <v>0.66666666666666663</v>
      </c>
      <c r="Q151" s="69">
        <v>0.33333333333333331</v>
      </c>
      <c r="R151" s="69">
        <v>0.66666666666666663</v>
      </c>
      <c r="S151" s="69">
        <v>1</v>
      </c>
      <c r="T151" s="69">
        <v>0.66666666666666663</v>
      </c>
      <c r="U151" s="69">
        <v>0.66666666666666663</v>
      </c>
      <c r="V151" s="69">
        <v>1</v>
      </c>
      <c r="W151" s="69">
        <v>0.66666666666666663</v>
      </c>
      <c r="X151" s="69">
        <v>0.66666666666666663</v>
      </c>
      <c r="Y151" s="69">
        <v>0.33333333333333331</v>
      </c>
      <c r="Z151" s="69">
        <v>0.66666666666666663</v>
      </c>
      <c r="AA151" s="69">
        <v>0.66666666666666663</v>
      </c>
      <c r="AB151" s="69">
        <v>1</v>
      </c>
      <c r="AC151" s="69">
        <v>1</v>
      </c>
      <c r="AD151" s="69">
        <v>1</v>
      </c>
      <c r="AE151" s="69">
        <v>1</v>
      </c>
      <c r="AF151" s="69">
        <v>1</v>
      </c>
      <c r="AG151" s="69">
        <v>0.66666666666666663</v>
      </c>
      <c r="AH151" s="57" t="s">
        <v>216</v>
      </c>
      <c r="AI151" s="48">
        <v>2</v>
      </c>
    </row>
    <row r="152" spans="1:35" x14ac:dyDescent="0.25">
      <c r="A152" s="69">
        <v>0.66666666666666663</v>
      </c>
      <c r="B152" s="69">
        <v>1</v>
      </c>
      <c r="C152" s="69">
        <v>1</v>
      </c>
      <c r="D152" s="69">
        <v>0.33333333333333331</v>
      </c>
      <c r="E152" s="69">
        <v>0.66666666666666663</v>
      </c>
      <c r="F152" s="69">
        <v>1</v>
      </c>
      <c r="G152" s="69">
        <v>1</v>
      </c>
      <c r="H152" s="69">
        <v>0.66666666666666663</v>
      </c>
      <c r="I152" s="69">
        <v>0.66666666666666663</v>
      </c>
      <c r="J152" s="69">
        <v>0.66666666666666663</v>
      </c>
      <c r="K152" s="69">
        <v>0.33333333333333331</v>
      </c>
      <c r="L152" s="69">
        <v>1</v>
      </c>
      <c r="M152" s="69">
        <v>0.66666666666666663</v>
      </c>
      <c r="N152" s="69">
        <v>0.66666666666666663</v>
      </c>
      <c r="O152" s="69">
        <v>0.66666666666666663</v>
      </c>
      <c r="P152" s="69">
        <v>0.66666666666666663</v>
      </c>
      <c r="Q152" s="69">
        <v>0.33333333333333331</v>
      </c>
      <c r="R152" s="69">
        <v>0.66666666666666663</v>
      </c>
      <c r="S152" s="69">
        <v>0.33333333333333331</v>
      </c>
      <c r="T152" s="69">
        <v>0.33333333333333331</v>
      </c>
      <c r="U152" s="69">
        <v>0.66666666666666663</v>
      </c>
      <c r="V152" s="69">
        <v>0.66666666666666663</v>
      </c>
      <c r="W152" s="69">
        <v>1</v>
      </c>
      <c r="X152" s="69">
        <v>1</v>
      </c>
      <c r="Y152" s="69">
        <v>0.33333333333333331</v>
      </c>
      <c r="Z152" s="69">
        <v>1</v>
      </c>
      <c r="AA152" s="69">
        <v>0.66666666666666663</v>
      </c>
      <c r="AB152" s="69">
        <v>1</v>
      </c>
      <c r="AC152" s="69">
        <v>0.66666666666666663</v>
      </c>
      <c r="AD152" s="69">
        <v>0.66666666666666663</v>
      </c>
      <c r="AE152" s="69">
        <v>0.33333333333333331</v>
      </c>
      <c r="AF152" s="69">
        <v>0.66666666666666663</v>
      </c>
      <c r="AG152" s="69">
        <v>0.66666666666666663</v>
      </c>
      <c r="AH152" s="57" t="s">
        <v>217</v>
      </c>
      <c r="AI152" s="48">
        <v>2</v>
      </c>
    </row>
    <row r="153" spans="1:35" x14ac:dyDescent="0.25">
      <c r="A153" s="69">
        <v>0.66666666666666663</v>
      </c>
      <c r="B153" s="69">
        <v>0.33333333333333331</v>
      </c>
      <c r="C153" s="69">
        <v>1</v>
      </c>
      <c r="D153" s="69">
        <v>0.66666666666666663</v>
      </c>
      <c r="E153" s="69">
        <v>0.33333333333333331</v>
      </c>
      <c r="F153" s="69">
        <v>0.66666666666666663</v>
      </c>
      <c r="G153" s="69">
        <v>0.33333333333333331</v>
      </c>
      <c r="H153" s="69">
        <v>0.33333333333333331</v>
      </c>
      <c r="I153" s="69">
        <v>0.33333333333333331</v>
      </c>
      <c r="J153" s="69">
        <v>0.66666666666666663</v>
      </c>
      <c r="K153" s="69">
        <v>0.33333333333333331</v>
      </c>
      <c r="L153" s="69">
        <v>0.33333333333333331</v>
      </c>
      <c r="M153" s="69">
        <v>0.66666666666666663</v>
      </c>
      <c r="N153" s="69">
        <v>0.66666666666666663</v>
      </c>
      <c r="O153" s="69">
        <v>0.66666666666666663</v>
      </c>
      <c r="P153" s="69">
        <v>0.66666666666666663</v>
      </c>
      <c r="Q153" s="69">
        <v>0.33333333333333331</v>
      </c>
      <c r="R153" s="69">
        <v>0.66666666666666663</v>
      </c>
      <c r="S153" s="69">
        <v>0.33333333333333331</v>
      </c>
      <c r="T153" s="69">
        <v>0.66666666666666663</v>
      </c>
      <c r="U153" s="69">
        <v>0.33333333333333331</v>
      </c>
      <c r="V153" s="69">
        <v>1</v>
      </c>
      <c r="W153" s="69">
        <v>0.33333333333333331</v>
      </c>
      <c r="X153" s="69">
        <v>0.33333333333333331</v>
      </c>
      <c r="Y153" s="69">
        <v>0.66666666666666663</v>
      </c>
      <c r="Z153" s="69">
        <v>0.33333333333333331</v>
      </c>
      <c r="AA153" s="69">
        <v>0.66666666666666663</v>
      </c>
      <c r="AB153" s="69">
        <v>0.33333333333333331</v>
      </c>
      <c r="AC153" s="69">
        <v>0.33333333333333331</v>
      </c>
      <c r="AD153" s="69">
        <v>0.33333333333333331</v>
      </c>
      <c r="AE153" s="69">
        <v>0.66666666666666663</v>
      </c>
      <c r="AF153" s="69">
        <v>0.33333333333333331</v>
      </c>
      <c r="AG153" s="69">
        <v>0.66666666666666663</v>
      </c>
      <c r="AH153" s="57" t="s">
        <v>218</v>
      </c>
      <c r="AI153" s="48">
        <v>2</v>
      </c>
    </row>
    <row r="154" spans="1:35" x14ac:dyDescent="0.25">
      <c r="A154" s="69">
        <v>0.66666666666666663</v>
      </c>
      <c r="B154" s="69">
        <v>0.66666666666666663</v>
      </c>
      <c r="C154" s="69">
        <v>0.33333333333333331</v>
      </c>
      <c r="D154" s="69">
        <v>0.33333333333333331</v>
      </c>
      <c r="E154" s="69">
        <v>0.66666666666666663</v>
      </c>
      <c r="F154" s="69">
        <v>0.66666666666666663</v>
      </c>
      <c r="G154" s="69">
        <v>1</v>
      </c>
      <c r="H154" s="69">
        <v>0.33333333333333331</v>
      </c>
      <c r="I154" s="69">
        <v>0.33333333333333331</v>
      </c>
      <c r="J154" s="69">
        <v>0.66666666666666663</v>
      </c>
      <c r="K154" s="69">
        <v>0.33333333333333331</v>
      </c>
      <c r="L154" s="69">
        <v>0.66666666666666663</v>
      </c>
      <c r="M154" s="69">
        <v>0.66666666666666663</v>
      </c>
      <c r="N154" s="69">
        <v>0.33333333333333331</v>
      </c>
      <c r="O154" s="69">
        <v>0.66666666666666663</v>
      </c>
      <c r="P154" s="69">
        <v>0.33333333333333331</v>
      </c>
      <c r="Q154" s="69">
        <v>0.33333333333333331</v>
      </c>
      <c r="R154" s="69">
        <v>0.66666666666666663</v>
      </c>
      <c r="S154" s="69">
        <v>0.33333333333333331</v>
      </c>
      <c r="T154" s="69">
        <v>0.33333333333333331</v>
      </c>
      <c r="U154" s="69">
        <v>1</v>
      </c>
      <c r="V154" s="69">
        <v>0.66666666666666663</v>
      </c>
      <c r="W154" s="69">
        <v>0.66666666666666663</v>
      </c>
      <c r="X154" s="69">
        <v>0.66666666666666663</v>
      </c>
      <c r="Y154" s="69">
        <v>0.66666666666666663</v>
      </c>
      <c r="Z154" s="69">
        <v>0.66666666666666663</v>
      </c>
      <c r="AA154" s="69">
        <v>0.66666666666666663</v>
      </c>
      <c r="AB154" s="69">
        <v>0.66666666666666663</v>
      </c>
      <c r="AC154" s="69">
        <v>0.33333333333333331</v>
      </c>
      <c r="AD154" s="69">
        <v>0.33333333333333331</v>
      </c>
      <c r="AE154" s="69">
        <v>0.33333333333333331</v>
      </c>
      <c r="AF154" s="69">
        <v>0.33333333333333331</v>
      </c>
      <c r="AG154" s="69">
        <v>0.33333333333333331</v>
      </c>
      <c r="AH154" s="57" t="s">
        <v>219</v>
      </c>
      <c r="AI154" s="48">
        <v>1</v>
      </c>
    </row>
    <row r="155" spans="1:35" x14ac:dyDescent="0.25">
      <c r="A155" s="69">
        <v>0.66666666666666663</v>
      </c>
      <c r="B155" s="69">
        <v>0.33333333333333331</v>
      </c>
      <c r="C155" s="69">
        <v>0.66666666666666663</v>
      </c>
      <c r="D155" s="69">
        <v>0.66666666666666663</v>
      </c>
      <c r="E155" s="69">
        <v>0.66666666666666663</v>
      </c>
      <c r="F155" s="69">
        <v>0.33333333333333331</v>
      </c>
      <c r="G155" s="69">
        <v>0.66666666666666663</v>
      </c>
      <c r="H155" s="69">
        <v>0.33333333333333331</v>
      </c>
      <c r="I155" s="69">
        <v>0.33333333333333331</v>
      </c>
      <c r="J155" s="69">
        <v>0.66666666666666663</v>
      </c>
      <c r="K155" s="69">
        <v>0.66666666666666663</v>
      </c>
      <c r="L155" s="69">
        <v>0.33333333333333331</v>
      </c>
      <c r="M155" s="69">
        <v>0.66666666666666663</v>
      </c>
      <c r="N155" s="69">
        <v>0.33333333333333331</v>
      </c>
      <c r="O155" s="69">
        <v>0.66666666666666663</v>
      </c>
      <c r="P155" s="69">
        <v>0.66666666666666663</v>
      </c>
      <c r="Q155" s="69">
        <v>0.66666666666666663</v>
      </c>
      <c r="R155" s="69">
        <v>0.66666666666666663</v>
      </c>
      <c r="S155" s="69">
        <v>0.33333333333333331</v>
      </c>
      <c r="T155" s="69">
        <v>0.33333333333333331</v>
      </c>
      <c r="U155" s="69">
        <v>0.33333333333333331</v>
      </c>
      <c r="V155" s="69">
        <v>1</v>
      </c>
      <c r="W155" s="69">
        <v>0.66666666666666663</v>
      </c>
      <c r="X155" s="69">
        <v>0.66666666666666663</v>
      </c>
      <c r="Y155" s="69">
        <v>0.33333333333333331</v>
      </c>
      <c r="Z155" s="69">
        <v>1</v>
      </c>
      <c r="AA155" s="69">
        <v>0.33333333333333331</v>
      </c>
      <c r="AB155" s="69">
        <v>0.66666666666666663</v>
      </c>
      <c r="AC155" s="69">
        <v>0.33333333333333331</v>
      </c>
      <c r="AD155" s="69">
        <v>0.33333333333333331</v>
      </c>
      <c r="AE155" s="69">
        <v>0.33333333333333331</v>
      </c>
      <c r="AF155" s="69">
        <v>0.33333333333333331</v>
      </c>
      <c r="AG155" s="69">
        <v>0.66666666666666663</v>
      </c>
      <c r="AH155" s="57" t="s">
        <v>220</v>
      </c>
      <c r="AI155" s="48">
        <v>3</v>
      </c>
    </row>
    <row r="156" spans="1:35" x14ac:dyDescent="0.25">
      <c r="A156" s="69">
        <v>0.66666666666666663</v>
      </c>
      <c r="B156" s="69">
        <v>0.66666666666666663</v>
      </c>
      <c r="C156" s="69">
        <v>1</v>
      </c>
      <c r="D156" s="69">
        <v>0.33333333333333331</v>
      </c>
      <c r="E156" s="69">
        <v>0.33333333333333331</v>
      </c>
      <c r="F156" s="69">
        <v>0.66666666666666663</v>
      </c>
      <c r="G156" s="69">
        <v>0.66666666666666663</v>
      </c>
      <c r="H156" s="69">
        <v>0.33333333333333331</v>
      </c>
      <c r="I156" s="69">
        <v>0.33333333333333331</v>
      </c>
      <c r="J156" s="69">
        <v>0.66666666666666663</v>
      </c>
      <c r="K156" s="69">
        <v>0.33333333333333331</v>
      </c>
      <c r="L156" s="69">
        <v>0.66666666666666663</v>
      </c>
      <c r="M156" s="69">
        <v>0.66666666666666663</v>
      </c>
      <c r="N156" s="69">
        <v>0.66666666666666663</v>
      </c>
      <c r="O156" s="69">
        <v>0.66666666666666663</v>
      </c>
      <c r="P156" s="69">
        <v>0.66666666666666663</v>
      </c>
      <c r="Q156" s="69">
        <v>0.66666666666666663</v>
      </c>
      <c r="R156" s="69">
        <v>0.66666666666666663</v>
      </c>
      <c r="S156" s="69">
        <v>0.66666666666666663</v>
      </c>
      <c r="T156" s="69">
        <v>0.33333333333333331</v>
      </c>
      <c r="U156" s="69">
        <v>0.66666666666666663</v>
      </c>
      <c r="V156" s="69">
        <v>0.66666666666666663</v>
      </c>
      <c r="W156" s="69">
        <v>0.66666666666666663</v>
      </c>
      <c r="X156" s="69">
        <v>0.66666666666666663</v>
      </c>
      <c r="Y156" s="69">
        <v>0.33333333333333331</v>
      </c>
      <c r="Z156" s="69">
        <v>0.33333333333333331</v>
      </c>
      <c r="AA156" s="69">
        <v>0.66666666666666663</v>
      </c>
      <c r="AB156" s="69">
        <v>0.66666666666666663</v>
      </c>
      <c r="AC156" s="69">
        <v>0.33333333333333331</v>
      </c>
      <c r="AD156" s="69">
        <v>0.66666666666666663</v>
      </c>
      <c r="AE156" s="69">
        <v>0.33333333333333331</v>
      </c>
      <c r="AF156" s="69">
        <v>0.33333333333333331</v>
      </c>
      <c r="AG156" s="69">
        <v>0.66666666666666663</v>
      </c>
      <c r="AH156" s="57" t="s">
        <v>221</v>
      </c>
      <c r="AI156" s="48">
        <v>1</v>
      </c>
    </row>
    <row r="157" spans="1:35" x14ac:dyDescent="0.25">
      <c r="A157" s="69">
        <v>0.66666666666666663</v>
      </c>
      <c r="B157" s="69">
        <v>0.66666666666666663</v>
      </c>
      <c r="C157" s="69">
        <v>0.33333333333333331</v>
      </c>
      <c r="D157" s="69">
        <v>0.66666666666666663</v>
      </c>
      <c r="E157" s="69">
        <v>1</v>
      </c>
      <c r="F157" s="69">
        <v>1</v>
      </c>
      <c r="G157" s="69">
        <v>1</v>
      </c>
      <c r="H157" s="69">
        <v>1</v>
      </c>
      <c r="I157" s="69">
        <v>0.66666666666666663</v>
      </c>
      <c r="J157" s="69">
        <v>0.66666666666666663</v>
      </c>
      <c r="K157" s="69">
        <v>1</v>
      </c>
      <c r="L157" s="69">
        <v>1</v>
      </c>
      <c r="M157" s="69">
        <v>0.66666666666666663</v>
      </c>
      <c r="N157" s="69">
        <v>0.66666666666666663</v>
      </c>
      <c r="O157" s="69">
        <v>1</v>
      </c>
      <c r="P157" s="69">
        <v>0.66666666666666663</v>
      </c>
      <c r="Q157" s="69">
        <v>0.66666666666666663</v>
      </c>
      <c r="R157" s="69">
        <v>1</v>
      </c>
      <c r="S157" s="69">
        <v>1</v>
      </c>
      <c r="T157" s="69">
        <v>0.66666666666666663</v>
      </c>
      <c r="U157" s="69">
        <v>0.66666666666666663</v>
      </c>
      <c r="V157" s="69">
        <v>1</v>
      </c>
      <c r="W157" s="69">
        <v>0.66666666666666663</v>
      </c>
      <c r="X157" s="69">
        <v>1</v>
      </c>
      <c r="Y157" s="69">
        <v>0.66666666666666663</v>
      </c>
      <c r="Z157" s="69">
        <v>1</v>
      </c>
      <c r="AA157" s="69">
        <v>1</v>
      </c>
      <c r="AB157" s="69">
        <v>0.66666666666666663</v>
      </c>
      <c r="AC157" s="69">
        <v>1</v>
      </c>
      <c r="AD157" s="69">
        <v>0.66666666666666663</v>
      </c>
      <c r="AE157" s="69">
        <v>0.66666666666666663</v>
      </c>
      <c r="AF157" s="69">
        <v>0.66666666666666663</v>
      </c>
      <c r="AG157" s="69">
        <v>0.66666666666666663</v>
      </c>
      <c r="AH157" s="57" t="s">
        <v>222</v>
      </c>
      <c r="AI157" s="48">
        <v>1</v>
      </c>
    </row>
    <row r="158" spans="1:35" x14ac:dyDescent="0.25">
      <c r="A158" s="69">
        <v>0.66666666666666663</v>
      </c>
      <c r="B158" s="69">
        <v>0.66666666666666663</v>
      </c>
      <c r="C158" s="69">
        <v>0.66666666666666663</v>
      </c>
      <c r="D158" s="69">
        <v>0.66666666666666663</v>
      </c>
      <c r="E158" s="69">
        <v>0.66666666666666663</v>
      </c>
      <c r="F158" s="69">
        <v>1</v>
      </c>
      <c r="G158" s="69">
        <v>1</v>
      </c>
      <c r="H158" s="69">
        <v>1</v>
      </c>
      <c r="I158" s="69">
        <v>1</v>
      </c>
      <c r="J158" s="69">
        <v>0.66666666666666663</v>
      </c>
      <c r="K158" s="69">
        <v>0.66666666666666663</v>
      </c>
      <c r="L158" s="69">
        <v>0.33333333333333331</v>
      </c>
      <c r="M158" s="69">
        <v>1</v>
      </c>
      <c r="N158" s="69">
        <v>0.33333333333333331</v>
      </c>
      <c r="O158" s="69">
        <v>1</v>
      </c>
      <c r="P158" s="69">
        <v>0.66666666666666663</v>
      </c>
      <c r="Q158" s="69">
        <v>0.33333333333333331</v>
      </c>
      <c r="R158" s="69">
        <v>0.66666666666666663</v>
      </c>
      <c r="S158" s="69">
        <v>0.66666666666666663</v>
      </c>
      <c r="T158" s="69">
        <v>0.66666666666666663</v>
      </c>
      <c r="U158" s="69">
        <v>0.66666666666666663</v>
      </c>
      <c r="V158" s="69">
        <v>0.66666666666666663</v>
      </c>
      <c r="W158" s="69">
        <v>0.66666666666666663</v>
      </c>
      <c r="X158" s="69">
        <v>0.66666666666666663</v>
      </c>
      <c r="Y158" s="69">
        <v>0.33333333333333331</v>
      </c>
      <c r="Z158" s="69">
        <v>0.33333333333333331</v>
      </c>
      <c r="AA158" s="69">
        <v>0.66666666666666663</v>
      </c>
      <c r="AB158" s="69">
        <v>1</v>
      </c>
      <c r="AC158" s="69">
        <v>1</v>
      </c>
      <c r="AD158" s="69">
        <v>1</v>
      </c>
      <c r="AE158" s="69">
        <v>0.66666666666666663</v>
      </c>
      <c r="AF158" s="69">
        <v>1</v>
      </c>
      <c r="AG158" s="69">
        <v>0.66666666666666663</v>
      </c>
      <c r="AH158" s="57" t="s">
        <v>223</v>
      </c>
      <c r="AI158" s="48">
        <v>2</v>
      </c>
    </row>
    <row r="159" spans="1:35" x14ac:dyDescent="0.25">
      <c r="A159" s="69">
        <v>0.33333333333333331</v>
      </c>
      <c r="B159" s="69">
        <v>0.66666666666666663</v>
      </c>
      <c r="C159" s="69">
        <v>0.66666666666666663</v>
      </c>
      <c r="D159" s="69">
        <v>0.33333333333333331</v>
      </c>
      <c r="E159" s="69">
        <v>0.66666666666666663</v>
      </c>
      <c r="F159" s="69">
        <v>0.66666666666666663</v>
      </c>
      <c r="G159" s="69">
        <v>1</v>
      </c>
      <c r="H159" s="69">
        <v>0.66666666666666663</v>
      </c>
      <c r="I159" s="69">
        <v>0.66666666666666663</v>
      </c>
      <c r="J159" s="69">
        <v>0.66666666666666663</v>
      </c>
      <c r="K159" s="69">
        <v>0.66666666666666663</v>
      </c>
      <c r="L159" s="69">
        <v>0.66666666666666663</v>
      </c>
      <c r="M159" s="69">
        <v>0.66666666666666663</v>
      </c>
      <c r="N159" s="69">
        <v>0.66666666666666663</v>
      </c>
      <c r="O159" s="69">
        <v>1</v>
      </c>
      <c r="P159" s="69">
        <v>0.33333333333333331</v>
      </c>
      <c r="Q159" s="69">
        <v>0.33333333333333331</v>
      </c>
      <c r="R159" s="69">
        <v>0.66666666666666663</v>
      </c>
      <c r="S159" s="69">
        <v>0.66666666666666663</v>
      </c>
      <c r="T159" s="69">
        <v>0.33333333333333331</v>
      </c>
      <c r="U159" s="69">
        <v>0.66666666666666663</v>
      </c>
      <c r="V159" s="69">
        <v>1</v>
      </c>
      <c r="W159" s="69">
        <v>0.66666666666666663</v>
      </c>
      <c r="X159" s="69">
        <v>0.66666666666666663</v>
      </c>
      <c r="Y159" s="69">
        <v>0.33333333333333331</v>
      </c>
      <c r="Z159" s="69">
        <v>0.66666666666666663</v>
      </c>
      <c r="AA159" s="69">
        <v>0.66666666666666663</v>
      </c>
      <c r="AB159" s="69">
        <v>0.66666666666666663</v>
      </c>
      <c r="AC159" s="69">
        <v>0.66666666666666663</v>
      </c>
      <c r="AD159" s="69">
        <v>0.33333333333333331</v>
      </c>
      <c r="AE159" s="69">
        <v>0.33333333333333331</v>
      </c>
      <c r="AF159" s="69">
        <v>0.66666666666666663</v>
      </c>
      <c r="AG159" s="69">
        <v>0.66666666666666663</v>
      </c>
      <c r="AH159" s="57" t="s">
        <v>224</v>
      </c>
      <c r="AI159" s="48">
        <v>3</v>
      </c>
    </row>
    <row r="160" spans="1:35" x14ac:dyDescent="0.25">
      <c r="A160" s="69">
        <v>1</v>
      </c>
      <c r="B160" s="69">
        <v>1</v>
      </c>
      <c r="C160" s="69">
        <v>0.66666666666666663</v>
      </c>
      <c r="D160" s="69">
        <v>0.33333333333333331</v>
      </c>
      <c r="E160" s="69">
        <v>1</v>
      </c>
      <c r="F160" s="69">
        <v>1</v>
      </c>
      <c r="G160" s="69">
        <v>1</v>
      </c>
      <c r="H160" s="69">
        <v>1</v>
      </c>
      <c r="I160" s="69">
        <v>1</v>
      </c>
      <c r="J160" s="69">
        <v>0.66666666666666663</v>
      </c>
      <c r="K160" s="69">
        <v>0.66666666666666663</v>
      </c>
      <c r="L160" s="69">
        <v>0.66666666666666663</v>
      </c>
      <c r="M160" s="69">
        <v>0.66666666666666663</v>
      </c>
      <c r="N160" s="69">
        <v>0.66666666666666663</v>
      </c>
      <c r="O160" s="69">
        <v>1</v>
      </c>
      <c r="P160" s="69">
        <v>1</v>
      </c>
      <c r="Q160" s="69">
        <v>0.66666666666666663</v>
      </c>
      <c r="R160" s="69">
        <v>1</v>
      </c>
      <c r="S160" s="69">
        <v>1</v>
      </c>
      <c r="T160" s="69">
        <v>0.66666666666666663</v>
      </c>
      <c r="U160" s="69">
        <v>1</v>
      </c>
      <c r="V160" s="69">
        <v>0.66666666666666663</v>
      </c>
      <c r="W160" s="69">
        <v>0.66666666666666663</v>
      </c>
      <c r="X160" s="69">
        <v>1</v>
      </c>
      <c r="Y160" s="69">
        <v>0.66666666666666663</v>
      </c>
      <c r="Z160" s="69">
        <v>0.66666666666666663</v>
      </c>
      <c r="AA160" s="69">
        <v>1</v>
      </c>
      <c r="AB160" s="69">
        <v>1</v>
      </c>
      <c r="AC160" s="69">
        <v>0.66666666666666663</v>
      </c>
      <c r="AD160" s="69">
        <v>1</v>
      </c>
      <c r="AE160" s="69">
        <v>1</v>
      </c>
      <c r="AF160" s="69">
        <v>1</v>
      </c>
      <c r="AG160" s="69">
        <v>0.66666666666666663</v>
      </c>
      <c r="AH160" s="57" t="s">
        <v>225</v>
      </c>
      <c r="AI160" s="48">
        <v>1</v>
      </c>
    </row>
    <row r="161" spans="1:35" x14ac:dyDescent="0.25">
      <c r="A161" s="69">
        <v>0.66666666666666663</v>
      </c>
      <c r="B161" s="69">
        <v>1</v>
      </c>
      <c r="C161" s="69">
        <v>1</v>
      </c>
      <c r="D161" s="69">
        <v>0.33333333333333331</v>
      </c>
      <c r="E161" s="69">
        <v>1</v>
      </c>
      <c r="F161" s="69">
        <v>1</v>
      </c>
      <c r="G161" s="69">
        <v>1</v>
      </c>
      <c r="H161" s="69">
        <v>1</v>
      </c>
      <c r="I161" s="69">
        <v>1</v>
      </c>
      <c r="J161" s="69">
        <v>1</v>
      </c>
      <c r="K161" s="69">
        <v>1</v>
      </c>
      <c r="L161" s="69">
        <v>0.66666666666666663</v>
      </c>
      <c r="M161" s="69">
        <v>1</v>
      </c>
      <c r="N161" s="69">
        <v>1</v>
      </c>
      <c r="O161" s="69">
        <v>1</v>
      </c>
      <c r="P161" s="69">
        <v>1</v>
      </c>
      <c r="Q161" s="69">
        <v>0.66666666666666663</v>
      </c>
      <c r="R161" s="69">
        <v>1</v>
      </c>
      <c r="S161" s="69">
        <v>1</v>
      </c>
      <c r="T161" s="69">
        <v>0.66666666666666663</v>
      </c>
      <c r="U161" s="69">
        <v>1</v>
      </c>
      <c r="V161" s="69">
        <v>1</v>
      </c>
      <c r="W161" s="69">
        <v>1</v>
      </c>
      <c r="X161" s="69">
        <v>0.66666666666666663</v>
      </c>
      <c r="Y161" s="69">
        <v>0.66666666666666663</v>
      </c>
      <c r="Z161" s="69">
        <v>0.66666666666666663</v>
      </c>
      <c r="AA161" s="69">
        <v>1</v>
      </c>
      <c r="AB161" s="69">
        <v>0.66666666666666663</v>
      </c>
      <c r="AC161" s="69">
        <v>0.66666666666666663</v>
      </c>
      <c r="AD161" s="69">
        <v>1</v>
      </c>
      <c r="AE161" s="69">
        <v>1</v>
      </c>
      <c r="AF161" s="69">
        <v>1</v>
      </c>
      <c r="AG161" s="69">
        <v>0.66666666666666663</v>
      </c>
      <c r="AH161" s="57" t="s">
        <v>226</v>
      </c>
      <c r="AI161" s="48">
        <v>2</v>
      </c>
    </row>
    <row r="162" spans="1:35" x14ac:dyDescent="0.25">
      <c r="A162" s="69">
        <v>1</v>
      </c>
      <c r="B162" s="69">
        <v>1</v>
      </c>
      <c r="C162" s="69">
        <v>0.66666666666666663</v>
      </c>
      <c r="D162" s="69">
        <v>0.66666666666666663</v>
      </c>
      <c r="E162" s="69">
        <v>1</v>
      </c>
      <c r="F162" s="69">
        <v>0.66666666666666663</v>
      </c>
      <c r="G162" s="69">
        <v>1</v>
      </c>
      <c r="H162" s="69">
        <v>1</v>
      </c>
      <c r="I162" s="69">
        <v>1</v>
      </c>
      <c r="J162" s="69">
        <v>0.66666666666666663</v>
      </c>
      <c r="K162" s="69">
        <v>0.66666666666666663</v>
      </c>
      <c r="L162" s="69">
        <v>1</v>
      </c>
      <c r="M162" s="69">
        <v>0.66666666666666663</v>
      </c>
      <c r="N162" s="69">
        <v>0.66666666666666663</v>
      </c>
      <c r="O162" s="69">
        <v>1</v>
      </c>
      <c r="P162" s="69">
        <v>1</v>
      </c>
      <c r="Q162" s="69">
        <v>0.66666666666666663</v>
      </c>
      <c r="R162" s="69">
        <v>1</v>
      </c>
      <c r="S162" s="69">
        <v>1</v>
      </c>
      <c r="T162" s="69">
        <v>0.66666666666666663</v>
      </c>
      <c r="U162" s="69">
        <v>1</v>
      </c>
      <c r="V162" s="69">
        <v>0.66666666666666663</v>
      </c>
      <c r="W162" s="69">
        <v>1</v>
      </c>
      <c r="X162" s="69">
        <v>0.66666666666666663</v>
      </c>
      <c r="Y162" s="69">
        <v>0.66666666666666663</v>
      </c>
      <c r="Z162" s="69">
        <v>1</v>
      </c>
      <c r="AA162" s="69">
        <v>1</v>
      </c>
      <c r="AB162" s="69">
        <v>1</v>
      </c>
      <c r="AC162" s="69">
        <v>0.66666666666666663</v>
      </c>
      <c r="AD162" s="69">
        <v>1</v>
      </c>
      <c r="AE162" s="69">
        <v>1</v>
      </c>
      <c r="AF162" s="69">
        <v>0.66666666666666663</v>
      </c>
      <c r="AG162" s="69">
        <v>0.66666666666666663</v>
      </c>
      <c r="AH162" s="57" t="s">
        <v>227</v>
      </c>
      <c r="AI162" s="48">
        <v>2</v>
      </c>
    </row>
    <row r="163" spans="1:35" x14ac:dyDescent="0.25">
      <c r="A163" s="69">
        <v>0.66666666666666663</v>
      </c>
      <c r="B163" s="69">
        <v>0.66666666666666663</v>
      </c>
      <c r="C163" s="69">
        <v>1</v>
      </c>
      <c r="D163" s="69">
        <v>0.66666666666666663</v>
      </c>
      <c r="E163" s="69">
        <v>1</v>
      </c>
      <c r="F163" s="69">
        <v>1</v>
      </c>
      <c r="G163" s="69">
        <v>1</v>
      </c>
      <c r="H163" s="69">
        <v>1</v>
      </c>
      <c r="I163" s="69">
        <v>1</v>
      </c>
      <c r="J163" s="69">
        <v>0.66666666666666663</v>
      </c>
      <c r="K163" s="69">
        <v>1</v>
      </c>
      <c r="L163" s="69">
        <v>1</v>
      </c>
      <c r="M163" s="69">
        <v>0.66666666666666663</v>
      </c>
      <c r="N163" s="69">
        <v>1</v>
      </c>
      <c r="O163" s="69">
        <v>1</v>
      </c>
      <c r="P163" s="69">
        <v>1</v>
      </c>
      <c r="Q163" s="69">
        <v>0.66666666666666663</v>
      </c>
      <c r="R163" s="69">
        <v>1</v>
      </c>
      <c r="S163" s="69">
        <v>1</v>
      </c>
      <c r="T163" s="69">
        <v>0.66666666666666663</v>
      </c>
      <c r="U163" s="69">
        <v>1</v>
      </c>
      <c r="V163" s="69">
        <v>1</v>
      </c>
      <c r="W163" s="69">
        <v>1</v>
      </c>
      <c r="X163" s="69">
        <v>1</v>
      </c>
      <c r="Y163" s="69">
        <v>1</v>
      </c>
      <c r="Z163" s="69">
        <v>1</v>
      </c>
      <c r="AA163" s="69">
        <v>1</v>
      </c>
      <c r="AB163" s="69">
        <v>1</v>
      </c>
      <c r="AC163" s="69">
        <v>0.66666666666666663</v>
      </c>
      <c r="AD163" s="69">
        <v>1</v>
      </c>
      <c r="AE163" s="69">
        <v>1</v>
      </c>
      <c r="AF163" s="69">
        <v>0.66666666666666663</v>
      </c>
      <c r="AG163" s="69">
        <v>0.66666666666666663</v>
      </c>
      <c r="AH163" s="57" t="s">
        <v>228</v>
      </c>
      <c r="AI163" s="48">
        <v>2</v>
      </c>
    </row>
    <row r="164" spans="1:35" x14ac:dyDescent="0.25">
      <c r="A164" s="69">
        <v>1</v>
      </c>
      <c r="B164" s="69">
        <v>0.66666666666666663</v>
      </c>
      <c r="C164" s="69">
        <v>0.33333333333333331</v>
      </c>
      <c r="D164" s="69">
        <v>0.66666666666666663</v>
      </c>
      <c r="E164" s="69">
        <v>1</v>
      </c>
      <c r="F164" s="69">
        <v>0.66666666666666663</v>
      </c>
      <c r="G164" s="69">
        <v>1</v>
      </c>
      <c r="H164" s="69">
        <v>1</v>
      </c>
      <c r="I164" s="69">
        <v>1</v>
      </c>
      <c r="J164" s="69">
        <v>0.33333333333333331</v>
      </c>
      <c r="K164" s="69">
        <v>0.33333333333333331</v>
      </c>
      <c r="L164" s="69">
        <v>0.66666666666666663</v>
      </c>
      <c r="M164" s="69">
        <v>0.33333333333333331</v>
      </c>
      <c r="N164" s="69">
        <v>0.66666666666666663</v>
      </c>
      <c r="O164" s="69">
        <v>0.66666666666666663</v>
      </c>
      <c r="P164" s="69">
        <v>1</v>
      </c>
      <c r="Q164" s="69">
        <v>0.66666666666666663</v>
      </c>
      <c r="R164" s="69">
        <v>0.66666666666666663</v>
      </c>
      <c r="S164" s="69">
        <v>1</v>
      </c>
      <c r="T164" s="69">
        <v>0.66666666666666663</v>
      </c>
      <c r="U164" s="69">
        <v>1</v>
      </c>
      <c r="V164" s="69">
        <v>0.33333333333333331</v>
      </c>
      <c r="W164" s="69">
        <v>1</v>
      </c>
      <c r="X164" s="69">
        <v>0.66666666666666663</v>
      </c>
      <c r="Y164" s="69">
        <v>0.33333333333333331</v>
      </c>
      <c r="Z164" s="69">
        <v>0.66666666666666663</v>
      </c>
      <c r="AA164" s="69">
        <v>0.66666666666666663</v>
      </c>
      <c r="AB164" s="69">
        <v>1</v>
      </c>
      <c r="AC164" s="69">
        <v>0.66666666666666663</v>
      </c>
      <c r="AD164" s="69">
        <v>0.66666666666666663</v>
      </c>
      <c r="AE164" s="69">
        <v>1</v>
      </c>
      <c r="AF164" s="69">
        <v>1</v>
      </c>
      <c r="AG164" s="69">
        <v>1</v>
      </c>
      <c r="AH164" s="57" t="s">
        <v>229</v>
      </c>
      <c r="AI164" s="48">
        <v>2</v>
      </c>
    </row>
    <row r="165" spans="1:35" x14ac:dyDescent="0.25">
      <c r="A165" s="69">
        <v>1</v>
      </c>
      <c r="B165" s="69">
        <v>0.66666666666666663</v>
      </c>
      <c r="C165" s="69">
        <v>0.66666666666666663</v>
      </c>
      <c r="D165" s="69">
        <v>0.33333333333333331</v>
      </c>
      <c r="E165" s="69">
        <v>1</v>
      </c>
      <c r="F165" s="69">
        <v>0.66666666666666663</v>
      </c>
      <c r="G165" s="69">
        <v>1</v>
      </c>
      <c r="H165" s="69">
        <v>0.66666666666666663</v>
      </c>
      <c r="I165" s="69">
        <v>1</v>
      </c>
      <c r="J165" s="69">
        <v>0.33333333333333331</v>
      </c>
      <c r="K165" s="69">
        <v>1</v>
      </c>
      <c r="L165" s="69">
        <v>0.66666666666666663</v>
      </c>
      <c r="M165" s="69">
        <v>0.66666666666666663</v>
      </c>
      <c r="N165" s="69">
        <v>0.66666666666666663</v>
      </c>
      <c r="O165" s="69">
        <v>0.66666666666666663</v>
      </c>
      <c r="P165" s="69">
        <v>1</v>
      </c>
      <c r="Q165" s="69">
        <v>0.66666666666666663</v>
      </c>
      <c r="R165" s="69">
        <v>1</v>
      </c>
      <c r="S165" s="69">
        <v>1</v>
      </c>
      <c r="T165" s="69">
        <v>0.66666666666666663</v>
      </c>
      <c r="U165" s="69">
        <v>1</v>
      </c>
      <c r="V165" s="69">
        <v>1</v>
      </c>
      <c r="W165" s="69">
        <v>1</v>
      </c>
      <c r="X165" s="69">
        <v>0.66666666666666663</v>
      </c>
      <c r="Y165" s="69">
        <v>0.66666666666666663</v>
      </c>
      <c r="Z165" s="69">
        <v>1</v>
      </c>
      <c r="AA165" s="69">
        <v>1</v>
      </c>
      <c r="AB165" s="69">
        <v>1</v>
      </c>
      <c r="AC165" s="69">
        <v>0.66666666666666663</v>
      </c>
      <c r="AD165" s="69">
        <v>0.66666666666666663</v>
      </c>
      <c r="AE165" s="69">
        <v>1</v>
      </c>
      <c r="AF165" s="69">
        <v>0.66666666666666663</v>
      </c>
      <c r="AG165" s="69">
        <v>0.66666666666666663</v>
      </c>
      <c r="AH165" s="57" t="s">
        <v>230</v>
      </c>
      <c r="AI165" s="48">
        <v>2</v>
      </c>
    </row>
    <row r="166" spans="1:35" x14ac:dyDescent="0.25">
      <c r="A166" s="69">
        <v>0.66666666666666663</v>
      </c>
      <c r="B166" s="69">
        <v>0.33333333333333331</v>
      </c>
      <c r="C166" s="69">
        <v>0.66666666666666663</v>
      </c>
      <c r="D166" s="69">
        <v>1</v>
      </c>
      <c r="E166" s="69">
        <v>0.66666666666666663</v>
      </c>
      <c r="F166" s="69">
        <v>0.66666666666666663</v>
      </c>
      <c r="G166" s="69">
        <v>1</v>
      </c>
      <c r="H166" s="69">
        <v>0.66666666666666663</v>
      </c>
      <c r="I166" s="69">
        <v>1</v>
      </c>
      <c r="J166" s="69">
        <v>0.66666666666666663</v>
      </c>
      <c r="K166" s="69">
        <v>0.66666666666666663</v>
      </c>
      <c r="L166" s="69">
        <v>0.33333333333333331</v>
      </c>
      <c r="M166" s="69">
        <v>0.66666666666666663</v>
      </c>
      <c r="N166" s="69">
        <v>0.33333333333333331</v>
      </c>
      <c r="O166" s="69">
        <v>1</v>
      </c>
      <c r="P166" s="69">
        <v>0.66666666666666663</v>
      </c>
      <c r="Q166" s="69">
        <v>0.33333333333333331</v>
      </c>
      <c r="R166" s="69">
        <v>0.66666666666666663</v>
      </c>
      <c r="S166" s="69">
        <v>1</v>
      </c>
      <c r="T166" s="69">
        <v>0.66666666666666663</v>
      </c>
      <c r="U166" s="69">
        <v>0.33333333333333331</v>
      </c>
      <c r="V166" s="69">
        <v>1</v>
      </c>
      <c r="W166" s="69">
        <v>0.66666666666666663</v>
      </c>
      <c r="X166" s="69">
        <v>0.66666666666666663</v>
      </c>
      <c r="Y166" s="69">
        <v>0.66666666666666663</v>
      </c>
      <c r="Z166" s="69">
        <v>0.66666666666666663</v>
      </c>
      <c r="AA166" s="69">
        <v>0.33333333333333331</v>
      </c>
      <c r="AB166" s="69">
        <v>0.66666666666666663</v>
      </c>
      <c r="AC166" s="69">
        <v>1</v>
      </c>
      <c r="AD166" s="69">
        <v>1</v>
      </c>
      <c r="AE166" s="69">
        <v>0.66666666666666663</v>
      </c>
      <c r="AF166" s="69">
        <v>0.66666666666666663</v>
      </c>
      <c r="AG166" s="69">
        <v>0.66666666666666663</v>
      </c>
      <c r="AH166" s="57" t="s">
        <v>231</v>
      </c>
      <c r="AI166" s="48">
        <v>2</v>
      </c>
    </row>
    <row r="167" spans="1:35" x14ac:dyDescent="0.25">
      <c r="A167" s="69">
        <v>0.66666666666666663</v>
      </c>
      <c r="B167" s="69">
        <v>0.66666666666666663</v>
      </c>
      <c r="C167" s="69">
        <v>0.66666666666666663</v>
      </c>
      <c r="D167" s="69">
        <v>1</v>
      </c>
      <c r="E167" s="69">
        <v>0.66666666666666663</v>
      </c>
      <c r="F167" s="69">
        <v>0.66666666666666663</v>
      </c>
      <c r="G167" s="69">
        <v>0.66666666666666663</v>
      </c>
      <c r="H167" s="69">
        <v>0.66666666666666663</v>
      </c>
      <c r="I167" s="69">
        <v>0.66666666666666663</v>
      </c>
      <c r="J167" s="69">
        <v>0.33333333333333331</v>
      </c>
      <c r="K167" s="69">
        <v>1</v>
      </c>
      <c r="L167" s="69">
        <v>0.66666666666666663</v>
      </c>
      <c r="M167" s="69">
        <v>0.66666666666666663</v>
      </c>
      <c r="N167" s="69">
        <v>0.66666666666666663</v>
      </c>
      <c r="O167" s="69">
        <v>1</v>
      </c>
      <c r="P167" s="69">
        <v>1</v>
      </c>
      <c r="Q167" s="69">
        <v>0.33333333333333331</v>
      </c>
      <c r="R167" s="69">
        <v>0.66666666666666663</v>
      </c>
      <c r="S167" s="69">
        <v>0.66666666666666663</v>
      </c>
      <c r="T167" s="69">
        <v>0.66666666666666663</v>
      </c>
      <c r="U167" s="69">
        <v>0.33333333333333331</v>
      </c>
      <c r="V167" s="69">
        <v>1</v>
      </c>
      <c r="W167" s="69">
        <v>0.66666666666666663</v>
      </c>
      <c r="X167" s="69">
        <v>0.66666666666666663</v>
      </c>
      <c r="Y167" s="69">
        <v>0.66666666666666663</v>
      </c>
      <c r="Z167" s="69">
        <v>0.66666666666666663</v>
      </c>
      <c r="AA167" s="69">
        <v>0.66666666666666663</v>
      </c>
      <c r="AB167" s="69">
        <v>0.66666666666666663</v>
      </c>
      <c r="AC167" s="69">
        <v>0.66666666666666663</v>
      </c>
      <c r="AD167" s="69">
        <v>0.66666666666666663</v>
      </c>
      <c r="AE167" s="69">
        <v>0.66666666666666663</v>
      </c>
      <c r="AF167" s="69">
        <v>1</v>
      </c>
      <c r="AG167" s="69">
        <v>0.66666666666666663</v>
      </c>
      <c r="AH167" s="57" t="s">
        <v>232</v>
      </c>
      <c r="AI167" s="48">
        <v>3</v>
      </c>
    </row>
    <row r="168" spans="1:35" x14ac:dyDescent="0.25">
      <c r="A168" s="69">
        <v>0.66666666666666663</v>
      </c>
      <c r="B168" s="69">
        <v>0.33333333333333331</v>
      </c>
      <c r="C168" s="69">
        <v>1</v>
      </c>
      <c r="D168" s="69">
        <v>1</v>
      </c>
      <c r="E168" s="69">
        <v>0.66666666666666663</v>
      </c>
      <c r="F168" s="69">
        <v>0.66666666666666663</v>
      </c>
      <c r="G168" s="69">
        <v>0.66666666666666663</v>
      </c>
      <c r="H168" s="69">
        <v>1</v>
      </c>
      <c r="I168" s="69">
        <v>0.66666666666666663</v>
      </c>
      <c r="J168" s="69">
        <v>0.66666666666666663</v>
      </c>
      <c r="K168" s="69">
        <v>0.33333333333333331</v>
      </c>
      <c r="L168" s="69">
        <v>0.33333333333333331</v>
      </c>
      <c r="M168" s="69">
        <v>1</v>
      </c>
      <c r="N168" s="69">
        <v>0.33333333333333331</v>
      </c>
      <c r="O168" s="69">
        <v>1</v>
      </c>
      <c r="P168" s="69">
        <v>0.66666666666666663</v>
      </c>
      <c r="Q168" s="69">
        <v>0.33333333333333331</v>
      </c>
      <c r="R168" s="69">
        <v>0.33333333333333331</v>
      </c>
      <c r="S168" s="69">
        <v>0.66666666666666663</v>
      </c>
      <c r="T168" s="69">
        <v>0.66666666666666663</v>
      </c>
      <c r="U168" s="69">
        <v>0.33333333333333331</v>
      </c>
      <c r="V168" s="69">
        <v>0.66666666666666663</v>
      </c>
      <c r="W168" s="69">
        <v>0.66666666666666663</v>
      </c>
      <c r="X168" s="69">
        <v>0.66666666666666663</v>
      </c>
      <c r="Y168" s="69">
        <v>0.33333333333333331</v>
      </c>
      <c r="Z168" s="69">
        <v>0.33333333333333331</v>
      </c>
      <c r="AA168" s="69">
        <v>0.66666666666666663</v>
      </c>
      <c r="AB168" s="69">
        <v>0.66666666666666663</v>
      </c>
      <c r="AC168" s="69">
        <v>1</v>
      </c>
      <c r="AD168" s="69">
        <v>1</v>
      </c>
      <c r="AE168" s="69">
        <v>0.66666666666666663</v>
      </c>
      <c r="AF168" s="69">
        <v>0.66666666666666663</v>
      </c>
      <c r="AG168" s="69">
        <v>0.33333333333333331</v>
      </c>
      <c r="AH168" s="57" t="s">
        <v>233</v>
      </c>
      <c r="AI168" s="48">
        <v>2</v>
      </c>
    </row>
    <row r="169" spans="1:35" x14ac:dyDescent="0.25">
      <c r="A169" s="69">
        <v>0.66666666666666663</v>
      </c>
      <c r="B169" s="69">
        <v>0.66666666666666663</v>
      </c>
      <c r="C169" s="69">
        <v>0.66666666666666663</v>
      </c>
      <c r="D169" s="69">
        <v>0.66666666666666663</v>
      </c>
      <c r="E169" s="69">
        <v>0.66666666666666663</v>
      </c>
      <c r="F169" s="69">
        <v>0.66666666666666663</v>
      </c>
      <c r="G169" s="69">
        <v>1</v>
      </c>
      <c r="H169" s="69">
        <v>0.33333333333333331</v>
      </c>
      <c r="I169" s="69">
        <v>0.66666666666666663</v>
      </c>
      <c r="J169" s="69">
        <v>0.66666666666666663</v>
      </c>
      <c r="K169" s="69">
        <v>0.66666666666666663</v>
      </c>
      <c r="L169" s="69">
        <v>0.66666666666666663</v>
      </c>
      <c r="M169" s="69">
        <v>0.66666666666666663</v>
      </c>
      <c r="N169" s="69">
        <v>0.66666666666666663</v>
      </c>
      <c r="O169" s="69">
        <v>1</v>
      </c>
      <c r="P169" s="69">
        <v>1</v>
      </c>
      <c r="Q169" s="69">
        <v>0.33333333333333331</v>
      </c>
      <c r="R169" s="69">
        <v>0.66666666666666663</v>
      </c>
      <c r="S169" s="69">
        <v>0.66666666666666663</v>
      </c>
      <c r="T169" s="69">
        <v>0.33333333333333331</v>
      </c>
      <c r="U169" s="69">
        <v>0.66666666666666663</v>
      </c>
      <c r="V169" s="69">
        <v>0.66666666666666663</v>
      </c>
      <c r="W169" s="69">
        <v>0.66666666666666663</v>
      </c>
      <c r="X169" s="69">
        <v>0.66666666666666663</v>
      </c>
      <c r="Y169" s="69">
        <v>0.66666666666666663</v>
      </c>
      <c r="Z169" s="69">
        <v>0.66666666666666663</v>
      </c>
      <c r="AA169" s="69">
        <v>0.66666666666666663</v>
      </c>
      <c r="AB169" s="69">
        <v>1</v>
      </c>
      <c r="AC169" s="69">
        <v>1</v>
      </c>
      <c r="AD169" s="69">
        <v>0.66666666666666663</v>
      </c>
      <c r="AE169" s="69">
        <v>0.33333333333333331</v>
      </c>
      <c r="AF169" s="69">
        <v>0.66666666666666663</v>
      </c>
      <c r="AG169" s="69">
        <v>0.66666666666666663</v>
      </c>
      <c r="AH169" s="57" t="s">
        <v>234</v>
      </c>
      <c r="AI169" s="48">
        <v>1</v>
      </c>
    </row>
    <row r="170" spans="1:35" x14ac:dyDescent="0.25">
      <c r="A170" s="69">
        <v>0.66666666666666663</v>
      </c>
      <c r="B170" s="69">
        <v>0.33333333333333331</v>
      </c>
      <c r="C170" s="69">
        <v>0.66666666666666663</v>
      </c>
      <c r="D170" s="69">
        <v>1</v>
      </c>
      <c r="E170" s="69">
        <v>0.66666666666666663</v>
      </c>
      <c r="F170" s="69">
        <v>1</v>
      </c>
      <c r="G170" s="69">
        <v>1</v>
      </c>
      <c r="H170" s="69">
        <v>1</v>
      </c>
      <c r="I170" s="69">
        <v>0.66666666666666663</v>
      </c>
      <c r="J170" s="69">
        <v>0.66666666666666663</v>
      </c>
      <c r="K170" s="69">
        <v>0.33333333333333331</v>
      </c>
      <c r="L170" s="69">
        <v>1</v>
      </c>
      <c r="M170" s="69">
        <v>0.66666666666666663</v>
      </c>
      <c r="N170" s="69">
        <v>0.33333333333333331</v>
      </c>
      <c r="O170" s="69">
        <v>1</v>
      </c>
      <c r="P170" s="69">
        <v>0.66666666666666663</v>
      </c>
      <c r="Q170" s="69">
        <v>0.33333333333333331</v>
      </c>
      <c r="R170" s="69">
        <v>0.66666666666666663</v>
      </c>
      <c r="S170" s="69">
        <v>1</v>
      </c>
      <c r="T170" s="69">
        <v>0.33333333333333331</v>
      </c>
      <c r="U170" s="69">
        <v>0.33333333333333331</v>
      </c>
      <c r="V170" s="69">
        <v>1</v>
      </c>
      <c r="W170" s="69">
        <v>0.66666666666666663</v>
      </c>
      <c r="X170" s="69">
        <v>0.66666666666666663</v>
      </c>
      <c r="Y170" s="69">
        <v>0.33333333333333331</v>
      </c>
      <c r="Z170" s="69">
        <v>1</v>
      </c>
      <c r="AA170" s="69">
        <v>1</v>
      </c>
      <c r="AB170" s="69">
        <v>0.66666666666666663</v>
      </c>
      <c r="AC170" s="69">
        <v>1</v>
      </c>
      <c r="AD170" s="69">
        <v>1</v>
      </c>
      <c r="AE170" s="69">
        <v>0.66666666666666663</v>
      </c>
      <c r="AF170" s="69">
        <v>1</v>
      </c>
      <c r="AG170" s="69">
        <v>0.66666666666666663</v>
      </c>
      <c r="AH170" s="57" t="s">
        <v>235</v>
      </c>
      <c r="AI170" s="48">
        <v>2</v>
      </c>
    </row>
    <row r="171" spans="1:35" x14ac:dyDescent="0.25">
      <c r="A171" s="69">
        <v>0.66666666666666663</v>
      </c>
      <c r="B171" s="69">
        <v>0.66666666666666663</v>
      </c>
      <c r="C171" s="69">
        <v>0.66666666666666663</v>
      </c>
      <c r="D171" s="69">
        <v>0.33333333333333331</v>
      </c>
      <c r="E171" s="69">
        <v>0.66666666666666663</v>
      </c>
      <c r="F171" s="69">
        <v>0.66666666666666663</v>
      </c>
      <c r="G171" s="69">
        <v>0.66666666666666663</v>
      </c>
      <c r="H171" s="69">
        <v>0.66666666666666663</v>
      </c>
      <c r="I171" s="69">
        <v>0.66666666666666663</v>
      </c>
      <c r="J171" s="69">
        <v>0.66666666666666663</v>
      </c>
      <c r="K171" s="69">
        <v>0.66666666666666663</v>
      </c>
      <c r="L171" s="69">
        <v>0.66666666666666663</v>
      </c>
      <c r="M171" s="69">
        <v>0.66666666666666663</v>
      </c>
      <c r="N171" s="69">
        <v>0.66666666666666663</v>
      </c>
      <c r="O171" s="69">
        <v>0.33333333333333331</v>
      </c>
      <c r="P171" s="69">
        <v>0.66666666666666663</v>
      </c>
      <c r="Q171" s="69">
        <v>0.33333333333333331</v>
      </c>
      <c r="R171" s="69">
        <v>0.66666666666666663</v>
      </c>
      <c r="S171" s="69">
        <v>0.66666666666666663</v>
      </c>
      <c r="T171" s="69">
        <v>0.66666666666666663</v>
      </c>
      <c r="U171" s="69">
        <v>0.33333333333333331</v>
      </c>
      <c r="V171" s="69">
        <v>0.66666666666666663</v>
      </c>
      <c r="W171" s="69">
        <v>0.66666666666666663</v>
      </c>
      <c r="X171" s="69">
        <v>0</v>
      </c>
      <c r="Y171" s="69">
        <v>0.66666666666666663</v>
      </c>
      <c r="Z171" s="69">
        <v>0.66666666666666663</v>
      </c>
      <c r="AA171" s="69">
        <v>0.66666666666666663</v>
      </c>
      <c r="AB171" s="69">
        <v>0.66666666666666663</v>
      </c>
      <c r="AC171" s="69">
        <v>0.66666666666666663</v>
      </c>
      <c r="AD171" s="69">
        <v>0.66666666666666663</v>
      </c>
      <c r="AE171" s="69">
        <v>0.33333333333333331</v>
      </c>
      <c r="AF171" s="69">
        <v>0.66666666666666663</v>
      </c>
      <c r="AG171" s="69">
        <v>0.66666666666666663</v>
      </c>
      <c r="AH171" s="57" t="s">
        <v>236</v>
      </c>
      <c r="AI171" s="48">
        <v>2</v>
      </c>
    </row>
    <row r="172" spans="1:35" x14ac:dyDescent="0.25">
      <c r="A172" s="69">
        <v>0.66666666666666663</v>
      </c>
      <c r="B172" s="69">
        <v>0.33333333333333331</v>
      </c>
      <c r="C172" s="69">
        <v>0.66666666666666663</v>
      </c>
      <c r="D172" s="69">
        <v>0.66666666666666663</v>
      </c>
      <c r="E172" s="69">
        <v>1</v>
      </c>
      <c r="F172" s="69">
        <v>0.66666666666666663</v>
      </c>
      <c r="G172" s="69">
        <v>1</v>
      </c>
      <c r="H172" s="69">
        <v>0.66666666666666663</v>
      </c>
      <c r="I172" s="69">
        <v>0.66666666666666663</v>
      </c>
      <c r="J172" s="69">
        <v>0.66666666666666663</v>
      </c>
      <c r="K172" s="69">
        <v>0.66666666666666663</v>
      </c>
      <c r="L172" s="69">
        <v>0.66666666666666663</v>
      </c>
      <c r="M172" s="69">
        <v>1</v>
      </c>
      <c r="N172" s="69">
        <v>0.33333333333333331</v>
      </c>
      <c r="O172" s="69">
        <v>1</v>
      </c>
      <c r="P172" s="69">
        <v>0.66666666666666663</v>
      </c>
      <c r="Q172" s="69">
        <v>0.33333333333333331</v>
      </c>
      <c r="R172" s="69">
        <v>0.66666666666666663</v>
      </c>
      <c r="S172" s="69">
        <v>0.66666666666666663</v>
      </c>
      <c r="T172" s="69">
        <v>0.66666666666666663</v>
      </c>
      <c r="U172" s="69">
        <v>0.33333333333333331</v>
      </c>
      <c r="V172" s="69">
        <v>0.66666666666666663</v>
      </c>
      <c r="W172" s="69">
        <v>0.66666666666666663</v>
      </c>
      <c r="X172" s="69">
        <v>0.66666666666666663</v>
      </c>
      <c r="Y172" s="69">
        <v>0.33333333333333331</v>
      </c>
      <c r="Z172" s="69">
        <v>0.66666666666666663</v>
      </c>
      <c r="AA172" s="69">
        <v>0.66666666666666663</v>
      </c>
      <c r="AB172" s="69">
        <v>0.66666666666666663</v>
      </c>
      <c r="AC172" s="69">
        <v>1</v>
      </c>
      <c r="AD172" s="69">
        <v>1</v>
      </c>
      <c r="AE172" s="69">
        <v>0.66666666666666663</v>
      </c>
      <c r="AF172" s="69">
        <v>1</v>
      </c>
      <c r="AG172" s="69">
        <v>0.66666666666666663</v>
      </c>
      <c r="AH172" s="57" t="s">
        <v>237</v>
      </c>
      <c r="AI172" s="48">
        <v>2</v>
      </c>
    </row>
    <row r="173" spans="1:35" x14ac:dyDescent="0.25">
      <c r="A173" s="69">
        <v>0.66666666666666663</v>
      </c>
      <c r="B173" s="69">
        <v>0.33333333333333331</v>
      </c>
      <c r="C173" s="69">
        <v>1</v>
      </c>
      <c r="D173" s="69">
        <v>0.66666666666666663</v>
      </c>
      <c r="E173" s="69">
        <v>0.66666666666666663</v>
      </c>
      <c r="F173" s="69">
        <v>0.66666666666666663</v>
      </c>
      <c r="G173" s="69">
        <v>1</v>
      </c>
      <c r="H173" s="69">
        <v>0.66666666666666663</v>
      </c>
      <c r="I173" s="69">
        <v>1</v>
      </c>
      <c r="J173" s="69">
        <v>0.66666666666666663</v>
      </c>
      <c r="K173" s="69">
        <v>0.33333333333333331</v>
      </c>
      <c r="L173" s="69">
        <v>0.66666666666666663</v>
      </c>
      <c r="M173" s="69">
        <v>0.66666666666666663</v>
      </c>
      <c r="N173" s="69">
        <v>0.33333333333333331</v>
      </c>
      <c r="O173" s="69">
        <v>1</v>
      </c>
      <c r="P173" s="69">
        <v>1</v>
      </c>
      <c r="Q173" s="69">
        <v>0.33333333333333331</v>
      </c>
      <c r="R173" s="69">
        <v>0.66666666666666663</v>
      </c>
      <c r="S173" s="69">
        <v>1</v>
      </c>
      <c r="T173" s="69">
        <v>0.66666666666666663</v>
      </c>
      <c r="U173" s="69">
        <v>0.66666666666666663</v>
      </c>
      <c r="V173" s="69">
        <v>0.66666666666666663</v>
      </c>
      <c r="W173" s="69">
        <v>0.66666666666666663</v>
      </c>
      <c r="X173" s="69">
        <v>0.66666666666666663</v>
      </c>
      <c r="Y173" s="69">
        <v>0.66666666666666663</v>
      </c>
      <c r="Z173" s="69">
        <v>0.66666666666666663</v>
      </c>
      <c r="AA173" s="69">
        <v>0.33333333333333331</v>
      </c>
      <c r="AB173" s="69">
        <v>1</v>
      </c>
      <c r="AC173" s="69">
        <v>1</v>
      </c>
      <c r="AD173" s="69">
        <v>1</v>
      </c>
      <c r="AE173" s="69">
        <v>1</v>
      </c>
      <c r="AF173" s="69">
        <v>1</v>
      </c>
      <c r="AG173" s="69">
        <v>0.66666666666666663</v>
      </c>
      <c r="AH173" s="57" t="s">
        <v>238</v>
      </c>
      <c r="AI173" s="48">
        <v>1</v>
      </c>
    </row>
    <row r="174" spans="1:35" x14ac:dyDescent="0.25">
      <c r="A174" s="69">
        <v>0.66666666666666663</v>
      </c>
      <c r="B174" s="69">
        <v>0.66666666666666663</v>
      </c>
      <c r="C174" s="69">
        <v>0.66666666666666663</v>
      </c>
      <c r="D174" s="69">
        <v>1</v>
      </c>
      <c r="E174" s="69">
        <v>0.66666666666666663</v>
      </c>
      <c r="F174" s="69">
        <v>1</v>
      </c>
      <c r="G174" s="69">
        <v>1</v>
      </c>
      <c r="H174" s="69">
        <v>1</v>
      </c>
      <c r="I174" s="69">
        <v>0.66666666666666663</v>
      </c>
      <c r="J174" s="69">
        <v>0.66666666666666663</v>
      </c>
      <c r="K174" s="69">
        <v>0.66666666666666663</v>
      </c>
      <c r="L174" s="69">
        <v>1</v>
      </c>
      <c r="M174" s="69">
        <v>0.66666666666666663</v>
      </c>
      <c r="N174" s="69">
        <v>0.66666666666666663</v>
      </c>
      <c r="O174" s="69">
        <v>1</v>
      </c>
      <c r="P174" s="69">
        <v>1</v>
      </c>
      <c r="Q174" s="69">
        <v>0.66666666666666663</v>
      </c>
      <c r="R174" s="69">
        <v>1</v>
      </c>
      <c r="S174" s="69">
        <v>1</v>
      </c>
      <c r="T174" s="69">
        <v>0.33333333333333331</v>
      </c>
      <c r="U174" s="69">
        <v>0.66666666666666663</v>
      </c>
      <c r="V174" s="69">
        <v>0.66666666666666663</v>
      </c>
      <c r="W174" s="69">
        <v>1</v>
      </c>
      <c r="X174" s="69">
        <v>0.66666666666666663</v>
      </c>
      <c r="Y174" s="69">
        <v>0.66666666666666663</v>
      </c>
      <c r="Z174" s="69">
        <v>0.66666666666666663</v>
      </c>
      <c r="AA174" s="69">
        <v>1</v>
      </c>
      <c r="AB174" s="69">
        <v>1</v>
      </c>
      <c r="AC174" s="69">
        <v>0.66666666666666663</v>
      </c>
      <c r="AD174" s="69">
        <v>1</v>
      </c>
      <c r="AE174" s="69">
        <v>1</v>
      </c>
      <c r="AF174" s="69">
        <v>0.66666666666666663</v>
      </c>
      <c r="AG174" s="69">
        <v>0.66666666666666663</v>
      </c>
      <c r="AH174" s="57" t="s">
        <v>239</v>
      </c>
      <c r="AI174" s="48">
        <v>2</v>
      </c>
    </row>
    <row r="176" spans="1:35" x14ac:dyDescent="0.25">
      <c r="A176">
        <f>COUNT(A142:A174)</f>
        <v>33</v>
      </c>
    </row>
  </sheetData>
  <mergeCells count="8">
    <mergeCell ref="D3:I3"/>
    <mergeCell ref="B3:C3"/>
    <mergeCell ref="B1:C2"/>
    <mergeCell ref="K1:L1"/>
    <mergeCell ref="M1:R1"/>
    <mergeCell ref="K2:L2"/>
    <mergeCell ref="M2:R2"/>
    <mergeCell ref="D1:I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topLeftCell="A31" workbookViewId="0">
      <selection activeCell="AI61" sqref="AI61:AI63"/>
    </sheetView>
  </sheetViews>
  <sheetFormatPr defaultRowHeight="15" x14ac:dyDescent="0.25"/>
  <cols>
    <col min="2" max="16" width="5.28515625" bestFit="1" customWidth="1"/>
    <col min="17" max="17" width="4.7109375" customWidth="1"/>
    <col min="18" max="18" width="5.28515625" bestFit="1" customWidth="1"/>
    <col min="19" max="20" width="4.7109375" customWidth="1"/>
    <col min="21" max="25" width="5.28515625" bestFit="1" customWidth="1"/>
    <col min="26" max="26" width="4.7109375" customWidth="1"/>
    <col min="27" max="29" width="5.28515625" bestFit="1" customWidth="1"/>
    <col min="30" max="30" width="4.7109375" customWidth="1"/>
    <col min="31" max="34" width="5.28515625" bestFit="1" customWidth="1"/>
    <col min="44" max="44" width="9" customWidth="1"/>
  </cols>
  <sheetData>
    <row r="1" spans="1:35" x14ac:dyDescent="0.25">
      <c r="B1" s="78" t="s">
        <v>273</v>
      </c>
      <c r="C1" s="78"/>
      <c r="D1" s="78">
        <v>2</v>
      </c>
      <c r="E1" s="78"/>
      <c r="G1" s="63" t="s">
        <v>274</v>
      </c>
      <c r="H1" s="63">
        <v>0.5</v>
      </c>
      <c r="I1" s="63"/>
      <c r="J1" s="63" t="s">
        <v>275</v>
      </c>
      <c r="K1" s="63">
        <v>1</v>
      </c>
      <c r="L1" s="63"/>
      <c r="M1" s="63" t="s">
        <v>276</v>
      </c>
      <c r="N1" s="63">
        <v>1</v>
      </c>
      <c r="O1" s="63"/>
      <c r="P1" s="63" t="s">
        <v>277</v>
      </c>
      <c r="Q1" s="63">
        <v>0.1</v>
      </c>
      <c r="R1" s="63"/>
      <c r="S1" s="63" t="s">
        <v>278</v>
      </c>
      <c r="T1" s="63">
        <v>0.4</v>
      </c>
    </row>
    <row r="3" spans="1:35" x14ac:dyDescent="0.25">
      <c r="A3" s="93" t="s">
        <v>263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</row>
    <row r="4" spans="1:35" x14ac:dyDescent="0.25">
      <c r="A4" s="83" t="s">
        <v>262</v>
      </c>
      <c r="B4" s="84" t="s">
        <v>266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3" t="s">
        <v>265</v>
      </c>
    </row>
    <row r="5" spans="1:35" x14ac:dyDescent="0.25">
      <c r="A5" s="83"/>
      <c r="B5" s="32">
        <v>1</v>
      </c>
      <c r="C5" s="32">
        <v>2</v>
      </c>
      <c r="D5" s="32">
        <v>3</v>
      </c>
      <c r="E5" s="32">
        <v>4</v>
      </c>
      <c r="F5" s="32">
        <v>5</v>
      </c>
      <c r="G5" s="32">
        <v>6</v>
      </c>
      <c r="H5" s="32">
        <v>7</v>
      </c>
      <c r="I5" s="32">
        <v>8</v>
      </c>
      <c r="J5" s="32">
        <v>9</v>
      </c>
      <c r="K5" s="32">
        <v>10</v>
      </c>
      <c r="L5" s="32">
        <v>11</v>
      </c>
      <c r="M5" s="32">
        <v>12</v>
      </c>
      <c r="N5" s="32">
        <v>13</v>
      </c>
      <c r="O5" s="32">
        <v>14</v>
      </c>
      <c r="P5" s="32">
        <v>15</v>
      </c>
      <c r="Q5" s="32">
        <v>16</v>
      </c>
      <c r="R5" s="32">
        <v>17</v>
      </c>
      <c r="S5" s="32">
        <v>18</v>
      </c>
      <c r="T5" s="32">
        <v>19</v>
      </c>
      <c r="U5" s="32">
        <v>20</v>
      </c>
      <c r="V5" s="32">
        <v>21</v>
      </c>
      <c r="W5" s="32">
        <v>22</v>
      </c>
      <c r="X5" s="32">
        <v>23</v>
      </c>
      <c r="Y5" s="32">
        <v>24</v>
      </c>
      <c r="Z5" s="32">
        <v>25</v>
      </c>
      <c r="AA5" s="32">
        <v>26</v>
      </c>
      <c r="AB5" s="32">
        <v>27</v>
      </c>
      <c r="AC5" s="32">
        <v>28</v>
      </c>
      <c r="AD5" s="32">
        <v>29</v>
      </c>
      <c r="AE5" s="32">
        <v>30</v>
      </c>
      <c r="AF5" s="32">
        <v>31</v>
      </c>
      <c r="AG5" s="32">
        <v>32</v>
      </c>
      <c r="AH5" s="32">
        <v>33</v>
      </c>
      <c r="AI5" s="83"/>
    </row>
    <row r="6" spans="1:35" x14ac:dyDescent="0.25">
      <c r="A6" s="33">
        <v>1</v>
      </c>
      <c r="B6" s="34">
        <v>0</v>
      </c>
      <c r="C6" s="34">
        <v>1</v>
      </c>
      <c r="D6" s="34">
        <v>1</v>
      </c>
      <c r="E6" s="34">
        <v>1</v>
      </c>
      <c r="F6" s="34">
        <v>0</v>
      </c>
      <c r="G6" s="34">
        <v>1</v>
      </c>
      <c r="H6" s="34">
        <v>1</v>
      </c>
      <c r="I6" s="34">
        <v>1</v>
      </c>
      <c r="J6" s="34">
        <v>1</v>
      </c>
      <c r="K6" s="34">
        <v>1</v>
      </c>
      <c r="L6" s="34">
        <v>0</v>
      </c>
      <c r="M6" s="34">
        <v>0</v>
      </c>
      <c r="N6" s="34">
        <v>0</v>
      </c>
      <c r="O6" s="34">
        <v>1</v>
      </c>
      <c r="P6" s="34">
        <v>1</v>
      </c>
      <c r="Q6" s="34">
        <v>0</v>
      </c>
      <c r="R6" s="34">
        <v>0</v>
      </c>
      <c r="S6" s="34">
        <v>0</v>
      </c>
      <c r="T6" s="34">
        <v>0</v>
      </c>
      <c r="U6" s="34">
        <v>1</v>
      </c>
      <c r="V6" s="34">
        <v>1</v>
      </c>
      <c r="W6" s="34">
        <v>0</v>
      </c>
      <c r="X6" s="34">
        <v>1</v>
      </c>
      <c r="Y6" s="34">
        <v>0</v>
      </c>
      <c r="Z6" s="34">
        <v>0</v>
      </c>
      <c r="AA6" s="34">
        <v>1</v>
      </c>
      <c r="AB6" s="34">
        <v>1</v>
      </c>
      <c r="AC6" s="34">
        <v>0</v>
      </c>
      <c r="AD6" s="34">
        <v>0</v>
      </c>
      <c r="AE6" s="34">
        <v>1</v>
      </c>
      <c r="AF6" s="34">
        <v>1</v>
      </c>
      <c r="AG6" s="34">
        <v>0</v>
      </c>
      <c r="AH6" s="34">
        <v>0</v>
      </c>
      <c r="AI6" s="75">
        <f>Fitness!C38</f>
        <v>0.39393939393939392</v>
      </c>
    </row>
    <row r="7" spans="1:35" x14ac:dyDescent="0.25">
      <c r="A7" s="33">
        <v>2</v>
      </c>
      <c r="B7" s="31">
        <v>1</v>
      </c>
      <c r="C7" s="31">
        <v>0</v>
      </c>
      <c r="D7" s="31">
        <v>0</v>
      </c>
      <c r="E7" s="31">
        <v>1</v>
      </c>
      <c r="F7" s="31">
        <v>0</v>
      </c>
      <c r="G7" s="31">
        <v>1</v>
      </c>
      <c r="H7" s="31">
        <v>0</v>
      </c>
      <c r="I7" s="31">
        <v>0</v>
      </c>
      <c r="J7" s="31">
        <v>1</v>
      </c>
      <c r="K7" s="31">
        <v>1</v>
      </c>
      <c r="L7" s="31">
        <v>1</v>
      </c>
      <c r="M7" s="31">
        <v>1</v>
      </c>
      <c r="N7" s="31">
        <v>1</v>
      </c>
      <c r="O7" s="31">
        <v>0</v>
      </c>
      <c r="P7" s="31">
        <v>0</v>
      </c>
      <c r="Q7" s="31">
        <v>0</v>
      </c>
      <c r="R7" s="31">
        <v>1</v>
      </c>
      <c r="S7" s="31">
        <v>0</v>
      </c>
      <c r="T7" s="31">
        <v>0</v>
      </c>
      <c r="U7" s="31">
        <v>1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1</v>
      </c>
      <c r="AD7" s="31">
        <v>0</v>
      </c>
      <c r="AE7" s="31">
        <v>1</v>
      </c>
      <c r="AF7" s="31">
        <v>1</v>
      </c>
      <c r="AG7" s="31">
        <v>1</v>
      </c>
      <c r="AH7" s="31">
        <v>0</v>
      </c>
      <c r="AI7" s="75">
        <v>0.33333299999999999</v>
      </c>
    </row>
    <row r="8" spans="1:35" x14ac:dyDescent="0.25">
      <c r="A8" s="33">
        <v>3</v>
      </c>
      <c r="B8" s="34">
        <v>1</v>
      </c>
      <c r="C8" s="34">
        <v>0</v>
      </c>
      <c r="D8" s="34">
        <v>0</v>
      </c>
      <c r="E8" s="34">
        <v>1</v>
      </c>
      <c r="F8" s="34">
        <v>1</v>
      </c>
      <c r="G8" s="34">
        <v>0</v>
      </c>
      <c r="H8" s="34">
        <v>1</v>
      </c>
      <c r="I8" s="34">
        <v>1</v>
      </c>
      <c r="J8" s="34">
        <v>1</v>
      </c>
      <c r="K8" s="34">
        <v>0</v>
      </c>
      <c r="L8" s="34">
        <v>1</v>
      </c>
      <c r="M8" s="34">
        <v>0</v>
      </c>
      <c r="N8" s="34">
        <v>0</v>
      </c>
      <c r="O8" s="34">
        <v>1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1</v>
      </c>
      <c r="V8" s="34">
        <v>1</v>
      </c>
      <c r="W8" s="34">
        <v>1</v>
      </c>
      <c r="X8" s="34">
        <v>0</v>
      </c>
      <c r="Y8" s="34">
        <v>1</v>
      </c>
      <c r="Z8" s="34">
        <v>0</v>
      </c>
      <c r="AA8" s="34">
        <v>0</v>
      </c>
      <c r="AB8" s="34">
        <v>0</v>
      </c>
      <c r="AC8" s="34">
        <v>1</v>
      </c>
      <c r="AD8" s="34">
        <v>0</v>
      </c>
      <c r="AE8" s="34">
        <v>1</v>
      </c>
      <c r="AF8" s="34">
        <v>1</v>
      </c>
      <c r="AG8" s="34">
        <v>1</v>
      </c>
      <c r="AH8" s="34">
        <v>1</v>
      </c>
      <c r="AI8" s="75">
        <v>0.33333299999999999</v>
      </c>
    </row>
    <row r="10" spans="1:35" x14ac:dyDescent="0.25">
      <c r="A10" s="86" t="s">
        <v>264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35"/>
    </row>
    <row r="11" spans="1:35" x14ac:dyDescent="0.25">
      <c r="A11" s="83" t="s">
        <v>262</v>
      </c>
      <c r="B11" s="84" t="s">
        <v>266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95"/>
    </row>
    <row r="12" spans="1:35" x14ac:dyDescent="0.25">
      <c r="A12" s="83"/>
      <c r="B12" s="32">
        <v>1</v>
      </c>
      <c r="C12" s="32">
        <v>2</v>
      </c>
      <c r="D12" s="32">
        <v>3</v>
      </c>
      <c r="E12" s="32">
        <v>4</v>
      </c>
      <c r="F12" s="32">
        <v>5</v>
      </c>
      <c r="G12" s="32">
        <v>6</v>
      </c>
      <c r="H12" s="32">
        <v>7</v>
      </c>
      <c r="I12" s="32">
        <v>8</v>
      </c>
      <c r="J12" s="32">
        <v>9</v>
      </c>
      <c r="K12" s="32">
        <v>10</v>
      </c>
      <c r="L12" s="32">
        <v>11</v>
      </c>
      <c r="M12" s="32">
        <v>12</v>
      </c>
      <c r="N12" s="32">
        <v>13</v>
      </c>
      <c r="O12" s="32">
        <v>14</v>
      </c>
      <c r="P12" s="32">
        <v>15</v>
      </c>
      <c r="Q12" s="32">
        <v>16</v>
      </c>
      <c r="R12" s="32">
        <v>17</v>
      </c>
      <c r="S12" s="32">
        <v>18</v>
      </c>
      <c r="T12" s="32">
        <v>19</v>
      </c>
      <c r="U12" s="32">
        <v>20</v>
      </c>
      <c r="V12" s="32">
        <v>21</v>
      </c>
      <c r="W12" s="32">
        <v>22</v>
      </c>
      <c r="X12" s="32">
        <v>23</v>
      </c>
      <c r="Y12" s="32">
        <v>24</v>
      </c>
      <c r="Z12" s="32">
        <v>25</v>
      </c>
      <c r="AA12" s="32">
        <v>26</v>
      </c>
      <c r="AB12" s="32">
        <v>27</v>
      </c>
      <c r="AC12" s="32">
        <v>28</v>
      </c>
      <c r="AD12" s="32">
        <v>29</v>
      </c>
      <c r="AE12" s="32">
        <v>30</v>
      </c>
      <c r="AF12" s="32">
        <v>31</v>
      </c>
      <c r="AG12" s="32">
        <v>32</v>
      </c>
      <c r="AH12" s="32">
        <v>33</v>
      </c>
      <c r="AI12" s="95"/>
    </row>
    <row r="13" spans="1:35" x14ac:dyDescent="0.25">
      <c r="A13" s="37">
        <v>1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6"/>
    </row>
    <row r="14" spans="1:35" x14ac:dyDescent="0.25">
      <c r="A14" s="37">
        <v>2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6"/>
    </row>
    <row r="15" spans="1:35" x14ac:dyDescent="0.25">
      <c r="A15" s="37">
        <v>3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6"/>
    </row>
    <row r="16" spans="1:35" x14ac:dyDescent="0.25">
      <c r="A16" s="30"/>
    </row>
    <row r="17" spans="1:35" x14ac:dyDescent="0.25">
      <c r="A17" s="93" t="s">
        <v>283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</row>
    <row r="18" spans="1:35" x14ac:dyDescent="0.25">
      <c r="A18" s="83" t="s">
        <v>262</v>
      </c>
      <c r="B18" s="84" t="s">
        <v>266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3" t="s">
        <v>265</v>
      </c>
    </row>
    <row r="19" spans="1:35" x14ac:dyDescent="0.25">
      <c r="A19" s="83"/>
      <c r="B19" s="32">
        <v>1</v>
      </c>
      <c r="C19" s="32">
        <v>2</v>
      </c>
      <c r="D19" s="32">
        <v>3</v>
      </c>
      <c r="E19" s="32">
        <v>4</v>
      </c>
      <c r="F19" s="32">
        <v>5</v>
      </c>
      <c r="G19" s="32">
        <v>6</v>
      </c>
      <c r="H19" s="32">
        <v>7</v>
      </c>
      <c r="I19" s="32">
        <v>8</v>
      </c>
      <c r="J19" s="32">
        <v>9</v>
      </c>
      <c r="K19" s="32">
        <v>10</v>
      </c>
      <c r="L19" s="32">
        <v>11</v>
      </c>
      <c r="M19" s="32">
        <v>12</v>
      </c>
      <c r="N19" s="32">
        <v>13</v>
      </c>
      <c r="O19" s="32">
        <v>14</v>
      </c>
      <c r="P19" s="32">
        <v>15</v>
      </c>
      <c r="Q19" s="32">
        <v>16</v>
      </c>
      <c r="R19" s="32">
        <v>17</v>
      </c>
      <c r="S19" s="32">
        <v>18</v>
      </c>
      <c r="T19" s="32">
        <v>19</v>
      </c>
      <c r="U19" s="32">
        <v>20</v>
      </c>
      <c r="V19" s="32">
        <v>21</v>
      </c>
      <c r="W19" s="32">
        <v>22</v>
      </c>
      <c r="X19" s="32">
        <v>23</v>
      </c>
      <c r="Y19" s="32">
        <v>24</v>
      </c>
      <c r="Z19" s="32">
        <v>25</v>
      </c>
      <c r="AA19" s="32">
        <v>26</v>
      </c>
      <c r="AB19" s="32">
        <v>27</v>
      </c>
      <c r="AC19" s="32">
        <v>28</v>
      </c>
      <c r="AD19" s="32">
        <v>29</v>
      </c>
      <c r="AE19" s="32">
        <v>30</v>
      </c>
      <c r="AF19" s="32">
        <v>31</v>
      </c>
      <c r="AG19" s="32">
        <v>32</v>
      </c>
      <c r="AH19" s="32">
        <v>33</v>
      </c>
      <c r="AI19" s="83"/>
    </row>
    <row r="20" spans="1:35" x14ac:dyDescent="0.25">
      <c r="A20" s="33">
        <v>1</v>
      </c>
      <c r="B20" s="31">
        <f>B6</f>
        <v>0</v>
      </c>
      <c r="C20" s="31">
        <f>C6</f>
        <v>1</v>
      </c>
      <c r="D20" s="31">
        <f t="shared" ref="D20:AH20" si="0">D6</f>
        <v>1</v>
      </c>
      <c r="E20" s="31">
        <f>E6</f>
        <v>1</v>
      </c>
      <c r="F20" s="31">
        <f t="shared" si="0"/>
        <v>0</v>
      </c>
      <c r="G20" s="31">
        <f t="shared" si="0"/>
        <v>1</v>
      </c>
      <c r="H20" s="31">
        <f t="shared" si="0"/>
        <v>1</v>
      </c>
      <c r="I20" s="31">
        <f t="shared" si="0"/>
        <v>1</v>
      </c>
      <c r="J20" s="31">
        <f t="shared" si="0"/>
        <v>1</v>
      </c>
      <c r="K20" s="31">
        <f t="shared" si="0"/>
        <v>1</v>
      </c>
      <c r="L20" s="31">
        <f t="shared" si="0"/>
        <v>0</v>
      </c>
      <c r="M20" s="31">
        <f t="shared" si="0"/>
        <v>0</v>
      </c>
      <c r="N20" s="31">
        <f t="shared" si="0"/>
        <v>0</v>
      </c>
      <c r="O20" s="31">
        <f t="shared" si="0"/>
        <v>1</v>
      </c>
      <c r="P20" s="31">
        <f t="shared" si="0"/>
        <v>1</v>
      </c>
      <c r="Q20" s="31">
        <f t="shared" si="0"/>
        <v>0</v>
      </c>
      <c r="R20" s="31">
        <f t="shared" si="0"/>
        <v>0</v>
      </c>
      <c r="S20" s="31">
        <f t="shared" si="0"/>
        <v>0</v>
      </c>
      <c r="T20" s="31">
        <f t="shared" si="0"/>
        <v>0</v>
      </c>
      <c r="U20" s="31">
        <f t="shared" si="0"/>
        <v>1</v>
      </c>
      <c r="V20" s="31">
        <f t="shared" si="0"/>
        <v>1</v>
      </c>
      <c r="W20" s="31">
        <f t="shared" si="0"/>
        <v>0</v>
      </c>
      <c r="X20" s="31">
        <f t="shared" si="0"/>
        <v>1</v>
      </c>
      <c r="Y20" s="31">
        <f t="shared" si="0"/>
        <v>0</v>
      </c>
      <c r="Z20" s="31">
        <f t="shared" si="0"/>
        <v>0</v>
      </c>
      <c r="AA20" s="31">
        <f t="shared" si="0"/>
        <v>1</v>
      </c>
      <c r="AB20" s="31">
        <f t="shared" si="0"/>
        <v>1</v>
      </c>
      <c r="AC20" s="31">
        <f t="shared" si="0"/>
        <v>0</v>
      </c>
      <c r="AD20" s="31">
        <f t="shared" si="0"/>
        <v>0</v>
      </c>
      <c r="AE20" s="31">
        <f t="shared" si="0"/>
        <v>1</v>
      </c>
      <c r="AF20" s="31">
        <f t="shared" si="0"/>
        <v>1</v>
      </c>
      <c r="AG20" s="31">
        <f t="shared" si="0"/>
        <v>0</v>
      </c>
      <c r="AH20" s="31">
        <f t="shared" si="0"/>
        <v>0</v>
      </c>
      <c r="AI20" s="75">
        <f>Fitness!C38</f>
        <v>0.39393939393939392</v>
      </c>
    </row>
    <row r="21" spans="1:35" x14ac:dyDescent="0.25">
      <c r="A21" s="33">
        <v>2</v>
      </c>
      <c r="B21" s="31">
        <v>1</v>
      </c>
      <c r="C21" s="31">
        <v>0</v>
      </c>
      <c r="D21" s="31">
        <v>0</v>
      </c>
      <c r="E21" s="31">
        <v>1</v>
      </c>
      <c r="F21" s="31">
        <v>0</v>
      </c>
      <c r="G21" s="31">
        <v>1</v>
      </c>
      <c r="H21" s="31">
        <v>0</v>
      </c>
      <c r="I21" s="31">
        <v>0</v>
      </c>
      <c r="J21" s="31">
        <v>1</v>
      </c>
      <c r="K21" s="31">
        <v>1</v>
      </c>
      <c r="L21" s="31">
        <v>1</v>
      </c>
      <c r="M21" s="31">
        <v>1</v>
      </c>
      <c r="N21" s="31">
        <v>1</v>
      </c>
      <c r="O21" s="31">
        <v>0</v>
      </c>
      <c r="P21" s="31">
        <v>0</v>
      </c>
      <c r="Q21" s="31">
        <v>0</v>
      </c>
      <c r="R21" s="31">
        <v>1</v>
      </c>
      <c r="S21" s="31">
        <v>0</v>
      </c>
      <c r="T21" s="31">
        <v>0</v>
      </c>
      <c r="U21" s="31">
        <v>1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1</v>
      </c>
      <c r="AD21" s="31">
        <v>0</v>
      </c>
      <c r="AE21" s="31">
        <v>1</v>
      </c>
      <c r="AF21" s="31">
        <v>1</v>
      </c>
      <c r="AG21" s="31">
        <v>1</v>
      </c>
      <c r="AH21" s="31">
        <v>0</v>
      </c>
      <c r="AI21" s="75">
        <v>0.33333299999999999</v>
      </c>
    </row>
    <row r="22" spans="1:35" x14ac:dyDescent="0.25">
      <c r="A22" s="33">
        <v>3</v>
      </c>
      <c r="B22" s="31">
        <f>B8</f>
        <v>1</v>
      </c>
      <c r="C22" s="31">
        <f t="shared" ref="C22:AH22" si="1">C8</f>
        <v>0</v>
      </c>
      <c r="D22" s="31">
        <f t="shared" si="1"/>
        <v>0</v>
      </c>
      <c r="E22" s="31">
        <f t="shared" si="1"/>
        <v>1</v>
      </c>
      <c r="F22" s="31">
        <f t="shared" si="1"/>
        <v>1</v>
      </c>
      <c r="G22" s="31">
        <f t="shared" si="1"/>
        <v>0</v>
      </c>
      <c r="H22" s="31">
        <f t="shared" si="1"/>
        <v>1</v>
      </c>
      <c r="I22" s="31">
        <f t="shared" si="1"/>
        <v>1</v>
      </c>
      <c r="J22" s="31">
        <f t="shared" si="1"/>
        <v>1</v>
      </c>
      <c r="K22" s="31">
        <f t="shared" si="1"/>
        <v>0</v>
      </c>
      <c r="L22" s="31">
        <f t="shared" si="1"/>
        <v>1</v>
      </c>
      <c r="M22" s="31">
        <f t="shared" si="1"/>
        <v>0</v>
      </c>
      <c r="N22" s="31">
        <f t="shared" si="1"/>
        <v>0</v>
      </c>
      <c r="O22" s="31">
        <f t="shared" si="1"/>
        <v>1</v>
      </c>
      <c r="P22" s="31">
        <f t="shared" si="1"/>
        <v>0</v>
      </c>
      <c r="Q22" s="31">
        <f t="shared" si="1"/>
        <v>0</v>
      </c>
      <c r="R22" s="31">
        <f t="shared" si="1"/>
        <v>0</v>
      </c>
      <c r="S22" s="31">
        <f t="shared" si="1"/>
        <v>0</v>
      </c>
      <c r="T22" s="31">
        <f t="shared" si="1"/>
        <v>0</v>
      </c>
      <c r="U22" s="31">
        <f t="shared" si="1"/>
        <v>1</v>
      </c>
      <c r="V22" s="31">
        <f t="shared" si="1"/>
        <v>1</v>
      </c>
      <c r="W22" s="31">
        <f t="shared" si="1"/>
        <v>1</v>
      </c>
      <c r="X22" s="31">
        <f t="shared" si="1"/>
        <v>0</v>
      </c>
      <c r="Y22" s="31">
        <f t="shared" si="1"/>
        <v>1</v>
      </c>
      <c r="Z22" s="31">
        <f t="shared" si="1"/>
        <v>0</v>
      </c>
      <c r="AA22" s="31">
        <f t="shared" si="1"/>
        <v>0</v>
      </c>
      <c r="AB22" s="31">
        <f t="shared" si="1"/>
        <v>0</v>
      </c>
      <c r="AC22" s="31">
        <f t="shared" si="1"/>
        <v>1</v>
      </c>
      <c r="AD22" s="31">
        <f t="shared" si="1"/>
        <v>0</v>
      </c>
      <c r="AE22" s="31">
        <f t="shared" si="1"/>
        <v>1</v>
      </c>
      <c r="AF22" s="31">
        <f t="shared" si="1"/>
        <v>1</v>
      </c>
      <c r="AG22" s="31">
        <f t="shared" si="1"/>
        <v>1</v>
      </c>
      <c r="AH22" s="31">
        <f t="shared" si="1"/>
        <v>1</v>
      </c>
      <c r="AI22" s="75">
        <v>0.33333299999999999</v>
      </c>
    </row>
    <row r="24" spans="1:35" x14ac:dyDescent="0.25">
      <c r="A24" s="86" t="s">
        <v>284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</row>
    <row r="25" spans="1:35" x14ac:dyDescent="0.25">
      <c r="A25" s="88" t="s">
        <v>262</v>
      </c>
      <c r="B25" s="90" t="s">
        <v>266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2"/>
      <c r="AI25" s="88" t="s">
        <v>265</v>
      </c>
    </row>
    <row r="26" spans="1:35" x14ac:dyDescent="0.25">
      <c r="A26" s="89"/>
      <c r="B26" s="32">
        <v>1</v>
      </c>
      <c r="C26" s="32">
        <v>2</v>
      </c>
      <c r="D26" s="32">
        <v>3</v>
      </c>
      <c r="E26" s="32">
        <v>4</v>
      </c>
      <c r="F26" s="32">
        <v>5</v>
      </c>
      <c r="G26" s="32">
        <v>6</v>
      </c>
      <c r="H26" s="32">
        <v>7</v>
      </c>
      <c r="I26" s="32">
        <v>8</v>
      </c>
      <c r="J26" s="32">
        <v>9</v>
      </c>
      <c r="K26" s="32">
        <v>10</v>
      </c>
      <c r="L26" s="32">
        <v>11</v>
      </c>
      <c r="M26" s="32">
        <v>12</v>
      </c>
      <c r="N26" s="32">
        <v>13</v>
      </c>
      <c r="O26" s="32">
        <v>14</v>
      </c>
      <c r="P26" s="32">
        <v>15</v>
      </c>
      <c r="Q26" s="32">
        <v>16</v>
      </c>
      <c r="R26" s="32">
        <v>17</v>
      </c>
      <c r="S26" s="32">
        <v>18</v>
      </c>
      <c r="T26" s="32">
        <v>19</v>
      </c>
      <c r="U26" s="32">
        <v>20</v>
      </c>
      <c r="V26" s="32">
        <v>21</v>
      </c>
      <c r="W26" s="32">
        <v>22</v>
      </c>
      <c r="X26" s="32">
        <v>23</v>
      </c>
      <c r="Y26" s="32">
        <v>24</v>
      </c>
      <c r="Z26" s="32">
        <v>25</v>
      </c>
      <c r="AA26" s="32">
        <v>26</v>
      </c>
      <c r="AB26" s="32">
        <v>27</v>
      </c>
      <c r="AC26" s="32">
        <v>28</v>
      </c>
      <c r="AD26" s="32">
        <v>29</v>
      </c>
      <c r="AE26" s="32">
        <v>30</v>
      </c>
      <c r="AF26" s="32">
        <v>31</v>
      </c>
      <c r="AG26" s="32">
        <v>32</v>
      </c>
      <c r="AH26" s="32">
        <v>33</v>
      </c>
      <c r="AI26" s="89"/>
    </row>
    <row r="27" spans="1:35" x14ac:dyDescent="0.25">
      <c r="A27" s="37">
        <v>1</v>
      </c>
      <c r="B27" s="31">
        <v>0</v>
      </c>
      <c r="C27" s="31">
        <v>1</v>
      </c>
      <c r="D27" s="31">
        <v>1</v>
      </c>
      <c r="E27" s="31">
        <v>1</v>
      </c>
      <c r="F27" s="31">
        <v>0</v>
      </c>
      <c r="G27" s="31">
        <v>1</v>
      </c>
      <c r="H27" s="31">
        <v>1</v>
      </c>
      <c r="I27" s="31">
        <v>1</v>
      </c>
      <c r="J27" s="31">
        <v>1</v>
      </c>
      <c r="K27" s="31">
        <v>1</v>
      </c>
      <c r="L27" s="31">
        <v>0</v>
      </c>
      <c r="M27" s="31">
        <v>0</v>
      </c>
      <c r="N27" s="31">
        <v>0</v>
      </c>
      <c r="O27" s="31">
        <v>1</v>
      </c>
      <c r="P27" s="31">
        <v>1</v>
      </c>
      <c r="Q27" s="31">
        <v>0</v>
      </c>
      <c r="R27" s="31">
        <v>0</v>
      </c>
      <c r="S27" s="31">
        <v>0</v>
      </c>
      <c r="T27" s="31">
        <v>0</v>
      </c>
      <c r="U27" s="31">
        <v>1</v>
      </c>
      <c r="V27" s="31">
        <v>1</v>
      </c>
      <c r="W27" s="31">
        <v>0</v>
      </c>
      <c r="X27" s="31">
        <v>1</v>
      </c>
      <c r="Y27" s="31">
        <v>0</v>
      </c>
      <c r="Z27" s="31">
        <v>0</v>
      </c>
      <c r="AA27" s="31">
        <v>1</v>
      </c>
      <c r="AB27" s="31">
        <v>1</v>
      </c>
      <c r="AC27" s="31">
        <v>0</v>
      </c>
      <c r="AD27" s="31">
        <v>0</v>
      </c>
      <c r="AE27" s="31">
        <v>1</v>
      </c>
      <c r="AF27" s="31">
        <v>1</v>
      </c>
      <c r="AG27" s="31">
        <v>0</v>
      </c>
      <c r="AH27" s="31">
        <v>0</v>
      </c>
      <c r="AI27" s="62">
        <v>0.39389999999999997</v>
      </c>
    </row>
    <row r="29" spans="1:35" x14ac:dyDescent="0.25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</row>
    <row r="31" spans="1:35" x14ac:dyDescent="0.25">
      <c r="A31" s="83" t="s">
        <v>262</v>
      </c>
      <c r="B31" s="85" t="s">
        <v>271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46"/>
    </row>
    <row r="32" spans="1:35" x14ac:dyDescent="0.25">
      <c r="A32" s="83"/>
      <c r="B32" s="38">
        <v>1</v>
      </c>
      <c r="C32" s="38">
        <v>2</v>
      </c>
      <c r="D32" s="38">
        <v>3</v>
      </c>
      <c r="E32" s="38">
        <v>4</v>
      </c>
      <c r="F32" s="38">
        <v>5</v>
      </c>
      <c r="G32" s="38">
        <v>6</v>
      </c>
      <c r="H32" s="38">
        <v>7</v>
      </c>
      <c r="I32" s="38">
        <v>8</v>
      </c>
      <c r="J32" s="38">
        <v>9</v>
      </c>
      <c r="K32" s="38">
        <v>10</v>
      </c>
      <c r="L32" s="38">
        <v>11</v>
      </c>
      <c r="M32" s="38">
        <v>12</v>
      </c>
      <c r="N32" s="38">
        <v>13</v>
      </c>
      <c r="O32" s="38">
        <v>14</v>
      </c>
      <c r="P32" s="38">
        <v>15</v>
      </c>
      <c r="Q32" s="38">
        <v>16</v>
      </c>
      <c r="R32" s="38">
        <v>17</v>
      </c>
      <c r="S32" s="38">
        <v>18</v>
      </c>
      <c r="T32" s="38">
        <v>19</v>
      </c>
      <c r="U32" s="38">
        <v>20</v>
      </c>
      <c r="V32" s="38">
        <v>21</v>
      </c>
      <c r="W32" s="38">
        <v>22</v>
      </c>
      <c r="X32" s="38">
        <v>23</v>
      </c>
      <c r="Y32" s="38">
        <v>24</v>
      </c>
      <c r="Z32" s="38">
        <v>25</v>
      </c>
      <c r="AA32" s="38">
        <v>26</v>
      </c>
      <c r="AB32" s="38">
        <v>27</v>
      </c>
      <c r="AC32" s="38">
        <v>28</v>
      </c>
      <c r="AD32" s="38">
        <v>29</v>
      </c>
      <c r="AE32" s="38">
        <v>30</v>
      </c>
      <c r="AF32" s="38">
        <v>31</v>
      </c>
      <c r="AG32" s="38">
        <v>32</v>
      </c>
      <c r="AH32" s="38">
        <v>33</v>
      </c>
      <c r="AI32" s="30"/>
    </row>
    <row r="33" spans="1:34" x14ac:dyDescent="0.25">
      <c r="A33" s="37">
        <v>1</v>
      </c>
      <c r="B33" s="49">
        <v>0.8</v>
      </c>
      <c r="C33" s="49">
        <v>0.6</v>
      </c>
      <c r="D33" s="49">
        <v>0.7</v>
      </c>
      <c r="E33" s="49">
        <v>0.2</v>
      </c>
      <c r="F33" s="49">
        <v>0.6</v>
      </c>
      <c r="G33" s="49">
        <v>0.8</v>
      </c>
      <c r="H33" s="49">
        <v>0.3</v>
      </c>
      <c r="I33" s="49">
        <v>0.4</v>
      </c>
      <c r="J33" s="49">
        <v>0.42783744279327585</v>
      </c>
      <c r="K33" s="49">
        <v>0.6</v>
      </c>
      <c r="L33" s="49">
        <v>0.7</v>
      </c>
      <c r="M33" s="49">
        <v>0.2</v>
      </c>
      <c r="N33" s="49">
        <v>0.9</v>
      </c>
      <c r="O33" s="49">
        <v>0.4</v>
      </c>
      <c r="P33" s="49">
        <v>0.5</v>
      </c>
      <c r="Q33" s="49">
        <v>0.4</v>
      </c>
      <c r="R33" s="49">
        <v>0.1</v>
      </c>
      <c r="S33" s="49">
        <v>0.4</v>
      </c>
      <c r="T33" s="49">
        <v>0.2</v>
      </c>
      <c r="U33" s="49">
        <v>0.40581888425575185</v>
      </c>
      <c r="V33" s="49">
        <v>0.2</v>
      </c>
      <c r="W33" s="49">
        <v>0.2</v>
      </c>
      <c r="X33" s="49">
        <v>0.81275797224684321</v>
      </c>
      <c r="Y33" s="49">
        <v>0.3</v>
      </c>
      <c r="Z33" s="49">
        <v>0.7</v>
      </c>
      <c r="AA33" s="49">
        <v>0.6</v>
      </c>
      <c r="AB33" s="49">
        <v>0.1</v>
      </c>
      <c r="AC33" s="49">
        <v>0.6</v>
      </c>
      <c r="AD33" s="49">
        <v>0.8</v>
      </c>
      <c r="AE33" s="49">
        <v>0.6</v>
      </c>
      <c r="AF33" s="49">
        <v>0.8</v>
      </c>
      <c r="AG33" s="49">
        <v>0.85596988307828636</v>
      </c>
      <c r="AH33" s="49">
        <v>0.9439344566848421</v>
      </c>
    </row>
    <row r="34" spans="1:34" x14ac:dyDescent="0.25">
      <c r="A34" s="37">
        <v>2</v>
      </c>
      <c r="B34" s="49">
        <v>5.5181026860900428E-2</v>
      </c>
      <c r="C34" s="49">
        <v>0.3912574000853416</v>
      </c>
      <c r="D34" s="49">
        <v>0.83760980424026243</v>
      </c>
      <c r="E34" s="49">
        <v>0.93808403495591774</v>
      </c>
      <c r="F34" s="49">
        <v>0.48531743919502468</v>
      </c>
      <c r="G34" s="49">
        <v>0.61732150705067612</v>
      </c>
      <c r="H34" s="49">
        <v>0.68784001333079858</v>
      </c>
      <c r="I34" s="49">
        <v>0.21964822987427313</v>
      </c>
      <c r="J34" s="49">
        <v>0.15762006207385737</v>
      </c>
      <c r="K34" s="49">
        <v>0.44620213148916199</v>
      </c>
      <c r="L34" s="49">
        <v>0.82785676462563285</v>
      </c>
      <c r="M34" s="49">
        <v>0.88122175826213633</v>
      </c>
      <c r="N34" s="49">
        <v>0.47651113287871172</v>
      </c>
      <c r="O34" s="49">
        <v>0.51429674985893026</v>
      </c>
      <c r="P34" s="49">
        <v>0.44641904177231295</v>
      </c>
      <c r="Q34" s="49">
        <v>0.94152848011494927</v>
      </c>
      <c r="R34" s="49">
        <v>6.3950189495011189E-3</v>
      </c>
      <c r="S34" s="49">
        <v>0.40537858815782468</v>
      </c>
      <c r="T34" s="49">
        <v>0.54264124264370639</v>
      </c>
      <c r="U34" s="49">
        <v>0.19149599174527299</v>
      </c>
      <c r="V34" s="49">
        <v>0.90139838686239449</v>
      </c>
      <c r="W34" s="49">
        <v>0.48768287990134962</v>
      </c>
      <c r="X34" s="49">
        <v>0.44688689175849339</v>
      </c>
      <c r="Y34" s="49">
        <v>0.63889248327150916</v>
      </c>
      <c r="Z34" s="49">
        <v>0.91813758608533658</v>
      </c>
      <c r="AA34" s="49">
        <v>0.22548908060821238</v>
      </c>
      <c r="AB34" s="49">
        <v>0.20473128917411387</v>
      </c>
      <c r="AC34" s="49">
        <v>0.79419777745856746</v>
      </c>
      <c r="AD34" s="49">
        <v>0.30703174893850227</v>
      </c>
      <c r="AE34" s="49">
        <v>0.52302082973067721</v>
      </c>
      <c r="AF34" s="49">
        <v>0.74362643480037183</v>
      </c>
      <c r="AG34" s="49">
        <v>0.87551146486811371</v>
      </c>
      <c r="AH34" s="49">
        <v>0.63581877860265668</v>
      </c>
    </row>
    <row r="35" spans="1:34" x14ac:dyDescent="0.25">
      <c r="A35" s="37">
        <v>3</v>
      </c>
      <c r="B35" s="49">
        <v>0.65903631092730097</v>
      </c>
      <c r="C35" s="49">
        <v>0.83427184452476211</v>
      </c>
      <c r="D35" s="49">
        <v>0.33185892628520164</v>
      </c>
      <c r="E35" s="49">
        <v>0.84142789630776238</v>
      </c>
      <c r="F35" s="49">
        <v>0.46946179321861881</v>
      </c>
      <c r="G35" s="49">
        <v>0.62059303562656054</v>
      </c>
      <c r="H35" s="49">
        <v>0.47537713792429481</v>
      </c>
      <c r="I35" s="49">
        <v>0.50670587235738751</v>
      </c>
      <c r="J35" s="49">
        <v>0.85799388263363374</v>
      </c>
      <c r="K35" s="49">
        <v>9.9386915012374843E-2</v>
      </c>
      <c r="L35" s="49">
        <v>0.58539267293593755</v>
      </c>
      <c r="M35" s="49">
        <v>0.95204532743042758</v>
      </c>
      <c r="N35" s="49">
        <v>0.67156256747650467</v>
      </c>
      <c r="O35" s="49">
        <v>0.16287114089699273</v>
      </c>
      <c r="P35" s="49">
        <v>9.8981163217572998E-2</v>
      </c>
      <c r="Q35" s="49">
        <v>0.76702038604263845</v>
      </c>
      <c r="R35" s="49">
        <v>7.4776929644209456E-2</v>
      </c>
      <c r="S35" s="49">
        <v>0.28508955798488711</v>
      </c>
      <c r="T35" s="49">
        <v>0.32137844508823465</v>
      </c>
      <c r="U35" s="49">
        <v>0.51149449813455083</v>
      </c>
      <c r="V35" s="49">
        <v>0.27095991118600626</v>
      </c>
      <c r="W35" s="49">
        <v>0.85792918408904972</v>
      </c>
      <c r="X35" s="49">
        <v>0.23006935210221457</v>
      </c>
      <c r="Y35" s="49">
        <v>0.5742192355357163</v>
      </c>
      <c r="Z35" s="49">
        <v>0.36084446439537077</v>
      </c>
      <c r="AA35" s="49">
        <v>0.57165019704573317</v>
      </c>
      <c r="AB35" s="49">
        <v>0.41420730645241921</v>
      </c>
      <c r="AC35" s="49">
        <v>0.52315808205308423</v>
      </c>
      <c r="AD35" s="49">
        <v>0.59942444038571463</v>
      </c>
      <c r="AE35" s="49">
        <v>7.9664896409538777E-2</v>
      </c>
      <c r="AF35" s="49">
        <v>0.74248502785464199</v>
      </c>
      <c r="AG35" s="49">
        <v>0.34449675835704685</v>
      </c>
      <c r="AH35" s="49">
        <v>0.15583478255587679</v>
      </c>
    </row>
    <row r="37" spans="1:34" x14ac:dyDescent="0.25">
      <c r="A37" s="85" t="s">
        <v>285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</row>
    <row r="38" spans="1:34" x14ac:dyDescent="0.25">
      <c r="A38" s="83" t="s">
        <v>262</v>
      </c>
      <c r="B38" s="84" t="s">
        <v>266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</row>
    <row r="39" spans="1:34" x14ac:dyDescent="0.25">
      <c r="A39" s="83"/>
      <c r="B39" s="32">
        <v>1</v>
      </c>
      <c r="C39" s="32">
        <v>2</v>
      </c>
      <c r="D39" s="32">
        <v>3</v>
      </c>
      <c r="E39" s="32">
        <v>4</v>
      </c>
      <c r="F39" s="32">
        <v>5</v>
      </c>
      <c r="G39" s="32">
        <v>6</v>
      </c>
      <c r="H39" s="32">
        <v>7</v>
      </c>
      <c r="I39" s="32">
        <v>8</v>
      </c>
      <c r="J39" s="32">
        <v>9</v>
      </c>
      <c r="K39" s="32">
        <v>10</v>
      </c>
      <c r="L39" s="32">
        <v>11</v>
      </c>
      <c r="M39" s="32">
        <v>12</v>
      </c>
      <c r="N39" s="32">
        <v>13</v>
      </c>
      <c r="O39" s="32">
        <v>14</v>
      </c>
      <c r="P39" s="32">
        <v>15</v>
      </c>
      <c r="Q39" s="32">
        <v>16</v>
      </c>
      <c r="R39" s="32">
        <v>17</v>
      </c>
      <c r="S39" s="32">
        <v>18</v>
      </c>
      <c r="T39" s="32">
        <v>19</v>
      </c>
      <c r="U39" s="32">
        <v>20</v>
      </c>
      <c r="V39" s="32">
        <v>21</v>
      </c>
      <c r="W39" s="32">
        <v>22</v>
      </c>
      <c r="X39" s="32">
        <v>23</v>
      </c>
      <c r="Y39" s="32">
        <v>24</v>
      </c>
      <c r="Z39" s="32">
        <v>25</v>
      </c>
      <c r="AA39" s="32">
        <v>26</v>
      </c>
      <c r="AB39" s="32">
        <v>27</v>
      </c>
      <c r="AC39" s="32">
        <v>28</v>
      </c>
      <c r="AD39" s="32">
        <v>29</v>
      </c>
      <c r="AE39" s="32">
        <v>30</v>
      </c>
      <c r="AF39" s="32">
        <v>31</v>
      </c>
      <c r="AG39" s="32">
        <v>32</v>
      </c>
      <c r="AH39" s="32">
        <v>33</v>
      </c>
    </row>
    <row r="40" spans="1:34" x14ac:dyDescent="0.25">
      <c r="A40" s="62">
        <v>1</v>
      </c>
      <c r="B40" s="64">
        <f>($H$1*B13)+($K$1*$Q$1*(B20-B6))+($N$1*$T$1*(B$27-B6))</f>
        <v>0</v>
      </c>
      <c r="C40" s="64">
        <f>($H$1*C13)+($K$1*$Q$1*(C20-C6))+($N$1*$T$1*(C$27-C6))</f>
        <v>0</v>
      </c>
      <c r="D40" s="64">
        <f>($H$1*D13)+($K$1*$Q$1*(D20-D6))+($N$1*$T$1*(D$27-D6))</f>
        <v>0</v>
      </c>
      <c r="E40" s="64">
        <f t="shared" ref="E40:AH40" si="2">($H$1*E13)+($K$1*$Q$1*(E20-E6))+($N$1*$T$1*(E$27-E6))</f>
        <v>0</v>
      </c>
      <c r="F40" s="64">
        <f t="shared" si="2"/>
        <v>0</v>
      </c>
      <c r="G40" s="64">
        <f t="shared" si="2"/>
        <v>0</v>
      </c>
      <c r="H40" s="64">
        <f t="shared" si="2"/>
        <v>0</v>
      </c>
      <c r="I40" s="64">
        <f t="shared" si="2"/>
        <v>0</v>
      </c>
      <c r="J40" s="64">
        <f t="shared" si="2"/>
        <v>0</v>
      </c>
      <c r="K40" s="64">
        <f t="shared" si="2"/>
        <v>0</v>
      </c>
      <c r="L40" s="64">
        <f t="shared" si="2"/>
        <v>0</v>
      </c>
      <c r="M40" s="64">
        <f t="shared" si="2"/>
        <v>0</v>
      </c>
      <c r="N40" s="64">
        <f t="shared" si="2"/>
        <v>0</v>
      </c>
      <c r="O40" s="64">
        <f t="shared" si="2"/>
        <v>0</v>
      </c>
      <c r="P40" s="64">
        <f t="shared" si="2"/>
        <v>0</v>
      </c>
      <c r="Q40" s="64">
        <f t="shared" si="2"/>
        <v>0</v>
      </c>
      <c r="R40" s="64">
        <f t="shared" si="2"/>
        <v>0</v>
      </c>
      <c r="S40" s="64">
        <f t="shared" si="2"/>
        <v>0</v>
      </c>
      <c r="T40" s="64">
        <f t="shared" si="2"/>
        <v>0</v>
      </c>
      <c r="U40" s="64">
        <f t="shared" si="2"/>
        <v>0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4">
        <f t="shared" si="2"/>
        <v>0</v>
      </c>
      <c r="Z40" s="64">
        <f t="shared" si="2"/>
        <v>0</v>
      </c>
      <c r="AA40" s="64">
        <f t="shared" si="2"/>
        <v>0</v>
      </c>
      <c r="AB40" s="64">
        <f t="shared" si="2"/>
        <v>0</v>
      </c>
      <c r="AC40" s="64">
        <f t="shared" si="2"/>
        <v>0</v>
      </c>
      <c r="AD40" s="64">
        <f t="shared" si="2"/>
        <v>0</v>
      </c>
      <c r="AE40" s="64">
        <f t="shared" si="2"/>
        <v>0</v>
      </c>
      <c r="AF40" s="64">
        <f t="shared" si="2"/>
        <v>0</v>
      </c>
      <c r="AG40" s="64">
        <f t="shared" si="2"/>
        <v>0</v>
      </c>
      <c r="AH40" s="64">
        <f t="shared" si="2"/>
        <v>0</v>
      </c>
    </row>
    <row r="41" spans="1:34" x14ac:dyDescent="0.25">
      <c r="A41" s="62">
        <v>2</v>
      </c>
      <c r="B41" s="64">
        <f>($H$1*B14)+($K$1*$Q$1*(B21-B7))+($N$1*$T$1*(B$27-B7))</f>
        <v>-0.4</v>
      </c>
      <c r="C41" s="64">
        <f>($H$1*C14)+($K$1*$Q$1*(C21-C7))+($N$1*$T$1*(C$27-C7))</f>
        <v>0.4</v>
      </c>
      <c r="D41" s="64">
        <f t="shared" ref="D41:AH41" si="3">($H$1*D14)+($K$1*$Q$1*(D21-D7))+($N$1*$T$1*(D$27-D7))</f>
        <v>0.4</v>
      </c>
      <c r="E41" s="64">
        <f t="shared" si="3"/>
        <v>0</v>
      </c>
      <c r="F41" s="64">
        <f t="shared" si="3"/>
        <v>0</v>
      </c>
      <c r="G41" s="64">
        <f t="shared" si="3"/>
        <v>0</v>
      </c>
      <c r="H41" s="64">
        <f t="shared" si="3"/>
        <v>0.4</v>
      </c>
      <c r="I41" s="64">
        <f t="shared" si="3"/>
        <v>0.4</v>
      </c>
      <c r="J41" s="64">
        <f t="shared" si="3"/>
        <v>0</v>
      </c>
      <c r="K41" s="64">
        <f t="shared" si="3"/>
        <v>0</v>
      </c>
      <c r="L41" s="64">
        <f t="shared" si="3"/>
        <v>-0.4</v>
      </c>
      <c r="M41" s="64">
        <f t="shared" si="3"/>
        <v>-0.4</v>
      </c>
      <c r="N41" s="64">
        <f t="shared" si="3"/>
        <v>-0.4</v>
      </c>
      <c r="O41" s="64">
        <f t="shared" si="3"/>
        <v>0.4</v>
      </c>
      <c r="P41" s="64">
        <f t="shared" si="3"/>
        <v>0.4</v>
      </c>
      <c r="Q41" s="64">
        <f t="shared" si="3"/>
        <v>0</v>
      </c>
      <c r="R41" s="64">
        <f t="shared" si="3"/>
        <v>-0.4</v>
      </c>
      <c r="S41" s="64">
        <f t="shared" si="3"/>
        <v>0</v>
      </c>
      <c r="T41" s="64">
        <f t="shared" si="3"/>
        <v>0</v>
      </c>
      <c r="U41" s="64">
        <f t="shared" si="3"/>
        <v>0</v>
      </c>
      <c r="V41" s="64">
        <f>($H$1*V14)+($K$1*$Q$1*(V21-V7))+($N$1*$T$1*(V$27-V7))</f>
        <v>0.4</v>
      </c>
      <c r="W41" s="64">
        <f t="shared" si="3"/>
        <v>0</v>
      </c>
      <c r="X41" s="64">
        <f t="shared" si="3"/>
        <v>0.4</v>
      </c>
      <c r="Y41" s="64">
        <f t="shared" si="3"/>
        <v>0</v>
      </c>
      <c r="Z41" s="64">
        <f t="shared" si="3"/>
        <v>0</v>
      </c>
      <c r="AA41" s="64">
        <f t="shared" si="3"/>
        <v>0.4</v>
      </c>
      <c r="AB41" s="64">
        <f t="shared" si="3"/>
        <v>0.4</v>
      </c>
      <c r="AC41" s="64">
        <f t="shared" si="3"/>
        <v>-0.4</v>
      </c>
      <c r="AD41" s="64">
        <f t="shared" si="3"/>
        <v>0</v>
      </c>
      <c r="AE41" s="64">
        <f t="shared" si="3"/>
        <v>0</v>
      </c>
      <c r="AF41" s="64">
        <f t="shared" si="3"/>
        <v>0</v>
      </c>
      <c r="AG41" s="64">
        <f t="shared" si="3"/>
        <v>-0.4</v>
      </c>
      <c r="AH41" s="64">
        <f t="shared" si="3"/>
        <v>0</v>
      </c>
    </row>
    <row r="42" spans="1:34" x14ac:dyDescent="0.25">
      <c r="A42" s="62">
        <v>3</v>
      </c>
      <c r="B42" s="64">
        <f t="shared" ref="B42" si="4">($H$1*B15)+($K$1*$Q$1*(B22-B8))+($N$1*$T$1*(B$27-B8))</f>
        <v>-0.4</v>
      </c>
      <c r="C42" s="64">
        <f>($H$1*C15)+($K$1*$Q$1*(C22-C8))+($N$1*$T$1*(C$27-C8))</f>
        <v>0.4</v>
      </c>
      <c r="D42" s="64">
        <f t="shared" ref="D42:AH42" si="5">($H$1*D15)+($K$1*$Q$1*(D22-D8))+($N$1*$T$1*(D$27-D8))</f>
        <v>0.4</v>
      </c>
      <c r="E42" s="64">
        <f t="shared" si="5"/>
        <v>0</v>
      </c>
      <c r="F42" s="64">
        <f t="shared" si="5"/>
        <v>-0.4</v>
      </c>
      <c r="G42" s="64">
        <f t="shared" si="5"/>
        <v>0.4</v>
      </c>
      <c r="H42" s="64">
        <f t="shared" si="5"/>
        <v>0</v>
      </c>
      <c r="I42" s="64">
        <f t="shared" si="5"/>
        <v>0</v>
      </c>
      <c r="J42" s="64">
        <f t="shared" si="5"/>
        <v>0</v>
      </c>
      <c r="K42" s="64">
        <f t="shared" si="5"/>
        <v>0.4</v>
      </c>
      <c r="L42" s="64">
        <f t="shared" si="5"/>
        <v>-0.4</v>
      </c>
      <c r="M42" s="64">
        <f t="shared" si="5"/>
        <v>0</v>
      </c>
      <c r="N42" s="64">
        <f t="shared" si="5"/>
        <v>0</v>
      </c>
      <c r="O42" s="64">
        <f t="shared" si="5"/>
        <v>0</v>
      </c>
      <c r="P42" s="64">
        <f t="shared" si="5"/>
        <v>0.4</v>
      </c>
      <c r="Q42" s="64">
        <f t="shared" si="5"/>
        <v>0</v>
      </c>
      <c r="R42" s="64">
        <f t="shared" si="5"/>
        <v>0</v>
      </c>
      <c r="S42" s="64">
        <f t="shared" si="5"/>
        <v>0</v>
      </c>
      <c r="T42" s="64">
        <f t="shared" si="5"/>
        <v>0</v>
      </c>
      <c r="U42" s="64">
        <f t="shared" si="5"/>
        <v>0</v>
      </c>
      <c r="V42" s="64">
        <f t="shared" si="5"/>
        <v>0</v>
      </c>
      <c r="W42" s="64">
        <f t="shared" si="5"/>
        <v>-0.4</v>
      </c>
      <c r="X42" s="64">
        <f t="shared" si="5"/>
        <v>0.4</v>
      </c>
      <c r="Y42" s="64">
        <f t="shared" si="5"/>
        <v>-0.4</v>
      </c>
      <c r="Z42" s="64">
        <f t="shared" si="5"/>
        <v>0</v>
      </c>
      <c r="AA42" s="64">
        <f t="shared" si="5"/>
        <v>0.4</v>
      </c>
      <c r="AB42" s="64">
        <f t="shared" si="5"/>
        <v>0.4</v>
      </c>
      <c r="AC42" s="64">
        <f t="shared" si="5"/>
        <v>-0.4</v>
      </c>
      <c r="AD42" s="64">
        <f t="shared" si="5"/>
        <v>0</v>
      </c>
      <c r="AE42" s="64">
        <f t="shared" si="5"/>
        <v>0</v>
      </c>
      <c r="AF42" s="64">
        <f t="shared" si="5"/>
        <v>0</v>
      </c>
      <c r="AG42" s="64">
        <f t="shared" si="5"/>
        <v>-0.4</v>
      </c>
      <c r="AH42" s="64">
        <f t="shared" si="5"/>
        <v>-0.4</v>
      </c>
    </row>
    <row r="44" spans="1:34" x14ac:dyDescent="0.25">
      <c r="A44" s="85" t="s">
        <v>272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</row>
    <row r="45" spans="1:34" x14ac:dyDescent="0.25">
      <c r="A45" s="83" t="s">
        <v>262</v>
      </c>
      <c r="B45" s="84" t="s">
        <v>266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</row>
    <row r="46" spans="1:34" x14ac:dyDescent="0.25">
      <c r="A46" s="83"/>
      <c r="B46" s="32">
        <v>1</v>
      </c>
      <c r="C46" s="32">
        <v>2</v>
      </c>
      <c r="D46" s="32">
        <v>3</v>
      </c>
      <c r="E46" s="32">
        <v>4</v>
      </c>
      <c r="F46" s="32">
        <v>5</v>
      </c>
      <c r="G46" s="32">
        <v>6</v>
      </c>
      <c r="H46" s="32">
        <v>7</v>
      </c>
      <c r="I46" s="32">
        <v>8</v>
      </c>
      <c r="J46" s="32">
        <v>9</v>
      </c>
      <c r="K46" s="32">
        <v>10</v>
      </c>
      <c r="L46" s="32">
        <v>11</v>
      </c>
      <c r="M46" s="32">
        <v>12</v>
      </c>
      <c r="N46" s="32">
        <v>13</v>
      </c>
      <c r="O46" s="32">
        <v>14</v>
      </c>
      <c r="P46" s="32">
        <v>15</v>
      </c>
      <c r="Q46" s="32">
        <v>16</v>
      </c>
      <c r="R46" s="32">
        <v>17</v>
      </c>
      <c r="S46" s="32">
        <v>18</v>
      </c>
      <c r="T46" s="32">
        <v>19</v>
      </c>
      <c r="U46" s="32">
        <v>20</v>
      </c>
      <c r="V46" s="32">
        <v>21</v>
      </c>
      <c r="W46" s="32">
        <v>22</v>
      </c>
      <c r="X46" s="32">
        <v>23</v>
      </c>
      <c r="Y46" s="32">
        <v>24</v>
      </c>
      <c r="Z46" s="32">
        <v>25</v>
      </c>
      <c r="AA46" s="32">
        <v>26</v>
      </c>
      <c r="AB46" s="32">
        <v>27</v>
      </c>
      <c r="AC46" s="32">
        <v>28</v>
      </c>
      <c r="AD46" s="32">
        <v>29</v>
      </c>
      <c r="AE46" s="32">
        <v>30</v>
      </c>
      <c r="AF46" s="32">
        <v>31</v>
      </c>
      <c r="AG46" s="32">
        <v>32</v>
      </c>
      <c r="AH46" s="32">
        <v>33</v>
      </c>
    </row>
    <row r="47" spans="1:34" x14ac:dyDescent="0.25">
      <c r="A47" s="45">
        <v>1</v>
      </c>
      <c r="B47" s="65">
        <f>1/(1+(EXP(-B40)))</f>
        <v>0.5</v>
      </c>
      <c r="C47" s="65">
        <f t="shared" ref="C47:AH47" si="6">1/(1+EXP(-C40))</f>
        <v>0.5</v>
      </c>
      <c r="D47" s="65">
        <f t="shared" si="6"/>
        <v>0.5</v>
      </c>
      <c r="E47" s="65">
        <f t="shared" si="6"/>
        <v>0.5</v>
      </c>
      <c r="F47" s="65">
        <f t="shared" si="6"/>
        <v>0.5</v>
      </c>
      <c r="G47" s="65">
        <f t="shared" si="6"/>
        <v>0.5</v>
      </c>
      <c r="H47" s="65">
        <f t="shared" si="6"/>
        <v>0.5</v>
      </c>
      <c r="I47" s="65">
        <f t="shared" si="6"/>
        <v>0.5</v>
      </c>
      <c r="J47" s="65">
        <f t="shared" si="6"/>
        <v>0.5</v>
      </c>
      <c r="K47" s="65">
        <f t="shared" si="6"/>
        <v>0.5</v>
      </c>
      <c r="L47" s="65">
        <f t="shared" si="6"/>
        <v>0.5</v>
      </c>
      <c r="M47" s="65">
        <f t="shared" si="6"/>
        <v>0.5</v>
      </c>
      <c r="N47" s="65">
        <f t="shared" si="6"/>
        <v>0.5</v>
      </c>
      <c r="O47" s="65">
        <f t="shared" si="6"/>
        <v>0.5</v>
      </c>
      <c r="P47" s="65">
        <f t="shared" si="6"/>
        <v>0.5</v>
      </c>
      <c r="Q47" s="65">
        <f t="shared" si="6"/>
        <v>0.5</v>
      </c>
      <c r="R47" s="65">
        <f t="shared" si="6"/>
        <v>0.5</v>
      </c>
      <c r="S47" s="65">
        <f t="shared" si="6"/>
        <v>0.5</v>
      </c>
      <c r="T47" s="65">
        <f t="shared" si="6"/>
        <v>0.5</v>
      </c>
      <c r="U47" s="65">
        <f t="shared" si="6"/>
        <v>0.5</v>
      </c>
      <c r="V47" s="65">
        <f t="shared" si="6"/>
        <v>0.5</v>
      </c>
      <c r="W47" s="65">
        <f t="shared" si="6"/>
        <v>0.5</v>
      </c>
      <c r="X47" s="65">
        <f t="shared" si="6"/>
        <v>0.5</v>
      </c>
      <c r="Y47" s="65">
        <f t="shared" si="6"/>
        <v>0.5</v>
      </c>
      <c r="Z47" s="65">
        <f t="shared" si="6"/>
        <v>0.5</v>
      </c>
      <c r="AA47" s="65">
        <f t="shared" si="6"/>
        <v>0.5</v>
      </c>
      <c r="AB47" s="65">
        <f t="shared" si="6"/>
        <v>0.5</v>
      </c>
      <c r="AC47" s="65">
        <f t="shared" si="6"/>
        <v>0.5</v>
      </c>
      <c r="AD47" s="65">
        <f t="shared" si="6"/>
        <v>0.5</v>
      </c>
      <c r="AE47" s="65">
        <f t="shared" si="6"/>
        <v>0.5</v>
      </c>
      <c r="AF47" s="65">
        <f t="shared" si="6"/>
        <v>0.5</v>
      </c>
      <c r="AG47" s="65">
        <f t="shared" si="6"/>
        <v>0.5</v>
      </c>
      <c r="AH47" s="65">
        <f t="shared" si="6"/>
        <v>0.5</v>
      </c>
    </row>
    <row r="48" spans="1:34" x14ac:dyDescent="0.25">
      <c r="A48" s="45">
        <v>2</v>
      </c>
      <c r="B48" s="65">
        <f t="shared" ref="B48:AH48" si="7">1/(1+EXP(-B41))</f>
        <v>0.401312339887548</v>
      </c>
      <c r="C48" s="65">
        <f t="shared" si="7"/>
        <v>0.598687660112452</v>
      </c>
      <c r="D48" s="65">
        <f t="shared" si="7"/>
        <v>0.598687660112452</v>
      </c>
      <c r="E48" s="65">
        <f t="shared" si="7"/>
        <v>0.5</v>
      </c>
      <c r="F48" s="65">
        <f t="shared" si="7"/>
        <v>0.5</v>
      </c>
      <c r="G48" s="65">
        <f t="shared" si="7"/>
        <v>0.5</v>
      </c>
      <c r="H48" s="65">
        <f t="shared" si="7"/>
        <v>0.598687660112452</v>
      </c>
      <c r="I48" s="65">
        <f t="shared" si="7"/>
        <v>0.598687660112452</v>
      </c>
      <c r="J48" s="65">
        <f t="shared" si="7"/>
        <v>0.5</v>
      </c>
      <c r="K48" s="65">
        <f t="shared" si="7"/>
        <v>0.5</v>
      </c>
      <c r="L48" s="65">
        <f t="shared" si="7"/>
        <v>0.401312339887548</v>
      </c>
      <c r="M48" s="65">
        <f t="shared" si="7"/>
        <v>0.401312339887548</v>
      </c>
      <c r="N48" s="65">
        <f t="shared" si="7"/>
        <v>0.401312339887548</v>
      </c>
      <c r="O48" s="65">
        <f t="shared" si="7"/>
        <v>0.598687660112452</v>
      </c>
      <c r="P48" s="65">
        <f t="shared" si="7"/>
        <v>0.598687660112452</v>
      </c>
      <c r="Q48" s="65">
        <f t="shared" si="7"/>
        <v>0.5</v>
      </c>
      <c r="R48" s="65">
        <f t="shared" si="7"/>
        <v>0.401312339887548</v>
      </c>
      <c r="S48" s="65">
        <f t="shared" si="7"/>
        <v>0.5</v>
      </c>
      <c r="T48" s="65">
        <f t="shared" si="7"/>
        <v>0.5</v>
      </c>
      <c r="U48" s="65">
        <f t="shared" si="7"/>
        <v>0.5</v>
      </c>
      <c r="V48" s="65">
        <f t="shared" si="7"/>
        <v>0.598687660112452</v>
      </c>
      <c r="W48" s="65">
        <f t="shared" si="7"/>
        <v>0.5</v>
      </c>
      <c r="X48" s="65">
        <f t="shared" si="7"/>
        <v>0.598687660112452</v>
      </c>
      <c r="Y48" s="65">
        <f t="shared" si="7"/>
        <v>0.5</v>
      </c>
      <c r="Z48" s="65">
        <f t="shared" si="7"/>
        <v>0.5</v>
      </c>
      <c r="AA48" s="65">
        <f t="shared" si="7"/>
        <v>0.598687660112452</v>
      </c>
      <c r="AB48" s="65">
        <f t="shared" si="7"/>
        <v>0.598687660112452</v>
      </c>
      <c r="AC48" s="65">
        <f t="shared" si="7"/>
        <v>0.401312339887548</v>
      </c>
      <c r="AD48" s="65">
        <f t="shared" si="7"/>
        <v>0.5</v>
      </c>
      <c r="AE48" s="65">
        <f t="shared" si="7"/>
        <v>0.5</v>
      </c>
      <c r="AF48" s="65">
        <f t="shared" si="7"/>
        <v>0.5</v>
      </c>
      <c r="AG48" s="65">
        <f t="shared" si="7"/>
        <v>0.401312339887548</v>
      </c>
      <c r="AH48" s="65">
        <f t="shared" si="7"/>
        <v>0.5</v>
      </c>
    </row>
    <row r="49" spans="1:35" x14ac:dyDescent="0.25">
      <c r="A49" s="45">
        <v>3</v>
      </c>
      <c r="B49" s="65">
        <f t="shared" ref="B49:AH49" si="8">1/(1+EXP(-B42))</f>
        <v>0.401312339887548</v>
      </c>
      <c r="C49" s="65">
        <f t="shared" si="8"/>
        <v>0.598687660112452</v>
      </c>
      <c r="D49" s="65">
        <f t="shared" si="8"/>
        <v>0.598687660112452</v>
      </c>
      <c r="E49" s="65">
        <f t="shared" si="8"/>
        <v>0.5</v>
      </c>
      <c r="F49" s="65">
        <f t="shared" si="8"/>
        <v>0.401312339887548</v>
      </c>
      <c r="G49" s="65">
        <f t="shared" si="8"/>
        <v>0.598687660112452</v>
      </c>
      <c r="H49" s="65">
        <f t="shared" si="8"/>
        <v>0.5</v>
      </c>
      <c r="I49" s="65">
        <f t="shared" si="8"/>
        <v>0.5</v>
      </c>
      <c r="J49" s="65">
        <f t="shared" si="8"/>
        <v>0.5</v>
      </c>
      <c r="K49" s="65">
        <f t="shared" si="8"/>
        <v>0.598687660112452</v>
      </c>
      <c r="L49" s="65">
        <f t="shared" si="8"/>
        <v>0.401312339887548</v>
      </c>
      <c r="M49" s="65">
        <f t="shared" si="8"/>
        <v>0.5</v>
      </c>
      <c r="N49" s="65">
        <f t="shared" si="8"/>
        <v>0.5</v>
      </c>
      <c r="O49" s="65">
        <f t="shared" si="8"/>
        <v>0.5</v>
      </c>
      <c r="P49" s="65">
        <f t="shared" si="8"/>
        <v>0.598687660112452</v>
      </c>
      <c r="Q49" s="65">
        <f t="shared" si="8"/>
        <v>0.5</v>
      </c>
      <c r="R49" s="65">
        <f t="shared" si="8"/>
        <v>0.5</v>
      </c>
      <c r="S49" s="65">
        <f t="shared" si="8"/>
        <v>0.5</v>
      </c>
      <c r="T49" s="65">
        <f t="shared" si="8"/>
        <v>0.5</v>
      </c>
      <c r="U49" s="65">
        <f t="shared" si="8"/>
        <v>0.5</v>
      </c>
      <c r="V49" s="65">
        <f t="shared" si="8"/>
        <v>0.5</v>
      </c>
      <c r="W49" s="65">
        <f t="shared" si="8"/>
        <v>0.401312339887548</v>
      </c>
      <c r="X49" s="65">
        <f t="shared" si="8"/>
        <v>0.598687660112452</v>
      </c>
      <c r="Y49" s="65">
        <f t="shared" si="8"/>
        <v>0.401312339887548</v>
      </c>
      <c r="Z49" s="65">
        <f t="shared" si="8"/>
        <v>0.5</v>
      </c>
      <c r="AA49" s="65">
        <f t="shared" si="8"/>
        <v>0.598687660112452</v>
      </c>
      <c r="AB49" s="65">
        <f t="shared" si="8"/>
        <v>0.598687660112452</v>
      </c>
      <c r="AC49" s="65">
        <f t="shared" si="8"/>
        <v>0.401312339887548</v>
      </c>
      <c r="AD49" s="65">
        <f t="shared" si="8"/>
        <v>0.5</v>
      </c>
      <c r="AE49" s="65">
        <f t="shared" si="8"/>
        <v>0.5</v>
      </c>
      <c r="AF49" s="65">
        <f t="shared" si="8"/>
        <v>0.5</v>
      </c>
      <c r="AG49" s="65">
        <f t="shared" si="8"/>
        <v>0.401312339887548</v>
      </c>
      <c r="AH49" s="65">
        <f t="shared" si="8"/>
        <v>0.401312339887548</v>
      </c>
    </row>
    <row r="51" spans="1:35" x14ac:dyDescent="0.25">
      <c r="A51" s="93" t="s">
        <v>286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</row>
    <row r="52" spans="1:35" x14ac:dyDescent="0.25">
      <c r="A52" s="83" t="s">
        <v>262</v>
      </c>
      <c r="B52" s="84" t="s">
        <v>266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3" t="s">
        <v>265</v>
      </c>
    </row>
    <row r="53" spans="1:35" x14ac:dyDescent="0.25">
      <c r="A53" s="83"/>
      <c r="B53" s="32">
        <v>1</v>
      </c>
      <c r="C53" s="32">
        <v>2</v>
      </c>
      <c r="D53" s="32">
        <v>3</v>
      </c>
      <c r="E53" s="32">
        <v>4</v>
      </c>
      <c r="F53" s="32">
        <v>5</v>
      </c>
      <c r="G53" s="32">
        <v>6</v>
      </c>
      <c r="H53" s="32">
        <v>7</v>
      </c>
      <c r="I53" s="32">
        <v>8</v>
      </c>
      <c r="J53" s="32">
        <v>9</v>
      </c>
      <c r="K53" s="32">
        <v>10</v>
      </c>
      <c r="L53" s="32">
        <v>11</v>
      </c>
      <c r="M53" s="32">
        <v>12</v>
      </c>
      <c r="N53" s="32">
        <v>13</v>
      </c>
      <c r="O53" s="32">
        <v>14</v>
      </c>
      <c r="P53" s="32">
        <v>15</v>
      </c>
      <c r="Q53" s="32">
        <v>16</v>
      </c>
      <c r="R53" s="32">
        <v>17</v>
      </c>
      <c r="S53" s="32">
        <v>18</v>
      </c>
      <c r="T53" s="32">
        <v>19</v>
      </c>
      <c r="U53" s="32">
        <v>20</v>
      </c>
      <c r="V53" s="32">
        <v>21</v>
      </c>
      <c r="W53" s="32">
        <v>22</v>
      </c>
      <c r="X53" s="32">
        <v>23</v>
      </c>
      <c r="Y53" s="32">
        <v>24</v>
      </c>
      <c r="Z53" s="32">
        <v>25</v>
      </c>
      <c r="AA53" s="32">
        <v>26</v>
      </c>
      <c r="AB53" s="32">
        <v>27</v>
      </c>
      <c r="AC53" s="32">
        <v>28</v>
      </c>
      <c r="AD53" s="32">
        <v>29</v>
      </c>
      <c r="AE53" s="32">
        <v>30</v>
      </c>
      <c r="AF53" s="32">
        <v>31</v>
      </c>
      <c r="AG53" s="32">
        <v>32</v>
      </c>
      <c r="AH53" s="32">
        <v>33</v>
      </c>
      <c r="AI53" s="83"/>
    </row>
    <row r="54" spans="1:35" x14ac:dyDescent="0.25">
      <c r="A54" s="45">
        <v>1</v>
      </c>
      <c r="B54" s="66">
        <f>IF(B47&gt;B33,1,0)</f>
        <v>0</v>
      </c>
      <c r="C54" s="66">
        <f t="shared" ref="C54:AH54" si="9">IF(C47&gt;C33,1,0)</f>
        <v>0</v>
      </c>
      <c r="D54" s="66">
        <f t="shared" si="9"/>
        <v>0</v>
      </c>
      <c r="E54" s="66">
        <f t="shared" si="9"/>
        <v>1</v>
      </c>
      <c r="F54" s="66">
        <f t="shared" si="9"/>
        <v>0</v>
      </c>
      <c r="G54" s="66">
        <f t="shared" si="9"/>
        <v>0</v>
      </c>
      <c r="H54" s="66">
        <f t="shared" si="9"/>
        <v>1</v>
      </c>
      <c r="I54" s="66">
        <f t="shared" si="9"/>
        <v>1</v>
      </c>
      <c r="J54" s="66">
        <f t="shared" si="9"/>
        <v>1</v>
      </c>
      <c r="K54" s="66">
        <f t="shared" si="9"/>
        <v>0</v>
      </c>
      <c r="L54" s="66">
        <f t="shared" si="9"/>
        <v>0</v>
      </c>
      <c r="M54" s="66">
        <f t="shared" si="9"/>
        <v>1</v>
      </c>
      <c r="N54" s="66">
        <f t="shared" si="9"/>
        <v>0</v>
      </c>
      <c r="O54" s="66">
        <f t="shared" si="9"/>
        <v>1</v>
      </c>
      <c r="P54" s="66">
        <f t="shared" si="9"/>
        <v>0</v>
      </c>
      <c r="Q54" s="66">
        <f t="shared" si="9"/>
        <v>1</v>
      </c>
      <c r="R54" s="66">
        <f t="shared" si="9"/>
        <v>1</v>
      </c>
      <c r="S54" s="66">
        <f t="shared" si="9"/>
        <v>1</v>
      </c>
      <c r="T54" s="66">
        <f t="shared" si="9"/>
        <v>1</v>
      </c>
      <c r="U54" s="66">
        <f t="shared" si="9"/>
        <v>1</v>
      </c>
      <c r="V54" s="66">
        <f t="shared" si="9"/>
        <v>1</v>
      </c>
      <c r="W54" s="66">
        <f t="shared" si="9"/>
        <v>1</v>
      </c>
      <c r="X54" s="66">
        <f t="shared" si="9"/>
        <v>0</v>
      </c>
      <c r="Y54" s="66">
        <f t="shared" si="9"/>
        <v>1</v>
      </c>
      <c r="Z54" s="66">
        <f t="shared" si="9"/>
        <v>0</v>
      </c>
      <c r="AA54" s="66">
        <f t="shared" si="9"/>
        <v>0</v>
      </c>
      <c r="AB54" s="66">
        <f t="shared" si="9"/>
        <v>1</v>
      </c>
      <c r="AC54" s="66">
        <f t="shared" si="9"/>
        <v>0</v>
      </c>
      <c r="AD54" s="66">
        <f t="shared" si="9"/>
        <v>0</v>
      </c>
      <c r="AE54" s="66">
        <f t="shared" si="9"/>
        <v>0</v>
      </c>
      <c r="AF54" s="66">
        <f t="shared" si="9"/>
        <v>0</v>
      </c>
      <c r="AG54" s="66">
        <f t="shared" si="9"/>
        <v>0</v>
      </c>
      <c r="AH54" s="66">
        <f t="shared" si="9"/>
        <v>0</v>
      </c>
      <c r="AI54" s="62">
        <v>0.33329999999999999</v>
      </c>
    </row>
    <row r="55" spans="1:35" x14ac:dyDescent="0.25">
      <c r="A55" s="45">
        <v>2</v>
      </c>
      <c r="B55" s="66">
        <f t="shared" ref="B55:AH55" si="10">IF(B48&gt;B34,1,0)</f>
        <v>1</v>
      </c>
      <c r="C55" s="66">
        <f t="shared" si="10"/>
        <v>1</v>
      </c>
      <c r="D55" s="66">
        <f t="shared" si="10"/>
        <v>0</v>
      </c>
      <c r="E55" s="66">
        <f t="shared" si="10"/>
        <v>0</v>
      </c>
      <c r="F55" s="66">
        <f t="shared" si="10"/>
        <v>1</v>
      </c>
      <c r="G55" s="66">
        <f t="shared" si="10"/>
        <v>0</v>
      </c>
      <c r="H55" s="66">
        <f t="shared" si="10"/>
        <v>0</v>
      </c>
      <c r="I55" s="66">
        <f t="shared" si="10"/>
        <v>1</v>
      </c>
      <c r="J55" s="66">
        <f t="shared" si="10"/>
        <v>1</v>
      </c>
      <c r="K55" s="66">
        <f t="shared" si="10"/>
        <v>1</v>
      </c>
      <c r="L55" s="66">
        <f t="shared" si="10"/>
        <v>0</v>
      </c>
      <c r="M55" s="66">
        <f t="shared" si="10"/>
        <v>0</v>
      </c>
      <c r="N55" s="66">
        <f t="shared" si="10"/>
        <v>0</v>
      </c>
      <c r="O55" s="66">
        <f t="shared" si="10"/>
        <v>1</v>
      </c>
      <c r="P55" s="66">
        <f t="shared" si="10"/>
        <v>1</v>
      </c>
      <c r="Q55" s="66">
        <f t="shared" si="10"/>
        <v>0</v>
      </c>
      <c r="R55" s="66">
        <f t="shared" si="10"/>
        <v>1</v>
      </c>
      <c r="S55" s="66">
        <f t="shared" si="10"/>
        <v>1</v>
      </c>
      <c r="T55" s="66">
        <f t="shared" si="10"/>
        <v>0</v>
      </c>
      <c r="U55" s="66">
        <f t="shared" si="10"/>
        <v>1</v>
      </c>
      <c r="V55" s="66">
        <f t="shared" si="10"/>
        <v>0</v>
      </c>
      <c r="W55" s="66">
        <f t="shared" si="10"/>
        <v>1</v>
      </c>
      <c r="X55" s="66">
        <f t="shared" si="10"/>
        <v>1</v>
      </c>
      <c r="Y55" s="66">
        <f t="shared" si="10"/>
        <v>0</v>
      </c>
      <c r="Z55" s="66">
        <f t="shared" si="10"/>
        <v>0</v>
      </c>
      <c r="AA55" s="66">
        <f t="shared" si="10"/>
        <v>1</v>
      </c>
      <c r="AB55" s="66">
        <f t="shared" si="10"/>
        <v>1</v>
      </c>
      <c r="AC55" s="66">
        <f t="shared" si="10"/>
        <v>0</v>
      </c>
      <c r="AD55" s="66">
        <f t="shared" si="10"/>
        <v>1</v>
      </c>
      <c r="AE55" s="66">
        <f t="shared" si="10"/>
        <v>0</v>
      </c>
      <c r="AF55" s="66">
        <f t="shared" si="10"/>
        <v>0</v>
      </c>
      <c r="AG55" s="66">
        <f t="shared" si="10"/>
        <v>0</v>
      </c>
      <c r="AH55" s="66">
        <f t="shared" si="10"/>
        <v>0</v>
      </c>
      <c r="AI55" s="62">
        <v>0.33329999999999999</v>
      </c>
    </row>
    <row r="56" spans="1:35" x14ac:dyDescent="0.25">
      <c r="A56" s="45">
        <v>3</v>
      </c>
      <c r="B56" s="66">
        <f t="shared" ref="B56:AH56" si="11">IF(B49&gt;B35,1,0)</f>
        <v>0</v>
      </c>
      <c r="C56" s="66">
        <f t="shared" si="11"/>
        <v>0</v>
      </c>
      <c r="D56" s="66">
        <f t="shared" si="11"/>
        <v>1</v>
      </c>
      <c r="E56" s="66">
        <f t="shared" si="11"/>
        <v>0</v>
      </c>
      <c r="F56" s="66">
        <f t="shared" si="11"/>
        <v>0</v>
      </c>
      <c r="G56" s="66">
        <f t="shared" si="11"/>
        <v>0</v>
      </c>
      <c r="H56" s="66">
        <f t="shared" si="11"/>
        <v>1</v>
      </c>
      <c r="I56" s="66">
        <f t="shared" si="11"/>
        <v>0</v>
      </c>
      <c r="J56" s="66">
        <f t="shared" si="11"/>
        <v>0</v>
      </c>
      <c r="K56" s="66">
        <f t="shared" si="11"/>
        <v>1</v>
      </c>
      <c r="L56" s="66">
        <f t="shared" si="11"/>
        <v>0</v>
      </c>
      <c r="M56" s="66">
        <f t="shared" si="11"/>
        <v>0</v>
      </c>
      <c r="N56" s="66">
        <f t="shared" si="11"/>
        <v>0</v>
      </c>
      <c r="O56" s="66">
        <f t="shared" si="11"/>
        <v>1</v>
      </c>
      <c r="P56" s="66">
        <f t="shared" si="11"/>
        <v>1</v>
      </c>
      <c r="Q56" s="66">
        <f t="shared" si="11"/>
        <v>0</v>
      </c>
      <c r="R56" s="66">
        <f t="shared" si="11"/>
        <v>1</v>
      </c>
      <c r="S56" s="66">
        <f t="shared" si="11"/>
        <v>1</v>
      </c>
      <c r="T56" s="66">
        <f t="shared" si="11"/>
        <v>1</v>
      </c>
      <c r="U56" s="66">
        <f t="shared" si="11"/>
        <v>0</v>
      </c>
      <c r="V56" s="66">
        <f t="shared" si="11"/>
        <v>1</v>
      </c>
      <c r="W56" s="66">
        <f t="shared" si="11"/>
        <v>0</v>
      </c>
      <c r="X56" s="66">
        <f t="shared" si="11"/>
        <v>1</v>
      </c>
      <c r="Y56" s="66">
        <f t="shared" si="11"/>
        <v>0</v>
      </c>
      <c r="Z56" s="66">
        <f t="shared" si="11"/>
        <v>1</v>
      </c>
      <c r="AA56" s="66">
        <f t="shared" si="11"/>
        <v>1</v>
      </c>
      <c r="AB56" s="66">
        <f t="shared" si="11"/>
        <v>1</v>
      </c>
      <c r="AC56" s="66">
        <f t="shared" si="11"/>
        <v>0</v>
      </c>
      <c r="AD56" s="66">
        <f t="shared" si="11"/>
        <v>0</v>
      </c>
      <c r="AE56" s="66">
        <f t="shared" si="11"/>
        <v>1</v>
      </c>
      <c r="AF56" s="66">
        <f t="shared" si="11"/>
        <v>0</v>
      </c>
      <c r="AG56" s="66">
        <f t="shared" si="11"/>
        <v>1</v>
      </c>
      <c r="AH56" s="66">
        <f t="shared" si="11"/>
        <v>1</v>
      </c>
      <c r="AI56" s="62">
        <v>0.33329999999999999</v>
      </c>
    </row>
    <row r="58" spans="1:35" x14ac:dyDescent="0.25">
      <c r="A58" s="97" t="s">
        <v>288</v>
      </c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</row>
    <row r="59" spans="1:35" x14ac:dyDescent="0.25">
      <c r="A59" s="83" t="s">
        <v>262</v>
      </c>
      <c r="B59" s="84" t="s">
        <v>266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3" t="s">
        <v>265</v>
      </c>
    </row>
    <row r="60" spans="1:35" x14ac:dyDescent="0.25">
      <c r="A60" s="83"/>
      <c r="B60" s="32">
        <v>1</v>
      </c>
      <c r="C60" s="32">
        <v>2</v>
      </c>
      <c r="D60" s="32">
        <v>3</v>
      </c>
      <c r="E60" s="32">
        <v>4</v>
      </c>
      <c r="F60" s="32">
        <v>5</v>
      </c>
      <c r="G60" s="32">
        <v>6</v>
      </c>
      <c r="H60" s="32">
        <v>7</v>
      </c>
      <c r="I60" s="32">
        <v>8</v>
      </c>
      <c r="J60" s="32">
        <v>9</v>
      </c>
      <c r="K60" s="32">
        <v>10</v>
      </c>
      <c r="L60" s="32">
        <v>11</v>
      </c>
      <c r="M60" s="32">
        <v>12</v>
      </c>
      <c r="N60" s="32">
        <v>13</v>
      </c>
      <c r="O60" s="32">
        <v>14</v>
      </c>
      <c r="P60" s="32">
        <v>15</v>
      </c>
      <c r="Q60" s="32">
        <v>16</v>
      </c>
      <c r="R60" s="32">
        <v>17</v>
      </c>
      <c r="S60" s="32">
        <v>18</v>
      </c>
      <c r="T60" s="32">
        <v>19</v>
      </c>
      <c r="U60" s="32">
        <v>20</v>
      </c>
      <c r="V60" s="32">
        <v>21</v>
      </c>
      <c r="W60" s="32">
        <v>22</v>
      </c>
      <c r="X60" s="32">
        <v>23</v>
      </c>
      <c r="Y60" s="32">
        <v>24</v>
      </c>
      <c r="Z60" s="32">
        <v>25</v>
      </c>
      <c r="AA60" s="32">
        <v>26</v>
      </c>
      <c r="AB60" s="32">
        <v>27</v>
      </c>
      <c r="AC60" s="32">
        <v>28</v>
      </c>
      <c r="AD60" s="32">
        <v>29</v>
      </c>
      <c r="AE60" s="32">
        <v>30</v>
      </c>
      <c r="AF60" s="32">
        <v>31</v>
      </c>
      <c r="AG60" s="32">
        <v>32</v>
      </c>
      <c r="AH60" s="32">
        <v>33</v>
      </c>
      <c r="AI60" s="83"/>
    </row>
    <row r="61" spans="1:35" x14ac:dyDescent="0.25">
      <c r="A61" s="72">
        <v>1</v>
      </c>
      <c r="B61" s="31">
        <v>0</v>
      </c>
      <c r="C61" s="31">
        <v>1</v>
      </c>
      <c r="D61" s="31">
        <v>1</v>
      </c>
      <c r="E61" s="31">
        <v>1</v>
      </c>
      <c r="F61" s="31">
        <v>0</v>
      </c>
      <c r="G61" s="31">
        <v>1</v>
      </c>
      <c r="H61" s="31">
        <v>1</v>
      </c>
      <c r="I61" s="31">
        <v>1</v>
      </c>
      <c r="J61" s="31">
        <v>1</v>
      </c>
      <c r="K61" s="31">
        <v>1</v>
      </c>
      <c r="L61" s="31">
        <v>0</v>
      </c>
      <c r="M61" s="31">
        <v>0</v>
      </c>
      <c r="N61" s="31">
        <v>0</v>
      </c>
      <c r="O61" s="31">
        <v>1</v>
      </c>
      <c r="P61" s="31">
        <v>1</v>
      </c>
      <c r="Q61" s="31">
        <v>0</v>
      </c>
      <c r="R61" s="31">
        <v>0</v>
      </c>
      <c r="S61" s="31">
        <v>0</v>
      </c>
      <c r="T61" s="31">
        <v>0</v>
      </c>
      <c r="U61" s="31">
        <v>1</v>
      </c>
      <c r="V61" s="31">
        <v>1</v>
      </c>
      <c r="W61" s="31">
        <v>0</v>
      </c>
      <c r="X61" s="31">
        <v>1</v>
      </c>
      <c r="Y61" s="31">
        <v>0</v>
      </c>
      <c r="Z61" s="31">
        <v>0</v>
      </c>
      <c r="AA61" s="31">
        <v>1</v>
      </c>
      <c r="AB61" s="31">
        <v>1</v>
      </c>
      <c r="AC61" s="31">
        <v>0</v>
      </c>
      <c r="AD61" s="31">
        <v>0</v>
      </c>
      <c r="AE61" s="31">
        <v>1</v>
      </c>
      <c r="AF61" s="31">
        <v>1</v>
      </c>
      <c r="AG61" s="31">
        <v>0</v>
      </c>
      <c r="AH61" s="31">
        <v>0</v>
      </c>
      <c r="AI61" s="75">
        <v>0.39393939393939392</v>
      </c>
    </row>
    <row r="62" spans="1:35" x14ac:dyDescent="0.25">
      <c r="A62" s="72">
        <v>2</v>
      </c>
      <c r="B62" s="31">
        <v>1</v>
      </c>
      <c r="C62" s="31">
        <v>0</v>
      </c>
      <c r="D62" s="31">
        <v>0</v>
      </c>
      <c r="E62" s="31">
        <v>1</v>
      </c>
      <c r="F62" s="31">
        <v>0</v>
      </c>
      <c r="G62" s="31">
        <v>1</v>
      </c>
      <c r="H62" s="31">
        <v>0</v>
      </c>
      <c r="I62" s="31">
        <v>0</v>
      </c>
      <c r="J62" s="31">
        <v>1</v>
      </c>
      <c r="K62" s="31">
        <v>1</v>
      </c>
      <c r="L62" s="31">
        <v>1</v>
      </c>
      <c r="M62" s="31">
        <v>1</v>
      </c>
      <c r="N62" s="31">
        <v>1</v>
      </c>
      <c r="O62" s="31">
        <v>0</v>
      </c>
      <c r="P62" s="31">
        <v>0</v>
      </c>
      <c r="Q62" s="31">
        <v>0</v>
      </c>
      <c r="R62" s="31">
        <v>1</v>
      </c>
      <c r="S62" s="31">
        <v>0</v>
      </c>
      <c r="T62" s="31">
        <v>0</v>
      </c>
      <c r="U62" s="31">
        <v>1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1</v>
      </c>
      <c r="AD62" s="31">
        <v>0</v>
      </c>
      <c r="AE62" s="31">
        <v>1</v>
      </c>
      <c r="AF62" s="31">
        <v>1</v>
      </c>
      <c r="AG62" s="31">
        <v>1</v>
      </c>
      <c r="AH62" s="31">
        <v>0</v>
      </c>
      <c r="AI62" s="75">
        <v>0.33333299999999999</v>
      </c>
    </row>
    <row r="63" spans="1:35" x14ac:dyDescent="0.25">
      <c r="A63" s="72">
        <v>3</v>
      </c>
      <c r="B63" s="31">
        <v>1</v>
      </c>
      <c r="C63" s="31">
        <v>0</v>
      </c>
      <c r="D63" s="31">
        <v>0</v>
      </c>
      <c r="E63" s="31">
        <v>1</v>
      </c>
      <c r="F63" s="31">
        <v>1</v>
      </c>
      <c r="G63" s="31">
        <v>0</v>
      </c>
      <c r="H63" s="31">
        <v>1</v>
      </c>
      <c r="I63" s="31">
        <v>1</v>
      </c>
      <c r="J63" s="31">
        <v>1</v>
      </c>
      <c r="K63" s="31">
        <v>0</v>
      </c>
      <c r="L63" s="31">
        <v>1</v>
      </c>
      <c r="M63" s="31">
        <v>0</v>
      </c>
      <c r="N63" s="31">
        <v>0</v>
      </c>
      <c r="O63" s="31">
        <v>1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1</v>
      </c>
      <c r="V63" s="31">
        <v>1</v>
      </c>
      <c r="W63" s="31">
        <v>1</v>
      </c>
      <c r="X63" s="31">
        <v>0</v>
      </c>
      <c r="Y63" s="31">
        <v>1</v>
      </c>
      <c r="Z63" s="31">
        <v>0</v>
      </c>
      <c r="AA63" s="31">
        <v>0</v>
      </c>
      <c r="AB63" s="31">
        <v>0</v>
      </c>
      <c r="AC63" s="31">
        <v>1</v>
      </c>
      <c r="AD63" s="31">
        <v>0</v>
      </c>
      <c r="AE63" s="31">
        <v>1</v>
      </c>
      <c r="AF63" s="31">
        <v>1</v>
      </c>
      <c r="AG63" s="31">
        <v>1</v>
      </c>
      <c r="AH63" s="31">
        <v>1</v>
      </c>
      <c r="AI63" s="75">
        <v>0.33333299999999999</v>
      </c>
    </row>
    <row r="65" spans="1:35" x14ac:dyDescent="0.25">
      <c r="A65" s="86" t="s">
        <v>287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</row>
    <row r="66" spans="1:35" x14ac:dyDescent="0.25">
      <c r="A66" s="88" t="s">
        <v>262</v>
      </c>
      <c r="B66" s="90" t="s">
        <v>266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2"/>
      <c r="AI66" s="88" t="s">
        <v>265</v>
      </c>
    </row>
    <row r="67" spans="1:35" x14ac:dyDescent="0.25">
      <c r="A67" s="89"/>
      <c r="B67" s="32">
        <v>1</v>
      </c>
      <c r="C67" s="32">
        <v>2</v>
      </c>
      <c r="D67" s="32">
        <v>3</v>
      </c>
      <c r="E67" s="32">
        <v>4</v>
      </c>
      <c r="F67" s="32">
        <v>5</v>
      </c>
      <c r="G67" s="32">
        <v>6</v>
      </c>
      <c r="H67" s="32">
        <v>7</v>
      </c>
      <c r="I67" s="32">
        <v>8</v>
      </c>
      <c r="J67" s="32">
        <v>9</v>
      </c>
      <c r="K67" s="32">
        <v>10</v>
      </c>
      <c r="L67" s="32">
        <v>11</v>
      </c>
      <c r="M67" s="32">
        <v>12</v>
      </c>
      <c r="N67" s="32">
        <v>13</v>
      </c>
      <c r="O67" s="32">
        <v>14</v>
      </c>
      <c r="P67" s="32">
        <v>15</v>
      </c>
      <c r="Q67" s="32">
        <v>16</v>
      </c>
      <c r="R67" s="32">
        <v>17</v>
      </c>
      <c r="S67" s="32">
        <v>18</v>
      </c>
      <c r="T67" s="32">
        <v>19</v>
      </c>
      <c r="U67" s="32">
        <v>20</v>
      </c>
      <c r="V67" s="32">
        <v>21</v>
      </c>
      <c r="W67" s="32">
        <v>22</v>
      </c>
      <c r="X67" s="32">
        <v>23</v>
      </c>
      <c r="Y67" s="32">
        <v>24</v>
      </c>
      <c r="Z67" s="32">
        <v>25</v>
      </c>
      <c r="AA67" s="32">
        <v>26</v>
      </c>
      <c r="AB67" s="32">
        <v>27</v>
      </c>
      <c r="AC67" s="32">
        <v>28</v>
      </c>
      <c r="AD67" s="32">
        <v>29</v>
      </c>
      <c r="AE67" s="32">
        <v>30</v>
      </c>
      <c r="AF67" s="32">
        <v>31</v>
      </c>
      <c r="AG67" s="32">
        <v>32</v>
      </c>
      <c r="AH67" s="32">
        <v>33</v>
      </c>
      <c r="AI67" s="89"/>
    </row>
    <row r="68" spans="1:35" x14ac:dyDescent="0.25">
      <c r="A68" s="61">
        <v>1</v>
      </c>
      <c r="B68" s="31">
        <v>0</v>
      </c>
      <c r="C68" s="31">
        <v>1</v>
      </c>
      <c r="D68" s="31">
        <v>1</v>
      </c>
      <c r="E68" s="31">
        <v>1</v>
      </c>
      <c r="F68" s="31">
        <v>0</v>
      </c>
      <c r="G68" s="31">
        <v>1</v>
      </c>
      <c r="H68" s="31">
        <v>1</v>
      </c>
      <c r="I68" s="31">
        <v>1</v>
      </c>
      <c r="J68" s="31">
        <v>1</v>
      </c>
      <c r="K68" s="31">
        <v>1</v>
      </c>
      <c r="L68" s="31">
        <v>0</v>
      </c>
      <c r="M68" s="31">
        <v>0</v>
      </c>
      <c r="N68" s="31">
        <v>0</v>
      </c>
      <c r="O68" s="31">
        <v>1</v>
      </c>
      <c r="P68" s="31">
        <v>1</v>
      </c>
      <c r="Q68" s="31">
        <v>0</v>
      </c>
      <c r="R68" s="31">
        <v>0</v>
      </c>
      <c r="S68" s="31">
        <v>0</v>
      </c>
      <c r="T68" s="31">
        <v>0</v>
      </c>
      <c r="U68" s="31">
        <v>1</v>
      </c>
      <c r="V68" s="31">
        <v>1</v>
      </c>
      <c r="W68" s="31">
        <v>0</v>
      </c>
      <c r="X68" s="31">
        <v>1</v>
      </c>
      <c r="Y68" s="31">
        <v>0</v>
      </c>
      <c r="Z68" s="31">
        <v>0</v>
      </c>
      <c r="AA68" s="31">
        <v>1</v>
      </c>
      <c r="AB68" s="31">
        <v>1</v>
      </c>
      <c r="AC68" s="31">
        <v>0</v>
      </c>
      <c r="AD68" s="31">
        <v>0</v>
      </c>
      <c r="AE68" s="31">
        <v>1</v>
      </c>
      <c r="AF68" s="31">
        <v>1</v>
      </c>
      <c r="AG68" s="31">
        <v>0</v>
      </c>
      <c r="AH68" s="31">
        <v>0</v>
      </c>
      <c r="AI68" s="62">
        <v>0.39389999999999997</v>
      </c>
    </row>
  </sheetData>
  <mergeCells count="39">
    <mergeCell ref="B59:AH59"/>
    <mergeCell ref="AI59:AI60"/>
    <mergeCell ref="B52:AH52"/>
    <mergeCell ref="AI52:AI53"/>
    <mergeCell ref="A10:AH10"/>
    <mergeCell ref="A11:A12"/>
    <mergeCell ref="B11:AH11"/>
    <mergeCell ref="A65:AI65"/>
    <mergeCell ref="A66:A67"/>
    <mergeCell ref="B66:AH66"/>
    <mergeCell ref="AI66:AI67"/>
    <mergeCell ref="AI18:AI19"/>
    <mergeCell ref="A37:AH37"/>
    <mergeCell ref="A38:A39"/>
    <mergeCell ref="B38:AH38"/>
    <mergeCell ref="A44:AH44"/>
    <mergeCell ref="A45:A46"/>
    <mergeCell ref="B45:AH45"/>
    <mergeCell ref="A51:AI51"/>
    <mergeCell ref="A52:A53"/>
    <mergeCell ref="A29:AI29"/>
    <mergeCell ref="A58:AI58"/>
    <mergeCell ref="A59:A60"/>
    <mergeCell ref="B1:C1"/>
    <mergeCell ref="D1:E1"/>
    <mergeCell ref="A18:A19"/>
    <mergeCell ref="B18:AH18"/>
    <mergeCell ref="B31:AH31"/>
    <mergeCell ref="A31:A32"/>
    <mergeCell ref="A24:AI24"/>
    <mergeCell ref="A25:A26"/>
    <mergeCell ref="B25:AH25"/>
    <mergeCell ref="AI25:AI26"/>
    <mergeCell ref="AI4:AI5"/>
    <mergeCell ref="A3:AI3"/>
    <mergeCell ref="AI11:AI12"/>
    <mergeCell ref="A17:AI17"/>
    <mergeCell ref="A4:A5"/>
    <mergeCell ref="B4:AH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8"/>
  <sheetViews>
    <sheetView topLeftCell="A10" workbookViewId="0">
      <selection activeCell="C39" sqref="C39"/>
    </sheetView>
  </sheetViews>
  <sheetFormatPr defaultRowHeight="15" x14ac:dyDescent="0.25"/>
  <cols>
    <col min="3" max="3" width="18.7109375" customWidth="1"/>
    <col min="4" max="4" width="13" customWidth="1"/>
  </cols>
  <sheetData>
    <row r="3" spans="2:6" x14ac:dyDescent="0.25">
      <c r="B3" s="84" t="s">
        <v>279</v>
      </c>
      <c r="C3" s="84"/>
      <c r="D3" s="84"/>
      <c r="E3" s="46"/>
      <c r="F3" s="46"/>
    </row>
    <row r="4" spans="2:6" x14ac:dyDescent="0.25">
      <c r="B4" s="32" t="s">
        <v>280</v>
      </c>
      <c r="C4" s="32" t="s">
        <v>282</v>
      </c>
      <c r="D4" s="32" t="s">
        <v>281</v>
      </c>
    </row>
    <row r="5" spans="2:6" x14ac:dyDescent="0.25">
      <c r="B5" s="13">
        <v>1</v>
      </c>
      <c r="C5" s="13">
        <v>2</v>
      </c>
      <c r="D5" s="48">
        <v>1</v>
      </c>
    </row>
    <row r="6" spans="2:6" x14ac:dyDescent="0.25">
      <c r="B6" s="13">
        <v>2</v>
      </c>
      <c r="C6" s="73">
        <v>2</v>
      </c>
      <c r="D6" s="73">
        <v>2</v>
      </c>
    </row>
    <row r="7" spans="2:6" x14ac:dyDescent="0.25">
      <c r="B7" s="13">
        <v>3</v>
      </c>
      <c r="C7" s="13">
        <v>2</v>
      </c>
      <c r="D7" s="48">
        <v>3</v>
      </c>
    </row>
    <row r="8" spans="2:6" x14ac:dyDescent="0.25">
      <c r="B8" s="13">
        <v>4</v>
      </c>
      <c r="C8" s="13">
        <v>1</v>
      </c>
      <c r="D8" s="48">
        <v>2</v>
      </c>
    </row>
    <row r="9" spans="2:6" x14ac:dyDescent="0.25">
      <c r="B9" s="13">
        <v>5</v>
      </c>
      <c r="C9" s="73">
        <v>2</v>
      </c>
      <c r="D9" s="73">
        <v>2</v>
      </c>
    </row>
    <row r="10" spans="2:6" x14ac:dyDescent="0.25">
      <c r="B10" s="13">
        <v>6</v>
      </c>
      <c r="C10" s="13">
        <v>1</v>
      </c>
      <c r="D10" s="48">
        <v>1</v>
      </c>
    </row>
    <row r="11" spans="2:6" x14ac:dyDescent="0.25">
      <c r="B11" s="13">
        <v>7</v>
      </c>
      <c r="C11" s="13">
        <v>3</v>
      </c>
      <c r="D11" s="48">
        <v>2</v>
      </c>
    </row>
    <row r="12" spans="2:6" x14ac:dyDescent="0.25">
      <c r="B12" s="13">
        <v>8</v>
      </c>
      <c r="C12" s="13">
        <v>3</v>
      </c>
      <c r="D12" s="48">
        <v>1</v>
      </c>
    </row>
    <row r="13" spans="2:6" x14ac:dyDescent="0.25">
      <c r="B13" s="13">
        <v>9</v>
      </c>
      <c r="C13" s="74">
        <v>2</v>
      </c>
      <c r="D13" s="74">
        <v>1</v>
      </c>
    </row>
    <row r="14" spans="2:6" x14ac:dyDescent="0.25">
      <c r="B14" s="13">
        <v>10</v>
      </c>
      <c r="C14" s="73">
        <v>2</v>
      </c>
      <c r="D14" s="73">
        <v>2</v>
      </c>
    </row>
    <row r="15" spans="2:6" x14ac:dyDescent="0.25">
      <c r="B15" s="13">
        <v>11</v>
      </c>
      <c r="C15" s="13">
        <v>1</v>
      </c>
      <c r="D15" s="48">
        <v>2</v>
      </c>
    </row>
    <row r="16" spans="2:6" x14ac:dyDescent="0.25">
      <c r="B16" s="13">
        <v>12</v>
      </c>
      <c r="C16" s="13">
        <v>3</v>
      </c>
      <c r="D16" s="48">
        <v>2</v>
      </c>
    </row>
    <row r="17" spans="2:4" x14ac:dyDescent="0.25">
      <c r="B17" s="13">
        <v>13</v>
      </c>
      <c r="C17" s="73">
        <v>1</v>
      </c>
      <c r="D17" s="73">
        <v>1</v>
      </c>
    </row>
    <row r="18" spans="2:4" x14ac:dyDescent="0.25">
      <c r="B18" s="13">
        <v>14</v>
      </c>
      <c r="C18" s="74">
        <v>2</v>
      </c>
      <c r="D18" s="74">
        <v>3</v>
      </c>
    </row>
    <row r="19" spans="2:4" x14ac:dyDescent="0.25">
      <c r="B19" s="13">
        <v>15</v>
      </c>
      <c r="C19" s="13">
        <v>2</v>
      </c>
      <c r="D19" s="48">
        <v>1</v>
      </c>
    </row>
    <row r="20" spans="2:4" x14ac:dyDescent="0.25">
      <c r="B20" s="13">
        <v>16</v>
      </c>
      <c r="C20" s="13">
        <v>2</v>
      </c>
      <c r="D20" s="48">
        <v>1</v>
      </c>
    </row>
    <row r="21" spans="2:4" x14ac:dyDescent="0.25">
      <c r="B21" s="13">
        <v>17</v>
      </c>
      <c r="C21" s="73">
        <v>2</v>
      </c>
      <c r="D21" s="73">
        <v>2</v>
      </c>
    </row>
    <row r="22" spans="2:4" x14ac:dyDescent="0.25">
      <c r="B22" s="13">
        <v>18</v>
      </c>
      <c r="C22" s="73">
        <v>3</v>
      </c>
      <c r="D22" s="73">
        <v>3</v>
      </c>
    </row>
    <row r="23" spans="2:4" x14ac:dyDescent="0.25">
      <c r="B23" s="13">
        <v>19</v>
      </c>
      <c r="C23" s="13">
        <v>3</v>
      </c>
      <c r="D23" s="48">
        <v>1</v>
      </c>
    </row>
    <row r="24" spans="2:4" x14ac:dyDescent="0.25">
      <c r="B24" s="13">
        <v>20</v>
      </c>
      <c r="C24" s="13">
        <v>1</v>
      </c>
      <c r="D24" s="48">
        <v>2</v>
      </c>
    </row>
    <row r="25" spans="2:4" x14ac:dyDescent="0.25">
      <c r="B25" s="13">
        <v>21</v>
      </c>
      <c r="C25" s="13">
        <v>3</v>
      </c>
      <c r="D25" s="48">
        <v>2</v>
      </c>
    </row>
    <row r="26" spans="2:4" x14ac:dyDescent="0.25">
      <c r="B26" s="13">
        <v>22</v>
      </c>
      <c r="C26" s="73">
        <v>2</v>
      </c>
      <c r="D26" s="73">
        <v>2</v>
      </c>
    </row>
    <row r="27" spans="2:4" x14ac:dyDescent="0.25">
      <c r="B27" s="13">
        <v>23</v>
      </c>
      <c r="C27" s="73">
        <v>2</v>
      </c>
      <c r="D27" s="73">
        <v>2</v>
      </c>
    </row>
    <row r="28" spans="2:4" x14ac:dyDescent="0.25">
      <c r="B28" s="13">
        <v>24</v>
      </c>
      <c r="C28" s="13">
        <v>1</v>
      </c>
      <c r="D28" s="48">
        <v>2</v>
      </c>
    </row>
    <row r="29" spans="2:4" x14ac:dyDescent="0.25">
      <c r="B29" s="13">
        <v>25</v>
      </c>
      <c r="C29" s="73">
        <v>2</v>
      </c>
      <c r="D29" s="73">
        <v>2</v>
      </c>
    </row>
    <row r="30" spans="2:4" x14ac:dyDescent="0.25">
      <c r="B30" s="13">
        <v>26</v>
      </c>
      <c r="C30" s="73">
        <v>3</v>
      </c>
      <c r="D30" s="73">
        <v>3</v>
      </c>
    </row>
    <row r="31" spans="2:4" x14ac:dyDescent="0.25">
      <c r="B31" s="13">
        <v>27</v>
      </c>
      <c r="C31" s="73">
        <v>2</v>
      </c>
      <c r="D31" s="73">
        <v>2</v>
      </c>
    </row>
    <row r="32" spans="2:4" x14ac:dyDescent="0.25">
      <c r="B32" s="13">
        <v>28</v>
      </c>
      <c r="C32" s="73">
        <v>1</v>
      </c>
      <c r="D32" s="73">
        <v>1</v>
      </c>
    </row>
    <row r="33" spans="2:4" x14ac:dyDescent="0.25">
      <c r="B33" s="13">
        <v>29</v>
      </c>
      <c r="C33" s="13">
        <v>1</v>
      </c>
      <c r="D33" s="48">
        <v>2</v>
      </c>
    </row>
    <row r="34" spans="2:4" x14ac:dyDescent="0.25">
      <c r="B34" s="13">
        <v>30</v>
      </c>
      <c r="C34" s="13">
        <v>1</v>
      </c>
      <c r="D34" s="48">
        <v>2</v>
      </c>
    </row>
    <row r="35" spans="2:4" x14ac:dyDescent="0.25">
      <c r="B35" s="13">
        <v>31</v>
      </c>
      <c r="C35" s="13">
        <v>3</v>
      </c>
      <c r="D35" s="48">
        <v>2</v>
      </c>
    </row>
    <row r="36" spans="2:4" x14ac:dyDescent="0.25">
      <c r="B36" s="13">
        <v>32</v>
      </c>
      <c r="C36" s="73">
        <v>1</v>
      </c>
      <c r="D36" s="73">
        <v>1</v>
      </c>
    </row>
    <row r="37" spans="2:4" x14ac:dyDescent="0.25">
      <c r="B37" s="13">
        <v>33</v>
      </c>
      <c r="C37" s="13">
        <v>1</v>
      </c>
      <c r="D37" s="48">
        <v>2</v>
      </c>
    </row>
    <row r="38" spans="2:4" x14ac:dyDescent="0.25">
      <c r="B38" s="62" t="s">
        <v>270</v>
      </c>
      <c r="C38" s="98">
        <f xml:space="preserve"> 13/33</f>
        <v>0.39393939393939392</v>
      </c>
      <c r="D38" s="98"/>
    </row>
  </sheetData>
  <mergeCells count="2">
    <mergeCell ref="B3:D3"/>
    <mergeCell ref="C38:D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7"/>
  <sheetViews>
    <sheetView workbookViewId="0">
      <selection activeCell="AH4" sqref="AH4:AH137"/>
    </sheetView>
  </sheetViews>
  <sheetFormatPr defaultRowHeight="15" x14ac:dyDescent="0.25"/>
  <cols>
    <col min="34" max="34" width="12" bestFit="1" customWidth="1"/>
  </cols>
  <sheetData>
    <row r="1" spans="1:35" x14ac:dyDescent="0.25">
      <c r="A1" s="99" t="s">
        <v>251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</row>
    <row r="2" spans="1:35" x14ac:dyDescent="0.25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</row>
    <row r="3" spans="1:35" x14ac:dyDescent="0.25">
      <c r="A3" s="11">
        <v>1</v>
      </c>
      <c r="B3" s="11">
        <v>2</v>
      </c>
      <c r="C3" s="11">
        <v>3</v>
      </c>
      <c r="D3" s="11">
        <v>4</v>
      </c>
      <c r="E3" s="11">
        <v>5</v>
      </c>
      <c r="F3" s="11">
        <v>6</v>
      </c>
      <c r="G3" s="11">
        <v>7</v>
      </c>
      <c r="H3" s="11">
        <v>8</v>
      </c>
      <c r="I3" s="11">
        <v>9</v>
      </c>
      <c r="J3" s="11">
        <v>10</v>
      </c>
      <c r="K3" s="11">
        <v>11</v>
      </c>
      <c r="L3" s="11">
        <v>12</v>
      </c>
      <c r="M3" s="11">
        <v>13</v>
      </c>
      <c r="N3" s="11">
        <v>14</v>
      </c>
      <c r="O3" s="11">
        <v>15</v>
      </c>
      <c r="P3" s="11">
        <v>16</v>
      </c>
      <c r="Q3" s="11">
        <v>17</v>
      </c>
      <c r="R3" s="11">
        <v>18</v>
      </c>
      <c r="S3" s="11">
        <v>19</v>
      </c>
      <c r="T3" s="11">
        <v>20</v>
      </c>
      <c r="U3" s="11">
        <v>21</v>
      </c>
      <c r="V3" s="11">
        <v>22</v>
      </c>
      <c r="W3" s="11">
        <v>23</v>
      </c>
      <c r="X3" s="11">
        <v>24</v>
      </c>
      <c r="Y3" s="11">
        <v>25</v>
      </c>
      <c r="Z3" s="11">
        <v>26</v>
      </c>
      <c r="AA3" s="11">
        <v>27</v>
      </c>
      <c r="AB3" s="11">
        <v>28</v>
      </c>
      <c r="AC3" s="11">
        <v>29</v>
      </c>
      <c r="AD3" s="11">
        <v>30</v>
      </c>
      <c r="AE3" s="11">
        <v>31</v>
      </c>
      <c r="AF3" s="11">
        <v>32</v>
      </c>
      <c r="AG3" s="11">
        <v>33</v>
      </c>
      <c r="AH3" s="12" t="s">
        <v>250</v>
      </c>
      <c r="AI3" s="11" t="s">
        <v>252</v>
      </c>
    </row>
    <row r="4" spans="1:35" x14ac:dyDescent="0.25">
      <c r="A4" s="70">
        <f>('Pembagian Data'!A5-'Pembagian Data'!A$142)^2</f>
        <v>0.1111111111111111</v>
      </c>
      <c r="B4" s="70">
        <f>('Pembagian Data'!B5-'Pembagian Data'!B$142)^2</f>
        <v>0.1111111111111111</v>
      </c>
      <c r="C4" s="70">
        <f>('Pembagian Data'!C5-'Pembagian Data'!C$142)^2</f>
        <v>0.1111111111111111</v>
      </c>
      <c r="D4" s="70">
        <f>('Pembagian Data'!D5-'Pembagian Data'!D$142)^2</f>
        <v>0.44444444444444453</v>
      </c>
      <c r="E4" s="70">
        <f>('Pembagian Data'!E5-'Pembagian Data'!E$142)^2</f>
        <v>0</v>
      </c>
      <c r="F4" s="70">
        <f>('Pembagian Data'!F5-'Pembagian Data'!F$142)^2</f>
        <v>0</v>
      </c>
      <c r="G4" s="70">
        <f>('Pembagian Data'!G5-'Pembagian Data'!G$142)^2</f>
        <v>0.11111111111111113</v>
      </c>
      <c r="H4" s="70">
        <f>('Pembagian Data'!H5-'Pembagian Data'!H$142)^2</f>
        <v>0.11111111111111113</v>
      </c>
      <c r="I4" s="70">
        <f>('Pembagian Data'!I5-'Pembagian Data'!I$142)^2</f>
        <v>0</v>
      </c>
      <c r="J4" s="70">
        <f>('Pembagian Data'!J5-'Pembagian Data'!J$142)^2</f>
        <v>0.1111111111111111</v>
      </c>
      <c r="K4" s="70">
        <f>('Pembagian Data'!K5-'Pembagian Data'!K$142)^2</f>
        <v>0.1111111111111111</v>
      </c>
      <c r="L4" s="70">
        <f>('Pembagian Data'!L5-'Pembagian Data'!L$142)^2</f>
        <v>0.11111111111111113</v>
      </c>
      <c r="M4" s="70">
        <f>('Pembagian Data'!M5-'Pembagian Data'!M$142)^2</f>
        <v>0.44444444444444453</v>
      </c>
      <c r="N4" s="70">
        <f>('Pembagian Data'!N5-'Pembagian Data'!N$142)^2</f>
        <v>0.1111111111111111</v>
      </c>
      <c r="O4" s="70">
        <f>('Pembagian Data'!O5-'Pembagian Data'!O$142)^2</f>
        <v>0.44444444444444453</v>
      </c>
      <c r="P4" s="70">
        <f>('Pembagian Data'!P5-'Pembagian Data'!P$142)^2</f>
        <v>0.11111111111111113</v>
      </c>
      <c r="Q4" s="70">
        <f>('Pembagian Data'!Q5-'Pembagian Data'!Q$142)^2</f>
        <v>0</v>
      </c>
      <c r="R4" s="70">
        <f>('Pembagian Data'!R5-'Pembagian Data'!R$142)^2</f>
        <v>0.11111111111111113</v>
      </c>
      <c r="S4" s="70">
        <f>('Pembagian Data'!S5-'Pembagian Data'!S$142)^2</f>
        <v>0.44444444444444453</v>
      </c>
      <c r="T4" s="70">
        <f>('Pembagian Data'!T5-'Pembagian Data'!T$142)^2</f>
        <v>0.1111111111111111</v>
      </c>
      <c r="U4" s="70">
        <f>('Pembagian Data'!U5-'Pembagian Data'!U$142)^2</f>
        <v>0.1111111111111111</v>
      </c>
      <c r="V4" s="70">
        <f>('Pembagian Data'!V5-'Pembagian Data'!V$142)^2</f>
        <v>0.11111111111111113</v>
      </c>
      <c r="W4" s="70">
        <f>('Pembagian Data'!W5-'Pembagian Data'!W$142)^2</f>
        <v>0.11111111111111113</v>
      </c>
      <c r="X4" s="70">
        <f>('Pembagian Data'!X5-'Pembagian Data'!X$142)^2</f>
        <v>0</v>
      </c>
      <c r="Y4" s="70">
        <f>('Pembagian Data'!Y5-'Pembagian Data'!Y$142)^2</f>
        <v>0</v>
      </c>
      <c r="Z4" s="70">
        <f>('Pembagian Data'!Z5-'Pembagian Data'!Z$142)^2</f>
        <v>0.11111111111111113</v>
      </c>
      <c r="AA4" s="70">
        <f>('Pembagian Data'!AA5-'Pembagian Data'!AA$142)^2</f>
        <v>0.11111111111111113</v>
      </c>
      <c r="AB4" s="70">
        <f>('Pembagian Data'!AB5-'Pembagian Data'!AB$142)^2</f>
        <v>0</v>
      </c>
      <c r="AC4" s="70">
        <f>('Pembagian Data'!AC5-'Pembagian Data'!AC$142)^2</f>
        <v>0</v>
      </c>
      <c r="AD4" s="70">
        <f>('Pembagian Data'!AD5-'Pembagian Data'!AD$142)^2</f>
        <v>0.44444444444444453</v>
      </c>
      <c r="AE4" s="70">
        <f>('Pembagian Data'!AE5-'Pembagian Data'!AE$142)^2</f>
        <v>0.11111111111111113</v>
      </c>
      <c r="AF4" s="70">
        <f>('Pembagian Data'!AF5-'Pembagian Data'!AF$142)^2</f>
        <v>0.44444444444444453</v>
      </c>
      <c r="AG4" s="70">
        <f>('Pembagian Data'!AG5-'Pembagian Data'!AG$142)^2</f>
        <v>0.1111111111111111</v>
      </c>
      <c r="AH4" s="71">
        <f>SQRT(SUM(A4:AG4))</f>
        <v>2.1858128414340006</v>
      </c>
      <c r="AI4" s="9">
        <v>2</v>
      </c>
    </row>
    <row r="5" spans="1:35" x14ac:dyDescent="0.25">
      <c r="A5" s="70">
        <f>('Pembagian Data'!A6-'Pembagian Data'!A$142)^2</f>
        <v>0.1111111111111111</v>
      </c>
      <c r="B5" s="70">
        <f>('Pembagian Data'!B6-'Pembagian Data'!B$142)^2</f>
        <v>0</v>
      </c>
      <c r="C5" s="70">
        <f>('Pembagian Data'!C6-'Pembagian Data'!C$142)^2</f>
        <v>0.1111111111111111</v>
      </c>
      <c r="D5" s="70">
        <f>('Pembagian Data'!D6-'Pembagian Data'!D$142)^2</f>
        <v>0.44444444444444453</v>
      </c>
      <c r="E5" s="70">
        <f>('Pembagian Data'!E6-'Pembagian Data'!E$142)^2</f>
        <v>0.11111111111111113</v>
      </c>
      <c r="F5" s="70">
        <f>('Pembagian Data'!F6-'Pembagian Data'!F$142)^2</f>
        <v>0.11111111111111113</v>
      </c>
      <c r="G5" s="70">
        <f>('Pembagian Data'!G6-'Pembagian Data'!G$142)^2</f>
        <v>0</v>
      </c>
      <c r="H5" s="70">
        <f>('Pembagian Data'!H6-'Pembagian Data'!H$142)^2</f>
        <v>0.11111111111111113</v>
      </c>
      <c r="I5" s="70">
        <f>('Pembagian Data'!I6-'Pembagian Data'!I$142)^2</f>
        <v>0</v>
      </c>
      <c r="J5" s="70">
        <f>('Pembagian Data'!J6-'Pembagian Data'!J$142)^2</f>
        <v>0</v>
      </c>
      <c r="K5" s="70">
        <f>('Pembagian Data'!K6-'Pembagian Data'!K$142)^2</f>
        <v>0</v>
      </c>
      <c r="L5" s="70">
        <f>('Pembagian Data'!L6-'Pembagian Data'!L$142)^2</f>
        <v>0.11111111111111113</v>
      </c>
      <c r="M5" s="70">
        <f>('Pembagian Data'!M6-'Pembagian Data'!M$142)^2</f>
        <v>0</v>
      </c>
      <c r="N5" s="70">
        <f>('Pembagian Data'!N6-'Pembagian Data'!N$142)^2</f>
        <v>0.1111111111111111</v>
      </c>
      <c r="O5" s="70">
        <f>('Pembagian Data'!O6-'Pembagian Data'!O$142)^2</f>
        <v>0</v>
      </c>
      <c r="P5" s="70">
        <f>('Pembagian Data'!P6-'Pembagian Data'!P$142)^2</f>
        <v>0.11111111111111113</v>
      </c>
      <c r="Q5" s="70">
        <f>('Pembagian Data'!Q6-'Pembagian Data'!Q$142)^2</f>
        <v>0.1111111111111111</v>
      </c>
      <c r="R5" s="70">
        <f>('Pembagian Data'!R6-'Pembagian Data'!R$142)^2</f>
        <v>0</v>
      </c>
      <c r="S5" s="70">
        <f>('Pembagian Data'!S6-'Pembagian Data'!S$142)^2</f>
        <v>0</v>
      </c>
      <c r="T5" s="70">
        <f>('Pembagian Data'!T6-'Pembagian Data'!T$142)^2</f>
        <v>0</v>
      </c>
      <c r="U5" s="70">
        <f>('Pembagian Data'!U6-'Pembagian Data'!U$142)^2</f>
        <v>0.1111111111111111</v>
      </c>
      <c r="V5" s="70">
        <f>('Pembagian Data'!V6-'Pembagian Data'!V$142)^2</f>
        <v>0.44444444444444453</v>
      </c>
      <c r="W5" s="70">
        <f>('Pembagian Data'!W6-'Pembagian Data'!W$142)^2</f>
        <v>0.11111111111111113</v>
      </c>
      <c r="X5" s="70">
        <f>('Pembagian Data'!X6-'Pembagian Data'!X$142)^2</f>
        <v>0.11111111111111113</v>
      </c>
      <c r="Y5" s="70">
        <f>('Pembagian Data'!Y6-'Pembagian Data'!Y$142)^2</f>
        <v>0.1111111111111111</v>
      </c>
      <c r="Z5" s="70">
        <f>('Pembagian Data'!Z6-'Pembagian Data'!Z$142)^2</f>
        <v>0</v>
      </c>
      <c r="AA5" s="70">
        <f>('Pembagian Data'!AA6-'Pembagian Data'!AA$142)^2</f>
        <v>0</v>
      </c>
      <c r="AB5" s="70">
        <f>('Pembagian Data'!AB6-'Pembagian Data'!AB$142)^2</f>
        <v>0.11111111111111113</v>
      </c>
      <c r="AC5" s="70">
        <f>('Pembagian Data'!AC6-'Pembagian Data'!AC$142)^2</f>
        <v>0.11111111111111113</v>
      </c>
      <c r="AD5" s="70">
        <f>('Pembagian Data'!AD6-'Pembagian Data'!AD$142)^2</f>
        <v>0.11111111111111113</v>
      </c>
      <c r="AE5" s="70">
        <f>('Pembagian Data'!AE6-'Pembagian Data'!AE$142)^2</f>
        <v>0.11111111111111113</v>
      </c>
      <c r="AF5" s="70">
        <f>('Pembagian Data'!AF6-'Pembagian Data'!AF$142)^2</f>
        <v>0.11111111111111113</v>
      </c>
      <c r="AG5" s="70">
        <f>('Pembagian Data'!AG6-'Pembagian Data'!AG$142)^2</f>
        <v>0.11111111111111113</v>
      </c>
      <c r="AH5" s="71">
        <f t="shared" ref="AH5:AH68" si="0">SQRT(SUM(A5:AG5))</f>
        <v>1.7320508075688776</v>
      </c>
      <c r="AI5" s="9">
        <v>2</v>
      </c>
    </row>
    <row r="6" spans="1:35" x14ac:dyDescent="0.25">
      <c r="A6" s="70">
        <f>('Pembagian Data'!A7-'Pembagian Data'!A$142)^2</f>
        <v>0</v>
      </c>
      <c r="B6" s="70">
        <f>('Pembagian Data'!B7-'Pembagian Data'!B$142)^2</f>
        <v>0.1111111111111111</v>
      </c>
      <c r="C6" s="70">
        <f>('Pembagian Data'!C7-'Pembagian Data'!C$142)^2</f>
        <v>0.1111111111111111</v>
      </c>
      <c r="D6" s="70">
        <f>('Pembagian Data'!D7-'Pembagian Data'!D$142)^2</f>
        <v>0.44444444444444453</v>
      </c>
      <c r="E6" s="70">
        <f>('Pembagian Data'!E7-'Pembagian Data'!E$142)^2</f>
        <v>0.1111111111111111</v>
      </c>
      <c r="F6" s="70">
        <f>('Pembagian Data'!F7-'Pembagian Data'!F$142)^2</f>
        <v>0</v>
      </c>
      <c r="G6" s="70">
        <f>('Pembagian Data'!G7-'Pembagian Data'!G$142)^2</f>
        <v>0.44444444444444453</v>
      </c>
      <c r="H6" s="70">
        <f>('Pembagian Data'!H7-'Pembagian Data'!H$142)^2</f>
        <v>0.11111111111111113</v>
      </c>
      <c r="I6" s="70">
        <f>('Pembagian Data'!I7-'Pembagian Data'!I$142)^2</f>
        <v>0.11111111111111113</v>
      </c>
      <c r="J6" s="70">
        <f>('Pembagian Data'!J7-'Pembagian Data'!J$142)^2</f>
        <v>0</v>
      </c>
      <c r="K6" s="70">
        <f>('Pembagian Data'!K7-'Pembagian Data'!K$142)^2</f>
        <v>0</v>
      </c>
      <c r="L6" s="70">
        <f>('Pembagian Data'!L7-'Pembagian Data'!L$142)^2</f>
        <v>0.44444444444444453</v>
      </c>
      <c r="M6" s="70">
        <f>('Pembagian Data'!M7-'Pembagian Data'!M$142)^2</f>
        <v>0.11111111111111113</v>
      </c>
      <c r="N6" s="70">
        <f>('Pembagian Data'!N7-'Pembagian Data'!N$142)^2</f>
        <v>0.1111111111111111</v>
      </c>
      <c r="O6" s="70">
        <f>('Pembagian Data'!O7-'Pembagian Data'!O$142)^2</f>
        <v>0</v>
      </c>
      <c r="P6" s="70">
        <f>('Pembagian Data'!P7-'Pembagian Data'!P$142)^2</f>
        <v>0.44444444444444453</v>
      </c>
      <c r="Q6" s="70">
        <f>('Pembagian Data'!Q7-'Pembagian Data'!Q$142)^2</f>
        <v>0.1111111111111111</v>
      </c>
      <c r="R6" s="70">
        <f>('Pembagian Data'!R7-'Pembagian Data'!R$142)^2</f>
        <v>0.11111111111111113</v>
      </c>
      <c r="S6" s="70">
        <f>('Pembagian Data'!S7-'Pembagian Data'!S$142)^2</f>
        <v>0.11111111111111113</v>
      </c>
      <c r="T6" s="70">
        <f>('Pembagian Data'!T7-'Pembagian Data'!T$142)^2</f>
        <v>0</v>
      </c>
      <c r="U6" s="70">
        <f>('Pembagian Data'!U7-'Pembagian Data'!U$142)^2</f>
        <v>0.1111111111111111</v>
      </c>
      <c r="V6" s="70">
        <f>('Pembagian Data'!V7-'Pembagian Data'!V$142)^2</f>
        <v>0.11111111111111113</v>
      </c>
      <c r="W6" s="70">
        <f>('Pembagian Data'!W7-'Pembagian Data'!W$142)^2</f>
        <v>0.44444444444444453</v>
      </c>
      <c r="X6" s="70">
        <f>('Pembagian Data'!X7-'Pembagian Data'!X$142)^2</f>
        <v>0</v>
      </c>
      <c r="Y6" s="70">
        <f>('Pembagian Data'!Y7-'Pembagian Data'!Y$142)^2</f>
        <v>0.11111111111111113</v>
      </c>
      <c r="Z6" s="70">
        <f>('Pembagian Data'!Z7-'Pembagian Data'!Z$142)^2</f>
        <v>0.44444444444444453</v>
      </c>
      <c r="AA6" s="70">
        <f>('Pembagian Data'!AA7-'Pembagian Data'!AA$142)^2</f>
        <v>0.11111111111111113</v>
      </c>
      <c r="AB6" s="70">
        <f>('Pembagian Data'!AB7-'Pembagian Data'!AB$142)^2</f>
        <v>0</v>
      </c>
      <c r="AC6" s="70">
        <f>('Pembagian Data'!AC7-'Pembagian Data'!AC$142)^2</f>
        <v>0</v>
      </c>
      <c r="AD6" s="70">
        <f>('Pembagian Data'!AD7-'Pembagian Data'!AD$142)^2</f>
        <v>0.44444444444444453</v>
      </c>
      <c r="AE6" s="70">
        <f>('Pembagian Data'!AE7-'Pembagian Data'!AE$142)^2</f>
        <v>0.44444444444444453</v>
      </c>
      <c r="AF6" s="70">
        <f>('Pembagian Data'!AF7-'Pembagian Data'!AF$142)^2</f>
        <v>0.44444444444444453</v>
      </c>
      <c r="AG6" s="70">
        <f>('Pembagian Data'!AG7-'Pembagian Data'!AG$142)^2</f>
        <v>0</v>
      </c>
      <c r="AH6" s="71">
        <f t="shared" si="0"/>
        <v>2.3570226039551589</v>
      </c>
      <c r="AI6" s="9">
        <v>2</v>
      </c>
    </row>
    <row r="7" spans="1:35" x14ac:dyDescent="0.25">
      <c r="A7" s="70">
        <f>('Pembagian Data'!A8-'Pembagian Data'!A$142)^2</f>
        <v>0</v>
      </c>
      <c r="B7" s="70">
        <f>('Pembagian Data'!B8-'Pembagian Data'!B$142)^2</f>
        <v>0</v>
      </c>
      <c r="C7" s="70">
        <f>('Pembagian Data'!C8-'Pembagian Data'!C$142)^2</f>
        <v>0.1111111111111111</v>
      </c>
      <c r="D7" s="70">
        <f>('Pembagian Data'!D8-'Pembagian Data'!D$142)^2</f>
        <v>0.44444444444444453</v>
      </c>
      <c r="E7" s="70">
        <f>('Pembagian Data'!E8-'Pembagian Data'!E$142)^2</f>
        <v>0.1111111111111111</v>
      </c>
      <c r="F7" s="70">
        <f>('Pembagian Data'!F8-'Pembagian Data'!F$142)^2</f>
        <v>0</v>
      </c>
      <c r="G7" s="70">
        <f>('Pembagian Data'!G8-'Pembagian Data'!G$142)^2</f>
        <v>0.11111111111111113</v>
      </c>
      <c r="H7" s="70">
        <f>('Pembagian Data'!H8-'Pembagian Data'!H$142)^2</f>
        <v>0.11111111111111113</v>
      </c>
      <c r="I7" s="70">
        <f>('Pembagian Data'!I8-'Pembagian Data'!I$142)^2</f>
        <v>0.11111111111111113</v>
      </c>
      <c r="J7" s="70">
        <f>('Pembagian Data'!J8-'Pembagian Data'!J$142)^2</f>
        <v>0</v>
      </c>
      <c r="K7" s="70">
        <f>('Pembagian Data'!K8-'Pembagian Data'!K$142)^2</f>
        <v>0</v>
      </c>
      <c r="L7" s="70">
        <f>('Pembagian Data'!L8-'Pembagian Data'!L$142)^2</f>
        <v>0.11111111111111113</v>
      </c>
      <c r="M7" s="70">
        <f>('Pembagian Data'!M8-'Pembagian Data'!M$142)^2</f>
        <v>0.11111111111111113</v>
      </c>
      <c r="N7" s="70">
        <f>('Pembagian Data'!N8-'Pembagian Data'!N$142)^2</f>
        <v>0</v>
      </c>
      <c r="O7" s="70">
        <f>('Pembagian Data'!O8-'Pembagian Data'!O$142)^2</f>
        <v>0</v>
      </c>
      <c r="P7" s="70">
        <f>('Pembagian Data'!P8-'Pembagian Data'!P$142)^2</f>
        <v>0.44444444444444453</v>
      </c>
      <c r="Q7" s="70">
        <f>('Pembagian Data'!Q8-'Pembagian Data'!Q$142)^2</f>
        <v>0.1111111111111111</v>
      </c>
      <c r="R7" s="70">
        <f>('Pembagian Data'!R8-'Pembagian Data'!R$142)^2</f>
        <v>0.44444444444444453</v>
      </c>
      <c r="S7" s="70">
        <f>('Pembagian Data'!S8-'Pembagian Data'!S$142)^2</f>
        <v>0.44444444444444453</v>
      </c>
      <c r="T7" s="70">
        <f>('Pembagian Data'!T8-'Pembagian Data'!T$142)^2</f>
        <v>0.1111111111111111</v>
      </c>
      <c r="U7" s="70">
        <f>('Pembagian Data'!U8-'Pembagian Data'!U$142)^2</f>
        <v>0.1111111111111111</v>
      </c>
      <c r="V7" s="70">
        <f>('Pembagian Data'!V8-'Pembagian Data'!V$142)^2</f>
        <v>0.11111111111111113</v>
      </c>
      <c r="W7" s="70">
        <f>('Pembagian Data'!W8-'Pembagian Data'!W$142)^2</f>
        <v>0.44444444444444453</v>
      </c>
      <c r="X7" s="70">
        <f>('Pembagian Data'!X8-'Pembagian Data'!X$142)^2</f>
        <v>0.11111111111111113</v>
      </c>
      <c r="Y7" s="70">
        <f>('Pembagian Data'!Y8-'Pembagian Data'!Y$142)^2</f>
        <v>0</v>
      </c>
      <c r="Z7" s="70">
        <f>('Pembagian Data'!Z8-'Pembagian Data'!Z$142)^2</f>
        <v>0.11111111111111113</v>
      </c>
      <c r="AA7" s="70">
        <f>('Pembagian Data'!AA8-'Pembagian Data'!AA$142)^2</f>
        <v>0.11111111111111113</v>
      </c>
      <c r="AB7" s="70">
        <f>('Pembagian Data'!AB8-'Pembagian Data'!AB$142)^2</f>
        <v>0</v>
      </c>
      <c r="AC7" s="70">
        <f>('Pembagian Data'!AC8-'Pembagian Data'!AC$142)^2</f>
        <v>0.44444444444444453</v>
      </c>
      <c r="AD7" s="70">
        <f>('Pembagian Data'!AD8-'Pembagian Data'!AD$142)^2</f>
        <v>0.44444444444444453</v>
      </c>
      <c r="AE7" s="70">
        <f>('Pembagian Data'!AE8-'Pembagian Data'!AE$142)^2</f>
        <v>0.44444444444444453</v>
      </c>
      <c r="AF7" s="70">
        <f>('Pembagian Data'!AF8-'Pembagian Data'!AF$142)^2</f>
        <v>0.44444444444444453</v>
      </c>
      <c r="AG7" s="70">
        <f>('Pembagian Data'!AG8-'Pembagian Data'!AG$142)^2</f>
        <v>0.1111111111111111</v>
      </c>
      <c r="AH7" s="71">
        <f t="shared" si="0"/>
        <v>2.3804761428476171</v>
      </c>
      <c r="AI7" s="9">
        <v>1</v>
      </c>
    </row>
    <row r="8" spans="1:35" x14ac:dyDescent="0.25">
      <c r="A8" s="70">
        <f>('Pembagian Data'!A9-'Pembagian Data'!A$142)^2</f>
        <v>0.1111111111111111</v>
      </c>
      <c r="B8" s="70">
        <f>('Pembagian Data'!B9-'Pembagian Data'!B$142)^2</f>
        <v>0</v>
      </c>
      <c r="C8" s="70">
        <f>('Pembagian Data'!C9-'Pembagian Data'!C$142)^2</f>
        <v>0.11111111111111113</v>
      </c>
      <c r="D8" s="70">
        <f>('Pembagian Data'!D9-'Pembagian Data'!D$142)^2</f>
        <v>0.11111111111111113</v>
      </c>
      <c r="E8" s="70">
        <f>('Pembagian Data'!E9-'Pembagian Data'!E$142)^2</f>
        <v>0</v>
      </c>
      <c r="F8" s="70">
        <f>('Pembagian Data'!F9-'Pembagian Data'!F$142)^2</f>
        <v>0</v>
      </c>
      <c r="G8" s="70">
        <f>('Pembagian Data'!G9-'Pembagian Data'!G$142)^2</f>
        <v>0.11111111111111113</v>
      </c>
      <c r="H8" s="70">
        <f>('Pembagian Data'!H9-'Pembagian Data'!H$142)^2</f>
        <v>0.44444444444444453</v>
      </c>
      <c r="I8" s="70">
        <f>('Pembagian Data'!I9-'Pembagian Data'!I$142)^2</f>
        <v>0.44444444444444453</v>
      </c>
      <c r="J8" s="70">
        <f>('Pembagian Data'!J9-'Pembagian Data'!J$142)^2</f>
        <v>0</v>
      </c>
      <c r="K8" s="70">
        <f>('Pembagian Data'!K9-'Pembagian Data'!K$142)^2</f>
        <v>0</v>
      </c>
      <c r="L8" s="70">
        <f>('Pembagian Data'!L9-'Pembagian Data'!L$142)^2</f>
        <v>0.11111111111111113</v>
      </c>
      <c r="M8" s="70">
        <f>('Pembagian Data'!M9-'Pembagian Data'!M$142)^2</f>
        <v>0.11111111111111113</v>
      </c>
      <c r="N8" s="70">
        <f>('Pembagian Data'!N9-'Pembagian Data'!N$142)^2</f>
        <v>0.1111111111111111</v>
      </c>
      <c r="O8" s="70">
        <f>('Pembagian Data'!O9-'Pembagian Data'!O$142)^2</f>
        <v>0</v>
      </c>
      <c r="P8" s="70">
        <f>('Pembagian Data'!P9-'Pembagian Data'!P$142)^2</f>
        <v>0.11111111111111113</v>
      </c>
      <c r="Q8" s="70">
        <f>('Pembagian Data'!Q9-'Pembagian Data'!Q$142)^2</f>
        <v>0.1111111111111111</v>
      </c>
      <c r="R8" s="70">
        <f>('Pembagian Data'!R9-'Pembagian Data'!R$142)^2</f>
        <v>0.11111111111111113</v>
      </c>
      <c r="S8" s="70">
        <f>('Pembagian Data'!S9-'Pembagian Data'!S$142)^2</f>
        <v>0.11111111111111113</v>
      </c>
      <c r="T8" s="70">
        <f>('Pembagian Data'!T9-'Pembagian Data'!T$142)^2</f>
        <v>0.1111111111111111</v>
      </c>
      <c r="U8" s="70">
        <f>('Pembagian Data'!U9-'Pembagian Data'!U$142)^2</f>
        <v>0</v>
      </c>
      <c r="V8" s="70">
        <f>('Pembagian Data'!V9-'Pembagian Data'!V$142)^2</f>
        <v>0</v>
      </c>
      <c r="W8" s="70">
        <f>('Pembagian Data'!W9-'Pembagian Data'!W$142)^2</f>
        <v>0.11111111111111113</v>
      </c>
      <c r="X8" s="70">
        <f>('Pembagian Data'!X9-'Pembagian Data'!X$142)^2</f>
        <v>0.1111111111111111</v>
      </c>
      <c r="Y8" s="70">
        <f>('Pembagian Data'!Y9-'Pembagian Data'!Y$142)^2</f>
        <v>0.11111111111111113</v>
      </c>
      <c r="Z8" s="70">
        <f>('Pembagian Data'!Z9-'Pembagian Data'!Z$142)^2</f>
        <v>0.11111111111111113</v>
      </c>
      <c r="AA8" s="70">
        <f>('Pembagian Data'!AA9-'Pembagian Data'!AA$142)^2</f>
        <v>0.11111111111111113</v>
      </c>
      <c r="AB8" s="70">
        <f>('Pembagian Data'!AB9-'Pembagian Data'!AB$142)^2</f>
        <v>0</v>
      </c>
      <c r="AC8" s="70">
        <f>('Pembagian Data'!AC9-'Pembagian Data'!AC$142)^2</f>
        <v>0.44444444444444453</v>
      </c>
      <c r="AD8" s="70">
        <f>('Pembagian Data'!AD9-'Pembagian Data'!AD$142)^2</f>
        <v>0.11111111111111113</v>
      </c>
      <c r="AE8" s="70">
        <f>('Pembagian Data'!AE9-'Pembagian Data'!AE$142)^2</f>
        <v>0.44444444444444453</v>
      </c>
      <c r="AF8" s="70">
        <f>('Pembagian Data'!AF9-'Pembagian Data'!AF$142)^2</f>
        <v>0.11111111111111113</v>
      </c>
      <c r="AG8" s="70">
        <f>('Pembagian Data'!AG9-'Pembagian Data'!AG$142)^2</f>
        <v>0.1111111111111111</v>
      </c>
      <c r="AH8" s="71">
        <f>SQRT(SUM(A8:AG8))</f>
        <v>2</v>
      </c>
      <c r="AI8" s="9">
        <v>3</v>
      </c>
    </row>
    <row r="9" spans="1:35" x14ac:dyDescent="0.25">
      <c r="A9" s="70">
        <f>('Pembagian Data'!A10-'Pembagian Data'!A$142)^2</f>
        <v>0.1111111111111111</v>
      </c>
      <c r="B9" s="70">
        <f>('Pembagian Data'!B10-'Pembagian Data'!B$142)^2</f>
        <v>0.1111111111111111</v>
      </c>
      <c r="C9" s="70">
        <f>('Pembagian Data'!C10-'Pembagian Data'!C$142)^2</f>
        <v>0.11111111111111113</v>
      </c>
      <c r="D9" s="70">
        <f>('Pembagian Data'!D10-'Pembagian Data'!D$142)^2</f>
        <v>0.44444444444444453</v>
      </c>
      <c r="E9" s="70">
        <f>('Pembagian Data'!E10-'Pembagian Data'!E$142)^2</f>
        <v>0.1111111111111111</v>
      </c>
      <c r="F9" s="70">
        <f>('Pembagian Data'!F10-'Pembagian Data'!F$142)^2</f>
        <v>0</v>
      </c>
      <c r="G9" s="70">
        <f>('Pembagian Data'!G10-'Pembagian Data'!G$142)^2</f>
        <v>0.11111111111111113</v>
      </c>
      <c r="H9" s="70">
        <f>('Pembagian Data'!H10-'Pembagian Data'!H$142)^2</f>
        <v>0.11111111111111113</v>
      </c>
      <c r="I9" s="70">
        <f>('Pembagian Data'!I10-'Pembagian Data'!I$142)^2</f>
        <v>0.11111111111111113</v>
      </c>
      <c r="J9" s="70">
        <f>('Pembagian Data'!J10-'Pembagian Data'!J$142)^2</f>
        <v>0</v>
      </c>
      <c r="K9" s="70">
        <f>('Pembagian Data'!K10-'Pembagian Data'!K$142)^2</f>
        <v>0.1111111111111111</v>
      </c>
      <c r="L9" s="70">
        <f>('Pembagian Data'!L10-'Pembagian Data'!L$142)^2</f>
        <v>0.11111111111111113</v>
      </c>
      <c r="M9" s="70">
        <f>('Pembagian Data'!M10-'Pembagian Data'!M$142)^2</f>
        <v>0.11111111111111113</v>
      </c>
      <c r="N9" s="70">
        <f>('Pembagian Data'!N10-'Pembagian Data'!N$142)^2</f>
        <v>0</v>
      </c>
      <c r="O9" s="70">
        <f>('Pembagian Data'!O10-'Pembagian Data'!O$142)^2</f>
        <v>0.11111111111111113</v>
      </c>
      <c r="P9" s="70">
        <f>('Pembagian Data'!P10-'Pembagian Data'!P$142)^2</f>
        <v>0.44444444444444453</v>
      </c>
      <c r="Q9" s="70">
        <f>('Pembagian Data'!Q10-'Pembagian Data'!Q$142)^2</f>
        <v>0</v>
      </c>
      <c r="R9" s="70">
        <f>('Pembagian Data'!R10-'Pembagian Data'!R$142)^2</f>
        <v>0.11111111111111113</v>
      </c>
      <c r="S9" s="70">
        <f>('Pembagian Data'!S10-'Pembagian Data'!S$142)^2</f>
        <v>0.11111111111111113</v>
      </c>
      <c r="T9" s="70">
        <f>('Pembagian Data'!T10-'Pembagian Data'!T$142)^2</f>
        <v>0.1111111111111111</v>
      </c>
      <c r="U9" s="70">
        <f>('Pembagian Data'!U10-'Pembagian Data'!U$142)^2</f>
        <v>0.1111111111111111</v>
      </c>
      <c r="V9" s="70">
        <f>('Pembagian Data'!V10-'Pembagian Data'!V$142)^2</f>
        <v>0.11111111111111113</v>
      </c>
      <c r="W9" s="70">
        <f>('Pembagian Data'!W10-'Pembagian Data'!W$142)^2</f>
        <v>0.11111111111111113</v>
      </c>
      <c r="X9" s="70">
        <f>('Pembagian Data'!X10-'Pembagian Data'!X$142)^2</f>
        <v>0</v>
      </c>
      <c r="Y9" s="70">
        <f>('Pembagian Data'!Y10-'Pembagian Data'!Y$142)^2</f>
        <v>0</v>
      </c>
      <c r="Z9" s="70">
        <f>('Pembagian Data'!Z10-'Pembagian Data'!Z$142)^2</f>
        <v>0.11111111111111113</v>
      </c>
      <c r="AA9" s="70">
        <f>('Pembagian Data'!AA10-'Pembagian Data'!AA$142)^2</f>
        <v>0.11111111111111113</v>
      </c>
      <c r="AB9" s="70">
        <f>('Pembagian Data'!AB10-'Pembagian Data'!AB$142)^2</f>
        <v>0.1111111111111111</v>
      </c>
      <c r="AC9" s="70">
        <f>('Pembagian Data'!AC10-'Pembagian Data'!AC$142)^2</f>
        <v>0.11111111111111113</v>
      </c>
      <c r="AD9" s="70">
        <f>('Pembagian Data'!AD10-'Pembagian Data'!AD$142)^2</f>
        <v>0.44444444444444453</v>
      </c>
      <c r="AE9" s="70">
        <f>('Pembagian Data'!AE10-'Pembagian Data'!AE$142)^2</f>
        <v>0.11111111111111113</v>
      </c>
      <c r="AF9" s="70">
        <f>('Pembagian Data'!AF10-'Pembagian Data'!AF$142)^2</f>
        <v>0.44444444444444453</v>
      </c>
      <c r="AG9" s="70">
        <f>('Pembagian Data'!AG10-'Pembagian Data'!AG$142)^2</f>
        <v>0.1111111111111111</v>
      </c>
      <c r="AH9" s="71">
        <f t="shared" si="0"/>
        <v>2.0816659994661331</v>
      </c>
      <c r="AI9" s="9">
        <v>3</v>
      </c>
    </row>
    <row r="10" spans="1:35" x14ac:dyDescent="0.25">
      <c r="A10" s="70">
        <f>('Pembagian Data'!A11-'Pembagian Data'!A$142)^2</f>
        <v>0</v>
      </c>
      <c r="B10" s="70">
        <f>('Pembagian Data'!B11-'Pembagian Data'!B$142)^2</f>
        <v>0</v>
      </c>
      <c r="C10" s="70">
        <f>('Pembagian Data'!C11-'Pembagian Data'!C$142)^2</f>
        <v>0.1111111111111111</v>
      </c>
      <c r="D10" s="70">
        <f>('Pembagian Data'!D11-'Pembagian Data'!D$142)^2</f>
        <v>0.44444444444444453</v>
      </c>
      <c r="E10" s="70">
        <f>('Pembagian Data'!E11-'Pembagian Data'!E$142)^2</f>
        <v>0.1111111111111111</v>
      </c>
      <c r="F10" s="70">
        <f>('Pembagian Data'!F11-'Pembagian Data'!F$142)^2</f>
        <v>0</v>
      </c>
      <c r="G10" s="70">
        <f>('Pembagian Data'!G11-'Pembagian Data'!G$142)^2</f>
        <v>0.44444444444444453</v>
      </c>
      <c r="H10" s="70">
        <f>('Pembagian Data'!H11-'Pembagian Data'!H$142)^2</f>
        <v>0.44444444444444453</v>
      </c>
      <c r="I10" s="70">
        <f>('Pembagian Data'!I11-'Pembagian Data'!I$142)^2</f>
        <v>0</v>
      </c>
      <c r="J10" s="70">
        <f>('Pembagian Data'!J11-'Pembagian Data'!J$142)^2</f>
        <v>0</v>
      </c>
      <c r="K10" s="70">
        <f>('Pembagian Data'!K11-'Pembagian Data'!K$142)^2</f>
        <v>0.1111111111111111</v>
      </c>
      <c r="L10" s="70">
        <f>('Pembagian Data'!L11-'Pembagian Data'!L$142)^2</f>
        <v>0.11111111111111113</v>
      </c>
      <c r="M10" s="70">
        <f>('Pembagian Data'!M11-'Pembagian Data'!M$142)^2</f>
        <v>0</v>
      </c>
      <c r="N10" s="70">
        <f>('Pembagian Data'!N11-'Pembagian Data'!N$142)^2</f>
        <v>0</v>
      </c>
      <c r="O10" s="70">
        <f>('Pembagian Data'!O11-'Pembagian Data'!O$142)^2</f>
        <v>0.11111111111111113</v>
      </c>
      <c r="P10" s="70">
        <f>('Pembagian Data'!P11-'Pembagian Data'!P$142)^2</f>
        <v>0.44444444444444453</v>
      </c>
      <c r="Q10" s="70">
        <f>('Pembagian Data'!Q11-'Pembagian Data'!Q$142)^2</f>
        <v>0.1111111111111111</v>
      </c>
      <c r="R10" s="70">
        <f>('Pembagian Data'!R11-'Pembagian Data'!R$142)^2</f>
        <v>0.44444444444444453</v>
      </c>
      <c r="S10" s="70">
        <f>('Pembagian Data'!S11-'Pembagian Data'!S$142)^2</f>
        <v>0.11111111111111113</v>
      </c>
      <c r="T10" s="70">
        <f>('Pembagian Data'!T11-'Pembagian Data'!T$142)^2</f>
        <v>0.1111111111111111</v>
      </c>
      <c r="U10" s="70">
        <f>('Pembagian Data'!U11-'Pembagian Data'!U$142)^2</f>
        <v>0.44444444444444453</v>
      </c>
      <c r="V10" s="70">
        <f>('Pembagian Data'!V11-'Pembagian Data'!V$142)^2</f>
        <v>0.11111111111111113</v>
      </c>
      <c r="W10" s="70">
        <f>('Pembagian Data'!W11-'Pembagian Data'!W$142)^2</f>
        <v>0.44444444444444453</v>
      </c>
      <c r="X10" s="70">
        <f>('Pembagian Data'!X11-'Pembagian Data'!X$142)^2</f>
        <v>0.11111111111111113</v>
      </c>
      <c r="Y10" s="70">
        <f>('Pembagian Data'!Y11-'Pembagian Data'!Y$142)^2</f>
        <v>0.1111111111111111</v>
      </c>
      <c r="Z10" s="70">
        <f>('Pembagian Data'!Z11-'Pembagian Data'!Z$142)^2</f>
        <v>0.11111111111111113</v>
      </c>
      <c r="AA10" s="70">
        <f>('Pembagian Data'!AA11-'Pembagian Data'!AA$142)^2</f>
        <v>0.44444444444444453</v>
      </c>
      <c r="AB10" s="70">
        <f>('Pembagian Data'!AB11-'Pembagian Data'!AB$142)^2</f>
        <v>0</v>
      </c>
      <c r="AC10" s="70">
        <f>('Pembagian Data'!AC11-'Pembagian Data'!AC$142)^2</f>
        <v>0</v>
      </c>
      <c r="AD10" s="70">
        <f>('Pembagian Data'!AD11-'Pembagian Data'!AD$142)^2</f>
        <v>0.44444444444444453</v>
      </c>
      <c r="AE10" s="70">
        <f>('Pembagian Data'!AE11-'Pembagian Data'!AE$142)^2</f>
        <v>0.44444444444444453</v>
      </c>
      <c r="AF10" s="70">
        <f>('Pembagian Data'!AF11-'Pembagian Data'!AF$142)^2</f>
        <v>0.44444444444444453</v>
      </c>
      <c r="AG10" s="70">
        <f>('Pembagian Data'!AG11-'Pembagian Data'!AG$142)^2</f>
        <v>0.1111111111111111</v>
      </c>
      <c r="AH10" s="71">
        <f t="shared" si="0"/>
        <v>2.5166114784235836</v>
      </c>
      <c r="AI10" s="9">
        <v>2</v>
      </c>
    </row>
    <row r="11" spans="1:35" x14ac:dyDescent="0.25">
      <c r="A11" s="70">
        <f>('Pembagian Data'!A12-'Pembagian Data'!A$142)^2</f>
        <v>0</v>
      </c>
      <c r="B11" s="70">
        <f>('Pembagian Data'!B12-'Pembagian Data'!B$142)^2</f>
        <v>0</v>
      </c>
      <c r="C11" s="70">
        <f>('Pembagian Data'!C12-'Pembagian Data'!C$142)^2</f>
        <v>0.1111111111111111</v>
      </c>
      <c r="D11" s="70">
        <f>('Pembagian Data'!D12-'Pembagian Data'!D$142)^2</f>
        <v>0</v>
      </c>
      <c r="E11" s="70">
        <f>('Pembagian Data'!E12-'Pembagian Data'!E$142)^2</f>
        <v>0</v>
      </c>
      <c r="F11" s="70">
        <f>('Pembagian Data'!F12-'Pembagian Data'!F$142)^2</f>
        <v>0</v>
      </c>
      <c r="G11" s="70">
        <f>('Pembagian Data'!G12-'Pembagian Data'!G$142)^2</f>
        <v>0.44444444444444453</v>
      </c>
      <c r="H11" s="70">
        <f>('Pembagian Data'!H12-'Pembagian Data'!H$142)^2</f>
        <v>0.11111111111111113</v>
      </c>
      <c r="I11" s="70">
        <f>('Pembagian Data'!I12-'Pembagian Data'!I$142)^2</f>
        <v>0.11111111111111113</v>
      </c>
      <c r="J11" s="70">
        <f>('Pembagian Data'!J12-'Pembagian Data'!J$142)^2</f>
        <v>0</v>
      </c>
      <c r="K11" s="70">
        <f>('Pembagian Data'!K12-'Pembagian Data'!K$142)^2</f>
        <v>0</v>
      </c>
      <c r="L11" s="70">
        <f>('Pembagian Data'!L12-'Pembagian Data'!L$142)^2</f>
        <v>0</v>
      </c>
      <c r="M11" s="70">
        <f>('Pembagian Data'!M12-'Pembagian Data'!M$142)^2</f>
        <v>0.11111111111111113</v>
      </c>
      <c r="N11" s="70">
        <f>('Pembagian Data'!N12-'Pembagian Data'!N$142)^2</f>
        <v>0.1111111111111111</v>
      </c>
      <c r="O11" s="70">
        <f>('Pembagian Data'!O12-'Pembagian Data'!O$142)^2</f>
        <v>0.44444444444444453</v>
      </c>
      <c r="P11" s="70">
        <f>('Pembagian Data'!P12-'Pembagian Data'!P$142)^2</f>
        <v>0.44444444444444453</v>
      </c>
      <c r="Q11" s="70">
        <f>('Pembagian Data'!Q12-'Pembagian Data'!Q$142)^2</f>
        <v>0</v>
      </c>
      <c r="R11" s="70">
        <f>('Pembagian Data'!R12-'Pembagian Data'!R$142)^2</f>
        <v>0.11111111111111113</v>
      </c>
      <c r="S11" s="70">
        <f>('Pembagian Data'!S12-'Pembagian Data'!S$142)^2</f>
        <v>0.11111111111111113</v>
      </c>
      <c r="T11" s="70">
        <f>('Pembagian Data'!T12-'Pembagian Data'!T$142)^2</f>
        <v>0</v>
      </c>
      <c r="U11" s="70">
        <f>('Pembagian Data'!U12-'Pembagian Data'!U$142)^2</f>
        <v>0.1111111111111111</v>
      </c>
      <c r="V11" s="70">
        <f>('Pembagian Data'!V12-'Pembagian Data'!V$142)^2</f>
        <v>0</v>
      </c>
      <c r="W11" s="70">
        <f>('Pembagian Data'!W12-'Pembagian Data'!W$142)^2</f>
        <v>0.11111111111111113</v>
      </c>
      <c r="X11" s="70">
        <f>('Pembagian Data'!X12-'Pembagian Data'!X$142)^2</f>
        <v>0</v>
      </c>
      <c r="Y11" s="70">
        <f>('Pembagian Data'!Y12-'Pembagian Data'!Y$142)^2</f>
        <v>0.1111111111111111</v>
      </c>
      <c r="Z11" s="70">
        <f>('Pembagian Data'!Z12-'Pembagian Data'!Z$142)^2</f>
        <v>0</v>
      </c>
      <c r="AA11" s="70">
        <f>('Pembagian Data'!AA12-'Pembagian Data'!AA$142)^2</f>
        <v>0.11111111111111113</v>
      </c>
      <c r="AB11" s="70">
        <f>('Pembagian Data'!AB12-'Pembagian Data'!AB$142)^2</f>
        <v>0.1111111111111111</v>
      </c>
      <c r="AC11" s="70">
        <f>('Pembagian Data'!AC12-'Pembagian Data'!AC$142)^2</f>
        <v>0.11111111111111113</v>
      </c>
      <c r="AD11" s="70">
        <f>('Pembagian Data'!AD12-'Pembagian Data'!AD$142)^2</f>
        <v>0.44444444444444453</v>
      </c>
      <c r="AE11" s="70">
        <f>('Pembagian Data'!AE12-'Pembagian Data'!AE$142)^2</f>
        <v>0.44444444444444453</v>
      </c>
      <c r="AF11" s="70">
        <f>('Pembagian Data'!AF12-'Pembagian Data'!AF$142)^2</f>
        <v>0.11111111111111113</v>
      </c>
      <c r="AG11" s="70">
        <f>('Pembagian Data'!AG12-'Pembagian Data'!AG$142)^2</f>
        <v>0.11111111111111113</v>
      </c>
      <c r="AH11" s="71">
        <f t="shared" si="0"/>
        <v>1.9720265943665389</v>
      </c>
      <c r="AI11" s="9">
        <v>2</v>
      </c>
    </row>
    <row r="12" spans="1:35" x14ac:dyDescent="0.25">
      <c r="A12" s="70">
        <f>('Pembagian Data'!A13-'Pembagian Data'!A$142)^2</f>
        <v>0</v>
      </c>
      <c r="B12" s="70">
        <f>('Pembagian Data'!B13-'Pembagian Data'!B$142)^2</f>
        <v>0.1111111111111111</v>
      </c>
      <c r="C12" s="70">
        <f>('Pembagian Data'!C13-'Pembagian Data'!C$142)^2</f>
        <v>0</v>
      </c>
      <c r="D12" s="70">
        <f>('Pembagian Data'!D13-'Pembagian Data'!D$142)^2</f>
        <v>0.44444444444444453</v>
      </c>
      <c r="E12" s="70">
        <f>('Pembagian Data'!E13-'Pembagian Data'!E$142)^2</f>
        <v>0.1111111111111111</v>
      </c>
      <c r="F12" s="70">
        <f>('Pembagian Data'!F13-'Pembagian Data'!F$142)^2</f>
        <v>0</v>
      </c>
      <c r="G12" s="70">
        <f>('Pembagian Data'!G13-'Pembagian Data'!G$142)^2</f>
        <v>0</v>
      </c>
      <c r="H12" s="70">
        <f>('Pembagian Data'!H13-'Pembagian Data'!H$142)^2</f>
        <v>0.44444444444444453</v>
      </c>
      <c r="I12" s="70">
        <f>('Pembagian Data'!I13-'Pembagian Data'!I$142)^2</f>
        <v>0.44444444444444453</v>
      </c>
      <c r="J12" s="70">
        <f>('Pembagian Data'!J13-'Pembagian Data'!J$142)^2</f>
        <v>0</v>
      </c>
      <c r="K12" s="70">
        <f>('Pembagian Data'!K13-'Pembagian Data'!K$142)^2</f>
        <v>0</v>
      </c>
      <c r="L12" s="70">
        <f>('Pembagian Data'!L13-'Pembagian Data'!L$142)^2</f>
        <v>0.11111111111111113</v>
      </c>
      <c r="M12" s="70">
        <f>('Pembagian Data'!M13-'Pembagian Data'!M$142)^2</f>
        <v>0.11111111111111113</v>
      </c>
      <c r="N12" s="70">
        <f>('Pembagian Data'!N13-'Pembagian Data'!N$142)^2</f>
        <v>0</v>
      </c>
      <c r="O12" s="70">
        <f>('Pembagian Data'!O13-'Pembagian Data'!O$142)^2</f>
        <v>0.11111111111111113</v>
      </c>
      <c r="P12" s="70">
        <f>('Pembagian Data'!P13-'Pembagian Data'!P$142)^2</f>
        <v>0.44444444444444453</v>
      </c>
      <c r="Q12" s="70">
        <f>('Pembagian Data'!Q13-'Pembagian Data'!Q$142)^2</f>
        <v>0.1111111111111111</v>
      </c>
      <c r="R12" s="70">
        <f>('Pembagian Data'!R13-'Pembagian Data'!R$142)^2</f>
        <v>0.44444444444444453</v>
      </c>
      <c r="S12" s="70">
        <f>('Pembagian Data'!S13-'Pembagian Data'!S$142)^2</f>
        <v>0.44444444444444453</v>
      </c>
      <c r="T12" s="70">
        <f>('Pembagian Data'!T13-'Pembagian Data'!T$142)^2</f>
        <v>0.1111111111111111</v>
      </c>
      <c r="U12" s="70">
        <f>('Pembagian Data'!U13-'Pembagian Data'!U$142)^2</f>
        <v>0</v>
      </c>
      <c r="V12" s="70">
        <f>('Pembagian Data'!V13-'Pembagian Data'!V$142)^2</f>
        <v>0.11111111111111113</v>
      </c>
      <c r="W12" s="70">
        <f>('Pembagian Data'!W13-'Pembagian Data'!W$142)^2</f>
        <v>0.44444444444444453</v>
      </c>
      <c r="X12" s="70">
        <f>('Pembagian Data'!X13-'Pembagian Data'!X$142)^2</f>
        <v>0.1111111111111111</v>
      </c>
      <c r="Y12" s="70">
        <f>('Pembagian Data'!Y13-'Pembagian Data'!Y$142)^2</f>
        <v>0</v>
      </c>
      <c r="Z12" s="70">
        <f>('Pembagian Data'!Z13-'Pembagian Data'!Z$142)^2</f>
        <v>0.11111111111111113</v>
      </c>
      <c r="AA12" s="70">
        <f>('Pembagian Data'!AA13-'Pembagian Data'!AA$142)^2</f>
        <v>0.44444444444444453</v>
      </c>
      <c r="AB12" s="70">
        <f>('Pembagian Data'!AB13-'Pembagian Data'!AB$142)^2</f>
        <v>0.1111111111111111</v>
      </c>
      <c r="AC12" s="70">
        <f>('Pembagian Data'!AC13-'Pembagian Data'!AC$142)^2</f>
        <v>0.44444444444444453</v>
      </c>
      <c r="AD12" s="70">
        <f>('Pembagian Data'!AD13-'Pembagian Data'!AD$142)^2</f>
        <v>0.11111111111111113</v>
      </c>
      <c r="AE12" s="70">
        <f>('Pembagian Data'!AE13-'Pembagian Data'!AE$142)^2</f>
        <v>0.44444444444444453</v>
      </c>
      <c r="AF12" s="70">
        <f>('Pembagian Data'!AF13-'Pembagian Data'!AF$142)^2</f>
        <v>0.44444444444444453</v>
      </c>
      <c r="AG12" s="70">
        <f>('Pembagian Data'!AG13-'Pembagian Data'!AG$142)^2</f>
        <v>0.1111111111111111</v>
      </c>
      <c r="AH12" s="71">
        <f t="shared" si="0"/>
        <v>2.5166114784235831</v>
      </c>
      <c r="AI12" s="9">
        <v>1</v>
      </c>
    </row>
    <row r="13" spans="1:35" x14ac:dyDescent="0.25">
      <c r="A13" s="70">
        <f>('Pembagian Data'!A14-'Pembagian Data'!A$142)^2</f>
        <v>0</v>
      </c>
      <c r="B13" s="70">
        <f>('Pembagian Data'!B14-'Pembagian Data'!B$142)^2</f>
        <v>0</v>
      </c>
      <c r="C13" s="70">
        <f>('Pembagian Data'!C14-'Pembagian Data'!C$142)^2</f>
        <v>0.1111111111111111</v>
      </c>
      <c r="D13" s="70">
        <f>('Pembagian Data'!D14-'Pembagian Data'!D$142)^2</f>
        <v>0.44444444444444453</v>
      </c>
      <c r="E13" s="70">
        <f>('Pembagian Data'!E14-'Pembagian Data'!E$142)^2</f>
        <v>0.1111111111111111</v>
      </c>
      <c r="F13" s="70">
        <f>('Pembagian Data'!F14-'Pembagian Data'!F$142)^2</f>
        <v>0</v>
      </c>
      <c r="G13" s="70">
        <f>('Pembagian Data'!G14-'Pembagian Data'!G$142)^2</f>
        <v>0</v>
      </c>
      <c r="H13" s="70">
        <f>('Pembagian Data'!H14-'Pembagian Data'!H$142)^2</f>
        <v>0.11111111111111113</v>
      </c>
      <c r="I13" s="70">
        <f>('Pembagian Data'!I14-'Pembagian Data'!I$142)^2</f>
        <v>0.11111111111111113</v>
      </c>
      <c r="J13" s="70">
        <f>('Pembagian Data'!J14-'Pembagian Data'!J$142)^2</f>
        <v>0.11111111111111113</v>
      </c>
      <c r="K13" s="70">
        <f>('Pembagian Data'!K14-'Pembagian Data'!K$142)^2</f>
        <v>0</v>
      </c>
      <c r="L13" s="70">
        <f>('Pembagian Data'!L14-'Pembagian Data'!L$142)^2</f>
        <v>0</v>
      </c>
      <c r="M13" s="70">
        <f>('Pembagian Data'!M14-'Pembagian Data'!M$142)^2</f>
        <v>0.11111111111111113</v>
      </c>
      <c r="N13" s="70">
        <f>('Pembagian Data'!N14-'Pembagian Data'!N$142)^2</f>
        <v>0.1111111111111111</v>
      </c>
      <c r="O13" s="70">
        <f>('Pembagian Data'!O14-'Pembagian Data'!O$142)^2</f>
        <v>0</v>
      </c>
      <c r="P13" s="70">
        <f>('Pembagian Data'!P14-'Pembagian Data'!P$142)^2</f>
        <v>0.44444444444444453</v>
      </c>
      <c r="Q13" s="70">
        <f>('Pembagian Data'!Q14-'Pembagian Data'!Q$142)^2</f>
        <v>0.1111111111111111</v>
      </c>
      <c r="R13" s="70">
        <f>('Pembagian Data'!R14-'Pembagian Data'!R$142)^2</f>
        <v>0.44444444444444453</v>
      </c>
      <c r="S13" s="70">
        <f>('Pembagian Data'!S14-'Pembagian Data'!S$142)^2</f>
        <v>0.11111111111111113</v>
      </c>
      <c r="T13" s="70">
        <f>('Pembagian Data'!T14-'Pembagian Data'!T$142)^2</f>
        <v>0.1111111111111111</v>
      </c>
      <c r="U13" s="70">
        <f>('Pembagian Data'!U14-'Pembagian Data'!U$142)^2</f>
        <v>0.1111111111111111</v>
      </c>
      <c r="V13" s="70">
        <f>('Pembagian Data'!V14-'Pembagian Data'!V$142)^2</f>
        <v>0.44444444444444453</v>
      </c>
      <c r="W13" s="70">
        <f>('Pembagian Data'!W14-'Pembagian Data'!W$142)^2</f>
        <v>0.11111111111111113</v>
      </c>
      <c r="X13" s="70">
        <f>('Pembagian Data'!X14-'Pembagian Data'!X$142)^2</f>
        <v>0.11111111111111113</v>
      </c>
      <c r="Y13" s="70">
        <f>('Pembagian Data'!Y14-'Pembagian Data'!Y$142)^2</f>
        <v>0.1111111111111111</v>
      </c>
      <c r="Z13" s="70">
        <f>('Pembagian Data'!Z14-'Pembagian Data'!Z$142)^2</f>
        <v>0</v>
      </c>
      <c r="AA13" s="70">
        <f>('Pembagian Data'!AA14-'Pembagian Data'!AA$142)^2</f>
        <v>0.11111111111111113</v>
      </c>
      <c r="AB13" s="70">
        <f>('Pembagian Data'!AB14-'Pembagian Data'!AB$142)^2</f>
        <v>0.11111111111111113</v>
      </c>
      <c r="AC13" s="70">
        <f>('Pembagian Data'!AC14-'Pembagian Data'!AC$142)^2</f>
        <v>0.11111111111111113</v>
      </c>
      <c r="AD13" s="70">
        <f>('Pembagian Data'!AD14-'Pembagian Data'!AD$142)^2</f>
        <v>0.11111111111111113</v>
      </c>
      <c r="AE13" s="70">
        <f>('Pembagian Data'!AE14-'Pembagian Data'!AE$142)^2</f>
        <v>0.11111111111111113</v>
      </c>
      <c r="AF13" s="70">
        <f>('Pembagian Data'!AF14-'Pembagian Data'!AF$142)^2</f>
        <v>0.11111111111111113</v>
      </c>
      <c r="AG13" s="70">
        <f>('Pembagian Data'!AG14-'Pembagian Data'!AG$142)^2</f>
        <v>0.11111111111111113</v>
      </c>
      <c r="AH13" s="71">
        <f t="shared" si="0"/>
        <v>2.0275875100994067</v>
      </c>
      <c r="AI13" s="9">
        <v>2</v>
      </c>
    </row>
    <row r="14" spans="1:35" x14ac:dyDescent="0.25">
      <c r="A14" s="70">
        <f>('Pembagian Data'!A15-'Pembagian Data'!A$142)^2</f>
        <v>0</v>
      </c>
      <c r="B14" s="70">
        <f>('Pembagian Data'!B15-'Pembagian Data'!B$142)^2</f>
        <v>0</v>
      </c>
      <c r="C14" s="70">
        <f>('Pembagian Data'!C15-'Pembagian Data'!C$142)^2</f>
        <v>0.1111111111111111</v>
      </c>
      <c r="D14" s="70">
        <f>('Pembagian Data'!D15-'Pembagian Data'!D$142)^2</f>
        <v>0.44444444444444453</v>
      </c>
      <c r="E14" s="70">
        <f>('Pembagian Data'!E15-'Pembagian Data'!E$142)^2</f>
        <v>0.1111111111111111</v>
      </c>
      <c r="F14" s="70">
        <f>('Pembagian Data'!F15-'Pembagian Data'!F$142)^2</f>
        <v>0</v>
      </c>
      <c r="G14" s="70">
        <f>('Pembagian Data'!G15-'Pembagian Data'!G$142)^2</f>
        <v>0.44444444444444453</v>
      </c>
      <c r="H14" s="70">
        <f>('Pembagian Data'!H15-'Pembagian Data'!H$142)^2</f>
        <v>0.44444444444444453</v>
      </c>
      <c r="I14" s="70">
        <f>('Pembagian Data'!I15-'Pembagian Data'!I$142)^2</f>
        <v>0.44444444444444453</v>
      </c>
      <c r="J14" s="70">
        <f>('Pembagian Data'!J15-'Pembagian Data'!J$142)^2</f>
        <v>0</v>
      </c>
      <c r="K14" s="70">
        <f>('Pembagian Data'!K15-'Pembagian Data'!K$142)^2</f>
        <v>0.1111111111111111</v>
      </c>
      <c r="L14" s="70">
        <f>('Pembagian Data'!L15-'Pembagian Data'!L$142)^2</f>
        <v>0.11111111111111113</v>
      </c>
      <c r="M14" s="70">
        <f>('Pembagian Data'!M15-'Pembagian Data'!M$142)^2</f>
        <v>0.11111111111111113</v>
      </c>
      <c r="N14" s="70">
        <f>('Pembagian Data'!N15-'Pembagian Data'!N$142)^2</f>
        <v>0</v>
      </c>
      <c r="O14" s="70">
        <f>('Pembagian Data'!O15-'Pembagian Data'!O$142)^2</f>
        <v>0.11111111111111113</v>
      </c>
      <c r="P14" s="70">
        <f>('Pembagian Data'!P15-'Pembagian Data'!P$142)^2</f>
        <v>0.11111111111111113</v>
      </c>
      <c r="Q14" s="70">
        <f>('Pembagian Data'!Q15-'Pembagian Data'!Q$142)^2</f>
        <v>0.1111111111111111</v>
      </c>
      <c r="R14" s="70">
        <f>('Pembagian Data'!R15-'Pembagian Data'!R$142)^2</f>
        <v>0.11111111111111113</v>
      </c>
      <c r="S14" s="70">
        <f>('Pembagian Data'!S15-'Pembagian Data'!S$142)^2</f>
        <v>0.44444444444444453</v>
      </c>
      <c r="T14" s="70">
        <f>('Pembagian Data'!T15-'Pembagian Data'!T$142)^2</f>
        <v>0</v>
      </c>
      <c r="U14" s="70">
        <f>('Pembagian Data'!U15-'Pembagian Data'!U$142)^2</f>
        <v>0.1111111111111111</v>
      </c>
      <c r="V14" s="70">
        <f>('Pembagian Data'!V15-'Pembagian Data'!V$142)^2</f>
        <v>0.11111111111111113</v>
      </c>
      <c r="W14" s="70">
        <f>('Pembagian Data'!W15-'Pembagian Data'!W$142)^2</f>
        <v>0.44444444444444453</v>
      </c>
      <c r="X14" s="70">
        <f>('Pembagian Data'!X15-'Pembagian Data'!X$142)^2</f>
        <v>0</v>
      </c>
      <c r="Y14" s="70">
        <f>('Pembagian Data'!Y15-'Pembagian Data'!Y$142)^2</f>
        <v>0.1111111111111111</v>
      </c>
      <c r="Z14" s="70">
        <f>('Pembagian Data'!Z15-'Pembagian Data'!Z$142)^2</f>
        <v>0</v>
      </c>
      <c r="AA14" s="70">
        <f>('Pembagian Data'!AA15-'Pembagian Data'!AA$142)^2</f>
        <v>0.11111111111111113</v>
      </c>
      <c r="AB14" s="70">
        <f>('Pembagian Data'!AB15-'Pembagian Data'!AB$142)^2</f>
        <v>0</v>
      </c>
      <c r="AC14" s="70">
        <f>('Pembagian Data'!AC15-'Pembagian Data'!AC$142)^2</f>
        <v>0</v>
      </c>
      <c r="AD14" s="70">
        <f>('Pembagian Data'!AD15-'Pembagian Data'!AD$142)^2</f>
        <v>0.11111111111111113</v>
      </c>
      <c r="AE14" s="70">
        <f>('Pembagian Data'!AE15-'Pembagian Data'!AE$142)^2</f>
        <v>0.11111111111111113</v>
      </c>
      <c r="AF14" s="70">
        <f>('Pembagian Data'!AF15-'Pembagian Data'!AF$142)^2</f>
        <v>0.44444444444444453</v>
      </c>
      <c r="AG14" s="70">
        <f>('Pembagian Data'!AG15-'Pembagian Data'!AG$142)^2</f>
        <v>0.1111111111111111</v>
      </c>
      <c r="AH14" s="71">
        <f t="shared" si="0"/>
        <v>2.2110831935702664</v>
      </c>
      <c r="AI14" s="9">
        <v>3</v>
      </c>
    </row>
    <row r="15" spans="1:35" x14ac:dyDescent="0.25">
      <c r="A15" s="70">
        <f>('Pembagian Data'!A16-'Pembagian Data'!A$142)^2</f>
        <v>0.1111111111111111</v>
      </c>
      <c r="B15" s="70">
        <f>('Pembagian Data'!B16-'Pembagian Data'!B$142)^2</f>
        <v>0</v>
      </c>
      <c r="C15" s="70">
        <f>('Pembagian Data'!C16-'Pembagian Data'!C$142)^2</f>
        <v>0</v>
      </c>
      <c r="D15" s="70">
        <f>('Pembagian Data'!D16-'Pembagian Data'!D$142)^2</f>
        <v>0.44444444444444453</v>
      </c>
      <c r="E15" s="70">
        <f>('Pembagian Data'!E16-'Pembagian Data'!E$142)^2</f>
        <v>0.11111111111111113</v>
      </c>
      <c r="F15" s="70">
        <f>('Pembagian Data'!F16-'Pembagian Data'!F$142)^2</f>
        <v>0.1111111111111111</v>
      </c>
      <c r="G15" s="70">
        <f>('Pembagian Data'!G16-'Pembagian Data'!G$142)^2</f>
        <v>0.11111111111111113</v>
      </c>
      <c r="H15" s="70">
        <f>('Pembagian Data'!H16-'Pembagian Data'!H$142)^2</f>
        <v>0.11111111111111113</v>
      </c>
      <c r="I15" s="70">
        <f>('Pembagian Data'!I16-'Pembagian Data'!I$142)^2</f>
        <v>0</v>
      </c>
      <c r="J15" s="70">
        <f>('Pembagian Data'!J16-'Pembagian Data'!J$142)^2</f>
        <v>0.11111111111111113</v>
      </c>
      <c r="K15" s="70">
        <f>('Pembagian Data'!K16-'Pembagian Data'!K$142)^2</f>
        <v>0</v>
      </c>
      <c r="L15" s="70">
        <f>('Pembagian Data'!L16-'Pembagian Data'!L$142)^2</f>
        <v>0.11111111111111113</v>
      </c>
      <c r="M15" s="70">
        <f>('Pembagian Data'!M16-'Pembagian Data'!M$142)^2</f>
        <v>0.11111111111111113</v>
      </c>
      <c r="N15" s="70">
        <f>('Pembagian Data'!N16-'Pembagian Data'!N$142)^2</f>
        <v>0.1111111111111111</v>
      </c>
      <c r="O15" s="70">
        <f>('Pembagian Data'!O16-'Pembagian Data'!O$142)^2</f>
        <v>0.11111111111111113</v>
      </c>
      <c r="P15" s="70">
        <f>('Pembagian Data'!P16-'Pembagian Data'!P$142)^2</f>
        <v>0.44444444444444453</v>
      </c>
      <c r="Q15" s="70">
        <f>('Pembagian Data'!Q16-'Pembagian Data'!Q$142)^2</f>
        <v>0</v>
      </c>
      <c r="R15" s="70">
        <f>('Pembagian Data'!R16-'Pembagian Data'!R$142)^2</f>
        <v>0.11111111111111113</v>
      </c>
      <c r="S15" s="70">
        <f>('Pembagian Data'!S16-'Pembagian Data'!S$142)^2</f>
        <v>0.44444444444444453</v>
      </c>
      <c r="T15" s="70">
        <f>('Pembagian Data'!T16-'Pembagian Data'!T$142)^2</f>
        <v>0.11111111111111113</v>
      </c>
      <c r="U15" s="70">
        <f>('Pembagian Data'!U16-'Pembagian Data'!U$142)^2</f>
        <v>0.44444444444444453</v>
      </c>
      <c r="V15" s="70">
        <f>('Pembagian Data'!V16-'Pembagian Data'!V$142)^2</f>
        <v>0.11111111111111113</v>
      </c>
      <c r="W15" s="70">
        <f>('Pembagian Data'!W16-'Pembagian Data'!W$142)^2</f>
        <v>0.44444444444444453</v>
      </c>
      <c r="X15" s="70">
        <f>('Pembagian Data'!X16-'Pembagian Data'!X$142)^2</f>
        <v>0</v>
      </c>
      <c r="Y15" s="70">
        <f>('Pembagian Data'!Y16-'Pembagian Data'!Y$142)^2</f>
        <v>0</v>
      </c>
      <c r="Z15" s="70">
        <f>('Pembagian Data'!Z16-'Pembagian Data'!Z$142)^2</f>
        <v>0</v>
      </c>
      <c r="AA15" s="70">
        <f>('Pembagian Data'!AA16-'Pembagian Data'!AA$142)^2</f>
        <v>0</v>
      </c>
      <c r="AB15" s="70">
        <f>('Pembagian Data'!AB16-'Pembagian Data'!AB$142)^2</f>
        <v>0.11111111111111113</v>
      </c>
      <c r="AC15" s="70">
        <f>('Pembagian Data'!AC16-'Pembagian Data'!AC$142)^2</f>
        <v>0</v>
      </c>
      <c r="AD15" s="70">
        <f>('Pembagian Data'!AD16-'Pembagian Data'!AD$142)^2</f>
        <v>0.11111111111111113</v>
      </c>
      <c r="AE15" s="70">
        <f>('Pembagian Data'!AE16-'Pembagian Data'!AE$142)^2</f>
        <v>0.44444444444444453</v>
      </c>
      <c r="AF15" s="70">
        <f>('Pembagian Data'!AF16-'Pembagian Data'!AF$142)^2</f>
        <v>0.11111111111111113</v>
      </c>
      <c r="AG15" s="70">
        <f>('Pembagian Data'!AG16-'Pembagian Data'!AG$142)^2</f>
        <v>0</v>
      </c>
      <c r="AH15" s="71">
        <f t="shared" si="0"/>
        <v>2.1081851067789197</v>
      </c>
      <c r="AI15" s="9">
        <v>3</v>
      </c>
    </row>
    <row r="16" spans="1:35" x14ac:dyDescent="0.25">
      <c r="A16" s="70">
        <f>('Pembagian Data'!A17-'Pembagian Data'!A$142)^2</f>
        <v>0.1111111111111111</v>
      </c>
      <c r="B16" s="70">
        <f>('Pembagian Data'!B17-'Pembagian Data'!B$142)^2</f>
        <v>0</v>
      </c>
      <c r="C16" s="70">
        <f>('Pembagian Data'!C17-'Pembagian Data'!C$142)^2</f>
        <v>0</v>
      </c>
      <c r="D16" s="70">
        <f>('Pembagian Data'!D17-'Pembagian Data'!D$142)^2</f>
        <v>0.44444444444444453</v>
      </c>
      <c r="E16" s="70">
        <f>('Pembagian Data'!E17-'Pembagian Data'!E$142)^2</f>
        <v>0.1111111111111111</v>
      </c>
      <c r="F16" s="70">
        <f>('Pembagian Data'!F17-'Pembagian Data'!F$142)^2</f>
        <v>0</v>
      </c>
      <c r="G16" s="70">
        <f>('Pembagian Data'!G17-'Pembagian Data'!G$142)^2</f>
        <v>0</v>
      </c>
      <c r="H16" s="70">
        <f>('Pembagian Data'!H17-'Pembagian Data'!H$142)^2</f>
        <v>0.11111111111111113</v>
      </c>
      <c r="I16" s="70">
        <f>('Pembagian Data'!I17-'Pembagian Data'!I$142)^2</f>
        <v>0</v>
      </c>
      <c r="J16" s="70">
        <f>('Pembagian Data'!J17-'Pembagian Data'!J$142)^2</f>
        <v>0</v>
      </c>
      <c r="K16" s="70">
        <f>('Pembagian Data'!K17-'Pembagian Data'!K$142)^2</f>
        <v>0</v>
      </c>
      <c r="L16" s="70">
        <f>('Pembagian Data'!L17-'Pembagian Data'!L$142)^2</f>
        <v>0.11111111111111113</v>
      </c>
      <c r="M16" s="70">
        <f>('Pembagian Data'!M17-'Pembagian Data'!M$142)^2</f>
        <v>0.11111111111111113</v>
      </c>
      <c r="N16" s="70">
        <f>('Pembagian Data'!N17-'Pembagian Data'!N$142)^2</f>
        <v>0.1111111111111111</v>
      </c>
      <c r="O16" s="70">
        <f>('Pembagian Data'!O17-'Pembagian Data'!O$142)^2</f>
        <v>0.11111111111111113</v>
      </c>
      <c r="P16" s="70">
        <f>('Pembagian Data'!P17-'Pembagian Data'!P$142)^2</f>
        <v>0.44444444444444453</v>
      </c>
      <c r="Q16" s="70">
        <f>('Pembagian Data'!Q17-'Pembagian Data'!Q$142)^2</f>
        <v>0.1111111111111111</v>
      </c>
      <c r="R16" s="70">
        <f>('Pembagian Data'!R17-'Pembagian Data'!R$142)^2</f>
        <v>0.11111111111111113</v>
      </c>
      <c r="S16" s="70">
        <f>('Pembagian Data'!S17-'Pembagian Data'!S$142)^2</f>
        <v>0.44444444444444453</v>
      </c>
      <c r="T16" s="70">
        <f>('Pembagian Data'!T17-'Pembagian Data'!T$142)^2</f>
        <v>0</v>
      </c>
      <c r="U16" s="70">
        <f>('Pembagian Data'!U17-'Pembagian Data'!U$142)^2</f>
        <v>0.44444444444444453</v>
      </c>
      <c r="V16" s="70">
        <f>('Pembagian Data'!V17-'Pembagian Data'!V$142)^2</f>
        <v>0.11111111111111113</v>
      </c>
      <c r="W16" s="70">
        <f>('Pembagian Data'!W17-'Pembagian Data'!W$142)^2</f>
        <v>0.11111111111111113</v>
      </c>
      <c r="X16" s="70">
        <f>('Pembagian Data'!X17-'Pembagian Data'!X$142)^2</f>
        <v>0</v>
      </c>
      <c r="Y16" s="70">
        <f>('Pembagian Data'!Y17-'Pembagian Data'!Y$142)^2</f>
        <v>0</v>
      </c>
      <c r="Z16" s="70">
        <f>('Pembagian Data'!Z17-'Pembagian Data'!Z$142)^2</f>
        <v>0</v>
      </c>
      <c r="AA16" s="70">
        <f>('Pembagian Data'!AA17-'Pembagian Data'!AA$142)^2</f>
        <v>0</v>
      </c>
      <c r="AB16" s="70">
        <f>('Pembagian Data'!AB17-'Pembagian Data'!AB$142)^2</f>
        <v>0.11111111111111113</v>
      </c>
      <c r="AC16" s="70">
        <f>('Pembagian Data'!AC17-'Pembagian Data'!AC$142)^2</f>
        <v>0</v>
      </c>
      <c r="AD16" s="70">
        <f>('Pembagian Data'!AD17-'Pembagian Data'!AD$142)^2</f>
        <v>0.11111111111111113</v>
      </c>
      <c r="AE16" s="70">
        <f>('Pembagian Data'!AE17-'Pembagian Data'!AE$142)^2</f>
        <v>0.11111111111111113</v>
      </c>
      <c r="AF16" s="70">
        <f>('Pembagian Data'!AF17-'Pembagian Data'!AF$142)^2</f>
        <v>0.11111111111111113</v>
      </c>
      <c r="AG16" s="70">
        <f>('Pembagian Data'!AG17-'Pembagian Data'!AG$142)^2</f>
        <v>0.1111111111111111</v>
      </c>
      <c r="AH16" s="71">
        <f t="shared" si="0"/>
        <v>1.8856180831641269</v>
      </c>
      <c r="AI16" s="9">
        <v>2</v>
      </c>
    </row>
    <row r="17" spans="1:35" x14ac:dyDescent="0.25">
      <c r="A17" s="70">
        <f>('Pembagian Data'!A18-'Pembagian Data'!A$142)^2</f>
        <v>0</v>
      </c>
      <c r="B17" s="70">
        <f>('Pembagian Data'!B18-'Pembagian Data'!B$142)^2</f>
        <v>0</v>
      </c>
      <c r="C17" s="70">
        <f>('Pembagian Data'!C18-'Pembagian Data'!C$142)^2</f>
        <v>0</v>
      </c>
      <c r="D17" s="70">
        <f>('Pembagian Data'!D18-'Pembagian Data'!D$142)^2</f>
        <v>0.11111111111111113</v>
      </c>
      <c r="E17" s="70">
        <f>('Pembagian Data'!E18-'Pembagian Data'!E$142)^2</f>
        <v>0.1111111111111111</v>
      </c>
      <c r="F17" s="70">
        <f>('Pembagian Data'!F18-'Pembagian Data'!F$142)^2</f>
        <v>0</v>
      </c>
      <c r="G17" s="70">
        <f>('Pembagian Data'!G18-'Pembagian Data'!G$142)^2</f>
        <v>0</v>
      </c>
      <c r="H17" s="70">
        <f>('Pembagian Data'!H18-'Pembagian Data'!H$142)^2</f>
        <v>0.11111111111111113</v>
      </c>
      <c r="I17" s="70">
        <f>('Pembagian Data'!I18-'Pembagian Data'!I$142)^2</f>
        <v>0.44444444444444453</v>
      </c>
      <c r="J17" s="70">
        <f>('Pembagian Data'!J18-'Pembagian Data'!J$142)^2</f>
        <v>0</v>
      </c>
      <c r="K17" s="70">
        <f>('Pembagian Data'!K18-'Pembagian Data'!K$142)^2</f>
        <v>0</v>
      </c>
      <c r="L17" s="70">
        <f>('Pembagian Data'!L18-'Pembagian Data'!L$142)^2</f>
        <v>0.11111111111111113</v>
      </c>
      <c r="M17" s="70">
        <f>('Pembagian Data'!M18-'Pembagian Data'!M$142)^2</f>
        <v>0</v>
      </c>
      <c r="N17" s="70">
        <f>('Pembagian Data'!N18-'Pembagian Data'!N$142)^2</f>
        <v>0.1111111111111111</v>
      </c>
      <c r="O17" s="70">
        <f>('Pembagian Data'!O18-'Pembagian Data'!O$142)^2</f>
        <v>0</v>
      </c>
      <c r="P17" s="70">
        <f>('Pembagian Data'!P18-'Pembagian Data'!P$142)^2</f>
        <v>0.11111111111111113</v>
      </c>
      <c r="Q17" s="70">
        <f>('Pembagian Data'!Q18-'Pembagian Data'!Q$142)^2</f>
        <v>0.1111111111111111</v>
      </c>
      <c r="R17" s="70">
        <f>('Pembagian Data'!R18-'Pembagian Data'!R$142)^2</f>
        <v>0.11111111111111113</v>
      </c>
      <c r="S17" s="70">
        <f>('Pembagian Data'!S18-'Pembagian Data'!S$142)^2</f>
        <v>0.44444444444444453</v>
      </c>
      <c r="T17" s="70">
        <f>('Pembagian Data'!T18-'Pembagian Data'!T$142)^2</f>
        <v>0.1111111111111111</v>
      </c>
      <c r="U17" s="70">
        <f>('Pembagian Data'!U18-'Pembagian Data'!U$142)^2</f>
        <v>0.1111111111111111</v>
      </c>
      <c r="V17" s="70">
        <f>('Pembagian Data'!V18-'Pembagian Data'!V$142)^2</f>
        <v>0.11111111111111113</v>
      </c>
      <c r="W17" s="70">
        <f>('Pembagian Data'!W18-'Pembagian Data'!W$142)^2</f>
        <v>0.11111111111111113</v>
      </c>
      <c r="X17" s="70">
        <f>('Pembagian Data'!X18-'Pembagian Data'!X$142)^2</f>
        <v>0</v>
      </c>
      <c r="Y17" s="70">
        <f>('Pembagian Data'!Y18-'Pembagian Data'!Y$142)^2</f>
        <v>0</v>
      </c>
      <c r="Z17" s="70">
        <f>('Pembagian Data'!Z18-'Pembagian Data'!Z$142)^2</f>
        <v>0</v>
      </c>
      <c r="AA17" s="70">
        <f>('Pembagian Data'!AA18-'Pembagian Data'!AA$142)^2</f>
        <v>0.11111111111111113</v>
      </c>
      <c r="AB17" s="70">
        <f>('Pembagian Data'!AB18-'Pembagian Data'!AB$142)^2</f>
        <v>0</v>
      </c>
      <c r="AC17" s="70">
        <f>('Pembagian Data'!AC18-'Pembagian Data'!AC$142)^2</f>
        <v>0.44444444444444453</v>
      </c>
      <c r="AD17" s="70">
        <f>('Pembagian Data'!AD18-'Pembagian Data'!AD$142)^2</f>
        <v>0.11111111111111113</v>
      </c>
      <c r="AE17" s="70">
        <f>('Pembagian Data'!AE18-'Pembagian Data'!AE$142)^2</f>
        <v>0</v>
      </c>
      <c r="AF17" s="70">
        <f>('Pembagian Data'!AF18-'Pembagian Data'!AF$142)^2</f>
        <v>0.44444444444444453</v>
      </c>
      <c r="AG17" s="70">
        <f>('Pembagian Data'!AG18-'Pembagian Data'!AG$142)^2</f>
        <v>0</v>
      </c>
      <c r="AH17" s="71">
        <f t="shared" si="0"/>
        <v>1.825741858350554</v>
      </c>
      <c r="AI17" s="9">
        <v>1</v>
      </c>
    </row>
    <row r="18" spans="1:35" x14ac:dyDescent="0.25">
      <c r="A18" s="70">
        <f>('Pembagian Data'!A19-'Pembagian Data'!A$142)^2</f>
        <v>0</v>
      </c>
      <c r="B18" s="70">
        <f>('Pembagian Data'!B19-'Pembagian Data'!B$142)^2</f>
        <v>0</v>
      </c>
      <c r="C18" s="70">
        <f>('Pembagian Data'!C19-'Pembagian Data'!C$142)^2</f>
        <v>0.11111111111111113</v>
      </c>
      <c r="D18" s="70">
        <f>('Pembagian Data'!D19-'Pembagian Data'!D$142)^2</f>
        <v>0.11111111111111113</v>
      </c>
      <c r="E18" s="70">
        <f>('Pembagian Data'!E19-'Pembagian Data'!E$142)^2</f>
        <v>0.1111111111111111</v>
      </c>
      <c r="F18" s="70">
        <f>('Pembagian Data'!F19-'Pembagian Data'!F$142)^2</f>
        <v>0</v>
      </c>
      <c r="G18" s="70">
        <f>('Pembagian Data'!G19-'Pembagian Data'!G$142)^2</f>
        <v>0</v>
      </c>
      <c r="H18" s="70">
        <f>('Pembagian Data'!H19-'Pembagian Data'!H$142)^2</f>
        <v>0.44444444444444453</v>
      </c>
      <c r="I18" s="70">
        <f>('Pembagian Data'!I19-'Pembagian Data'!I$142)^2</f>
        <v>0.44444444444444453</v>
      </c>
      <c r="J18" s="70">
        <f>('Pembagian Data'!J19-'Pembagian Data'!J$142)^2</f>
        <v>0.1111111111111111</v>
      </c>
      <c r="K18" s="70">
        <f>('Pembagian Data'!K19-'Pembagian Data'!K$142)^2</f>
        <v>0.1111111111111111</v>
      </c>
      <c r="L18" s="70">
        <f>('Pembagian Data'!L19-'Pembagian Data'!L$142)^2</f>
        <v>0.11111111111111113</v>
      </c>
      <c r="M18" s="70">
        <f>('Pembagian Data'!M19-'Pembagian Data'!M$142)^2</f>
        <v>0.11111111111111113</v>
      </c>
      <c r="N18" s="70">
        <f>('Pembagian Data'!N19-'Pembagian Data'!N$142)^2</f>
        <v>0</v>
      </c>
      <c r="O18" s="70">
        <f>('Pembagian Data'!O19-'Pembagian Data'!O$142)^2</f>
        <v>0.11111111111111113</v>
      </c>
      <c r="P18" s="70">
        <f>('Pembagian Data'!P19-'Pembagian Data'!P$142)^2</f>
        <v>0.44444444444444453</v>
      </c>
      <c r="Q18" s="70">
        <f>('Pembagian Data'!Q19-'Pembagian Data'!Q$142)^2</f>
        <v>0.1111111111111111</v>
      </c>
      <c r="R18" s="70">
        <f>('Pembagian Data'!R19-'Pembagian Data'!R$142)^2</f>
        <v>0.11111111111111113</v>
      </c>
      <c r="S18" s="70">
        <f>('Pembagian Data'!S19-'Pembagian Data'!S$142)^2</f>
        <v>0.11111111111111113</v>
      </c>
      <c r="T18" s="70">
        <f>('Pembagian Data'!T19-'Pembagian Data'!T$142)^2</f>
        <v>0.1111111111111111</v>
      </c>
      <c r="U18" s="70">
        <f>('Pembagian Data'!U19-'Pembagian Data'!U$142)^2</f>
        <v>0.1111111111111111</v>
      </c>
      <c r="V18" s="70">
        <f>('Pembagian Data'!V19-'Pembagian Data'!V$142)^2</f>
        <v>0</v>
      </c>
      <c r="W18" s="70">
        <f>('Pembagian Data'!W19-'Pembagian Data'!W$142)^2</f>
        <v>0.44444444444444453</v>
      </c>
      <c r="X18" s="70">
        <f>('Pembagian Data'!X19-'Pembagian Data'!X$142)^2</f>
        <v>0.11111111111111113</v>
      </c>
      <c r="Y18" s="70">
        <f>('Pembagian Data'!Y19-'Pembagian Data'!Y$142)^2</f>
        <v>0.11111111111111113</v>
      </c>
      <c r="Z18" s="70">
        <f>('Pembagian Data'!Z19-'Pembagian Data'!Z$142)^2</f>
        <v>0.44444444444444453</v>
      </c>
      <c r="AA18" s="70">
        <f>('Pembagian Data'!AA19-'Pembagian Data'!AA$142)^2</f>
        <v>0.44444444444444453</v>
      </c>
      <c r="AB18" s="70">
        <f>('Pembagian Data'!AB19-'Pembagian Data'!AB$142)^2</f>
        <v>0</v>
      </c>
      <c r="AC18" s="70">
        <f>('Pembagian Data'!AC19-'Pembagian Data'!AC$142)^2</f>
        <v>0.44444444444444453</v>
      </c>
      <c r="AD18" s="70">
        <f>('Pembagian Data'!AD19-'Pembagian Data'!AD$142)^2</f>
        <v>0.44444444444444453</v>
      </c>
      <c r="AE18" s="70">
        <f>('Pembagian Data'!AE19-'Pembagian Data'!AE$142)^2</f>
        <v>0.44444444444444453</v>
      </c>
      <c r="AF18" s="70">
        <f>('Pembagian Data'!AF19-'Pembagian Data'!AF$142)^2</f>
        <v>0.44444444444444453</v>
      </c>
      <c r="AG18" s="70">
        <f>('Pembagian Data'!AG19-'Pembagian Data'!AG$142)^2</f>
        <v>0.1111111111111111</v>
      </c>
      <c r="AH18" s="71">
        <f t="shared" si="0"/>
        <v>2.4944382578492945</v>
      </c>
      <c r="AI18" s="9">
        <v>1</v>
      </c>
    </row>
    <row r="19" spans="1:35" x14ac:dyDescent="0.25">
      <c r="A19" s="70">
        <f>('Pembagian Data'!A20-'Pembagian Data'!A$142)^2</f>
        <v>0</v>
      </c>
      <c r="B19" s="70">
        <f>('Pembagian Data'!B20-'Pembagian Data'!B$142)^2</f>
        <v>0</v>
      </c>
      <c r="C19" s="70">
        <f>('Pembagian Data'!C20-'Pembagian Data'!C$142)^2</f>
        <v>0</v>
      </c>
      <c r="D19" s="70">
        <f>('Pembagian Data'!D20-'Pembagian Data'!D$142)^2</f>
        <v>0.44444444444444453</v>
      </c>
      <c r="E19" s="70">
        <f>('Pembagian Data'!E20-'Pembagian Data'!E$142)^2</f>
        <v>0.1111111111111111</v>
      </c>
      <c r="F19" s="70">
        <f>('Pembagian Data'!F20-'Pembagian Data'!F$142)^2</f>
        <v>0</v>
      </c>
      <c r="G19" s="70">
        <f>('Pembagian Data'!G20-'Pembagian Data'!G$142)^2</f>
        <v>0.11111111111111113</v>
      </c>
      <c r="H19" s="70">
        <f>('Pembagian Data'!H20-'Pembagian Data'!H$142)^2</f>
        <v>0.44444444444444453</v>
      </c>
      <c r="I19" s="70">
        <f>('Pembagian Data'!I20-'Pembagian Data'!I$142)^2</f>
        <v>0.44444444444444453</v>
      </c>
      <c r="J19" s="70">
        <f>('Pembagian Data'!J20-'Pembagian Data'!J$142)^2</f>
        <v>0</v>
      </c>
      <c r="K19" s="70">
        <f>('Pembagian Data'!K20-'Pembagian Data'!K$142)^2</f>
        <v>0.11111111111111113</v>
      </c>
      <c r="L19" s="70">
        <f>('Pembagian Data'!L20-'Pembagian Data'!L$142)^2</f>
        <v>0.44444444444444453</v>
      </c>
      <c r="M19" s="70">
        <f>('Pembagian Data'!M20-'Pembagian Data'!M$142)^2</f>
        <v>0.11111111111111113</v>
      </c>
      <c r="N19" s="70">
        <f>('Pembagian Data'!N20-'Pembagian Data'!N$142)^2</f>
        <v>0</v>
      </c>
      <c r="O19" s="70">
        <f>('Pembagian Data'!O20-'Pembagian Data'!O$142)^2</f>
        <v>0.11111111111111113</v>
      </c>
      <c r="P19" s="70">
        <f>('Pembagian Data'!P20-'Pembagian Data'!P$142)^2</f>
        <v>0.11111111111111113</v>
      </c>
      <c r="Q19" s="70">
        <f>('Pembagian Data'!Q20-'Pembagian Data'!Q$142)^2</f>
        <v>0.1111111111111111</v>
      </c>
      <c r="R19" s="70">
        <f>('Pembagian Data'!R20-'Pembagian Data'!R$142)^2</f>
        <v>0.11111111111111113</v>
      </c>
      <c r="S19" s="70">
        <f>('Pembagian Data'!S20-'Pembagian Data'!S$142)^2</f>
        <v>0.44444444444444453</v>
      </c>
      <c r="T19" s="70">
        <f>('Pembagian Data'!T20-'Pembagian Data'!T$142)^2</f>
        <v>0</v>
      </c>
      <c r="U19" s="70">
        <f>('Pembagian Data'!U20-'Pembagian Data'!U$142)^2</f>
        <v>0</v>
      </c>
      <c r="V19" s="70">
        <f>('Pembagian Data'!V20-'Pembagian Data'!V$142)^2</f>
        <v>0.11111111111111113</v>
      </c>
      <c r="W19" s="70">
        <f>('Pembagian Data'!W20-'Pembagian Data'!W$142)^2</f>
        <v>0.11111111111111113</v>
      </c>
      <c r="X19" s="70">
        <f>('Pembagian Data'!X20-'Pembagian Data'!X$142)^2</f>
        <v>0.1111111111111111</v>
      </c>
      <c r="Y19" s="70">
        <f>('Pembagian Data'!Y20-'Pembagian Data'!Y$142)^2</f>
        <v>0.1111111111111111</v>
      </c>
      <c r="Z19" s="70">
        <f>('Pembagian Data'!Z20-'Pembagian Data'!Z$142)^2</f>
        <v>0.11111111111111113</v>
      </c>
      <c r="AA19" s="70">
        <f>('Pembagian Data'!AA20-'Pembagian Data'!AA$142)^2</f>
        <v>0.11111111111111113</v>
      </c>
      <c r="AB19" s="70">
        <f>('Pembagian Data'!AB20-'Pembagian Data'!AB$142)^2</f>
        <v>0.11111111111111113</v>
      </c>
      <c r="AC19" s="70">
        <f>('Pembagian Data'!AC20-'Pembagian Data'!AC$142)^2</f>
        <v>0.11111111111111113</v>
      </c>
      <c r="AD19" s="70">
        <f>('Pembagian Data'!AD20-'Pembagian Data'!AD$142)^2</f>
        <v>0.11111111111111113</v>
      </c>
      <c r="AE19" s="70">
        <f>('Pembagian Data'!AE20-'Pembagian Data'!AE$142)^2</f>
        <v>0.44444444444444453</v>
      </c>
      <c r="AF19" s="70">
        <f>('Pembagian Data'!AF20-'Pembagian Data'!AF$142)^2</f>
        <v>0.44444444444444453</v>
      </c>
      <c r="AG19" s="70">
        <f>('Pembagian Data'!AG20-'Pembagian Data'!AG$142)^2</f>
        <v>0.1111111111111111</v>
      </c>
      <c r="AH19" s="71">
        <f t="shared" si="0"/>
        <v>2.2607766610417563</v>
      </c>
      <c r="AI19" s="9">
        <v>3</v>
      </c>
    </row>
    <row r="20" spans="1:35" x14ac:dyDescent="0.25">
      <c r="A20" s="70">
        <f>('Pembagian Data'!A21-'Pembagian Data'!A$142)^2</f>
        <v>0</v>
      </c>
      <c r="B20" s="70">
        <f>('Pembagian Data'!B21-'Pembagian Data'!B$142)^2</f>
        <v>0</v>
      </c>
      <c r="C20" s="70">
        <f>('Pembagian Data'!C21-'Pembagian Data'!C$142)^2</f>
        <v>0</v>
      </c>
      <c r="D20" s="70">
        <f>('Pembagian Data'!D21-'Pembagian Data'!D$142)^2</f>
        <v>0</v>
      </c>
      <c r="E20" s="70">
        <f>('Pembagian Data'!E21-'Pembagian Data'!E$142)^2</f>
        <v>0.1111111111111111</v>
      </c>
      <c r="F20" s="70">
        <f>('Pembagian Data'!F21-'Pembagian Data'!F$142)^2</f>
        <v>0</v>
      </c>
      <c r="G20" s="70">
        <f>('Pembagian Data'!G21-'Pembagian Data'!G$142)^2</f>
        <v>0</v>
      </c>
      <c r="H20" s="70">
        <f>('Pembagian Data'!H21-'Pembagian Data'!H$142)^2</f>
        <v>0</v>
      </c>
      <c r="I20" s="70">
        <f>('Pembagian Data'!I21-'Pembagian Data'!I$142)^2</f>
        <v>0</v>
      </c>
      <c r="J20" s="70">
        <f>('Pembagian Data'!J21-'Pembagian Data'!J$142)^2</f>
        <v>0.1111111111111111</v>
      </c>
      <c r="K20" s="70">
        <f>('Pembagian Data'!K21-'Pembagian Data'!K$142)^2</f>
        <v>0</v>
      </c>
      <c r="L20" s="70">
        <f>('Pembagian Data'!L21-'Pembagian Data'!L$142)^2</f>
        <v>0</v>
      </c>
      <c r="M20" s="70">
        <f>('Pembagian Data'!M21-'Pembagian Data'!M$142)^2</f>
        <v>0.11111111111111113</v>
      </c>
      <c r="N20" s="70">
        <f>('Pembagian Data'!N21-'Pembagian Data'!N$142)^2</f>
        <v>0.44444444444444453</v>
      </c>
      <c r="O20" s="70">
        <f>('Pembagian Data'!O21-'Pembagian Data'!O$142)^2</f>
        <v>0.11111111111111113</v>
      </c>
      <c r="P20" s="70">
        <f>('Pembagian Data'!P21-'Pembagian Data'!P$142)^2</f>
        <v>0.11111111111111113</v>
      </c>
      <c r="Q20" s="70">
        <f>('Pembagian Data'!Q21-'Pembagian Data'!Q$142)^2</f>
        <v>0.1111111111111111</v>
      </c>
      <c r="R20" s="70">
        <f>('Pembagian Data'!R21-'Pembagian Data'!R$142)^2</f>
        <v>0.11111111111111113</v>
      </c>
      <c r="S20" s="70">
        <f>('Pembagian Data'!S21-'Pembagian Data'!S$142)^2</f>
        <v>0.11111111111111113</v>
      </c>
      <c r="T20" s="70">
        <f>('Pembagian Data'!T21-'Pembagian Data'!T$142)^2</f>
        <v>0</v>
      </c>
      <c r="U20" s="70">
        <f>('Pembagian Data'!U21-'Pembagian Data'!U$142)^2</f>
        <v>0.44444444444444453</v>
      </c>
      <c r="V20" s="70">
        <f>('Pembagian Data'!V21-'Pembagian Data'!V$142)^2</f>
        <v>0</v>
      </c>
      <c r="W20" s="70">
        <f>('Pembagian Data'!W21-'Pembagian Data'!W$142)^2</f>
        <v>0</v>
      </c>
      <c r="X20" s="70">
        <f>('Pembagian Data'!X21-'Pembagian Data'!X$142)^2</f>
        <v>0</v>
      </c>
      <c r="Y20" s="70">
        <f>('Pembagian Data'!Y21-'Pembagian Data'!Y$142)^2</f>
        <v>0.1111111111111111</v>
      </c>
      <c r="Z20" s="70">
        <f>('Pembagian Data'!Z21-'Pembagian Data'!Z$142)^2</f>
        <v>0</v>
      </c>
      <c r="AA20" s="70">
        <f>('Pembagian Data'!AA21-'Pembagian Data'!AA$142)^2</f>
        <v>0</v>
      </c>
      <c r="AB20" s="70">
        <f>('Pembagian Data'!AB21-'Pembagian Data'!AB$142)^2</f>
        <v>0.11111111111111113</v>
      </c>
      <c r="AC20" s="70">
        <f>('Pembagian Data'!AC21-'Pembagian Data'!AC$142)^2</f>
        <v>0</v>
      </c>
      <c r="AD20" s="70">
        <f>('Pembagian Data'!AD21-'Pembagian Data'!AD$142)^2</f>
        <v>0</v>
      </c>
      <c r="AE20" s="70">
        <f>('Pembagian Data'!AE21-'Pembagian Data'!AE$142)^2</f>
        <v>0.11111111111111113</v>
      </c>
      <c r="AF20" s="70">
        <f>('Pembagian Data'!AF21-'Pembagian Data'!AF$142)^2</f>
        <v>0.11111111111111113</v>
      </c>
      <c r="AG20" s="70">
        <f>('Pembagian Data'!AG21-'Pembagian Data'!AG$142)^2</f>
        <v>0</v>
      </c>
      <c r="AH20" s="71">
        <f t="shared" si="0"/>
        <v>1.49071198499986</v>
      </c>
      <c r="AI20" s="9">
        <v>2</v>
      </c>
    </row>
    <row r="21" spans="1:35" x14ac:dyDescent="0.25">
      <c r="A21" s="70">
        <f>('Pembagian Data'!A22-'Pembagian Data'!A$142)^2</f>
        <v>0.1111111111111111</v>
      </c>
      <c r="B21" s="70">
        <f>('Pembagian Data'!B22-'Pembagian Data'!B$142)^2</f>
        <v>0</v>
      </c>
      <c r="C21" s="70">
        <f>('Pembagian Data'!C22-'Pembagian Data'!C$142)^2</f>
        <v>0</v>
      </c>
      <c r="D21" s="70">
        <f>('Pembagian Data'!D22-'Pembagian Data'!D$142)^2</f>
        <v>0.44444444444444453</v>
      </c>
      <c r="E21" s="70">
        <f>('Pembagian Data'!E22-'Pembagian Data'!E$142)^2</f>
        <v>0.1111111111111111</v>
      </c>
      <c r="F21" s="70">
        <f>('Pembagian Data'!F22-'Pembagian Data'!F$142)^2</f>
        <v>0</v>
      </c>
      <c r="G21" s="70">
        <f>('Pembagian Data'!G22-'Pembagian Data'!G$142)^2</f>
        <v>0</v>
      </c>
      <c r="H21" s="70">
        <f>('Pembagian Data'!H22-'Pembagian Data'!H$142)^2</f>
        <v>0.11111111111111113</v>
      </c>
      <c r="I21" s="70">
        <f>('Pembagian Data'!I22-'Pembagian Data'!I$142)^2</f>
        <v>0</v>
      </c>
      <c r="J21" s="70">
        <f>('Pembagian Data'!J22-'Pembagian Data'!J$142)^2</f>
        <v>0</v>
      </c>
      <c r="K21" s="70">
        <f>('Pembagian Data'!K22-'Pembagian Data'!K$142)^2</f>
        <v>0.11111111111111113</v>
      </c>
      <c r="L21" s="70">
        <f>('Pembagian Data'!L22-'Pembagian Data'!L$142)^2</f>
        <v>0.11111111111111113</v>
      </c>
      <c r="M21" s="70">
        <f>('Pembagian Data'!M22-'Pembagian Data'!M$142)^2</f>
        <v>0</v>
      </c>
      <c r="N21" s="70">
        <f>('Pembagian Data'!N22-'Pembagian Data'!N$142)^2</f>
        <v>0.1111111111111111</v>
      </c>
      <c r="O21" s="70">
        <f>('Pembagian Data'!O22-'Pembagian Data'!O$142)^2</f>
        <v>0.11111111111111113</v>
      </c>
      <c r="P21" s="70">
        <f>('Pembagian Data'!P22-'Pembagian Data'!P$142)^2</f>
        <v>0.44444444444444453</v>
      </c>
      <c r="Q21" s="70">
        <f>('Pembagian Data'!Q22-'Pembagian Data'!Q$142)^2</f>
        <v>0.1111111111111111</v>
      </c>
      <c r="R21" s="70">
        <f>('Pembagian Data'!R22-'Pembagian Data'!R$142)^2</f>
        <v>0.11111111111111113</v>
      </c>
      <c r="S21" s="70">
        <f>('Pembagian Data'!S22-'Pembagian Data'!S$142)^2</f>
        <v>0.11111111111111113</v>
      </c>
      <c r="T21" s="70">
        <f>('Pembagian Data'!T22-'Pembagian Data'!T$142)^2</f>
        <v>0.1111111111111111</v>
      </c>
      <c r="U21" s="70">
        <f>('Pembagian Data'!U22-'Pembagian Data'!U$142)^2</f>
        <v>0.44444444444444453</v>
      </c>
      <c r="V21" s="70">
        <f>('Pembagian Data'!V22-'Pembagian Data'!V$142)^2</f>
        <v>0</v>
      </c>
      <c r="W21" s="70">
        <f>('Pembagian Data'!W22-'Pembagian Data'!W$142)^2</f>
        <v>0</v>
      </c>
      <c r="X21" s="70">
        <f>('Pembagian Data'!X22-'Pembagian Data'!X$142)^2</f>
        <v>0</v>
      </c>
      <c r="Y21" s="70">
        <f>('Pembagian Data'!Y22-'Pembagian Data'!Y$142)^2</f>
        <v>0</v>
      </c>
      <c r="Z21" s="70">
        <f>('Pembagian Data'!Z22-'Pembagian Data'!Z$142)^2</f>
        <v>0</v>
      </c>
      <c r="AA21" s="70">
        <f>('Pembagian Data'!AA22-'Pembagian Data'!AA$142)^2</f>
        <v>0.11111111111111113</v>
      </c>
      <c r="AB21" s="70">
        <f>('Pembagian Data'!AB22-'Pembagian Data'!AB$142)^2</f>
        <v>0.11111111111111113</v>
      </c>
      <c r="AC21" s="70">
        <f>('Pembagian Data'!AC22-'Pembagian Data'!AC$142)^2</f>
        <v>0</v>
      </c>
      <c r="AD21" s="70">
        <f>('Pembagian Data'!AD22-'Pembagian Data'!AD$142)^2</f>
        <v>0.44444444444444453</v>
      </c>
      <c r="AE21" s="70">
        <f>('Pembagian Data'!AE22-'Pembagian Data'!AE$142)^2</f>
        <v>0.11111111111111113</v>
      </c>
      <c r="AF21" s="70">
        <f>('Pembagian Data'!AF22-'Pembagian Data'!AF$142)^2</f>
        <v>0.11111111111111113</v>
      </c>
      <c r="AG21" s="70">
        <f>('Pembagian Data'!AG22-'Pembagian Data'!AG$142)^2</f>
        <v>0</v>
      </c>
      <c r="AH21" s="71">
        <f t="shared" si="0"/>
        <v>1.8559214542766742</v>
      </c>
      <c r="AI21" s="9">
        <v>1</v>
      </c>
    </row>
    <row r="22" spans="1:35" x14ac:dyDescent="0.25">
      <c r="A22" s="70">
        <f>('Pembagian Data'!A23-'Pembagian Data'!A$142)^2</f>
        <v>0</v>
      </c>
      <c r="B22" s="70">
        <f>('Pembagian Data'!B23-'Pembagian Data'!B$142)^2</f>
        <v>0.11111111111111113</v>
      </c>
      <c r="C22" s="70">
        <f>('Pembagian Data'!C23-'Pembagian Data'!C$142)^2</f>
        <v>0</v>
      </c>
      <c r="D22" s="70">
        <f>('Pembagian Data'!D23-'Pembagian Data'!D$142)^2</f>
        <v>0.11111111111111113</v>
      </c>
      <c r="E22" s="70">
        <f>('Pembagian Data'!E23-'Pembagian Data'!E$142)^2</f>
        <v>0.1111111111111111</v>
      </c>
      <c r="F22" s="70">
        <f>('Pembagian Data'!F23-'Pembagian Data'!F$142)^2</f>
        <v>0.11111111111111113</v>
      </c>
      <c r="G22" s="70">
        <f>('Pembagian Data'!G23-'Pembagian Data'!G$142)^2</f>
        <v>0.11111111111111113</v>
      </c>
      <c r="H22" s="70">
        <f>('Pembagian Data'!H23-'Pembagian Data'!H$142)^2</f>
        <v>0</v>
      </c>
      <c r="I22" s="70">
        <f>('Pembagian Data'!I23-'Pembagian Data'!I$142)^2</f>
        <v>0.11111111111111113</v>
      </c>
      <c r="J22" s="70">
        <f>('Pembagian Data'!J23-'Pembagian Data'!J$142)^2</f>
        <v>0.11111111111111113</v>
      </c>
      <c r="K22" s="70">
        <f>('Pembagian Data'!K23-'Pembagian Data'!K$142)^2</f>
        <v>0</v>
      </c>
      <c r="L22" s="70">
        <f>('Pembagian Data'!L23-'Pembagian Data'!L$142)^2</f>
        <v>0.44444444444444453</v>
      </c>
      <c r="M22" s="70">
        <f>('Pembagian Data'!M23-'Pembagian Data'!M$142)^2</f>
        <v>0.44444444444444453</v>
      </c>
      <c r="N22" s="70">
        <f>('Pembagian Data'!N23-'Pembagian Data'!N$142)^2</f>
        <v>0.44444444444444453</v>
      </c>
      <c r="O22" s="70">
        <f>('Pembagian Data'!O23-'Pembagian Data'!O$142)^2</f>
        <v>0.11111111111111113</v>
      </c>
      <c r="P22" s="70">
        <f>('Pembagian Data'!P23-'Pembagian Data'!P$142)^2</f>
        <v>0.11111111111111113</v>
      </c>
      <c r="Q22" s="70">
        <f>('Pembagian Data'!Q23-'Pembagian Data'!Q$142)^2</f>
        <v>0.1111111111111111</v>
      </c>
      <c r="R22" s="70">
        <f>('Pembagian Data'!R23-'Pembagian Data'!R$142)^2</f>
        <v>0</v>
      </c>
      <c r="S22" s="70">
        <f>('Pembagian Data'!S23-'Pembagian Data'!S$142)^2</f>
        <v>0.11111111111111113</v>
      </c>
      <c r="T22" s="70">
        <f>('Pembagian Data'!T23-'Pembagian Data'!T$142)^2</f>
        <v>0</v>
      </c>
      <c r="U22" s="70">
        <f>('Pembagian Data'!U23-'Pembagian Data'!U$142)^2</f>
        <v>0.44444444444444453</v>
      </c>
      <c r="V22" s="70">
        <f>('Pembagian Data'!V23-'Pembagian Data'!V$142)^2</f>
        <v>0.11111111111111113</v>
      </c>
      <c r="W22" s="70">
        <f>('Pembagian Data'!W23-'Pembagian Data'!W$142)^2</f>
        <v>0</v>
      </c>
      <c r="X22" s="70">
        <f>('Pembagian Data'!X23-'Pembagian Data'!X$142)^2</f>
        <v>0.1111111111111111</v>
      </c>
      <c r="Y22" s="70">
        <f>('Pembagian Data'!Y23-'Pembagian Data'!Y$142)^2</f>
        <v>0.11111111111111113</v>
      </c>
      <c r="Z22" s="70">
        <f>('Pembagian Data'!Z23-'Pembagian Data'!Z$142)^2</f>
        <v>0.11111111111111113</v>
      </c>
      <c r="AA22" s="70">
        <f>('Pembagian Data'!AA23-'Pembagian Data'!AA$142)^2</f>
        <v>0.11111111111111113</v>
      </c>
      <c r="AB22" s="70">
        <f>('Pembagian Data'!AB23-'Pembagian Data'!AB$142)^2</f>
        <v>0</v>
      </c>
      <c r="AC22" s="70">
        <f>('Pembagian Data'!AC23-'Pembagian Data'!AC$142)^2</f>
        <v>0</v>
      </c>
      <c r="AD22" s="70">
        <f>('Pembagian Data'!AD23-'Pembagian Data'!AD$142)^2</f>
        <v>0.44444444444444453</v>
      </c>
      <c r="AE22" s="70">
        <f>('Pembagian Data'!AE23-'Pembagian Data'!AE$142)^2</f>
        <v>0.44444444444444453</v>
      </c>
      <c r="AF22" s="70">
        <f>('Pembagian Data'!AF23-'Pembagian Data'!AF$142)^2</f>
        <v>0.11111111111111113</v>
      </c>
      <c r="AG22" s="70">
        <f>('Pembagian Data'!AG23-'Pembagian Data'!AG$142)^2</f>
        <v>0.1111111111111111</v>
      </c>
      <c r="AH22" s="71">
        <f t="shared" si="0"/>
        <v>2.1602468994692869</v>
      </c>
      <c r="AI22" s="9">
        <v>3</v>
      </c>
    </row>
    <row r="23" spans="1:35" x14ac:dyDescent="0.25">
      <c r="A23" s="70">
        <f>('Pembagian Data'!A24-'Pembagian Data'!A$142)^2</f>
        <v>0</v>
      </c>
      <c r="B23" s="70">
        <f>('Pembagian Data'!B24-'Pembagian Data'!B$142)^2</f>
        <v>0.1111111111111111</v>
      </c>
      <c r="C23" s="70">
        <f>('Pembagian Data'!C24-'Pembagian Data'!C$142)^2</f>
        <v>0.1111111111111111</v>
      </c>
      <c r="D23" s="70">
        <f>('Pembagian Data'!D24-'Pembagian Data'!D$142)^2</f>
        <v>0.11111111111111113</v>
      </c>
      <c r="E23" s="70">
        <f>('Pembagian Data'!E24-'Pembagian Data'!E$142)^2</f>
        <v>0.1111111111111111</v>
      </c>
      <c r="F23" s="70">
        <f>('Pembagian Data'!F24-'Pembagian Data'!F$142)^2</f>
        <v>0</v>
      </c>
      <c r="G23" s="70">
        <f>('Pembagian Data'!G24-'Pembagian Data'!G$142)^2</f>
        <v>0</v>
      </c>
      <c r="H23" s="70">
        <f>('Pembagian Data'!H24-'Pembagian Data'!H$142)^2</f>
        <v>0.44444444444444453</v>
      </c>
      <c r="I23" s="70">
        <f>('Pembagian Data'!I24-'Pembagian Data'!I$142)^2</f>
        <v>0.44444444444444453</v>
      </c>
      <c r="J23" s="70">
        <f>('Pembagian Data'!J24-'Pembagian Data'!J$142)^2</f>
        <v>0</v>
      </c>
      <c r="K23" s="70">
        <f>('Pembagian Data'!K24-'Pembagian Data'!K$142)^2</f>
        <v>0.1111111111111111</v>
      </c>
      <c r="L23" s="70">
        <f>('Pembagian Data'!L24-'Pembagian Data'!L$142)^2</f>
        <v>0.11111111111111113</v>
      </c>
      <c r="M23" s="70">
        <f>('Pembagian Data'!M24-'Pembagian Data'!M$142)^2</f>
        <v>0.11111111111111113</v>
      </c>
      <c r="N23" s="70">
        <f>('Pembagian Data'!N24-'Pembagian Data'!N$142)^2</f>
        <v>0.1111111111111111</v>
      </c>
      <c r="O23" s="70">
        <f>('Pembagian Data'!O24-'Pembagian Data'!O$142)^2</f>
        <v>0</v>
      </c>
      <c r="P23" s="70">
        <f>('Pembagian Data'!P24-'Pembagian Data'!P$142)^2</f>
        <v>0.11111111111111113</v>
      </c>
      <c r="Q23" s="70">
        <f>('Pembagian Data'!Q24-'Pembagian Data'!Q$142)^2</f>
        <v>0.1111111111111111</v>
      </c>
      <c r="R23" s="70">
        <f>('Pembagian Data'!R24-'Pembagian Data'!R$142)^2</f>
        <v>0.11111111111111113</v>
      </c>
      <c r="S23" s="70">
        <f>('Pembagian Data'!S24-'Pembagian Data'!S$142)^2</f>
        <v>0.44444444444444453</v>
      </c>
      <c r="T23" s="70">
        <f>('Pembagian Data'!T24-'Pembagian Data'!T$142)^2</f>
        <v>0.1111111111111111</v>
      </c>
      <c r="U23" s="70">
        <f>('Pembagian Data'!U24-'Pembagian Data'!U$142)^2</f>
        <v>0.1111111111111111</v>
      </c>
      <c r="V23" s="70">
        <f>('Pembagian Data'!V24-'Pembagian Data'!V$142)^2</f>
        <v>0</v>
      </c>
      <c r="W23" s="70">
        <f>('Pembagian Data'!W24-'Pembagian Data'!W$142)^2</f>
        <v>0.44444444444444453</v>
      </c>
      <c r="X23" s="70">
        <f>('Pembagian Data'!X24-'Pembagian Data'!X$142)^2</f>
        <v>0</v>
      </c>
      <c r="Y23" s="70">
        <f>('Pembagian Data'!Y24-'Pembagian Data'!Y$142)^2</f>
        <v>0.1111111111111111</v>
      </c>
      <c r="Z23" s="70">
        <f>('Pembagian Data'!Z24-'Pembagian Data'!Z$142)^2</f>
        <v>0.11111111111111113</v>
      </c>
      <c r="AA23" s="70">
        <f>('Pembagian Data'!AA24-'Pembagian Data'!AA$142)^2</f>
        <v>0.11111111111111113</v>
      </c>
      <c r="AB23" s="70">
        <f>('Pembagian Data'!AB24-'Pembagian Data'!AB$142)^2</f>
        <v>0</v>
      </c>
      <c r="AC23" s="70">
        <f>('Pembagian Data'!AC24-'Pembagian Data'!AC$142)^2</f>
        <v>0.11111111111111113</v>
      </c>
      <c r="AD23" s="70">
        <f>('Pembagian Data'!AD24-'Pembagian Data'!AD$142)^2</f>
        <v>0.44444444444444453</v>
      </c>
      <c r="AE23" s="70">
        <f>('Pembagian Data'!AE24-'Pembagian Data'!AE$142)^2</f>
        <v>0.11111111111111113</v>
      </c>
      <c r="AF23" s="70">
        <f>('Pembagian Data'!AF24-'Pembagian Data'!AF$142)^2</f>
        <v>0.44444444444444453</v>
      </c>
      <c r="AG23" s="70">
        <f>('Pembagian Data'!AG24-'Pembagian Data'!AG$142)^2</f>
        <v>0.1111111111111111</v>
      </c>
      <c r="AH23" s="71">
        <f t="shared" si="0"/>
        <v>2.1858128414340006</v>
      </c>
      <c r="AI23" s="9">
        <v>3</v>
      </c>
    </row>
    <row r="24" spans="1:35" x14ac:dyDescent="0.25">
      <c r="A24" s="70">
        <f>('Pembagian Data'!A25-'Pembagian Data'!A$142)^2</f>
        <v>0</v>
      </c>
      <c r="B24" s="70">
        <f>('Pembagian Data'!B25-'Pembagian Data'!B$142)^2</f>
        <v>0</v>
      </c>
      <c r="C24" s="70">
        <f>('Pembagian Data'!C25-'Pembagian Data'!C$142)^2</f>
        <v>0.11111111111111113</v>
      </c>
      <c r="D24" s="70">
        <f>('Pembagian Data'!D25-'Pembagian Data'!D$142)^2</f>
        <v>0.44444444444444453</v>
      </c>
      <c r="E24" s="70">
        <f>('Pembagian Data'!E25-'Pembagian Data'!E$142)^2</f>
        <v>0.1111111111111111</v>
      </c>
      <c r="F24" s="70">
        <f>('Pembagian Data'!F25-'Pembagian Data'!F$142)^2</f>
        <v>0.11111111111111113</v>
      </c>
      <c r="G24" s="70">
        <f>('Pembagian Data'!G25-'Pembagian Data'!G$142)^2</f>
        <v>0.11111111111111113</v>
      </c>
      <c r="H24" s="70">
        <f>('Pembagian Data'!H25-'Pembagian Data'!H$142)^2</f>
        <v>0.11111111111111113</v>
      </c>
      <c r="I24" s="70">
        <f>('Pembagian Data'!I25-'Pembagian Data'!I$142)^2</f>
        <v>0.44444444444444453</v>
      </c>
      <c r="J24" s="70">
        <f>('Pembagian Data'!J25-'Pembagian Data'!J$142)^2</f>
        <v>0.1111111111111111</v>
      </c>
      <c r="K24" s="70">
        <f>('Pembagian Data'!K25-'Pembagian Data'!K$142)^2</f>
        <v>0.1111111111111111</v>
      </c>
      <c r="L24" s="70">
        <f>('Pembagian Data'!L25-'Pembagian Data'!L$142)^2</f>
        <v>0.44444444444444453</v>
      </c>
      <c r="M24" s="70">
        <f>('Pembagian Data'!M25-'Pembagian Data'!M$142)^2</f>
        <v>0.11111111111111113</v>
      </c>
      <c r="N24" s="70">
        <f>('Pembagian Data'!N25-'Pembagian Data'!N$142)^2</f>
        <v>0.1111111111111111</v>
      </c>
      <c r="O24" s="70">
        <f>('Pembagian Data'!O25-'Pembagian Data'!O$142)^2</f>
        <v>0</v>
      </c>
      <c r="P24" s="70">
        <f>('Pembagian Data'!P25-'Pembagian Data'!P$142)^2</f>
        <v>0.11111111111111113</v>
      </c>
      <c r="Q24" s="70">
        <f>('Pembagian Data'!Q25-'Pembagian Data'!Q$142)^2</f>
        <v>0.1111111111111111</v>
      </c>
      <c r="R24" s="70">
        <f>('Pembagian Data'!R25-'Pembagian Data'!R$142)^2</f>
        <v>0.11111111111111113</v>
      </c>
      <c r="S24" s="70">
        <f>('Pembagian Data'!S25-'Pembagian Data'!S$142)^2</f>
        <v>0.11111111111111113</v>
      </c>
      <c r="T24" s="70">
        <f>('Pembagian Data'!T25-'Pembagian Data'!T$142)^2</f>
        <v>0.1111111111111111</v>
      </c>
      <c r="U24" s="70">
        <f>('Pembagian Data'!U25-'Pembagian Data'!U$142)^2</f>
        <v>0.1111111111111111</v>
      </c>
      <c r="V24" s="70">
        <f>('Pembagian Data'!V25-'Pembagian Data'!V$142)^2</f>
        <v>0</v>
      </c>
      <c r="W24" s="70">
        <f>('Pembagian Data'!W25-'Pembagian Data'!W$142)^2</f>
        <v>0.11111111111111113</v>
      </c>
      <c r="X24" s="70">
        <f>('Pembagian Data'!X25-'Pembagian Data'!X$142)^2</f>
        <v>0</v>
      </c>
      <c r="Y24" s="70">
        <f>('Pembagian Data'!Y25-'Pembagian Data'!Y$142)^2</f>
        <v>0.1111111111111111</v>
      </c>
      <c r="Z24" s="70">
        <f>('Pembagian Data'!Z25-'Pembagian Data'!Z$142)^2</f>
        <v>0.11111111111111113</v>
      </c>
      <c r="AA24" s="70">
        <f>('Pembagian Data'!AA25-'Pembagian Data'!AA$142)^2</f>
        <v>0.11111111111111113</v>
      </c>
      <c r="AB24" s="70">
        <f>('Pembagian Data'!AB25-'Pembagian Data'!AB$142)^2</f>
        <v>0.11111111111111113</v>
      </c>
      <c r="AC24" s="70">
        <f>('Pembagian Data'!AC25-'Pembagian Data'!AC$142)^2</f>
        <v>0.44444444444444453</v>
      </c>
      <c r="AD24" s="70">
        <f>('Pembagian Data'!AD25-'Pembagian Data'!AD$142)^2</f>
        <v>0.44444444444444453</v>
      </c>
      <c r="AE24" s="70">
        <f>('Pembagian Data'!AE25-'Pembagian Data'!AE$142)^2</f>
        <v>0.44444444444444453</v>
      </c>
      <c r="AF24" s="70">
        <f>('Pembagian Data'!AF25-'Pembagian Data'!AF$142)^2</f>
        <v>0.44444444444444453</v>
      </c>
      <c r="AG24" s="70">
        <f>('Pembagian Data'!AG25-'Pembagian Data'!AG$142)^2</f>
        <v>0</v>
      </c>
      <c r="AH24" s="71">
        <f t="shared" si="0"/>
        <v>2.3094010767585034</v>
      </c>
      <c r="AI24" s="9">
        <v>1</v>
      </c>
    </row>
    <row r="25" spans="1:35" x14ac:dyDescent="0.25">
      <c r="A25" s="70">
        <f>('Pembagian Data'!A26-'Pembagian Data'!A$142)^2</f>
        <v>0.1111111111111111</v>
      </c>
      <c r="B25" s="70">
        <f>('Pembagian Data'!B26-'Pembagian Data'!B$142)^2</f>
        <v>0</v>
      </c>
      <c r="C25" s="70">
        <f>('Pembagian Data'!C26-'Pembagian Data'!C$142)^2</f>
        <v>0.1111111111111111</v>
      </c>
      <c r="D25" s="70">
        <f>('Pembagian Data'!D26-'Pembagian Data'!D$142)^2</f>
        <v>0</v>
      </c>
      <c r="E25" s="70">
        <f>('Pembagian Data'!E26-'Pembagian Data'!E$142)^2</f>
        <v>0</v>
      </c>
      <c r="F25" s="70">
        <f>('Pembagian Data'!F26-'Pembagian Data'!F$142)^2</f>
        <v>0.1111111111111111</v>
      </c>
      <c r="G25" s="70">
        <f>('Pembagian Data'!G26-'Pembagian Data'!G$142)^2</f>
        <v>0</v>
      </c>
      <c r="H25" s="70">
        <f>('Pembagian Data'!H26-'Pembagian Data'!H$142)^2</f>
        <v>0</v>
      </c>
      <c r="I25" s="70">
        <f>('Pembagian Data'!I26-'Pembagian Data'!I$142)^2</f>
        <v>0</v>
      </c>
      <c r="J25" s="70">
        <f>('Pembagian Data'!J26-'Pembagian Data'!J$142)^2</f>
        <v>0.11111111111111113</v>
      </c>
      <c r="K25" s="70">
        <f>('Pembagian Data'!K26-'Pembagian Data'!K$142)^2</f>
        <v>0</v>
      </c>
      <c r="L25" s="70">
        <f>('Pembagian Data'!L26-'Pembagian Data'!L$142)^2</f>
        <v>0</v>
      </c>
      <c r="M25" s="70">
        <f>('Pembagian Data'!M26-'Pembagian Data'!M$142)^2</f>
        <v>0.44444444444444453</v>
      </c>
      <c r="N25" s="70">
        <f>('Pembagian Data'!N26-'Pembagian Data'!N$142)^2</f>
        <v>0.1111111111111111</v>
      </c>
      <c r="O25" s="70">
        <f>('Pembagian Data'!O26-'Pembagian Data'!O$142)^2</f>
        <v>0</v>
      </c>
      <c r="P25" s="70">
        <f>('Pembagian Data'!P26-'Pembagian Data'!P$142)^2</f>
        <v>0.44444444444444453</v>
      </c>
      <c r="Q25" s="70">
        <f>('Pembagian Data'!Q26-'Pembagian Data'!Q$142)^2</f>
        <v>0.1111111111111111</v>
      </c>
      <c r="R25" s="70">
        <f>('Pembagian Data'!R26-'Pembagian Data'!R$142)^2</f>
        <v>0.11111111111111113</v>
      </c>
      <c r="S25" s="70">
        <f>('Pembagian Data'!S26-'Pembagian Data'!S$142)^2</f>
        <v>0</v>
      </c>
      <c r="T25" s="70">
        <f>('Pembagian Data'!T26-'Pembagian Data'!T$142)^2</f>
        <v>0.1111111111111111</v>
      </c>
      <c r="U25" s="70">
        <f>('Pembagian Data'!U26-'Pembagian Data'!U$142)^2</f>
        <v>0.1111111111111111</v>
      </c>
      <c r="V25" s="70">
        <f>('Pembagian Data'!V26-'Pembagian Data'!V$142)^2</f>
        <v>0.44444444444444453</v>
      </c>
      <c r="W25" s="70">
        <f>('Pembagian Data'!W26-'Pembagian Data'!W$142)^2</f>
        <v>0.11111111111111113</v>
      </c>
      <c r="X25" s="70">
        <f>('Pembagian Data'!X26-'Pembagian Data'!X$142)^2</f>
        <v>0.1111111111111111</v>
      </c>
      <c r="Y25" s="70">
        <f>('Pembagian Data'!Y26-'Pembagian Data'!Y$142)^2</f>
        <v>0.1111111111111111</v>
      </c>
      <c r="Z25" s="70">
        <f>('Pembagian Data'!Z26-'Pembagian Data'!Z$142)^2</f>
        <v>0</v>
      </c>
      <c r="AA25" s="70">
        <f>('Pembagian Data'!AA26-'Pembagian Data'!AA$142)^2</f>
        <v>0</v>
      </c>
      <c r="AB25" s="70">
        <f>('Pembagian Data'!AB26-'Pembagian Data'!AB$142)^2</f>
        <v>0.11111111111111113</v>
      </c>
      <c r="AC25" s="70">
        <f>('Pembagian Data'!AC26-'Pembagian Data'!AC$142)^2</f>
        <v>0.44444444444444453</v>
      </c>
      <c r="AD25" s="70">
        <f>('Pembagian Data'!AD26-'Pembagian Data'!AD$142)^2</f>
        <v>0.11111111111111113</v>
      </c>
      <c r="AE25" s="70">
        <f>('Pembagian Data'!AE26-'Pembagian Data'!AE$142)^2</f>
        <v>0.11111111111111113</v>
      </c>
      <c r="AF25" s="70">
        <f>('Pembagian Data'!AF26-'Pembagian Data'!AF$142)^2</f>
        <v>0.11111111111111113</v>
      </c>
      <c r="AG25" s="70">
        <f>('Pembagian Data'!AG26-'Pembagian Data'!AG$142)^2</f>
        <v>0.1111111111111111</v>
      </c>
      <c r="AH25" s="71">
        <f t="shared" si="0"/>
        <v>1.9148542155126764</v>
      </c>
      <c r="AI25" s="9">
        <v>1</v>
      </c>
    </row>
    <row r="26" spans="1:35" x14ac:dyDescent="0.25">
      <c r="A26" s="70">
        <f>('Pembagian Data'!A27-'Pembagian Data'!A$142)^2</f>
        <v>0</v>
      </c>
      <c r="B26" s="70">
        <f>('Pembagian Data'!B27-'Pembagian Data'!B$142)^2</f>
        <v>0.1111111111111111</v>
      </c>
      <c r="C26" s="70">
        <f>('Pembagian Data'!C27-'Pembagian Data'!C$142)^2</f>
        <v>0.1111111111111111</v>
      </c>
      <c r="D26" s="70">
        <f>('Pembagian Data'!D27-'Pembagian Data'!D$142)^2</f>
        <v>0</v>
      </c>
      <c r="E26" s="70">
        <f>('Pembagian Data'!E27-'Pembagian Data'!E$142)^2</f>
        <v>0.1111111111111111</v>
      </c>
      <c r="F26" s="70">
        <f>('Pembagian Data'!F27-'Pembagian Data'!F$142)^2</f>
        <v>0</v>
      </c>
      <c r="G26" s="70">
        <f>('Pembagian Data'!G27-'Pembagian Data'!G$142)^2</f>
        <v>0.11111111111111113</v>
      </c>
      <c r="H26" s="70">
        <f>('Pembagian Data'!H27-'Pembagian Data'!H$142)^2</f>
        <v>0.44444444444444453</v>
      </c>
      <c r="I26" s="70">
        <f>('Pembagian Data'!I27-'Pembagian Data'!I$142)^2</f>
        <v>0</v>
      </c>
      <c r="J26" s="70">
        <f>('Pembagian Data'!J27-'Pembagian Data'!J$142)^2</f>
        <v>0</v>
      </c>
      <c r="K26" s="70">
        <f>('Pembagian Data'!K27-'Pembagian Data'!K$142)^2</f>
        <v>0.1111111111111111</v>
      </c>
      <c r="L26" s="70">
        <f>('Pembagian Data'!L27-'Pembagian Data'!L$142)^2</f>
        <v>0.11111111111111113</v>
      </c>
      <c r="M26" s="70">
        <f>('Pembagian Data'!M27-'Pembagian Data'!M$142)^2</f>
        <v>0.44444444444444453</v>
      </c>
      <c r="N26" s="70">
        <f>('Pembagian Data'!N27-'Pembagian Data'!N$142)^2</f>
        <v>0.1111111111111111</v>
      </c>
      <c r="O26" s="70">
        <f>('Pembagian Data'!O27-'Pembagian Data'!O$142)^2</f>
        <v>0</v>
      </c>
      <c r="P26" s="70">
        <f>('Pembagian Data'!P27-'Pembagian Data'!P$142)^2</f>
        <v>0.44444444444444453</v>
      </c>
      <c r="Q26" s="70">
        <f>('Pembagian Data'!Q27-'Pembagian Data'!Q$142)^2</f>
        <v>0.1111111111111111</v>
      </c>
      <c r="R26" s="70">
        <f>('Pembagian Data'!R27-'Pembagian Data'!R$142)^2</f>
        <v>0.11111111111111113</v>
      </c>
      <c r="S26" s="70">
        <f>('Pembagian Data'!S27-'Pembagian Data'!S$142)^2</f>
        <v>0.44444444444444453</v>
      </c>
      <c r="T26" s="70">
        <f>('Pembagian Data'!T27-'Pembagian Data'!T$142)^2</f>
        <v>0</v>
      </c>
      <c r="U26" s="70">
        <f>('Pembagian Data'!U27-'Pembagian Data'!U$142)^2</f>
        <v>0.1111111111111111</v>
      </c>
      <c r="V26" s="70">
        <f>('Pembagian Data'!V27-'Pembagian Data'!V$142)^2</f>
        <v>0.11111111111111113</v>
      </c>
      <c r="W26" s="70">
        <f>('Pembagian Data'!W27-'Pembagian Data'!W$142)^2</f>
        <v>0.11111111111111113</v>
      </c>
      <c r="X26" s="70">
        <f>('Pembagian Data'!X27-'Pembagian Data'!X$142)^2</f>
        <v>0</v>
      </c>
      <c r="Y26" s="70">
        <f>('Pembagian Data'!Y27-'Pembagian Data'!Y$142)^2</f>
        <v>0</v>
      </c>
      <c r="Z26" s="70">
        <f>('Pembagian Data'!Z27-'Pembagian Data'!Z$142)^2</f>
        <v>0.11111111111111113</v>
      </c>
      <c r="AA26" s="70">
        <f>('Pembagian Data'!AA27-'Pembagian Data'!AA$142)^2</f>
        <v>0.11111111111111113</v>
      </c>
      <c r="AB26" s="70">
        <f>('Pembagian Data'!AB27-'Pembagian Data'!AB$142)^2</f>
        <v>0.1111111111111111</v>
      </c>
      <c r="AC26" s="70">
        <f>('Pembagian Data'!AC27-'Pembagian Data'!AC$142)^2</f>
        <v>0.44444444444444453</v>
      </c>
      <c r="AD26" s="70">
        <f>('Pembagian Data'!AD27-'Pembagian Data'!AD$142)^2</f>
        <v>0.44444444444444453</v>
      </c>
      <c r="AE26" s="70">
        <f>('Pembagian Data'!AE27-'Pembagian Data'!AE$142)^2</f>
        <v>0.11111111111111113</v>
      </c>
      <c r="AF26" s="70">
        <f>('Pembagian Data'!AF27-'Pembagian Data'!AF$142)^2</f>
        <v>0.11111111111111113</v>
      </c>
      <c r="AG26" s="70">
        <f>('Pembagian Data'!AG27-'Pembagian Data'!AG$142)^2</f>
        <v>0</v>
      </c>
      <c r="AH26" s="71">
        <f t="shared" si="0"/>
        <v>2.1343747458109497</v>
      </c>
      <c r="AI26" s="9">
        <v>2</v>
      </c>
    </row>
    <row r="27" spans="1:35" x14ac:dyDescent="0.25">
      <c r="A27" s="70">
        <f>('Pembagian Data'!A28-'Pembagian Data'!A$142)^2</f>
        <v>0.11111111111111113</v>
      </c>
      <c r="B27" s="70">
        <f>('Pembagian Data'!B28-'Pembagian Data'!B$142)^2</f>
        <v>0</v>
      </c>
      <c r="C27" s="70">
        <f>('Pembagian Data'!C28-'Pembagian Data'!C$142)^2</f>
        <v>0</v>
      </c>
      <c r="D27" s="70">
        <f>('Pembagian Data'!D28-'Pembagian Data'!D$142)^2</f>
        <v>0.11111111111111113</v>
      </c>
      <c r="E27" s="70">
        <f>('Pembagian Data'!E28-'Pembagian Data'!E$142)^2</f>
        <v>0</v>
      </c>
      <c r="F27" s="70">
        <f>('Pembagian Data'!F28-'Pembagian Data'!F$142)^2</f>
        <v>0</v>
      </c>
      <c r="G27" s="70">
        <f>('Pembagian Data'!G28-'Pembagian Data'!G$142)^2</f>
        <v>0</v>
      </c>
      <c r="H27" s="70">
        <f>('Pembagian Data'!H28-'Pembagian Data'!H$142)^2</f>
        <v>0</v>
      </c>
      <c r="I27" s="70">
        <f>('Pembagian Data'!I28-'Pembagian Data'!I$142)^2</f>
        <v>0</v>
      </c>
      <c r="J27" s="70">
        <f>('Pembagian Data'!J28-'Pembagian Data'!J$142)^2</f>
        <v>0.11111111111111113</v>
      </c>
      <c r="K27" s="70">
        <f>('Pembagian Data'!K28-'Pembagian Data'!K$142)^2</f>
        <v>0</v>
      </c>
      <c r="L27" s="70">
        <f>('Pembagian Data'!L28-'Pembagian Data'!L$142)^2</f>
        <v>0</v>
      </c>
      <c r="M27" s="70">
        <f>('Pembagian Data'!M28-'Pembagian Data'!M$142)^2</f>
        <v>0.11111111111111113</v>
      </c>
      <c r="N27" s="70">
        <f>('Pembagian Data'!N28-'Pembagian Data'!N$142)^2</f>
        <v>0.44444444444444453</v>
      </c>
      <c r="O27" s="70">
        <f>('Pembagian Data'!O28-'Pembagian Data'!O$142)^2</f>
        <v>0</v>
      </c>
      <c r="P27" s="70">
        <f>('Pembagian Data'!P28-'Pembagian Data'!P$142)^2</f>
        <v>0</v>
      </c>
      <c r="Q27" s="70">
        <f>('Pembagian Data'!Q28-'Pembagian Data'!Q$142)^2</f>
        <v>0</v>
      </c>
      <c r="R27" s="70">
        <f>('Pembagian Data'!R28-'Pembagian Data'!R$142)^2</f>
        <v>0</v>
      </c>
      <c r="S27" s="70">
        <f>('Pembagian Data'!S28-'Pembagian Data'!S$142)^2</f>
        <v>0.11111111111111113</v>
      </c>
      <c r="T27" s="70">
        <f>('Pembagian Data'!T28-'Pembagian Data'!T$142)^2</f>
        <v>0</v>
      </c>
      <c r="U27" s="70">
        <f>('Pembagian Data'!U28-'Pembagian Data'!U$142)^2</f>
        <v>0.44444444444444453</v>
      </c>
      <c r="V27" s="70">
        <f>('Pembagian Data'!V28-'Pembagian Data'!V$142)^2</f>
        <v>0.11111111111111113</v>
      </c>
      <c r="W27" s="70">
        <f>('Pembagian Data'!W28-'Pembagian Data'!W$142)^2</f>
        <v>0</v>
      </c>
      <c r="X27" s="70">
        <f>('Pembagian Data'!X28-'Pembagian Data'!X$142)^2</f>
        <v>0</v>
      </c>
      <c r="Y27" s="70">
        <f>('Pembagian Data'!Y28-'Pembagian Data'!Y$142)^2</f>
        <v>0.1111111111111111</v>
      </c>
      <c r="Z27" s="70">
        <f>('Pembagian Data'!Z28-'Pembagian Data'!Z$142)^2</f>
        <v>0</v>
      </c>
      <c r="AA27" s="70">
        <f>('Pembagian Data'!AA28-'Pembagian Data'!AA$142)^2</f>
        <v>0</v>
      </c>
      <c r="AB27" s="70">
        <f>('Pembagian Data'!AB28-'Pembagian Data'!AB$142)^2</f>
        <v>0.11111111111111113</v>
      </c>
      <c r="AC27" s="70">
        <f>('Pembagian Data'!AC28-'Pembagian Data'!AC$142)^2</f>
        <v>0</v>
      </c>
      <c r="AD27" s="70">
        <f>('Pembagian Data'!AD28-'Pembagian Data'!AD$142)^2</f>
        <v>0.11111111111111113</v>
      </c>
      <c r="AE27" s="70">
        <f>('Pembagian Data'!AE28-'Pembagian Data'!AE$142)^2</f>
        <v>0.11111111111111113</v>
      </c>
      <c r="AF27" s="70">
        <f>('Pembagian Data'!AF28-'Pembagian Data'!AF$142)^2</f>
        <v>0</v>
      </c>
      <c r="AG27" s="70">
        <f>('Pembagian Data'!AG28-'Pembagian Data'!AG$142)^2</f>
        <v>0.11111111111111113</v>
      </c>
      <c r="AH27" s="71">
        <f t="shared" si="0"/>
        <v>1.4529663145135581</v>
      </c>
      <c r="AI27" s="9">
        <v>2</v>
      </c>
    </row>
    <row r="28" spans="1:35" x14ac:dyDescent="0.25">
      <c r="A28" s="70">
        <f>('Pembagian Data'!A29-'Pembagian Data'!A$142)^2</f>
        <v>0</v>
      </c>
      <c r="B28" s="70">
        <f>('Pembagian Data'!B29-'Pembagian Data'!B$142)^2</f>
        <v>0</v>
      </c>
      <c r="C28" s="70">
        <f>('Pembagian Data'!C29-'Pembagian Data'!C$142)^2</f>
        <v>0.11111111111111113</v>
      </c>
      <c r="D28" s="70">
        <f>('Pembagian Data'!D29-'Pembagian Data'!D$142)^2</f>
        <v>0</v>
      </c>
      <c r="E28" s="70">
        <f>('Pembagian Data'!E29-'Pembagian Data'!E$142)^2</f>
        <v>0.11111111111111113</v>
      </c>
      <c r="F28" s="70">
        <f>('Pembagian Data'!F29-'Pembagian Data'!F$142)^2</f>
        <v>0</v>
      </c>
      <c r="G28" s="70">
        <f>('Pembagian Data'!G29-'Pembagian Data'!G$142)^2</f>
        <v>0</v>
      </c>
      <c r="H28" s="70">
        <f>('Pembagian Data'!H29-'Pembagian Data'!H$142)^2</f>
        <v>0.44444444444444453</v>
      </c>
      <c r="I28" s="70">
        <f>('Pembagian Data'!I29-'Pembagian Data'!I$142)^2</f>
        <v>0.44444444444444453</v>
      </c>
      <c r="J28" s="70">
        <f>('Pembagian Data'!J29-'Pembagian Data'!J$142)^2</f>
        <v>0</v>
      </c>
      <c r="K28" s="70">
        <f>('Pembagian Data'!K29-'Pembagian Data'!K$142)^2</f>
        <v>0.1111111111111111</v>
      </c>
      <c r="L28" s="70">
        <f>('Pembagian Data'!L29-'Pembagian Data'!L$142)^2</f>
        <v>0.44444444444444453</v>
      </c>
      <c r="M28" s="70">
        <f>('Pembagian Data'!M29-'Pembagian Data'!M$142)^2</f>
        <v>0.11111111111111113</v>
      </c>
      <c r="N28" s="70">
        <f>('Pembagian Data'!N29-'Pembagian Data'!N$142)^2</f>
        <v>0.1111111111111111</v>
      </c>
      <c r="O28" s="70">
        <f>('Pembagian Data'!O29-'Pembagian Data'!O$142)^2</f>
        <v>0.11111111111111113</v>
      </c>
      <c r="P28" s="70">
        <f>('Pembagian Data'!P29-'Pembagian Data'!P$142)^2</f>
        <v>0.11111111111111113</v>
      </c>
      <c r="Q28" s="70">
        <f>('Pembagian Data'!Q29-'Pembagian Data'!Q$142)^2</f>
        <v>0.1111111111111111</v>
      </c>
      <c r="R28" s="70">
        <f>('Pembagian Data'!R29-'Pembagian Data'!R$142)^2</f>
        <v>0.11111111111111113</v>
      </c>
      <c r="S28" s="70">
        <f>('Pembagian Data'!S29-'Pembagian Data'!S$142)^2</f>
        <v>0.44444444444444453</v>
      </c>
      <c r="T28" s="70">
        <f>('Pembagian Data'!T29-'Pembagian Data'!T$142)^2</f>
        <v>0</v>
      </c>
      <c r="U28" s="70">
        <f>('Pembagian Data'!U29-'Pembagian Data'!U$142)^2</f>
        <v>0.44444444444444453</v>
      </c>
      <c r="V28" s="70">
        <f>('Pembagian Data'!V29-'Pembagian Data'!V$142)^2</f>
        <v>0.11111111111111113</v>
      </c>
      <c r="W28" s="70">
        <f>('Pembagian Data'!W29-'Pembagian Data'!W$142)^2</f>
        <v>0</v>
      </c>
      <c r="X28" s="70">
        <f>('Pembagian Data'!X29-'Pembagian Data'!X$142)^2</f>
        <v>0.11111111111111113</v>
      </c>
      <c r="Y28" s="70">
        <f>('Pembagian Data'!Y29-'Pembagian Data'!Y$142)^2</f>
        <v>0.1111111111111111</v>
      </c>
      <c r="Z28" s="70">
        <f>('Pembagian Data'!Z29-'Pembagian Data'!Z$142)^2</f>
        <v>0.11111111111111113</v>
      </c>
      <c r="AA28" s="70">
        <f>('Pembagian Data'!AA29-'Pembagian Data'!AA$142)^2</f>
        <v>0.11111111111111113</v>
      </c>
      <c r="AB28" s="70">
        <f>('Pembagian Data'!AB29-'Pembagian Data'!AB$142)^2</f>
        <v>0.11111111111111113</v>
      </c>
      <c r="AC28" s="70">
        <f>('Pembagian Data'!AC29-'Pembagian Data'!AC$142)^2</f>
        <v>0.44444444444444453</v>
      </c>
      <c r="AD28" s="70">
        <f>('Pembagian Data'!AD29-'Pembagian Data'!AD$142)^2</f>
        <v>0</v>
      </c>
      <c r="AE28" s="70">
        <f>('Pembagian Data'!AE29-'Pembagian Data'!AE$142)^2</f>
        <v>0.44444444444444453</v>
      </c>
      <c r="AF28" s="70">
        <f>('Pembagian Data'!AF29-'Pembagian Data'!AF$142)^2</f>
        <v>0.44444444444444453</v>
      </c>
      <c r="AG28" s="70">
        <f>('Pembagian Data'!AG29-'Pembagian Data'!AG$142)^2</f>
        <v>0.1111111111111111</v>
      </c>
      <c r="AH28" s="71">
        <f t="shared" si="0"/>
        <v>2.3094010767585034</v>
      </c>
      <c r="AI28" s="9">
        <v>3</v>
      </c>
    </row>
    <row r="29" spans="1:35" x14ac:dyDescent="0.25">
      <c r="A29" s="70">
        <f>('Pembagian Data'!A30-'Pembagian Data'!A$142)^2</f>
        <v>0.1111111111111111</v>
      </c>
      <c r="B29" s="70">
        <f>('Pembagian Data'!B30-'Pembagian Data'!B$142)^2</f>
        <v>0</v>
      </c>
      <c r="C29" s="70">
        <f>('Pembagian Data'!C30-'Pembagian Data'!C$142)^2</f>
        <v>0.11111111111111113</v>
      </c>
      <c r="D29" s="70">
        <f>('Pembagian Data'!D30-'Pembagian Data'!D$142)^2</f>
        <v>0.44444444444444453</v>
      </c>
      <c r="E29" s="70">
        <f>('Pembagian Data'!E30-'Pembagian Data'!E$142)^2</f>
        <v>0</v>
      </c>
      <c r="F29" s="70">
        <f>('Pembagian Data'!F30-'Pembagian Data'!F$142)^2</f>
        <v>0</v>
      </c>
      <c r="G29" s="70">
        <f>('Pembagian Data'!G30-'Pembagian Data'!G$142)^2</f>
        <v>0</v>
      </c>
      <c r="H29" s="70">
        <f>('Pembagian Data'!H30-'Pembagian Data'!H$142)^2</f>
        <v>0.11111111111111113</v>
      </c>
      <c r="I29" s="70">
        <f>('Pembagian Data'!I30-'Pembagian Data'!I$142)^2</f>
        <v>0</v>
      </c>
      <c r="J29" s="70">
        <f>('Pembagian Data'!J30-'Pembagian Data'!J$142)^2</f>
        <v>0</v>
      </c>
      <c r="K29" s="70">
        <f>('Pembagian Data'!K30-'Pembagian Data'!K$142)^2</f>
        <v>0</v>
      </c>
      <c r="L29" s="70">
        <f>('Pembagian Data'!L30-'Pembagian Data'!L$142)^2</f>
        <v>0.11111111111111113</v>
      </c>
      <c r="M29" s="70">
        <f>('Pembagian Data'!M30-'Pembagian Data'!M$142)^2</f>
        <v>0.11111111111111113</v>
      </c>
      <c r="N29" s="70">
        <f>('Pembagian Data'!N30-'Pembagian Data'!N$142)^2</f>
        <v>0.1111111111111111</v>
      </c>
      <c r="O29" s="70">
        <f>('Pembagian Data'!O30-'Pembagian Data'!O$142)^2</f>
        <v>0.11111111111111113</v>
      </c>
      <c r="P29" s="70">
        <f>('Pembagian Data'!P30-'Pembagian Data'!P$142)^2</f>
        <v>0.11111111111111113</v>
      </c>
      <c r="Q29" s="70">
        <f>('Pembagian Data'!Q30-'Pembagian Data'!Q$142)^2</f>
        <v>0.1111111111111111</v>
      </c>
      <c r="R29" s="70">
        <f>('Pembagian Data'!R30-'Pembagian Data'!R$142)^2</f>
        <v>0.11111111111111113</v>
      </c>
      <c r="S29" s="70">
        <f>('Pembagian Data'!S30-'Pembagian Data'!S$142)^2</f>
        <v>0.44444444444444453</v>
      </c>
      <c r="T29" s="70">
        <f>('Pembagian Data'!T30-'Pembagian Data'!T$142)^2</f>
        <v>0.1111111111111111</v>
      </c>
      <c r="U29" s="70">
        <f>('Pembagian Data'!U30-'Pembagian Data'!U$142)^2</f>
        <v>0.44444444444444453</v>
      </c>
      <c r="V29" s="70">
        <f>('Pembagian Data'!V30-'Pembagian Data'!V$142)^2</f>
        <v>0.11111111111111113</v>
      </c>
      <c r="W29" s="70">
        <f>('Pembagian Data'!W30-'Pembagian Data'!W$142)^2</f>
        <v>0</v>
      </c>
      <c r="X29" s="70">
        <f>('Pembagian Data'!X30-'Pembagian Data'!X$142)^2</f>
        <v>0</v>
      </c>
      <c r="Y29" s="70">
        <f>('Pembagian Data'!Y30-'Pembagian Data'!Y$142)^2</f>
        <v>0.11111111111111113</v>
      </c>
      <c r="Z29" s="70">
        <f>('Pembagian Data'!Z30-'Pembagian Data'!Z$142)^2</f>
        <v>0</v>
      </c>
      <c r="AA29" s="70">
        <f>('Pembagian Data'!AA30-'Pembagian Data'!AA$142)^2</f>
        <v>0.11111111111111113</v>
      </c>
      <c r="AB29" s="70">
        <f>('Pembagian Data'!AB30-'Pembagian Data'!AB$142)^2</f>
        <v>0.11111111111111113</v>
      </c>
      <c r="AC29" s="70">
        <f>('Pembagian Data'!AC30-'Pembagian Data'!AC$142)^2</f>
        <v>0.11111111111111113</v>
      </c>
      <c r="AD29" s="70">
        <f>('Pembagian Data'!AD30-'Pembagian Data'!AD$142)^2</f>
        <v>0.11111111111111113</v>
      </c>
      <c r="AE29" s="70">
        <f>('Pembagian Data'!AE30-'Pembagian Data'!AE$142)^2</f>
        <v>0.44444444444444453</v>
      </c>
      <c r="AF29" s="70">
        <f>('Pembagian Data'!AF30-'Pembagian Data'!AF$142)^2</f>
        <v>0.11111111111111113</v>
      </c>
      <c r="AG29" s="70">
        <f>('Pembagian Data'!AG30-'Pembagian Data'!AG$142)^2</f>
        <v>0</v>
      </c>
      <c r="AH29" s="71">
        <f t="shared" si="0"/>
        <v>1.9436506316151005</v>
      </c>
      <c r="AI29" s="9">
        <v>1</v>
      </c>
    </row>
    <row r="30" spans="1:35" x14ac:dyDescent="0.25">
      <c r="A30" s="70">
        <f>('Pembagian Data'!A31-'Pembagian Data'!A$142)^2</f>
        <v>0</v>
      </c>
      <c r="B30" s="70">
        <f>('Pembagian Data'!B31-'Pembagian Data'!B$142)^2</f>
        <v>0</v>
      </c>
      <c r="C30" s="70">
        <f>('Pembagian Data'!C31-'Pembagian Data'!C$142)^2</f>
        <v>0.1111111111111111</v>
      </c>
      <c r="D30" s="70">
        <f>('Pembagian Data'!D31-'Pembagian Data'!D$142)^2</f>
        <v>0.44444444444444453</v>
      </c>
      <c r="E30" s="70">
        <f>('Pembagian Data'!E31-'Pembagian Data'!E$142)^2</f>
        <v>0.1111111111111111</v>
      </c>
      <c r="F30" s="70">
        <f>('Pembagian Data'!F31-'Pembagian Data'!F$142)^2</f>
        <v>0.11111111111111113</v>
      </c>
      <c r="G30" s="70">
        <f>('Pembagian Data'!G31-'Pembagian Data'!G$142)^2</f>
        <v>0.11111111111111113</v>
      </c>
      <c r="H30" s="70">
        <f>('Pembagian Data'!H31-'Pembagian Data'!H$142)^2</f>
        <v>0</v>
      </c>
      <c r="I30" s="70">
        <f>('Pembagian Data'!I31-'Pembagian Data'!I$142)^2</f>
        <v>0</v>
      </c>
      <c r="J30" s="70">
        <f>('Pembagian Data'!J31-'Pembagian Data'!J$142)^2</f>
        <v>0</v>
      </c>
      <c r="K30" s="70">
        <f>('Pembagian Data'!K31-'Pembagian Data'!K$142)^2</f>
        <v>0</v>
      </c>
      <c r="L30" s="70">
        <f>('Pembagian Data'!L31-'Pembagian Data'!L$142)^2</f>
        <v>0.11111111111111113</v>
      </c>
      <c r="M30" s="70">
        <f>('Pembagian Data'!M31-'Pembagian Data'!M$142)^2</f>
        <v>0.11111111111111113</v>
      </c>
      <c r="N30" s="70">
        <f>('Pembagian Data'!N31-'Pembagian Data'!N$142)^2</f>
        <v>0</v>
      </c>
      <c r="O30" s="70">
        <f>('Pembagian Data'!O31-'Pembagian Data'!O$142)^2</f>
        <v>0</v>
      </c>
      <c r="P30" s="70">
        <f>('Pembagian Data'!P31-'Pembagian Data'!P$142)^2</f>
        <v>0.44444444444444453</v>
      </c>
      <c r="Q30" s="70">
        <f>('Pembagian Data'!Q31-'Pembagian Data'!Q$142)^2</f>
        <v>0.1111111111111111</v>
      </c>
      <c r="R30" s="70">
        <f>('Pembagian Data'!R31-'Pembagian Data'!R$142)^2</f>
        <v>0.11111111111111113</v>
      </c>
      <c r="S30" s="70">
        <f>('Pembagian Data'!S31-'Pembagian Data'!S$142)^2</f>
        <v>0</v>
      </c>
      <c r="T30" s="70">
        <f>('Pembagian Data'!T31-'Pembagian Data'!T$142)^2</f>
        <v>0</v>
      </c>
      <c r="U30" s="70">
        <f>('Pembagian Data'!U31-'Pembagian Data'!U$142)^2</f>
        <v>0.1111111111111111</v>
      </c>
      <c r="V30" s="70">
        <f>('Pembagian Data'!V31-'Pembagian Data'!V$142)^2</f>
        <v>0.11111111111111113</v>
      </c>
      <c r="W30" s="70">
        <f>('Pembagian Data'!W31-'Pembagian Data'!W$142)^2</f>
        <v>0</v>
      </c>
      <c r="X30" s="70">
        <f>('Pembagian Data'!X31-'Pembagian Data'!X$142)^2</f>
        <v>0</v>
      </c>
      <c r="Y30" s="70">
        <f>('Pembagian Data'!Y31-'Pembagian Data'!Y$142)^2</f>
        <v>0.1111111111111111</v>
      </c>
      <c r="Z30" s="70">
        <f>('Pembagian Data'!Z31-'Pembagian Data'!Z$142)^2</f>
        <v>0.11111111111111113</v>
      </c>
      <c r="AA30" s="70">
        <f>('Pembagian Data'!AA31-'Pembagian Data'!AA$142)^2</f>
        <v>0.11111111111111113</v>
      </c>
      <c r="AB30" s="70">
        <f>('Pembagian Data'!AB31-'Pembagian Data'!AB$142)^2</f>
        <v>0</v>
      </c>
      <c r="AC30" s="70">
        <f>('Pembagian Data'!AC31-'Pembagian Data'!AC$142)^2</f>
        <v>0.44444444444444453</v>
      </c>
      <c r="AD30" s="70">
        <f>('Pembagian Data'!AD31-'Pembagian Data'!AD$142)^2</f>
        <v>0.11111111111111113</v>
      </c>
      <c r="AE30" s="70">
        <f>('Pembagian Data'!AE31-'Pembagian Data'!AE$142)^2</f>
        <v>0.11111111111111113</v>
      </c>
      <c r="AF30" s="70">
        <f>('Pembagian Data'!AF31-'Pembagian Data'!AF$142)^2</f>
        <v>0.11111111111111113</v>
      </c>
      <c r="AG30" s="70">
        <f>('Pembagian Data'!AG31-'Pembagian Data'!AG$142)^2</f>
        <v>0</v>
      </c>
      <c r="AH30" s="71">
        <f t="shared" si="0"/>
        <v>1.763834207376394</v>
      </c>
      <c r="AI30" s="9">
        <v>1</v>
      </c>
    </row>
    <row r="31" spans="1:35" x14ac:dyDescent="0.25">
      <c r="A31" s="70">
        <f>('Pembagian Data'!A32-'Pembagian Data'!A$142)^2</f>
        <v>0</v>
      </c>
      <c r="B31" s="70">
        <f>('Pembagian Data'!B32-'Pembagian Data'!B$142)^2</f>
        <v>0</v>
      </c>
      <c r="C31" s="70">
        <f>('Pembagian Data'!C32-'Pembagian Data'!C$142)^2</f>
        <v>0</v>
      </c>
      <c r="D31" s="70">
        <f>('Pembagian Data'!D32-'Pembagian Data'!D$142)^2</f>
        <v>0.11111111111111113</v>
      </c>
      <c r="E31" s="70">
        <f>('Pembagian Data'!E32-'Pembagian Data'!E$142)^2</f>
        <v>0</v>
      </c>
      <c r="F31" s="70">
        <f>('Pembagian Data'!F32-'Pembagian Data'!F$142)^2</f>
        <v>0</v>
      </c>
      <c r="G31" s="70">
        <f>('Pembagian Data'!G32-'Pembagian Data'!G$142)^2</f>
        <v>0</v>
      </c>
      <c r="H31" s="70">
        <f>('Pembagian Data'!H32-'Pembagian Data'!H$142)^2</f>
        <v>0.44444444444444453</v>
      </c>
      <c r="I31" s="70">
        <f>('Pembagian Data'!I32-'Pembagian Data'!I$142)^2</f>
        <v>0.11111111111111113</v>
      </c>
      <c r="J31" s="70">
        <f>('Pembagian Data'!J32-'Pembagian Data'!J$142)^2</f>
        <v>0</v>
      </c>
      <c r="K31" s="70">
        <f>('Pembagian Data'!K32-'Pembagian Data'!K$142)^2</f>
        <v>0</v>
      </c>
      <c r="L31" s="70">
        <f>('Pembagian Data'!L32-'Pembagian Data'!L$142)^2</f>
        <v>0.11111111111111113</v>
      </c>
      <c r="M31" s="70">
        <f>('Pembagian Data'!M32-'Pembagian Data'!M$142)^2</f>
        <v>0.11111111111111113</v>
      </c>
      <c r="N31" s="70">
        <f>('Pembagian Data'!N32-'Pembagian Data'!N$142)^2</f>
        <v>0.1111111111111111</v>
      </c>
      <c r="O31" s="70">
        <f>('Pembagian Data'!O32-'Pembagian Data'!O$142)^2</f>
        <v>0</v>
      </c>
      <c r="P31" s="70">
        <f>('Pembagian Data'!P32-'Pembagian Data'!P$142)^2</f>
        <v>0.44444444444444453</v>
      </c>
      <c r="Q31" s="70">
        <f>('Pembagian Data'!Q32-'Pembagian Data'!Q$142)^2</f>
        <v>0.1111111111111111</v>
      </c>
      <c r="R31" s="70">
        <f>('Pembagian Data'!R32-'Pembagian Data'!R$142)^2</f>
        <v>0.11111111111111113</v>
      </c>
      <c r="S31" s="70">
        <f>('Pembagian Data'!S32-'Pembagian Data'!S$142)^2</f>
        <v>0.44444444444444453</v>
      </c>
      <c r="T31" s="70">
        <f>('Pembagian Data'!T32-'Pembagian Data'!T$142)^2</f>
        <v>0</v>
      </c>
      <c r="U31" s="70">
        <f>('Pembagian Data'!U32-'Pembagian Data'!U$142)^2</f>
        <v>0.44444444444444453</v>
      </c>
      <c r="V31" s="70">
        <f>('Pembagian Data'!V32-'Pembagian Data'!V$142)^2</f>
        <v>0</v>
      </c>
      <c r="W31" s="70">
        <f>('Pembagian Data'!W32-'Pembagian Data'!W$142)^2</f>
        <v>0</v>
      </c>
      <c r="X31" s="70">
        <f>('Pembagian Data'!X32-'Pembagian Data'!X$142)^2</f>
        <v>0</v>
      </c>
      <c r="Y31" s="70">
        <f>('Pembagian Data'!Y32-'Pembagian Data'!Y$142)^2</f>
        <v>0.11111111111111113</v>
      </c>
      <c r="Z31" s="70">
        <f>('Pembagian Data'!Z32-'Pembagian Data'!Z$142)^2</f>
        <v>0.44444444444444453</v>
      </c>
      <c r="AA31" s="70">
        <f>('Pembagian Data'!AA32-'Pembagian Data'!AA$142)^2</f>
        <v>0.44444444444444453</v>
      </c>
      <c r="AB31" s="70">
        <f>('Pembagian Data'!AB32-'Pembagian Data'!AB$142)^2</f>
        <v>0.11111111111111113</v>
      </c>
      <c r="AC31" s="70">
        <f>('Pembagian Data'!AC32-'Pembagian Data'!AC$142)^2</f>
        <v>0.11111111111111113</v>
      </c>
      <c r="AD31" s="70">
        <f>('Pembagian Data'!AD32-'Pembagian Data'!AD$142)^2</f>
        <v>0.11111111111111113</v>
      </c>
      <c r="AE31" s="70">
        <f>('Pembagian Data'!AE32-'Pembagian Data'!AE$142)^2</f>
        <v>0.44444444444444453</v>
      </c>
      <c r="AF31" s="70">
        <f>('Pembagian Data'!AF32-'Pembagian Data'!AF$142)^2</f>
        <v>0.11111111111111113</v>
      </c>
      <c r="AG31" s="70">
        <f>('Pembagian Data'!AG32-'Pembagian Data'!AG$142)^2</f>
        <v>0.1111111111111111</v>
      </c>
      <c r="AH31" s="71">
        <f t="shared" si="0"/>
        <v>2.1343747458109497</v>
      </c>
      <c r="AI31" s="9">
        <v>2</v>
      </c>
    </row>
    <row r="32" spans="1:35" x14ac:dyDescent="0.25">
      <c r="A32" s="70">
        <f>('Pembagian Data'!A33-'Pembagian Data'!A$142)^2</f>
        <v>0.1111111111111111</v>
      </c>
      <c r="B32" s="70">
        <f>('Pembagian Data'!B33-'Pembagian Data'!B$142)^2</f>
        <v>0.1111111111111111</v>
      </c>
      <c r="C32" s="70">
        <f>('Pembagian Data'!C33-'Pembagian Data'!C$142)^2</f>
        <v>0.1111111111111111</v>
      </c>
      <c r="D32" s="70">
        <f>('Pembagian Data'!D33-'Pembagian Data'!D$142)^2</f>
        <v>0.44444444444444453</v>
      </c>
      <c r="E32" s="70">
        <f>('Pembagian Data'!E33-'Pembagian Data'!E$142)^2</f>
        <v>0</v>
      </c>
      <c r="F32" s="70">
        <f>('Pembagian Data'!F33-'Pembagian Data'!F$142)^2</f>
        <v>0.1111111111111111</v>
      </c>
      <c r="G32" s="70">
        <f>('Pembagian Data'!G33-'Pembagian Data'!G$142)^2</f>
        <v>0</v>
      </c>
      <c r="H32" s="70">
        <f>('Pembagian Data'!H33-'Pembagian Data'!H$142)^2</f>
        <v>0.44444444444444453</v>
      </c>
      <c r="I32" s="70">
        <f>('Pembagian Data'!I33-'Pembagian Data'!I$142)^2</f>
        <v>0.44444444444444453</v>
      </c>
      <c r="J32" s="70">
        <f>('Pembagian Data'!J33-'Pembagian Data'!J$142)^2</f>
        <v>0</v>
      </c>
      <c r="K32" s="70">
        <f>('Pembagian Data'!K33-'Pembagian Data'!K$142)^2</f>
        <v>0.1111111111111111</v>
      </c>
      <c r="L32" s="70">
        <f>('Pembagian Data'!L33-'Pembagian Data'!L$142)^2</f>
        <v>0.44444444444444453</v>
      </c>
      <c r="M32" s="70">
        <f>('Pembagian Data'!M33-'Pembagian Data'!M$142)^2</f>
        <v>0.11111111111111113</v>
      </c>
      <c r="N32" s="70">
        <f>('Pembagian Data'!N33-'Pembagian Data'!N$142)^2</f>
        <v>0.1111111111111111</v>
      </c>
      <c r="O32" s="70">
        <f>('Pembagian Data'!O33-'Pembagian Data'!O$142)^2</f>
        <v>0</v>
      </c>
      <c r="P32" s="70">
        <f>('Pembagian Data'!P33-'Pembagian Data'!P$142)^2</f>
        <v>0.11111111111111113</v>
      </c>
      <c r="Q32" s="70">
        <f>('Pembagian Data'!Q33-'Pembagian Data'!Q$142)^2</f>
        <v>0.1111111111111111</v>
      </c>
      <c r="R32" s="70">
        <f>('Pembagian Data'!R33-'Pembagian Data'!R$142)^2</f>
        <v>0.11111111111111113</v>
      </c>
      <c r="S32" s="70">
        <f>('Pembagian Data'!S33-'Pembagian Data'!S$142)^2</f>
        <v>0.11111111111111113</v>
      </c>
      <c r="T32" s="70">
        <f>('Pembagian Data'!T33-'Pembagian Data'!T$142)^2</f>
        <v>0.1111111111111111</v>
      </c>
      <c r="U32" s="70">
        <f>('Pembagian Data'!U33-'Pembagian Data'!U$142)^2</f>
        <v>0.44444444444444453</v>
      </c>
      <c r="V32" s="70">
        <f>('Pembagian Data'!V33-'Pembagian Data'!V$142)^2</f>
        <v>0.11111111111111113</v>
      </c>
      <c r="W32" s="70">
        <f>('Pembagian Data'!W33-'Pembagian Data'!W$142)^2</f>
        <v>0</v>
      </c>
      <c r="X32" s="70">
        <f>('Pembagian Data'!X33-'Pembagian Data'!X$142)^2</f>
        <v>0.1111111111111111</v>
      </c>
      <c r="Y32" s="70">
        <f>('Pembagian Data'!Y33-'Pembagian Data'!Y$142)^2</f>
        <v>0</v>
      </c>
      <c r="Z32" s="70">
        <f>('Pembagian Data'!Z33-'Pembagian Data'!Z$142)^2</f>
        <v>0.44444444444444453</v>
      </c>
      <c r="AA32" s="70">
        <f>('Pembagian Data'!AA33-'Pembagian Data'!AA$142)^2</f>
        <v>0.44444444444444453</v>
      </c>
      <c r="AB32" s="70">
        <f>('Pembagian Data'!AB33-'Pembagian Data'!AB$142)^2</f>
        <v>0</v>
      </c>
      <c r="AC32" s="70">
        <f>('Pembagian Data'!AC33-'Pembagian Data'!AC$142)^2</f>
        <v>0.11111111111111113</v>
      </c>
      <c r="AD32" s="70">
        <f>('Pembagian Data'!AD33-'Pembagian Data'!AD$142)^2</f>
        <v>0.11111111111111113</v>
      </c>
      <c r="AE32" s="70">
        <f>('Pembagian Data'!AE33-'Pembagian Data'!AE$142)^2</f>
        <v>0.44444444444444453</v>
      </c>
      <c r="AF32" s="70">
        <f>('Pembagian Data'!AF33-'Pembagian Data'!AF$142)^2</f>
        <v>0.11111111111111113</v>
      </c>
      <c r="AG32" s="70">
        <f>('Pembagian Data'!AG33-'Pembagian Data'!AG$142)^2</f>
        <v>0</v>
      </c>
      <c r="AH32" s="71">
        <f t="shared" si="0"/>
        <v>2.3333333333333335</v>
      </c>
      <c r="AI32" s="9">
        <v>3</v>
      </c>
    </row>
    <row r="33" spans="1:35" x14ac:dyDescent="0.25">
      <c r="A33" s="70">
        <f>('Pembagian Data'!A34-'Pembagian Data'!A$142)^2</f>
        <v>0.1111111111111111</v>
      </c>
      <c r="B33" s="70">
        <f>('Pembagian Data'!B34-'Pembagian Data'!B$142)^2</f>
        <v>0</v>
      </c>
      <c r="C33" s="70">
        <f>('Pembagian Data'!C34-'Pembagian Data'!C$142)^2</f>
        <v>0</v>
      </c>
      <c r="D33" s="70">
        <f>('Pembagian Data'!D34-'Pembagian Data'!D$142)^2</f>
        <v>0.44444444444444453</v>
      </c>
      <c r="E33" s="70">
        <f>('Pembagian Data'!E34-'Pembagian Data'!E$142)^2</f>
        <v>0.1111111111111111</v>
      </c>
      <c r="F33" s="70">
        <f>('Pembagian Data'!F34-'Pembagian Data'!F$142)^2</f>
        <v>0</v>
      </c>
      <c r="G33" s="70">
        <f>('Pembagian Data'!G34-'Pembagian Data'!G$142)^2</f>
        <v>0</v>
      </c>
      <c r="H33" s="70">
        <f>('Pembagian Data'!H34-'Pembagian Data'!H$142)^2</f>
        <v>0</v>
      </c>
      <c r="I33" s="70">
        <f>('Pembagian Data'!I34-'Pembagian Data'!I$142)^2</f>
        <v>0</v>
      </c>
      <c r="J33" s="70">
        <f>('Pembagian Data'!J34-'Pembagian Data'!J$142)^2</f>
        <v>0</v>
      </c>
      <c r="K33" s="70">
        <f>('Pembagian Data'!K34-'Pembagian Data'!K$142)^2</f>
        <v>0.11111111111111113</v>
      </c>
      <c r="L33" s="70">
        <f>('Pembagian Data'!L34-'Pembagian Data'!L$142)^2</f>
        <v>0</v>
      </c>
      <c r="M33" s="70">
        <f>('Pembagian Data'!M34-'Pembagian Data'!M$142)^2</f>
        <v>0.11111111111111113</v>
      </c>
      <c r="N33" s="70">
        <f>('Pembagian Data'!N34-'Pembagian Data'!N$142)^2</f>
        <v>0.44444444444444453</v>
      </c>
      <c r="O33" s="70">
        <f>('Pembagian Data'!O34-'Pembagian Data'!O$142)^2</f>
        <v>0.11111111111111113</v>
      </c>
      <c r="P33" s="70">
        <f>('Pembagian Data'!P34-'Pembagian Data'!P$142)^2</f>
        <v>0.44444444444444453</v>
      </c>
      <c r="Q33" s="70">
        <f>('Pembagian Data'!Q34-'Pembagian Data'!Q$142)^2</f>
        <v>0.1111111111111111</v>
      </c>
      <c r="R33" s="70">
        <f>('Pembagian Data'!R34-'Pembagian Data'!R$142)^2</f>
        <v>0</v>
      </c>
      <c r="S33" s="70">
        <f>('Pembagian Data'!S34-'Pembagian Data'!S$142)^2</f>
        <v>0.44444444444444453</v>
      </c>
      <c r="T33" s="70">
        <f>('Pembagian Data'!T34-'Pembagian Data'!T$142)^2</f>
        <v>0.1111111111111111</v>
      </c>
      <c r="U33" s="70">
        <f>('Pembagian Data'!U34-'Pembagian Data'!U$142)^2</f>
        <v>0.44444444444444453</v>
      </c>
      <c r="V33" s="70">
        <f>('Pembagian Data'!V34-'Pembagian Data'!V$142)^2</f>
        <v>0</v>
      </c>
      <c r="W33" s="70">
        <f>('Pembagian Data'!W34-'Pembagian Data'!W$142)^2</f>
        <v>0</v>
      </c>
      <c r="X33" s="70">
        <f>('Pembagian Data'!X34-'Pembagian Data'!X$142)^2</f>
        <v>0</v>
      </c>
      <c r="Y33" s="70">
        <f>('Pembagian Data'!Y34-'Pembagian Data'!Y$142)^2</f>
        <v>0.11111111111111113</v>
      </c>
      <c r="Z33" s="70">
        <f>('Pembagian Data'!Z34-'Pembagian Data'!Z$142)^2</f>
        <v>0</v>
      </c>
      <c r="AA33" s="70">
        <f>('Pembagian Data'!AA34-'Pembagian Data'!AA$142)^2</f>
        <v>0</v>
      </c>
      <c r="AB33" s="70">
        <f>('Pembagian Data'!AB34-'Pembagian Data'!AB$142)^2</f>
        <v>0.11111111111111113</v>
      </c>
      <c r="AC33" s="70">
        <f>('Pembagian Data'!AC34-'Pembagian Data'!AC$142)^2</f>
        <v>0</v>
      </c>
      <c r="AD33" s="70">
        <f>('Pembagian Data'!AD34-'Pembagian Data'!AD$142)^2</f>
        <v>0.11111111111111113</v>
      </c>
      <c r="AE33" s="70">
        <f>('Pembagian Data'!AE34-'Pembagian Data'!AE$142)^2</f>
        <v>0.44444444444444453</v>
      </c>
      <c r="AF33" s="70">
        <f>('Pembagian Data'!AF34-'Pembagian Data'!AF$142)^2</f>
        <v>0</v>
      </c>
      <c r="AG33" s="70">
        <f>('Pembagian Data'!AG34-'Pembagian Data'!AG$142)^2</f>
        <v>0</v>
      </c>
      <c r="AH33" s="71">
        <f t="shared" si="0"/>
        <v>1.9436506316151005</v>
      </c>
      <c r="AI33" s="9">
        <v>3</v>
      </c>
    </row>
    <row r="34" spans="1:35" x14ac:dyDescent="0.25">
      <c r="A34" s="70">
        <f>('Pembagian Data'!A35-'Pembagian Data'!A$142)^2</f>
        <v>0.1111111111111111</v>
      </c>
      <c r="B34" s="70">
        <f>('Pembagian Data'!B35-'Pembagian Data'!B$142)^2</f>
        <v>0</v>
      </c>
      <c r="C34" s="70">
        <f>('Pembagian Data'!C35-'Pembagian Data'!C$142)^2</f>
        <v>0</v>
      </c>
      <c r="D34" s="70">
        <f>('Pembagian Data'!D35-'Pembagian Data'!D$142)^2</f>
        <v>0.11111111111111113</v>
      </c>
      <c r="E34" s="70">
        <f>('Pembagian Data'!E35-'Pembagian Data'!E$142)^2</f>
        <v>0</v>
      </c>
      <c r="F34" s="70">
        <f>('Pembagian Data'!F35-'Pembagian Data'!F$142)^2</f>
        <v>0.11111111111111113</v>
      </c>
      <c r="G34" s="70">
        <f>('Pembagian Data'!G35-'Pembagian Data'!G$142)^2</f>
        <v>0.11111111111111113</v>
      </c>
      <c r="H34" s="70">
        <f>('Pembagian Data'!H35-'Pembagian Data'!H$142)^2</f>
        <v>0</v>
      </c>
      <c r="I34" s="70">
        <f>('Pembagian Data'!I35-'Pembagian Data'!I$142)^2</f>
        <v>0</v>
      </c>
      <c r="J34" s="70">
        <f>('Pembagian Data'!J35-'Pembagian Data'!J$142)^2</f>
        <v>0</v>
      </c>
      <c r="K34" s="70">
        <f>('Pembagian Data'!K35-'Pembagian Data'!K$142)^2</f>
        <v>0.1111111111111111</v>
      </c>
      <c r="L34" s="70">
        <f>('Pembagian Data'!L35-'Pembagian Data'!L$142)^2</f>
        <v>0.11111111111111113</v>
      </c>
      <c r="M34" s="70">
        <f>('Pembagian Data'!M35-'Pembagian Data'!M$142)^2</f>
        <v>0.11111111111111113</v>
      </c>
      <c r="N34" s="70">
        <f>('Pembagian Data'!N35-'Pembagian Data'!N$142)^2</f>
        <v>0.1111111111111111</v>
      </c>
      <c r="O34" s="70">
        <f>('Pembagian Data'!O35-'Pembagian Data'!O$142)^2</f>
        <v>0.11111111111111113</v>
      </c>
      <c r="P34" s="70">
        <f>('Pembagian Data'!P35-'Pembagian Data'!P$142)^2</f>
        <v>0.44444444444444453</v>
      </c>
      <c r="Q34" s="70">
        <f>('Pembagian Data'!Q35-'Pembagian Data'!Q$142)^2</f>
        <v>0.1111111111111111</v>
      </c>
      <c r="R34" s="70">
        <f>('Pembagian Data'!R35-'Pembagian Data'!R$142)^2</f>
        <v>0.11111111111111113</v>
      </c>
      <c r="S34" s="70">
        <f>('Pembagian Data'!S35-'Pembagian Data'!S$142)^2</f>
        <v>0.44444444444444453</v>
      </c>
      <c r="T34" s="70">
        <f>('Pembagian Data'!T35-'Pembagian Data'!T$142)^2</f>
        <v>0</v>
      </c>
      <c r="U34" s="70">
        <f>('Pembagian Data'!U35-'Pembagian Data'!U$142)^2</f>
        <v>0.44444444444444453</v>
      </c>
      <c r="V34" s="70">
        <f>('Pembagian Data'!V35-'Pembagian Data'!V$142)^2</f>
        <v>0.11111111111111113</v>
      </c>
      <c r="W34" s="70">
        <f>('Pembagian Data'!W35-'Pembagian Data'!W$142)^2</f>
        <v>0</v>
      </c>
      <c r="X34" s="70">
        <f>('Pembagian Data'!X35-'Pembagian Data'!X$142)^2</f>
        <v>0</v>
      </c>
      <c r="Y34" s="70">
        <f>('Pembagian Data'!Y35-'Pembagian Data'!Y$142)^2</f>
        <v>0.1111111111111111</v>
      </c>
      <c r="Z34" s="70">
        <f>('Pembagian Data'!Z35-'Pembagian Data'!Z$142)^2</f>
        <v>0</v>
      </c>
      <c r="AA34" s="70">
        <f>('Pembagian Data'!AA35-'Pembagian Data'!AA$142)^2</f>
        <v>0.11111111111111113</v>
      </c>
      <c r="AB34" s="70">
        <f>('Pembagian Data'!AB35-'Pembagian Data'!AB$142)^2</f>
        <v>0.11111111111111113</v>
      </c>
      <c r="AC34" s="70">
        <f>('Pembagian Data'!AC35-'Pembagian Data'!AC$142)^2</f>
        <v>0</v>
      </c>
      <c r="AD34" s="70">
        <f>('Pembagian Data'!AD35-'Pembagian Data'!AD$142)^2</f>
        <v>0.11111111111111113</v>
      </c>
      <c r="AE34" s="70">
        <f>('Pembagian Data'!AE35-'Pembagian Data'!AE$142)^2</f>
        <v>0.44444444444444453</v>
      </c>
      <c r="AF34" s="70">
        <f>('Pembagian Data'!AF35-'Pembagian Data'!AF$142)^2</f>
        <v>0.11111111111111113</v>
      </c>
      <c r="AG34" s="70">
        <f>('Pembagian Data'!AG35-'Pembagian Data'!AG$142)^2</f>
        <v>0</v>
      </c>
      <c r="AH34" s="71">
        <f t="shared" si="0"/>
        <v>1.9148542155126764</v>
      </c>
      <c r="AI34" s="9">
        <v>1</v>
      </c>
    </row>
    <row r="35" spans="1:35" x14ac:dyDescent="0.25">
      <c r="A35" s="70">
        <f>('Pembagian Data'!A36-'Pembagian Data'!A$142)^2</f>
        <v>0</v>
      </c>
      <c r="B35" s="70">
        <f>('Pembagian Data'!B36-'Pembagian Data'!B$142)^2</f>
        <v>0.1111111111111111</v>
      </c>
      <c r="C35" s="70">
        <f>('Pembagian Data'!C36-'Pembagian Data'!C$142)^2</f>
        <v>0.1111111111111111</v>
      </c>
      <c r="D35" s="70">
        <f>('Pembagian Data'!D36-'Pembagian Data'!D$142)^2</f>
        <v>0.44444444444444453</v>
      </c>
      <c r="E35" s="70">
        <f>('Pembagian Data'!E36-'Pembagian Data'!E$142)^2</f>
        <v>0.1111111111111111</v>
      </c>
      <c r="F35" s="70">
        <f>('Pembagian Data'!F36-'Pembagian Data'!F$142)^2</f>
        <v>0</v>
      </c>
      <c r="G35" s="70">
        <f>('Pembagian Data'!G36-'Pembagian Data'!G$142)^2</f>
        <v>0.11111111111111113</v>
      </c>
      <c r="H35" s="70">
        <f>('Pembagian Data'!H36-'Pembagian Data'!H$142)^2</f>
        <v>0.44444444444444453</v>
      </c>
      <c r="I35" s="70">
        <f>('Pembagian Data'!I36-'Pembagian Data'!I$142)^2</f>
        <v>0.11111111111111113</v>
      </c>
      <c r="J35" s="70">
        <f>('Pembagian Data'!J36-'Pembagian Data'!J$142)^2</f>
        <v>0</v>
      </c>
      <c r="K35" s="70">
        <f>('Pembagian Data'!K36-'Pembagian Data'!K$142)^2</f>
        <v>0</v>
      </c>
      <c r="L35" s="70">
        <f>('Pembagian Data'!L36-'Pembagian Data'!L$142)^2</f>
        <v>0.11111111111111113</v>
      </c>
      <c r="M35" s="70">
        <f>('Pembagian Data'!M36-'Pembagian Data'!M$142)^2</f>
        <v>0.44444444444444453</v>
      </c>
      <c r="N35" s="70">
        <f>('Pembagian Data'!N36-'Pembagian Data'!N$142)^2</f>
        <v>0</v>
      </c>
      <c r="O35" s="70">
        <f>('Pembagian Data'!O36-'Pembagian Data'!O$142)^2</f>
        <v>0.44444444444444453</v>
      </c>
      <c r="P35" s="70">
        <f>('Pembagian Data'!P36-'Pembagian Data'!P$142)^2</f>
        <v>0.44444444444444453</v>
      </c>
      <c r="Q35" s="70">
        <f>('Pembagian Data'!Q36-'Pembagian Data'!Q$142)^2</f>
        <v>0.1111111111111111</v>
      </c>
      <c r="R35" s="70">
        <f>('Pembagian Data'!R36-'Pembagian Data'!R$142)^2</f>
        <v>0</v>
      </c>
      <c r="S35" s="70">
        <f>('Pembagian Data'!S36-'Pembagian Data'!S$142)^2</f>
        <v>0.44444444444444453</v>
      </c>
      <c r="T35" s="70">
        <f>('Pembagian Data'!T36-'Pembagian Data'!T$142)^2</f>
        <v>0</v>
      </c>
      <c r="U35" s="70">
        <f>('Pembagian Data'!U36-'Pembagian Data'!U$142)^2</f>
        <v>0.1111111111111111</v>
      </c>
      <c r="V35" s="70">
        <f>('Pembagian Data'!V36-'Pembagian Data'!V$142)^2</f>
        <v>0.11111111111111113</v>
      </c>
      <c r="W35" s="70">
        <f>('Pembagian Data'!W36-'Pembagian Data'!W$142)^2</f>
        <v>0.11111111111111113</v>
      </c>
      <c r="X35" s="70">
        <f>('Pembagian Data'!X36-'Pembagian Data'!X$142)^2</f>
        <v>0.11111111111111113</v>
      </c>
      <c r="Y35" s="70">
        <f>('Pembagian Data'!Y36-'Pembagian Data'!Y$142)^2</f>
        <v>0</v>
      </c>
      <c r="Z35" s="70">
        <f>('Pembagian Data'!Z36-'Pembagian Data'!Z$142)^2</f>
        <v>0.11111111111111113</v>
      </c>
      <c r="AA35" s="70">
        <f>('Pembagian Data'!AA36-'Pembagian Data'!AA$142)^2</f>
        <v>0.44444444444444453</v>
      </c>
      <c r="AB35" s="70">
        <f>('Pembagian Data'!AB36-'Pembagian Data'!AB$142)^2</f>
        <v>0</v>
      </c>
      <c r="AC35" s="70">
        <f>('Pembagian Data'!AC36-'Pembagian Data'!AC$142)^2</f>
        <v>0.44444444444444453</v>
      </c>
      <c r="AD35" s="70">
        <f>('Pembagian Data'!AD36-'Pembagian Data'!AD$142)^2</f>
        <v>0.44444444444444453</v>
      </c>
      <c r="AE35" s="70">
        <f>('Pembagian Data'!AE36-'Pembagian Data'!AE$142)^2</f>
        <v>0.44444444444444453</v>
      </c>
      <c r="AF35" s="70">
        <f>('Pembagian Data'!AF36-'Pembagian Data'!AF$142)^2</f>
        <v>0.11111111111111113</v>
      </c>
      <c r="AG35" s="70">
        <f>('Pembagian Data'!AG36-'Pembagian Data'!AG$142)^2</f>
        <v>0.1111111111111111</v>
      </c>
      <c r="AH35" s="71">
        <f t="shared" si="0"/>
        <v>2.4494897427831783</v>
      </c>
      <c r="AI35" s="9">
        <v>3</v>
      </c>
    </row>
    <row r="36" spans="1:35" x14ac:dyDescent="0.25">
      <c r="A36" s="70">
        <f>('Pembagian Data'!A37-'Pembagian Data'!A$142)^2</f>
        <v>0.1111111111111111</v>
      </c>
      <c r="B36" s="70">
        <f>('Pembagian Data'!B37-'Pembagian Data'!B$142)^2</f>
        <v>0</v>
      </c>
      <c r="C36" s="70">
        <f>('Pembagian Data'!C37-'Pembagian Data'!C$142)^2</f>
        <v>0.11111111111111113</v>
      </c>
      <c r="D36" s="70">
        <f>('Pembagian Data'!D37-'Pembagian Data'!D$142)^2</f>
        <v>0.11111111111111113</v>
      </c>
      <c r="E36" s="70">
        <f>('Pembagian Data'!E37-'Pembagian Data'!E$142)^2</f>
        <v>0</v>
      </c>
      <c r="F36" s="70">
        <f>('Pembagian Data'!F37-'Pembagian Data'!F$142)^2</f>
        <v>0</v>
      </c>
      <c r="G36" s="70">
        <f>('Pembagian Data'!G37-'Pembagian Data'!G$142)^2</f>
        <v>0</v>
      </c>
      <c r="H36" s="70">
        <f>('Pembagian Data'!H37-'Pembagian Data'!H$142)^2</f>
        <v>0.11111111111111113</v>
      </c>
      <c r="I36" s="70">
        <f>('Pembagian Data'!I37-'Pembagian Data'!I$142)^2</f>
        <v>0</v>
      </c>
      <c r="J36" s="70">
        <f>('Pembagian Data'!J37-'Pembagian Data'!J$142)^2</f>
        <v>0</v>
      </c>
      <c r="K36" s="70">
        <f>('Pembagian Data'!K37-'Pembagian Data'!K$142)^2</f>
        <v>0.1111111111111111</v>
      </c>
      <c r="L36" s="70">
        <f>('Pembagian Data'!L37-'Pembagian Data'!L$142)^2</f>
        <v>0.11111111111111113</v>
      </c>
      <c r="M36" s="70">
        <f>('Pembagian Data'!M37-'Pembagian Data'!M$142)^2</f>
        <v>0.11111111111111113</v>
      </c>
      <c r="N36" s="70">
        <f>('Pembagian Data'!N37-'Pembagian Data'!N$142)^2</f>
        <v>0.1111111111111111</v>
      </c>
      <c r="O36" s="70">
        <f>('Pembagian Data'!O37-'Pembagian Data'!O$142)^2</f>
        <v>0</v>
      </c>
      <c r="P36" s="70">
        <f>('Pembagian Data'!P37-'Pembagian Data'!P$142)^2</f>
        <v>0.44444444444444453</v>
      </c>
      <c r="Q36" s="70">
        <f>('Pembagian Data'!Q37-'Pembagian Data'!Q$142)^2</f>
        <v>0.1111111111111111</v>
      </c>
      <c r="R36" s="70">
        <f>('Pembagian Data'!R37-'Pembagian Data'!R$142)^2</f>
        <v>0</v>
      </c>
      <c r="S36" s="70">
        <f>('Pembagian Data'!S37-'Pembagian Data'!S$142)^2</f>
        <v>0.11111111111111113</v>
      </c>
      <c r="T36" s="70">
        <f>('Pembagian Data'!T37-'Pembagian Data'!T$142)^2</f>
        <v>0</v>
      </c>
      <c r="U36" s="70">
        <f>('Pembagian Data'!U37-'Pembagian Data'!U$142)^2</f>
        <v>0.44444444444444453</v>
      </c>
      <c r="V36" s="70">
        <f>('Pembagian Data'!V37-'Pembagian Data'!V$142)^2</f>
        <v>0</v>
      </c>
      <c r="W36" s="70">
        <f>('Pembagian Data'!W37-'Pembagian Data'!W$142)^2</f>
        <v>0</v>
      </c>
      <c r="X36" s="70">
        <f>('Pembagian Data'!X37-'Pembagian Data'!X$142)^2</f>
        <v>0</v>
      </c>
      <c r="Y36" s="70">
        <f>('Pembagian Data'!Y37-'Pembagian Data'!Y$142)^2</f>
        <v>0.1111111111111111</v>
      </c>
      <c r="Z36" s="70">
        <f>('Pembagian Data'!Z37-'Pembagian Data'!Z$142)^2</f>
        <v>0</v>
      </c>
      <c r="AA36" s="70">
        <f>('Pembagian Data'!AA37-'Pembagian Data'!AA$142)^2</f>
        <v>0.11111111111111113</v>
      </c>
      <c r="AB36" s="70">
        <f>('Pembagian Data'!AB37-'Pembagian Data'!AB$142)^2</f>
        <v>0.11111111111111113</v>
      </c>
      <c r="AC36" s="70">
        <f>('Pembagian Data'!AC37-'Pembagian Data'!AC$142)^2</f>
        <v>0</v>
      </c>
      <c r="AD36" s="70">
        <f>('Pembagian Data'!AD37-'Pembagian Data'!AD$142)^2</f>
        <v>0</v>
      </c>
      <c r="AE36" s="70">
        <f>('Pembagian Data'!AE37-'Pembagian Data'!AE$142)^2</f>
        <v>0.11111111111111113</v>
      </c>
      <c r="AF36" s="70">
        <f>('Pembagian Data'!AF37-'Pembagian Data'!AF$142)^2</f>
        <v>0.44444444444444453</v>
      </c>
      <c r="AG36" s="70">
        <f>('Pembagian Data'!AG37-'Pembagian Data'!AG$142)^2</f>
        <v>0</v>
      </c>
      <c r="AH36" s="71">
        <f t="shared" si="0"/>
        <v>1.6996731711975952</v>
      </c>
      <c r="AI36" s="9">
        <v>2</v>
      </c>
    </row>
    <row r="37" spans="1:35" x14ac:dyDescent="0.25">
      <c r="A37" s="70">
        <f>('Pembagian Data'!A38-'Pembagian Data'!A$142)^2</f>
        <v>0.1111111111111111</v>
      </c>
      <c r="B37" s="70">
        <f>('Pembagian Data'!B38-'Pembagian Data'!B$142)^2</f>
        <v>0</v>
      </c>
      <c r="C37" s="70">
        <f>('Pembagian Data'!C38-'Pembagian Data'!C$142)^2</f>
        <v>0.11111111111111113</v>
      </c>
      <c r="D37" s="70">
        <f>('Pembagian Data'!D38-'Pembagian Data'!D$142)^2</f>
        <v>0.11111111111111113</v>
      </c>
      <c r="E37" s="70">
        <f>('Pembagian Data'!E38-'Pembagian Data'!E$142)^2</f>
        <v>0.11111111111111113</v>
      </c>
      <c r="F37" s="70">
        <f>('Pembagian Data'!F38-'Pembagian Data'!F$142)^2</f>
        <v>0.11111111111111113</v>
      </c>
      <c r="G37" s="70">
        <f>('Pembagian Data'!G38-'Pembagian Data'!G$142)^2</f>
        <v>0</v>
      </c>
      <c r="H37" s="70">
        <f>('Pembagian Data'!H38-'Pembagian Data'!H$142)^2</f>
        <v>0</v>
      </c>
      <c r="I37" s="70">
        <f>('Pembagian Data'!I38-'Pembagian Data'!I$142)^2</f>
        <v>0</v>
      </c>
      <c r="J37" s="70">
        <f>('Pembagian Data'!J38-'Pembagian Data'!J$142)^2</f>
        <v>0</v>
      </c>
      <c r="K37" s="70">
        <f>('Pembagian Data'!K38-'Pembagian Data'!K$142)^2</f>
        <v>0</v>
      </c>
      <c r="L37" s="70">
        <f>('Pembagian Data'!L38-'Pembagian Data'!L$142)^2</f>
        <v>0</v>
      </c>
      <c r="M37" s="70">
        <f>('Pembagian Data'!M38-'Pembagian Data'!M$142)^2</f>
        <v>0.11111111111111113</v>
      </c>
      <c r="N37" s="70">
        <f>('Pembagian Data'!N38-'Pembagian Data'!N$142)^2</f>
        <v>0.1111111111111111</v>
      </c>
      <c r="O37" s="70">
        <f>('Pembagian Data'!O38-'Pembagian Data'!O$142)^2</f>
        <v>0.11111111111111113</v>
      </c>
      <c r="P37" s="70">
        <f>('Pembagian Data'!P38-'Pembagian Data'!P$142)^2</f>
        <v>0</v>
      </c>
      <c r="Q37" s="70">
        <f>('Pembagian Data'!Q38-'Pembagian Data'!Q$142)^2</f>
        <v>0.44444444444444453</v>
      </c>
      <c r="R37" s="70">
        <f>('Pembagian Data'!R38-'Pembagian Data'!R$142)^2</f>
        <v>0</v>
      </c>
      <c r="S37" s="70">
        <f>('Pembagian Data'!S38-'Pembagian Data'!S$142)^2</f>
        <v>0</v>
      </c>
      <c r="T37" s="70">
        <f>('Pembagian Data'!T38-'Pembagian Data'!T$142)^2</f>
        <v>0.11111111111111113</v>
      </c>
      <c r="U37" s="70">
        <f>('Pembagian Data'!U38-'Pembagian Data'!U$142)^2</f>
        <v>0.1111111111111111</v>
      </c>
      <c r="V37" s="70">
        <f>('Pembagian Data'!V38-'Pembagian Data'!V$142)^2</f>
        <v>0</v>
      </c>
      <c r="W37" s="70">
        <f>('Pembagian Data'!W38-'Pembagian Data'!W$142)^2</f>
        <v>0</v>
      </c>
      <c r="X37" s="70">
        <f>('Pembagian Data'!X38-'Pembagian Data'!X$142)^2</f>
        <v>0.11111111111111113</v>
      </c>
      <c r="Y37" s="70">
        <f>('Pembagian Data'!Y38-'Pembagian Data'!Y$142)^2</f>
        <v>0</v>
      </c>
      <c r="Z37" s="70">
        <f>('Pembagian Data'!Z38-'Pembagian Data'!Z$142)^2</f>
        <v>0</v>
      </c>
      <c r="AA37" s="70">
        <f>('Pembagian Data'!AA38-'Pembagian Data'!AA$142)^2</f>
        <v>0</v>
      </c>
      <c r="AB37" s="70">
        <f>('Pembagian Data'!AB38-'Pembagian Data'!AB$142)^2</f>
        <v>0.11111111111111113</v>
      </c>
      <c r="AC37" s="70">
        <f>('Pembagian Data'!AC38-'Pembagian Data'!AC$142)^2</f>
        <v>0.11111111111111113</v>
      </c>
      <c r="AD37" s="70">
        <f>('Pembagian Data'!AD38-'Pembagian Data'!AD$142)^2</f>
        <v>0.11111111111111113</v>
      </c>
      <c r="AE37" s="70">
        <f>('Pembagian Data'!AE38-'Pembagian Data'!AE$142)^2</f>
        <v>0.11111111111111113</v>
      </c>
      <c r="AF37" s="70">
        <f>('Pembagian Data'!AF38-'Pembagian Data'!AF$142)^2</f>
        <v>0.11111111111111113</v>
      </c>
      <c r="AG37" s="70">
        <f>('Pembagian Data'!AG38-'Pembagian Data'!AG$142)^2</f>
        <v>0</v>
      </c>
      <c r="AH37" s="71">
        <f t="shared" si="0"/>
        <v>1.49071198499986</v>
      </c>
      <c r="AI37" s="9">
        <v>1</v>
      </c>
    </row>
    <row r="38" spans="1:35" x14ac:dyDescent="0.25">
      <c r="A38" s="70">
        <f>('Pembagian Data'!A39-'Pembagian Data'!A$142)^2</f>
        <v>0</v>
      </c>
      <c r="B38" s="70">
        <f>('Pembagian Data'!B39-'Pembagian Data'!B$142)^2</f>
        <v>0</v>
      </c>
      <c r="C38" s="70">
        <f>('Pembagian Data'!C39-'Pembagian Data'!C$142)^2</f>
        <v>0</v>
      </c>
      <c r="D38" s="70">
        <f>('Pembagian Data'!D39-'Pembagian Data'!D$142)^2</f>
        <v>0</v>
      </c>
      <c r="E38" s="70">
        <f>('Pembagian Data'!E39-'Pembagian Data'!E$142)^2</f>
        <v>0.1111111111111111</v>
      </c>
      <c r="F38" s="70">
        <f>('Pembagian Data'!F39-'Pembagian Data'!F$142)^2</f>
        <v>0</v>
      </c>
      <c r="G38" s="70">
        <f>('Pembagian Data'!G39-'Pembagian Data'!G$142)^2</f>
        <v>0.11111111111111113</v>
      </c>
      <c r="H38" s="70">
        <f>('Pembagian Data'!H39-'Pembagian Data'!H$142)^2</f>
        <v>0.11111111111111113</v>
      </c>
      <c r="I38" s="70">
        <f>('Pembagian Data'!I39-'Pembagian Data'!I$142)^2</f>
        <v>0</v>
      </c>
      <c r="J38" s="70">
        <f>('Pembagian Data'!J39-'Pembagian Data'!J$142)^2</f>
        <v>0</v>
      </c>
      <c r="K38" s="70">
        <f>('Pembagian Data'!K39-'Pembagian Data'!K$142)^2</f>
        <v>0</v>
      </c>
      <c r="L38" s="70">
        <f>('Pembagian Data'!L39-'Pembagian Data'!L$142)^2</f>
        <v>0.11111111111111113</v>
      </c>
      <c r="M38" s="70">
        <f>('Pembagian Data'!M39-'Pembagian Data'!M$142)^2</f>
        <v>0.11111111111111113</v>
      </c>
      <c r="N38" s="70">
        <f>('Pembagian Data'!N39-'Pembagian Data'!N$142)^2</f>
        <v>0.1111111111111111</v>
      </c>
      <c r="O38" s="70">
        <f>('Pembagian Data'!O39-'Pembagian Data'!O$142)^2</f>
        <v>0.44444444444444453</v>
      </c>
      <c r="P38" s="70">
        <f>('Pembagian Data'!P39-'Pembagian Data'!P$142)^2</f>
        <v>0.44444444444444453</v>
      </c>
      <c r="Q38" s="70">
        <f>('Pembagian Data'!Q39-'Pembagian Data'!Q$142)^2</f>
        <v>0.44444444444444453</v>
      </c>
      <c r="R38" s="70">
        <f>('Pembagian Data'!R39-'Pembagian Data'!R$142)^2</f>
        <v>0.11111111111111113</v>
      </c>
      <c r="S38" s="70">
        <f>('Pembagian Data'!S39-'Pembagian Data'!S$142)^2</f>
        <v>0.44444444444444453</v>
      </c>
      <c r="T38" s="70">
        <f>('Pembagian Data'!T39-'Pembagian Data'!T$142)^2</f>
        <v>0</v>
      </c>
      <c r="U38" s="70">
        <f>('Pembagian Data'!U39-'Pembagian Data'!U$142)^2</f>
        <v>0.44444444444444453</v>
      </c>
      <c r="V38" s="70">
        <f>('Pembagian Data'!V39-'Pembagian Data'!V$142)^2</f>
        <v>0.11111111111111113</v>
      </c>
      <c r="W38" s="70">
        <f>('Pembagian Data'!W39-'Pembagian Data'!W$142)^2</f>
        <v>0.11111111111111113</v>
      </c>
      <c r="X38" s="70">
        <f>('Pembagian Data'!X39-'Pembagian Data'!X$142)^2</f>
        <v>0</v>
      </c>
      <c r="Y38" s="70">
        <f>('Pembagian Data'!Y39-'Pembagian Data'!Y$142)^2</f>
        <v>0.1111111111111111</v>
      </c>
      <c r="Z38" s="70">
        <f>('Pembagian Data'!Z39-'Pembagian Data'!Z$142)^2</f>
        <v>0</v>
      </c>
      <c r="AA38" s="70">
        <f>('Pembagian Data'!AA39-'Pembagian Data'!AA$142)^2</f>
        <v>0.44444444444444453</v>
      </c>
      <c r="AB38" s="70">
        <f>('Pembagian Data'!AB39-'Pembagian Data'!AB$142)^2</f>
        <v>0.11111111111111113</v>
      </c>
      <c r="AC38" s="70">
        <f>('Pembagian Data'!AC39-'Pembagian Data'!AC$142)^2</f>
        <v>0</v>
      </c>
      <c r="AD38" s="70">
        <f>('Pembagian Data'!AD39-'Pembagian Data'!AD$142)^2</f>
        <v>0.11111111111111113</v>
      </c>
      <c r="AE38" s="70">
        <f>('Pembagian Data'!AE39-'Pembagian Data'!AE$142)^2</f>
        <v>0.44444444444444453</v>
      </c>
      <c r="AF38" s="70">
        <f>('Pembagian Data'!AF39-'Pembagian Data'!AF$142)^2</f>
        <v>0.44444444444444453</v>
      </c>
      <c r="AG38" s="70">
        <f>('Pembagian Data'!AG39-'Pembagian Data'!AG$142)^2</f>
        <v>0.1111111111111111</v>
      </c>
      <c r="AH38" s="71">
        <f t="shared" si="0"/>
        <v>2.2360679774997898</v>
      </c>
      <c r="AI38" s="9">
        <v>2</v>
      </c>
    </row>
    <row r="39" spans="1:35" x14ac:dyDescent="0.25">
      <c r="A39" s="70">
        <f>('Pembagian Data'!A40-'Pembagian Data'!A$142)^2</f>
        <v>0.1111111111111111</v>
      </c>
      <c r="B39" s="70">
        <f>('Pembagian Data'!B40-'Pembagian Data'!B$142)^2</f>
        <v>0</v>
      </c>
      <c r="C39" s="70">
        <f>('Pembagian Data'!C40-'Pembagian Data'!C$142)^2</f>
        <v>0</v>
      </c>
      <c r="D39" s="70">
        <f>('Pembagian Data'!D40-'Pembagian Data'!D$142)^2</f>
        <v>0.11111111111111113</v>
      </c>
      <c r="E39" s="70">
        <f>('Pembagian Data'!E40-'Pembagian Data'!E$142)^2</f>
        <v>0.1111111111111111</v>
      </c>
      <c r="F39" s="70">
        <f>('Pembagian Data'!F40-'Pembagian Data'!F$142)^2</f>
        <v>0</v>
      </c>
      <c r="G39" s="70">
        <f>('Pembagian Data'!G40-'Pembagian Data'!G$142)^2</f>
        <v>0</v>
      </c>
      <c r="H39" s="70">
        <f>('Pembagian Data'!H40-'Pembagian Data'!H$142)^2</f>
        <v>0</v>
      </c>
      <c r="I39" s="70">
        <f>('Pembagian Data'!I40-'Pembagian Data'!I$142)^2</f>
        <v>0</v>
      </c>
      <c r="J39" s="70">
        <f>('Pembagian Data'!J40-'Pembagian Data'!J$142)^2</f>
        <v>0.11111111111111113</v>
      </c>
      <c r="K39" s="70">
        <f>('Pembagian Data'!K40-'Pembagian Data'!K$142)^2</f>
        <v>0</v>
      </c>
      <c r="L39" s="70">
        <f>('Pembagian Data'!L40-'Pembagian Data'!L$142)^2</f>
        <v>0.11111111111111113</v>
      </c>
      <c r="M39" s="70">
        <f>('Pembagian Data'!M40-'Pembagian Data'!M$142)^2</f>
        <v>0.44444444444444453</v>
      </c>
      <c r="N39" s="70">
        <f>('Pembagian Data'!N40-'Pembagian Data'!N$142)^2</f>
        <v>0.1111111111111111</v>
      </c>
      <c r="O39" s="70">
        <f>('Pembagian Data'!O40-'Pembagian Data'!O$142)^2</f>
        <v>0.44444444444444453</v>
      </c>
      <c r="P39" s="70">
        <f>('Pembagian Data'!P40-'Pembagian Data'!P$142)^2</f>
        <v>0.44444444444444453</v>
      </c>
      <c r="Q39" s="70">
        <f>('Pembagian Data'!Q40-'Pembagian Data'!Q$142)^2</f>
        <v>0</v>
      </c>
      <c r="R39" s="70">
        <f>('Pembagian Data'!R40-'Pembagian Data'!R$142)^2</f>
        <v>0.11111111111111113</v>
      </c>
      <c r="S39" s="70">
        <f>('Pembagian Data'!S40-'Pembagian Data'!S$142)^2</f>
        <v>0.44444444444444453</v>
      </c>
      <c r="T39" s="70">
        <f>('Pembagian Data'!T40-'Pembagian Data'!T$142)^2</f>
        <v>0.1111111111111111</v>
      </c>
      <c r="U39" s="70">
        <f>('Pembagian Data'!U40-'Pembagian Data'!U$142)^2</f>
        <v>0.44444444444444453</v>
      </c>
      <c r="V39" s="70">
        <f>('Pembagian Data'!V40-'Pembagian Data'!V$142)^2</f>
        <v>0.11111111111111113</v>
      </c>
      <c r="W39" s="70">
        <f>('Pembagian Data'!W40-'Pembagian Data'!W$142)^2</f>
        <v>0</v>
      </c>
      <c r="X39" s="70">
        <f>('Pembagian Data'!X40-'Pembagian Data'!X$142)^2</f>
        <v>0.1111111111111111</v>
      </c>
      <c r="Y39" s="70">
        <f>('Pembagian Data'!Y40-'Pembagian Data'!Y$142)^2</f>
        <v>0.11111111111111113</v>
      </c>
      <c r="Z39" s="70">
        <f>('Pembagian Data'!Z40-'Pembagian Data'!Z$142)^2</f>
        <v>0.11111111111111113</v>
      </c>
      <c r="AA39" s="70">
        <f>('Pembagian Data'!AA40-'Pembagian Data'!AA$142)^2</f>
        <v>0</v>
      </c>
      <c r="AB39" s="70">
        <f>('Pembagian Data'!AB40-'Pembagian Data'!AB$142)^2</f>
        <v>0</v>
      </c>
      <c r="AC39" s="70">
        <f>('Pembagian Data'!AC40-'Pembagian Data'!AC$142)^2</f>
        <v>0</v>
      </c>
      <c r="AD39" s="70">
        <f>('Pembagian Data'!AD40-'Pembagian Data'!AD$142)^2</f>
        <v>0.11111111111111113</v>
      </c>
      <c r="AE39" s="70">
        <f>('Pembagian Data'!AE40-'Pembagian Data'!AE$142)^2</f>
        <v>0.44444444444444453</v>
      </c>
      <c r="AF39" s="70">
        <f>('Pembagian Data'!AF40-'Pembagian Data'!AF$142)^2</f>
        <v>0.11111111111111113</v>
      </c>
      <c r="AG39" s="70">
        <f>('Pembagian Data'!AG40-'Pembagian Data'!AG$142)^2</f>
        <v>0</v>
      </c>
      <c r="AH39" s="71">
        <f t="shared" si="0"/>
        <v>2.0548046676563256</v>
      </c>
      <c r="AI39" s="9">
        <v>2</v>
      </c>
    </row>
    <row r="40" spans="1:35" x14ac:dyDescent="0.25">
      <c r="A40" s="70">
        <f>('Pembagian Data'!A41-'Pembagian Data'!A$142)^2</f>
        <v>0</v>
      </c>
      <c r="B40" s="70">
        <f>('Pembagian Data'!B41-'Pembagian Data'!B$142)^2</f>
        <v>0</v>
      </c>
      <c r="C40" s="70">
        <f>('Pembagian Data'!C41-'Pembagian Data'!C$142)^2</f>
        <v>0</v>
      </c>
      <c r="D40" s="70">
        <f>('Pembagian Data'!D41-'Pembagian Data'!D$142)^2</f>
        <v>0.44444444444444453</v>
      </c>
      <c r="E40" s="70">
        <f>('Pembagian Data'!E41-'Pembagian Data'!E$142)^2</f>
        <v>0.11111111111111113</v>
      </c>
      <c r="F40" s="70">
        <f>('Pembagian Data'!F41-'Pembagian Data'!F$142)^2</f>
        <v>0</v>
      </c>
      <c r="G40" s="70">
        <f>('Pembagian Data'!G41-'Pembagian Data'!G$142)^2</f>
        <v>0</v>
      </c>
      <c r="H40" s="70">
        <f>('Pembagian Data'!H41-'Pembagian Data'!H$142)^2</f>
        <v>0</v>
      </c>
      <c r="I40" s="70">
        <f>('Pembagian Data'!I41-'Pembagian Data'!I$142)^2</f>
        <v>0</v>
      </c>
      <c r="J40" s="70">
        <f>('Pembagian Data'!J41-'Pembagian Data'!J$142)^2</f>
        <v>0</v>
      </c>
      <c r="K40" s="70">
        <f>('Pembagian Data'!K41-'Pembagian Data'!K$142)^2</f>
        <v>0.11111111111111113</v>
      </c>
      <c r="L40" s="70">
        <f>('Pembagian Data'!L41-'Pembagian Data'!L$142)^2</f>
        <v>0.11111111111111113</v>
      </c>
      <c r="M40" s="70">
        <f>('Pembagian Data'!M41-'Pembagian Data'!M$142)^2</f>
        <v>0.11111111111111113</v>
      </c>
      <c r="N40" s="70">
        <f>('Pembagian Data'!N41-'Pembagian Data'!N$142)^2</f>
        <v>0.44444444444444453</v>
      </c>
      <c r="O40" s="70">
        <f>('Pembagian Data'!O41-'Pembagian Data'!O$142)^2</f>
        <v>0.44444444444444453</v>
      </c>
      <c r="P40" s="70">
        <f>('Pembagian Data'!P41-'Pembagian Data'!P$142)^2</f>
        <v>0.44444444444444453</v>
      </c>
      <c r="Q40" s="70">
        <f>('Pembagian Data'!Q41-'Pembagian Data'!Q$142)^2</f>
        <v>0</v>
      </c>
      <c r="R40" s="70">
        <f>('Pembagian Data'!R41-'Pembagian Data'!R$142)^2</f>
        <v>0</v>
      </c>
      <c r="S40" s="70">
        <f>('Pembagian Data'!S41-'Pembagian Data'!S$142)^2</f>
        <v>0.11111111111111113</v>
      </c>
      <c r="T40" s="70">
        <f>('Pembagian Data'!T41-'Pembagian Data'!T$142)^2</f>
        <v>0</v>
      </c>
      <c r="U40" s="70">
        <f>('Pembagian Data'!U41-'Pembagian Data'!U$142)^2</f>
        <v>0.44444444444444453</v>
      </c>
      <c r="V40" s="70">
        <f>('Pembagian Data'!V41-'Pembagian Data'!V$142)^2</f>
        <v>0.11111111111111113</v>
      </c>
      <c r="W40" s="70">
        <f>('Pembagian Data'!W41-'Pembagian Data'!W$142)^2</f>
        <v>0</v>
      </c>
      <c r="X40" s="70">
        <f>('Pembagian Data'!X41-'Pembagian Data'!X$142)^2</f>
        <v>0.11111111111111113</v>
      </c>
      <c r="Y40" s="70">
        <f>('Pembagian Data'!Y41-'Pembagian Data'!Y$142)^2</f>
        <v>0.1111111111111111</v>
      </c>
      <c r="Z40" s="70">
        <f>('Pembagian Data'!Z41-'Pembagian Data'!Z$142)^2</f>
        <v>0</v>
      </c>
      <c r="AA40" s="70">
        <f>('Pembagian Data'!AA41-'Pembagian Data'!AA$142)^2</f>
        <v>0</v>
      </c>
      <c r="AB40" s="70">
        <f>('Pembagian Data'!AB41-'Pembagian Data'!AB$142)^2</f>
        <v>0.11111111111111113</v>
      </c>
      <c r="AC40" s="70">
        <f>('Pembagian Data'!AC41-'Pembagian Data'!AC$142)^2</f>
        <v>0</v>
      </c>
      <c r="AD40" s="70">
        <f>('Pembagian Data'!AD41-'Pembagian Data'!AD$142)^2</f>
        <v>0</v>
      </c>
      <c r="AE40" s="70">
        <f>('Pembagian Data'!AE41-'Pembagian Data'!AE$142)^2</f>
        <v>0.44444444444444453</v>
      </c>
      <c r="AF40" s="70">
        <f>('Pembagian Data'!AF41-'Pembagian Data'!AF$142)^2</f>
        <v>0</v>
      </c>
      <c r="AG40" s="70">
        <f>('Pembagian Data'!AG41-'Pembagian Data'!AG$142)^2</f>
        <v>0</v>
      </c>
      <c r="AH40" s="71">
        <f t="shared" si="0"/>
        <v>1.9148542155126764</v>
      </c>
      <c r="AI40" s="9">
        <v>2</v>
      </c>
    </row>
    <row r="41" spans="1:35" x14ac:dyDescent="0.25">
      <c r="A41" s="70">
        <f>('Pembagian Data'!A42-'Pembagian Data'!A$142)^2</f>
        <v>0.1111111111111111</v>
      </c>
      <c r="B41" s="70">
        <f>('Pembagian Data'!B42-'Pembagian Data'!B$142)^2</f>
        <v>0.11111111111111113</v>
      </c>
      <c r="C41" s="70">
        <f>('Pembagian Data'!C42-'Pembagian Data'!C$142)^2</f>
        <v>0.11111111111111113</v>
      </c>
      <c r="D41" s="70">
        <f>('Pembagian Data'!D42-'Pembagian Data'!D$142)^2</f>
        <v>0.11111111111111113</v>
      </c>
      <c r="E41" s="70">
        <f>('Pembagian Data'!E42-'Pembagian Data'!E$142)^2</f>
        <v>0.11111111111111113</v>
      </c>
      <c r="F41" s="70">
        <f>('Pembagian Data'!F42-'Pembagian Data'!F$142)^2</f>
        <v>0.11111111111111113</v>
      </c>
      <c r="G41" s="70">
        <f>('Pembagian Data'!G42-'Pembagian Data'!G$142)^2</f>
        <v>0</v>
      </c>
      <c r="H41" s="70">
        <f>('Pembagian Data'!H42-'Pembagian Data'!H$142)^2</f>
        <v>0.11111111111111113</v>
      </c>
      <c r="I41" s="70">
        <f>('Pembagian Data'!I42-'Pembagian Data'!I$142)^2</f>
        <v>0.11111111111111113</v>
      </c>
      <c r="J41" s="70">
        <f>('Pembagian Data'!J42-'Pembagian Data'!J$142)^2</f>
        <v>0</v>
      </c>
      <c r="K41" s="70">
        <f>('Pembagian Data'!K42-'Pembagian Data'!K$142)^2</f>
        <v>0</v>
      </c>
      <c r="L41" s="70">
        <f>('Pembagian Data'!L42-'Pembagian Data'!L$142)^2</f>
        <v>0</v>
      </c>
      <c r="M41" s="70">
        <f>('Pembagian Data'!M42-'Pembagian Data'!M$142)^2</f>
        <v>0.11111111111111113</v>
      </c>
      <c r="N41" s="70">
        <f>('Pembagian Data'!N42-'Pembagian Data'!N$142)^2</f>
        <v>0</v>
      </c>
      <c r="O41" s="70">
        <f>('Pembagian Data'!O42-'Pembagian Data'!O$142)^2</f>
        <v>0</v>
      </c>
      <c r="P41" s="70">
        <f>('Pembagian Data'!P42-'Pembagian Data'!P$142)^2</f>
        <v>0.11111111111111113</v>
      </c>
      <c r="Q41" s="70">
        <f>('Pembagian Data'!Q42-'Pembagian Data'!Q$142)^2</f>
        <v>0.44444444444444453</v>
      </c>
      <c r="R41" s="70">
        <f>('Pembagian Data'!R42-'Pembagian Data'!R$142)^2</f>
        <v>0</v>
      </c>
      <c r="S41" s="70">
        <f>('Pembagian Data'!S42-'Pembagian Data'!S$142)^2</f>
        <v>0</v>
      </c>
      <c r="T41" s="70">
        <f>('Pembagian Data'!T42-'Pembagian Data'!T$142)^2</f>
        <v>0</v>
      </c>
      <c r="U41" s="70">
        <f>('Pembagian Data'!U42-'Pembagian Data'!U$142)^2</f>
        <v>0.1111111111111111</v>
      </c>
      <c r="V41" s="70">
        <f>('Pembagian Data'!V42-'Pembagian Data'!V$142)^2</f>
        <v>0</v>
      </c>
      <c r="W41" s="70">
        <f>('Pembagian Data'!W42-'Pembagian Data'!W$142)^2</f>
        <v>0.11111111111111113</v>
      </c>
      <c r="X41" s="70">
        <f>('Pembagian Data'!X42-'Pembagian Data'!X$142)^2</f>
        <v>0.11111111111111113</v>
      </c>
      <c r="Y41" s="70">
        <f>('Pembagian Data'!Y42-'Pembagian Data'!Y$142)^2</f>
        <v>0</v>
      </c>
      <c r="Z41" s="70">
        <f>('Pembagian Data'!Z42-'Pembagian Data'!Z$142)^2</f>
        <v>0</v>
      </c>
      <c r="AA41" s="70">
        <f>('Pembagian Data'!AA42-'Pembagian Data'!AA$142)^2</f>
        <v>0</v>
      </c>
      <c r="AB41" s="70">
        <f>('Pembagian Data'!AB42-'Pembagian Data'!AB$142)^2</f>
        <v>0</v>
      </c>
      <c r="AC41" s="70">
        <f>('Pembagian Data'!AC42-'Pembagian Data'!AC$142)^2</f>
        <v>0.11111111111111113</v>
      </c>
      <c r="AD41" s="70">
        <f>('Pembagian Data'!AD42-'Pembagian Data'!AD$142)^2</f>
        <v>0.11111111111111113</v>
      </c>
      <c r="AE41" s="70">
        <f>('Pembagian Data'!AE42-'Pembagian Data'!AE$142)^2</f>
        <v>0.11111111111111113</v>
      </c>
      <c r="AF41" s="70">
        <f>('Pembagian Data'!AF42-'Pembagian Data'!AF$142)^2</f>
        <v>0.44444444444444453</v>
      </c>
      <c r="AG41" s="70">
        <f>('Pembagian Data'!AG42-'Pembagian Data'!AG$142)^2</f>
        <v>0</v>
      </c>
      <c r="AH41" s="71">
        <f t="shared" si="0"/>
        <v>1.6329931618554523</v>
      </c>
      <c r="AI41" s="9">
        <v>2</v>
      </c>
    </row>
    <row r="42" spans="1:35" x14ac:dyDescent="0.25">
      <c r="A42" s="70">
        <f>('Pembagian Data'!A43-'Pembagian Data'!A$142)^2</f>
        <v>0</v>
      </c>
      <c r="B42" s="70">
        <f>('Pembagian Data'!B43-'Pembagian Data'!B$142)^2</f>
        <v>0</v>
      </c>
      <c r="C42" s="70">
        <f>('Pembagian Data'!C43-'Pembagian Data'!C$142)^2</f>
        <v>0</v>
      </c>
      <c r="D42" s="70">
        <f>('Pembagian Data'!D43-'Pembagian Data'!D$142)^2</f>
        <v>0.11111111111111113</v>
      </c>
      <c r="E42" s="70">
        <f>('Pembagian Data'!E43-'Pembagian Data'!E$142)^2</f>
        <v>0.11111111111111113</v>
      </c>
      <c r="F42" s="70">
        <f>('Pembagian Data'!F43-'Pembagian Data'!F$142)^2</f>
        <v>0</v>
      </c>
      <c r="G42" s="70">
        <f>('Pembagian Data'!G43-'Pembagian Data'!G$142)^2</f>
        <v>0</v>
      </c>
      <c r="H42" s="70">
        <f>('Pembagian Data'!H43-'Pembagian Data'!H$142)^2</f>
        <v>0.11111111111111113</v>
      </c>
      <c r="I42" s="70">
        <f>('Pembagian Data'!I43-'Pembagian Data'!I$142)^2</f>
        <v>0.11111111111111113</v>
      </c>
      <c r="J42" s="70">
        <f>('Pembagian Data'!J43-'Pembagian Data'!J$142)^2</f>
        <v>0.1111111111111111</v>
      </c>
      <c r="K42" s="70">
        <f>('Pembagian Data'!K43-'Pembagian Data'!K$142)^2</f>
        <v>0</v>
      </c>
      <c r="L42" s="70">
        <f>('Pembagian Data'!L43-'Pembagian Data'!L$142)^2</f>
        <v>0.11111111111111113</v>
      </c>
      <c r="M42" s="70">
        <f>('Pembagian Data'!M43-'Pembagian Data'!M$142)^2</f>
        <v>0</v>
      </c>
      <c r="N42" s="70">
        <f>('Pembagian Data'!N43-'Pembagian Data'!N$142)^2</f>
        <v>0</v>
      </c>
      <c r="O42" s="70">
        <f>('Pembagian Data'!O43-'Pembagian Data'!O$142)^2</f>
        <v>0</v>
      </c>
      <c r="P42" s="70">
        <f>('Pembagian Data'!P43-'Pembagian Data'!P$142)^2</f>
        <v>0.11111111111111113</v>
      </c>
      <c r="Q42" s="70">
        <f>('Pembagian Data'!Q43-'Pembagian Data'!Q$142)^2</f>
        <v>0</v>
      </c>
      <c r="R42" s="70">
        <f>('Pembagian Data'!R43-'Pembagian Data'!R$142)^2</f>
        <v>0.11111111111111113</v>
      </c>
      <c r="S42" s="70">
        <f>('Pembagian Data'!S43-'Pembagian Data'!S$142)^2</f>
        <v>0</v>
      </c>
      <c r="T42" s="70">
        <f>('Pembagian Data'!T43-'Pembagian Data'!T$142)^2</f>
        <v>0</v>
      </c>
      <c r="U42" s="70">
        <f>('Pembagian Data'!U43-'Pembagian Data'!U$142)^2</f>
        <v>0.1111111111111111</v>
      </c>
      <c r="V42" s="70">
        <f>('Pembagian Data'!V43-'Pembagian Data'!V$142)^2</f>
        <v>0</v>
      </c>
      <c r="W42" s="70">
        <f>('Pembagian Data'!W43-'Pembagian Data'!W$142)^2</f>
        <v>0.11111111111111113</v>
      </c>
      <c r="X42" s="70">
        <f>('Pembagian Data'!X43-'Pembagian Data'!X$142)^2</f>
        <v>0</v>
      </c>
      <c r="Y42" s="70">
        <f>('Pembagian Data'!Y43-'Pembagian Data'!Y$142)^2</f>
        <v>0</v>
      </c>
      <c r="Z42" s="70">
        <f>('Pembagian Data'!Z43-'Pembagian Data'!Z$142)^2</f>
        <v>0.11111111111111113</v>
      </c>
      <c r="AA42" s="70">
        <f>('Pembagian Data'!AA43-'Pembagian Data'!AA$142)^2</f>
        <v>0</v>
      </c>
      <c r="AB42" s="70">
        <f>('Pembagian Data'!AB43-'Pembagian Data'!AB$142)^2</f>
        <v>0.11111111111111113</v>
      </c>
      <c r="AC42" s="70">
        <f>('Pembagian Data'!AC43-'Pembagian Data'!AC$142)^2</f>
        <v>0</v>
      </c>
      <c r="AD42" s="70">
        <f>('Pembagian Data'!AD43-'Pembagian Data'!AD$142)^2</f>
        <v>0</v>
      </c>
      <c r="AE42" s="70">
        <f>('Pembagian Data'!AE43-'Pembagian Data'!AE$142)^2</f>
        <v>0</v>
      </c>
      <c r="AF42" s="70">
        <f>('Pembagian Data'!AF43-'Pembagian Data'!AF$142)^2</f>
        <v>0.11111111111111113</v>
      </c>
      <c r="AG42" s="70">
        <f>('Pembagian Data'!AG43-'Pembagian Data'!AG$142)^2</f>
        <v>0</v>
      </c>
      <c r="AH42" s="71">
        <f t="shared" si="0"/>
        <v>1.2018504251546633</v>
      </c>
      <c r="AI42" s="9">
        <v>3</v>
      </c>
    </row>
    <row r="43" spans="1:35" x14ac:dyDescent="0.25">
      <c r="A43" s="70">
        <f>('Pembagian Data'!A44-'Pembagian Data'!A$142)^2</f>
        <v>0</v>
      </c>
      <c r="B43" s="70">
        <f>('Pembagian Data'!B44-'Pembagian Data'!B$142)^2</f>
        <v>0</v>
      </c>
      <c r="C43" s="70">
        <f>('Pembagian Data'!C44-'Pembagian Data'!C$142)^2</f>
        <v>0.11111111111111113</v>
      </c>
      <c r="D43" s="70">
        <f>('Pembagian Data'!D44-'Pembagian Data'!D$142)^2</f>
        <v>0</v>
      </c>
      <c r="E43" s="70">
        <f>('Pembagian Data'!E44-'Pembagian Data'!E$142)^2</f>
        <v>0.11111111111111113</v>
      </c>
      <c r="F43" s="70">
        <f>('Pembagian Data'!F44-'Pembagian Data'!F$142)^2</f>
        <v>0.11111111111111113</v>
      </c>
      <c r="G43" s="70">
        <f>('Pembagian Data'!G44-'Pembagian Data'!G$142)^2</f>
        <v>0</v>
      </c>
      <c r="H43" s="70">
        <f>('Pembagian Data'!H44-'Pembagian Data'!H$142)^2</f>
        <v>0</v>
      </c>
      <c r="I43" s="70">
        <f>('Pembagian Data'!I44-'Pembagian Data'!I$142)^2</f>
        <v>0.11111111111111113</v>
      </c>
      <c r="J43" s="70">
        <f>('Pembagian Data'!J44-'Pembagian Data'!J$142)^2</f>
        <v>0</v>
      </c>
      <c r="K43" s="70">
        <f>('Pembagian Data'!K44-'Pembagian Data'!K$142)^2</f>
        <v>0.1111111111111111</v>
      </c>
      <c r="L43" s="70">
        <f>('Pembagian Data'!L44-'Pembagian Data'!L$142)^2</f>
        <v>0</v>
      </c>
      <c r="M43" s="70">
        <f>('Pembagian Data'!M44-'Pembagian Data'!M$142)^2</f>
        <v>0.11111111111111113</v>
      </c>
      <c r="N43" s="70">
        <f>('Pembagian Data'!N44-'Pembagian Data'!N$142)^2</f>
        <v>0</v>
      </c>
      <c r="O43" s="70">
        <f>('Pembagian Data'!O44-'Pembagian Data'!O$142)^2</f>
        <v>0</v>
      </c>
      <c r="P43" s="70">
        <f>('Pembagian Data'!P44-'Pembagian Data'!P$142)^2</f>
        <v>0</v>
      </c>
      <c r="Q43" s="70">
        <f>('Pembagian Data'!Q44-'Pembagian Data'!Q$142)^2</f>
        <v>0</v>
      </c>
      <c r="R43" s="70">
        <f>('Pembagian Data'!R44-'Pembagian Data'!R$142)^2</f>
        <v>0</v>
      </c>
      <c r="S43" s="70">
        <f>('Pembagian Data'!S44-'Pembagian Data'!S$142)^2</f>
        <v>0</v>
      </c>
      <c r="T43" s="70">
        <f>('Pembagian Data'!T44-'Pembagian Data'!T$142)^2</f>
        <v>0</v>
      </c>
      <c r="U43" s="70">
        <f>('Pembagian Data'!U44-'Pembagian Data'!U$142)^2</f>
        <v>0.44444444444444453</v>
      </c>
      <c r="V43" s="70">
        <f>('Pembagian Data'!V44-'Pembagian Data'!V$142)^2</f>
        <v>0</v>
      </c>
      <c r="W43" s="70">
        <f>('Pembagian Data'!W44-'Pembagian Data'!W$142)^2</f>
        <v>0.11111111111111113</v>
      </c>
      <c r="X43" s="70">
        <f>('Pembagian Data'!X44-'Pembagian Data'!X$142)^2</f>
        <v>0</v>
      </c>
      <c r="Y43" s="70">
        <f>('Pembagian Data'!Y44-'Pembagian Data'!Y$142)^2</f>
        <v>0</v>
      </c>
      <c r="Z43" s="70">
        <f>('Pembagian Data'!Z44-'Pembagian Data'!Z$142)^2</f>
        <v>0</v>
      </c>
      <c r="AA43" s="70">
        <f>('Pembagian Data'!AA44-'Pembagian Data'!AA$142)^2</f>
        <v>0.11111111111111113</v>
      </c>
      <c r="AB43" s="70">
        <f>('Pembagian Data'!AB44-'Pembagian Data'!AB$142)^2</f>
        <v>0.11111111111111113</v>
      </c>
      <c r="AC43" s="70">
        <f>('Pembagian Data'!AC44-'Pembagian Data'!AC$142)^2</f>
        <v>0</v>
      </c>
      <c r="AD43" s="70">
        <f>('Pembagian Data'!AD44-'Pembagian Data'!AD$142)^2</f>
        <v>0</v>
      </c>
      <c r="AE43" s="70">
        <f>('Pembagian Data'!AE44-'Pembagian Data'!AE$142)^2</f>
        <v>0</v>
      </c>
      <c r="AF43" s="70">
        <f>('Pembagian Data'!AF44-'Pembagian Data'!AF$142)^2</f>
        <v>0</v>
      </c>
      <c r="AG43" s="70">
        <f>('Pembagian Data'!AG44-'Pembagian Data'!AG$142)^2</f>
        <v>0</v>
      </c>
      <c r="AH43" s="71">
        <f t="shared" si="0"/>
        <v>1.2018504251546631</v>
      </c>
      <c r="AI43" s="9">
        <v>2</v>
      </c>
    </row>
    <row r="44" spans="1:35" x14ac:dyDescent="0.25">
      <c r="A44" s="70">
        <f>('Pembagian Data'!A45-'Pembagian Data'!A$142)^2</f>
        <v>0</v>
      </c>
      <c r="B44" s="70">
        <f>('Pembagian Data'!B45-'Pembagian Data'!B$142)^2</f>
        <v>0.1111111111111111</v>
      </c>
      <c r="C44" s="70">
        <f>('Pembagian Data'!C45-'Pembagian Data'!C$142)^2</f>
        <v>0.1111111111111111</v>
      </c>
      <c r="D44" s="70">
        <f>('Pembagian Data'!D45-'Pembagian Data'!D$142)^2</f>
        <v>0.44444444444444453</v>
      </c>
      <c r="E44" s="70">
        <f>('Pembagian Data'!E45-'Pembagian Data'!E$142)^2</f>
        <v>0.1111111111111111</v>
      </c>
      <c r="F44" s="70">
        <f>('Pembagian Data'!F45-'Pembagian Data'!F$142)^2</f>
        <v>0.1111111111111111</v>
      </c>
      <c r="G44" s="70">
        <f>('Pembagian Data'!G45-'Pembagian Data'!G$142)^2</f>
        <v>0.11111111111111113</v>
      </c>
      <c r="H44" s="70">
        <f>('Pembagian Data'!H45-'Pembagian Data'!H$142)^2</f>
        <v>0.11111111111111113</v>
      </c>
      <c r="I44" s="70">
        <f>('Pembagian Data'!I45-'Pembagian Data'!I$142)^2</f>
        <v>0.11111111111111113</v>
      </c>
      <c r="J44" s="70">
        <f>('Pembagian Data'!J45-'Pembagian Data'!J$142)^2</f>
        <v>0</v>
      </c>
      <c r="K44" s="70">
        <f>('Pembagian Data'!K45-'Pembagian Data'!K$142)^2</f>
        <v>0.11111111111111113</v>
      </c>
      <c r="L44" s="70">
        <f>('Pembagian Data'!L45-'Pembagian Data'!L$142)^2</f>
        <v>0.11111111111111113</v>
      </c>
      <c r="M44" s="70">
        <f>('Pembagian Data'!M45-'Pembagian Data'!M$142)^2</f>
        <v>0.11111111111111113</v>
      </c>
      <c r="N44" s="70">
        <f>('Pembagian Data'!N45-'Pembagian Data'!N$142)^2</f>
        <v>0.1111111111111111</v>
      </c>
      <c r="O44" s="70">
        <f>('Pembagian Data'!O45-'Pembagian Data'!O$142)^2</f>
        <v>0.44444444444444453</v>
      </c>
      <c r="P44" s="70">
        <f>('Pembagian Data'!P45-'Pembagian Data'!P$142)^2</f>
        <v>0.11111111111111113</v>
      </c>
      <c r="Q44" s="70">
        <f>('Pembagian Data'!Q45-'Pembagian Data'!Q$142)^2</f>
        <v>0</v>
      </c>
      <c r="R44" s="70">
        <f>('Pembagian Data'!R45-'Pembagian Data'!R$142)^2</f>
        <v>0</v>
      </c>
      <c r="S44" s="70">
        <f>('Pembagian Data'!S45-'Pembagian Data'!S$142)^2</f>
        <v>0.44444444444444453</v>
      </c>
      <c r="T44" s="70">
        <f>('Pembagian Data'!T45-'Pembagian Data'!T$142)^2</f>
        <v>0.1111111111111111</v>
      </c>
      <c r="U44" s="70">
        <f>('Pembagian Data'!U45-'Pembagian Data'!U$142)^2</f>
        <v>0.1111111111111111</v>
      </c>
      <c r="V44" s="70">
        <f>('Pembagian Data'!V45-'Pembagian Data'!V$142)^2</f>
        <v>0.11111111111111113</v>
      </c>
      <c r="W44" s="70">
        <f>('Pembagian Data'!W45-'Pembagian Data'!W$142)^2</f>
        <v>0</v>
      </c>
      <c r="X44" s="70">
        <f>('Pembagian Data'!X45-'Pembagian Data'!X$142)^2</f>
        <v>0.11111111111111113</v>
      </c>
      <c r="Y44" s="70">
        <f>('Pembagian Data'!Y45-'Pembagian Data'!Y$142)^2</f>
        <v>0</v>
      </c>
      <c r="Z44" s="70">
        <f>('Pembagian Data'!Z45-'Pembagian Data'!Z$142)^2</f>
        <v>0.11111111111111113</v>
      </c>
      <c r="AA44" s="70">
        <f>('Pembagian Data'!AA45-'Pembagian Data'!AA$142)^2</f>
        <v>0.11111111111111113</v>
      </c>
      <c r="AB44" s="70">
        <f>('Pembagian Data'!AB45-'Pembagian Data'!AB$142)^2</f>
        <v>0.1111111111111111</v>
      </c>
      <c r="AC44" s="70">
        <f>('Pembagian Data'!AC45-'Pembagian Data'!AC$142)^2</f>
        <v>0.44444444444444453</v>
      </c>
      <c r="AD44" s="70">
        <f>('Pembagian Data'!AD45-'Pembagian Data'!AD$142)^2</f>
        <v>0.44444444444444453</v>
      </c>
      <c r="AE44" s="70">
        <f>('Pembagian Data'!AE45-'Pembagian Data'!AE$142)^2</f>
        <v>0.11111111111111113</v>
      </c>
      <c r="AF44" s="70">
        <f>('Pembagian Data'!AF45-'Pembagian Data'!AF$142)^2</f>
        <v>0.11111111111111113</v>
      </c>
      <c r="AG44" s="70">
        <f>('Pembagian Data'!AG45-'Pembagian Data'!AG$142)^2</f>
        <v>0.11111111111111113</v>
      </c>
      <c r="AH44" s="71">
        <f t="shared" si="0"/>
        <v>2.1602468994692869</v>
      </c>
      <c r="AI44" s="9">
        <v>1</v>
      </c>
    </row>
    <row r="45" spans="1:35" x14ac:dyDescent="0.25">
      <c r="A45" s="70">
        <f>('Pembagian Data'!A46-'Pembagian Data'!A$142)^2</f>
        <v>0.1111111111111111</v>
      </c>
      <c r="B45" s="70">
        <f>('Pembagian Data'!B46-'Pembagian Data'!B$142)^2</f>
        <v>0</v>
      </c>
      <c r="C45" s="70">
        <f>('Pembagian Data'!C46-'Pembagian Data'!C$142)^2</f>
        <v>0.11111111111111113</v>
      </c>
      <c r="D45" s="70">
        <f>('Pembagian Data'!D46-'Pembagian Data'!D$142)^2</f>
        <v>0.44444444444444453</v>
      </c>
      <c r="E45" s="70">
        <f>('Pembagian Data'!E46-'Pembagian Data'!E$142)^2</f>
        <v>0.1111111111111111</v>
      </c>
      <c r="F45" s="70">
        <f>('Pembagian Data'!F46-'Pembagian Data'!F$142)^2</f>
        <v>0</v>
      </c>
      <c r="G45" s="70">
        <f>('Pembagian Data'!G46-'Pembagian Data'!G$142)^2</f>
        <v>0</v>
      </c>
      <c r="H45" s="70">
        <f>('Pembagian Data'!H46-'Pembagian Data'!H$142)^2</f>
        <v>0.11111111111111113</v>
      </c>
      <c r="I45" s="70">
        <f>('Pembagian Data'!I46-'Pembagian Data'!I$142)^2</f>
        <v>0.11111111111111113</v>
      </c>
      <c r="J45" s="70">
        <f>('Pembagian Data'!J46-'Pembagian Data'!J$142)^2</f>
        <v>0</v>
      </c>
      <c r="K45" s="70">
        <f>('Pembagian Data'!K46-'Pembagian Data'!K$142)^2</f>
        <v>0</v>
      </c>
      <c r="L45" s="70">
        <f>('Pembagian Data'!L46-'Pembagian Data'!L$142)^2</f>
        <v>0.11111111111111113</v>
      </c>
      <c r="M45" s="70">
        <f>('Pembagian Data'!M46-'Pembagian Data'!M$142)^2</f>
        <v>0.11111111111111113</v>
      </c>
      <c r="N45" s="70">
        <f>('Pembagian Data'!N46-'Pembagian Data'!N$142)^2</f>
        <v>0.1111111111111111</v>
      </c>
      <c r="O45" s="70">
        <f>('Pembagian Data'!O46-'Pembagian Data'!O$142)^2</f>
        <v>0.44444444444444453</v>
      </c>
      <c r="P45" s="70">
        <f>('Pembagian Data'!P46-'Pembagian Data'!P$142)^2</f>
        <v>0.44444444444444453</v>
      </c>
      <c r="Q45" s="70">
        <f>('Pembagian Data'!Q46-'Pembagian Data'!Q$142)^2</f>
        <v>0</v>
      </c>
      <c r="R45" s="70">
        <f>('Pembagian Data'!R46-'Pembagian Data'!R$142)^2</f>
        <v>0.11111111111111113</v>
      </c>
      <c r="S45" s="70">
        <f>('Pembagian Data'!S46-'Pembagian Data'!S$142)^2</f>
        <v>0.44444444444444453</v>
      </c>
      <c r="T45" s="70">
        <f>('Pembagian Data'!T46-'Pembagian Data'!T$142)^2</f>
        <v>0</v>
      </c>
      <c r="U45" s="70">
        <f>('Pembagian Data'!U46-'Pembagian Data'!U$142)^2</f>
        <v>0.1111111111111111</v>
      </c>
      <c r="V45" s="70">
        <f>('Pembagian Data'!V46-'Pembagian Data'!V$142)^2</f>
        <v>0.11111111111111113</v>
      </c>
      <c r="W45" s="70">
        <f>('Pembagian Data'!W46-'Pembagian Data'!W$142)^2</f>
        <v>0.11111111111111113</v>
      </c>
      <c r="X45" s="70">
        <f>('Pembagian Data'!X46-'Pembagian Data'!X$142)^2</f>
        <v>0.11111111111111113</v>
      </c>
      <c r="Y45" s="70">
        <f>('Pembagian Data'!Y46-'Pembagian Data'!Y$142)^2</f>
        <v>0</v>
      </c>
      <c r="Z45" s="70">
        <f>('Pembagian Data'!Z46-'Pembagian Data'!Z$142)^2</f>
        <v>0.11111111111111113</v>
      </c>
      <c r="AA45" s="70">
        <f>('Pembagian Data'!AA46-'Pembagian Data'!AA$142)^2</f>
        <v>0.11111111111111113</v>
      </c>
      <c r="AB45" s="70">
        <f>('Pembagian Data'!AB46-'Pembagian Data'!AB$142)^2</f>
        <v>0.1111111111111111</v>
      </c>
      <c r="AC45" s="70">
        <f>('Pembagian Data'!AC46-'Pembagian Data'!AC$142)^2</f>
        <v>0.11111111111111113</v>
      </c>
      <c r="AD45" s="70">
        <f>('Pembagian Data'!AD46-'Pembagian Data'!AD$142)^2</f>
        <v>0.44444444444444453</v>
      </c>
      <c r="AE45" s="70">
        <f>('Pembagian Data'!AE46-'Pembagian Data'!AE$142)^2</f>
        <v>0.11111111111111113</v>
      </c>
      <c r="AF45" s="70">
        <f>('Pembagian Data'!AF46-'Pembagian Data'!AF$142)^2</f>
        <v>0.11111111111111113</v>
      </c>
      <c r="AG45" s="70">
        <f>('Pembagian Data'!AG46-'Pembagian Data'!AG$142)^2</f>
        <v>0.11111111111111113</v>
      </c>
      <c r="AH45" s="71">
        <f t="shared" si="0"/>
        <v>2.1081851067789197</v>
      </c>
      <c r="AI45" s="9">
        <v>1</v>
      </c>
    </row>
    <row r="46" spans="1:35" x14ac:dyDescent="0.25">
      <c r="A46" s="70">
        <f>('Pembagian Data'!A47-'Pembagian Data'!A$142)^2</f>
        <v>0</v>
      </c>
      <c r="B46" s="70">
        <f>('Pembagian Data'!B47-'Pembagian Data'!B$142)^2</f>
        <v>0</v>
      </c>
      <c r="C46" s="70">
        <f>('Pembagian Data'!C47-'Pembagian Data'!C$142)^2</f>
        <v>0.11111111111111113</v>
      </c>
      <c r="D46" s="70">
        <f>('Pembagian Data'!D47-'Pembagian Data'!D$142)^2</f>
        <v>0</v>
      </c>
      <c r="E46" s="70">
        <f>('Pembagian Data'!E47-'Pembagian Data'!E$142)^2</f>
        <v>0.11111111111111113</v>
      </c>
      <c r="F46" s="70">
        <f>('Pembagian Data'!F47-'Pembagian Data'!F$142)^2</f>
        <v>0.11111111111111113</v>
      </c>
      <c r="G46" s="70">
        <f>('Pembagian Data'!G47-'Pembagian Data'!G$142)^2</f>
        <v>0</v>
      </c>
      <c r="H46" s="70">
        <f>('Pembagian Data'!H47-'Pembagian Data'!H$142)^2</f>
        <v>0</v>
      </c>
      <c r="I46" s="70">
        <f>('Pembagian Data'!I47-'Pembagian Data'!I$142)^2</f>
        <v>0</v>
      </c>
      <c r="J46" s="70">
        <f>('Pembagian Data'!J47-'Pembagian Data'!J$142)^2</f>
        <v>0</v>
      </c>
      <c r="K46" s="70">
        <f>('Pembagian Data'!K47-'Pembagian Data'!K$142)^2</f>
        <v>0.11111111111111113</v>
      </c>
      <c r="L46" s="70">
        <f>('Pembagian Data'!L47-'Pembagian Data'!L$142)^2</f>
        <v>0</v>
      </c>
      <c r="M46" s="70">
        <f>('Pembagian Data'!M47-'Pembagian Data'!M$142)^2</f>
        <v>0</v>
      </c>
      <c r="N46" s="70">
        <f>('Pembagian Data'!N47-'Pembagian Data'!N$142)^2</f>
        <v>0.44444444444444453</v>
      </c>
      <c r="O46" s="70">
        <f>('Pembagian Data'!O47-'Pembagian Data'!O$142)^2</f>
        <v>0</v>
      </c>
      <c r="P46" s="70">
        <f>('Pembagian Data'!P47-'Pembagian Data'!P$142)^2</f>
        <v>0</v>
      </c>
      <c r="Q46" s="70">
        <f>('Pembagian Data'!Q47-'Pembagian Data'!Q$142)^2</f>
        <v>0.44444444444444453</v>
      </c>
      <c r="R46" s="70">
        <f>('Pembagian Data'!R47-'Pembagian Data'!R$142)^2</f>
        <v>0</v>
      </c>
      <c r="S46" s="70">
        <f>('Pembagian Data'!S47-'Pembagian Data'!S$142)^2</f>
        <v>0</v>
      </c>
      <c r="T46" s="70">
        <f>('Pembagian Data'!T47-'Pembagian Data'!T$142)^2</f>
        <v>0</v>
      </c>
      <c r="U46" s="70">
        <f>('Pembagian Data'!U47-'Pembagian Data'!U$142)^2</f>
        <v>0.1111111111111111</v>
      </c>
      <c r="V46" s="70">
        <f>('Pembagian Data'!V47-'Pembagian Data'!V$142)^2</f>
        <v>0</v>
      </c>
      <c r="W46" s="70">
        <f>('Pembagian Data'!W47-'Pembagian Data'!W$142)^2</f>
        <v>0</v>
      </c>
      <c r="X46" s="70">
        <f>('Pembagian Data'!X47-'Pembagian Data'!X$142)^2</f>
        <v>0</v>
      </c>
      <c r="Y46" s="70">
        <f>('Pembagian Data'!Y47-'Pembagian Data'!Y$142)^2</f>
        <v>0</v>
      </c>
      <c r="Z46" s="70">
        <f>('Pembagian Data'!Z47-'Pembagian Data'!Z$142)^2</f>
        <v>0.11111111111111113</v>
      </c>
      <c r="AA46" s="70">
        <f>('Pembagian Data'!AA47-'Pembagian Data'!AA$142)^2</f>
        <v>0</v>
      </c>
      <c r="AB46" s="70">
        <f>('Pembagian Data'!AB47-'Pembagian Data'!AB$142)^2</f>
        <v>0.11111111111111113</v>
      </c>
      <c r="AC46" s="70">
        <f>('Pembagian Data'!AC47-'Pembagian Data'!AC$142)^2</f>
        <v>0</v>
      </c>
      <c r="AD46" s="70">
        <f>('Pembagian Data'!AD47-'Pembagian Data'!AD$142)^2</f>
        <v>0</v>
      </c>
      <c r="AE46" s="70">
        <f>('Pembagian Data'!AE47-'Pembagian Data'!AE$142)^2</f>
        <v>0</v>
      </c>
      <c r="AF46" s="70">
        <f>('Pembagian Data'!AF47-'Pembagian Data'!AF$142)^2</f>
        <v>0</v>
      </c>
      <c r="AG46" s="70">
        <f>('Pembagian Data'!AG47-'Pembagian Data'!AG$142)^2</f>
        <v>0</v>
      </c>
      <c r="AH46" s="71">
        <f t="shared" si="0"/>
        <v>1.2909944487358058</v>
      </c>
      <c r="AI46" s="9">
        <v>2</v>
      </c>
    </row>
    <row r="47" spans="1:35" x14ac:dyDescent="0.25">
      <c r="A47" s="70">
        <f>('Pembagian Data'!A48-'Pembagian Data'!A$142)^2</f>
        <v>0</v>
      </c>
      <c r="B47" s="70">
        <f>('Pembagian Data'!B48-'Pembagian Data'!B$142)^2</f>
        <v>0</v>
      </c>
      <c r="C47" s="70">
        <f>('Pembagian Data'!C48-'Pembagian Data'!C$142)^2</f>
        <v>0.11111111111111113</v>
      </c>
      <c r="D47" s="70">
        <f>('Pembagian Data'!D48-'Pembagian Data'!D$142)^2</f>
        <v>0.11111111111111113</v>
      </c>
      <c r="E47" s="70">
        <f>('Pembagian Data'!E48-'Pembagian Data'!E$142)^2</f>
        <v>0</v>
      </c>
      <c r="F47" s="70">
        <f>('Pembagian Data'!F48-'Pembagian Data'!F$142)^2</f>
        <v>0</v>
      </c>
      <c r="G47" s="70">
        <f>('Pembagian Data'!G48-'Pembagian Data'!G$142)^2</f>
        <v>0</v>
      </c>
      <c r="H47" s="70">
        <f>('Pembagian Data'!H48-'Pembagian Data'!H$142)^2</f>
        <v>0.11111111111111113</v>
      </c>
      <c r="I47" s="70">
        <f>('Pembagian Data'!I48-'Pembagian Data'!I$142)^2</f>
        <v>0</v>
      </c>
      <c r="J47" s="70">
        <f>('Pembagian Data'!J48-'Pembagian Data'!J$142)^2</f>
        <v>0</v>
      </c>
      <c r="K47" s="70">
        <f>('Pembagian Data'!K48-'Pembagian Data'!K$142)^2</f>
        <v>0</v>
      </c>
      <c r="L47" s="70">
        <f>('Pembagian Data'!L48-'Pembagian Data'!L$142)^2</f>
        <v>0.11111111111111113</v>
      </c>
      <c r="M47" s="70">
        <f>('Pembagian Data'!M48-'Pembagian Data'!M$142)^2</f>
        <v>0</v>
      </c>
      <c r="N47" s="70">
        <f>('Pembagian Data'!N48-'Pembagian Data'!N$142)^2</f>
        <v>0.1111111111111111</v>
      </c>
      <c r="O47" s="70">
        <f>('Pembagian Data'!O48-'Pembagian Data'!O$142)^2</f>
        <v>0</v>
      </c>
      <c r="P47" s="70">
        <f>('Pembagian Data'!P48-'Pembagian Data'!P$142)^2</f>
        <v>0.11111111111111113</v>
      </c>
      <c r="Q47" s="70">
        <f>('Pembagian Data'!Q48-'Pembagian Data'!Q$142)^2</f>
        <v>0.1111111111111111</v>
      </c>
      <c r="R47" s="70">
        <f>('Pembagian Data'!R48-'Pembagian Data'!R$142)^2</f>
        <v>0.11111111111111113</v>
      </c>
      <c r="S47" s="70">
        <f>('Pembagian Data'!S48-'Pembagian Data'!S$142)^2</f>
        <v>0.11111111111111113</v>
      </c>
      <c r="T47" s="70">
        <f>('Pembagian Data'!T48-'Pembagian Data'!T$142)^2</f>
        <v>0</v>
      </c>
      <c r="U47" s="70">
        <f>('Pembagian Data'!U48-'Pembagian Data'!U$142)^2</f>
        <v>0.1111111111111111</v>
      </c>
      <c r="V47" s="70">
        <f>('Pembagian Data'!V48-'Pembagian Data'!V$142)^2</f>
        <v>0</v>
      </c>
      <c r="W47" s="70">
        <f>('Pembagian Data'!W48-'Pembagian Data'!W$142)^2</f>
        <v>0.11111111111111113</v>
      </c>
      <c r="X47" s="70">
        <f>('Pembagian Data'!X48-'Pembagian Data'!X$142)^2</f>
        <v>0</v>
      </c>
      <c r="Y47" s="70">
        <f>('Pembagian Data'!Y48-'Pembagian Data'!Y$142)^2</f>
        <v>0.11111111111111113</v>
      </c>
      <c r="Z47" s="70">
        <f>('Pembagian Data'!Z48-'Pembagian Data'!Z$142)^2</f>
        <v>0.11111111111111113</v>
      </c>
      <c r="AA47" s="70">
        <f>('Pembagian Data'!AA48-'Pembagian Data'!AA$142)^2</f>
        <v>0</v>
      </c>
      <c r="AB47" s="70">
        <f>('Pembagian Data'!AB48-'Pembagian Data'!AB$142)^2</f>
        <v>0</v>
      </c>
      <c r="AC47" s="70">
        <f>('Pembagian Data'!AC48-'Pembagian Data'!AC$142)^2</f>
        <v>0.11111111111111113</v>
      </c>
      <c r="AD47" s="70">
        <f>('Pembagian Data'!AD48-'Pembagian Data'!AD$142)^2</f>
        <v>0.11111111111111113</v>
      </c>
      <c r="AE47" s="70">
        <f>('Pembagian Data'!AE48-'Pembagian Data'!AE$142)^2</f>
        <v>0.11111111111111113</v>
      </c>
      <c r="AF47" s="70">
        <f>('Pembagian Data'!AF48-'Pembagian Data'!AF$142)^2</f>
        <v>0.11111111111111113</v>
      </c>
      <c r="AG47" s="70">
        <f>('Pembagian Data'!AG48-'Pembagian Data'!AG$142)^2</f>
        <v>0.11111111111111113</v>
      </c>
      <c r="AH47" s="71">
        <f t="shared" si="0"/>
        <v>1.4142135623730951</v>
      </c>
      <c r="AI47" s="9">
        <v>2</v>
      </c>
    </row>
    <row r="48" spans="1:35" x14ac:dyDescent="0.25">
      <c r="A48" s="70">
        <f>('Pembagian Data'!A49-'Pembagian Data'!A$142)^2</f>
        <v>0.11111111111111113</v>
      </c>
      <c r="B48" s="70">
        <f>('Pembagian Data'!B49-'Pembagian Data'!B$142)^2</f>
        <v>0.1111111111111111</v>
      </c>
      <c r="C48" s="70">
        <f>('Pembagian Data'!C49-'Pembagian Data'!C$142)^2</f>
        <v>0.11111111111111113</v>
      </c>
      <c r="D48" s="70">
        <f>('Pembagian Data'!D49-'Pembagian Data'!D$142)^2</f>
        <v>0.11111111111111113</v>
      </c>
      <c r="E48" s="70">
        <f>('Pembagian Data'!E49-'Pembagian Data'!E$142)^2</f>
        <v>0</v>
      </c>
      <c r="F48" s="70">
        <f>('Pembagian Data'!F49-'Pembagian Data'!F$142)^2</f>
        <v>0.11111111111111113</v>
      </c>
      <c r="G48" s="70">
        <f>('Pembagian Data'!G49-'Pembagian Data'!G$142)^2</f>
        <v>0</v>
      </c>
      <c r="H48" s="70">
        <f>('Pembagian Data'!H49-'Pembagian Data'!H$142)^2</f>
        <v>0.11111111111111113</v>
      </c>
      <c r="I48" s="70">
        <f>('Pembagian Data'!I49-'Pembagian Data'!I$142)^2</f>
        <v>0.11111111111111113</v>
      </c>
      <c r="J48" s="70">
        <f>('Pembagian Data'!J49-'Pembagian Data'!J$142)^2</f>
        <v>0</v>
      </c>
      <c r="K48" s="70">
        <f>('Pembagian Data'!K49-'Pembagian Data'!K$142)^2</f>
        <v>0</v>
      </c>
      <c r="L48" s="70">
        <f>('Pembagian Data'!L49-'Pembagian Data'!L$142)^2</f>
        <v>0.11111111111111113</v>
      </c>
      <c r="M48" s="70">
        <f>('Pembagian Data'!M49-'Pembagian Data'!M$142)^2</f>
        <v>0</v>
      </c>
      <c r="N48" s="70">
        <f>('Pembagian Data'!N49-'Pembagian Data'!N$142)^2</f>
        <v>0</v>
      </c>
      <c r="O48" s="70">
        <f>('Pembagian Data'!O49-'Pembagian Data'!O$142)^2</f>
        <v>0</v>
      </c>
      <c r="P48" s="70">
        <f>('Pembagian Data'!P49-'Pembagian Data'!P$142)^2</f>
        <v>0.44444444444444453</v>
      </c>
      <c r="Q48" s="70">
        <f>('Pembagian Data'!Q49-'Pembagian Data'!Q$142)^2</f>
        <v>0</v>
      </c>
      <c r="R48" s="70">
        <f>('Pembagian Data'!R49-'Pembagian Data'!R$142)^2</f>
        <v>0.11111111111111113</v>
      </c>
      <c r="S48" s="70">
        <f>('Pembagian Data'!S49-'Pembagian Data'!S$142)^2</f>
        <v>0.11111111111111113</v>
      </c>
      <c r="T48" s="70">
        <f>('Pembagian Data'!T49-'Pembagian Data'!T$142)^2</f>
        <v>0</v>
      </c>
      <c r="U48" s="70">
        <f>('Pembagian Data'!U49-'Pembagian Data'!U$142)^2</f>
        <v>0.1111111111111111</v>
      </c>
      <c r="V48" s="70">
        <f>('Pembagian Data'!V49-'Pembagian Data'!V$142)^2</f>
        <v>0.11111111111111113</v>
      </c>
      <c r="W48" s="70">
        <f>('Pembagian Data'!W49-'Pembagian Data'!W$142)^2</f>
        <v>0.11111111111111113</v>
      </c>
      <c r="X48" s="70">
        <f>('Pembagian Data'!X49-'Pembagian Data'!X$142)^2</f>
        <v>0.11111111111111113</v>
      </c>
      <c r="Y48" s="70">
        <f>('Pembagian Data'!Y49-'Pembagian Data'!Y$142)^2</f>
        <v>0.1111111111111111</v>
      </c>
      <c r="Z48" s="70">
        <f>('Pembagian Data'!Z49-'Pembagian Data'!Z$142)^2</f>
        <v>0.11111111111111113</v>
      </c>
      <c r="AA48" s="70">
        <f>('Pembagian Data'!AA49-'Pembagian Data'!AA$142)^2</f>
        <v>0.11111111111111113</v>
      </c>
      <c r="AB48" s="70">
        <f>('Pembagian Data'!AB49-'Pembagian Data'!AB$142)^2</f>
        <v>0.11111111111111113</v>
      </c>
      <c r="AC48" s="70">
        <f>('Pembagian Data'!AC49-'Pembagian Data'!AC$142)^2</f>
        <v>0.11111111111111113</v>
      </c>
      <c r="AD48" s="70">
        <f>('Pembagian Data'!AD49-'Pembagian Data'!AD$142)^2</f>
        <v>0.11111111111111113</v>
      </c>
      <c r="AE48" s="70">
        <f>('Pembagian Data'!AE49-'Pembagian Data'!AE$142)^2</f>
        <v>0.44444444444444453</v>
      </c>
      <c r="AF48" s="70">
        <f>('Pembagian Data'!AF49-'Pembagian Data'!AF$142)^2</f>
        <v>0.11111111111111113</v>
      </c>
      <c r="AG48" s="70">
        <f>('Pembagian Data'!AG49-'Pembagian Data'!AG$142)^2</f>
        <v>0</v>
      </c>
      <c r="AH48" s="71">
        <f t="shared" si="0"/>
        <v>1.7950549357115015</v>
      </c>
      <c r="AI48" s="9">
        <v>2</v>
      </c>
    </row>
    <row r="49" spans="1:35" x14ac:dyDescent="0.25">
      <c r="A49" s="70">
        <f>('Pembagian Data'!A50-'Pembagian Data'!A$142)^2</f>
        <v>0.1111111111111111</v>
      </c>
      <c r="B49" s="70">
        <f>('Pembagian Data'!B50-'Pembagian Data'!B$142)^2</f>
        <v>0</v>
      </c>
      <c r="C49" s="70">
        <f>('Pembagian Data'!C50-'Pembagian Data'!C$142)^2</f>
        <v>0</v>
      </c>
      <c r="D49" s="70">
        <f>('Pembagian Data'!D50-'Pembagian Data'!D$142)^2</f>
        <v>0.11111111111111113</v>
      </c>
      <c r="E49" s="70">
        <f>('Pembagian Data'!E50-'Pembagian Data'!E$142)^2</f>
        <v>0.11111111111111113</v>
      </c>
      <c r="F49" s="70">
        <f>('Pembagian Data'!F50-'Pembagian Data'!F$142)^2</f>
        <v>0</v>
      </c>
      <c r="G49" s="70">
        <f>('Pembagian Data'!G50-'Pembagian Data'!G$142)^2</f>
        <v>0</v>
      </c>
      <c r="H49" s="70">
        <f>('Pembagian Data'!H50-'Pembagian Data'!H$142)^2</f>
        <v>0</v>
      </c>
      <c r="I49" s="70">
        <f>('Pembagian Data'!I50-'Pembagian Data'!I$142)^2</f>
        <v>0.11111111111111113</v>
      </c>
      <c r="J49" s="70">
        <f>('Pembagian Data'!J50-'Pembagian Data'!J$142)^2</f>
        <v>0.11111111111111113</v>
      </c>
      <c r="K49" s="70">
        <f>('Pembagian Data'!K50-'Pembagian Data'!K$142)^2</f>
        <v>0.11111111111111113</v>
      </c>
      <c r="L49" s="70">
        <f>('Pembagian Data'!L50-'Pembagian Data'!L$142)^2</f>
        <v>0.11111111111111113</v>
      </c>
      <c r="M49" s="70">
        <f>('Pembagian Data'!M50-'Pembagian Data'!M$142)^2</f>
        <v>0</v>
      </c>
      <c r="N49" s="70">
        <f>('Pembagian Data'!N50-'Pembagian Data'!N$142)^2</f>
        <v>0.1111111111111111</v>
      </c>
      <c r="O49" s="70">
        <f>('Pembagian Data'!O50-'Pembagian Data'!O$142)^2</f>
        <v>0.11111111111111113</v>
      </c>
      <c r="P49" s="70">
        <f>('Pembagian Data'!P50-'Pembagian Data'!P$142)^2</f>
        <v>0.11111111111111113</v>
      </c>
      <c r="Q49" s="70">
        <f>('Pembagian Data'!Q50-'Pembagian Data'!Q$142)^2</f>
        <v>0.1111111111111111</v>
      </c>
      <c r="R49" s="70">
        <f>('Pembagian Data'!R50-'Pembagian Data'!R$142)^2</f>
        <v>0.11111111111111113</v>
      </c>
      <c r="S49" s="70">
        <f>('Pembagian Data'!S50-'Pembagian Data'!S$142)^2</f>
        <v>0</v>
      </c>
      <c r="T49" s="70">
        <f>('Pembagian Data'!T50-'Pembagian Data'!T$142)^2</f>
        <v>0.11111111111111113</v>
      </c>
      <c r="U49" s="70">
        <f>('Pembagian Data'!U50-'Pembagian Data'!U$142)^2</f>
        <v>0.1111111111111111</v>
      </c>
      <c r="V49" s="70">
        <f>('Pembagian Data'!V50-'Pembagian Data'!V$142)^2</f>
        <v>0</v>
      </c>
      <c r="W49" s="70">
        <f>('Pembagian Data'!W50-'Pembagian Data'!W$142)^2</f>
        <v>0.11111111111111113</v>
      </c>
      <c r="X49" s="70">
        <f>('Pembagian Data'!X50-'Pembagian Data'!X$142)^2</f>
        <v>0.11111111111111113</v>
      </c>
      <c r="Y49" s="70">
        <f>('Pembagian Data'!Y50-'Pembagian Data'!Y$142)^2</f>
        <v>0</v>
      </c>
      <c r="Z49" s="70">
        <f>('Pembagian Data'!Z50-'Pembagian Data'!Z$142)^2</f>
        <v>0.11111111111111113</v>
      </c>
      <c r="AA49" s="70">
        <f>('Pembagian Data'!AA50-'Pembagian Data'!AA$142)^2</f>
        <v>0</v>
      </c>
      <c r="AB49" s="70">
        <f>('Pembagian Data'!AB50-'Pembagian Data'!AB$142)^2</f>
        <v>0.11111111111111113</v>
      </c>
      <c r="AC49" s="70">
        <f>('Pembagian Data'!AC50-'Pembagian Data'!AC$142)^2</f>
        <v>0.11111111111111113</v>
      </c>
      <c r="AD49" s="70">
        <f>('Pembagian Data'!AD50-'Pembagian Data'!AD$142)^2</f>
        <v>0.11111111111111113</v>
      </c>
      <c r="AE49" s="70">
        <f>('Pembagian Data'!AE50-'Pembagian Data'!AE$142)^2</f>
        <v>0.44444444444444453</v>
      </c>
      <c r="AF49" s="70">
        <f>('Pembagian Data'!AF50-'Pembagian Data'!AF$142)^2</f>
        <v>0.11111111111111113</v>
      </c>
      <c r="AG49" s="70">
        <f>('Pembagian Data'!AG50-'Pembagian Data'!AG$142)^2</f>
        <v>0</v>
      </c>
      <c r="AH49" s="71">
        <f t="shared" si="0"/>
        <v>1.666666666666667</v>
      </c>
      <c r="AI49" s="9">
        <v>2</v>
      </c>
    </row>
    <row r="50" spans="1:35" x14ac:dyDescent="0.25">
      <c r="A50" s="70">
        <f>('Pembagian Data'!A51-'Pembagian Data'!A$142)^2</f>
        <v>0</v>
      </c>
      <c r="B50" s="70">
        <f>('Pembagian Data'!B51-'Pembagian Data'!B$142)^2</f>
        <v>0</v>
      </c>
      <c r="C50" s="70">
        <f>('Pembagian Data'!C51-'Pembagian Data'!C$142)^2</f>
        <v>0</v>
      </c>
      <c r="D50" s="70">
        <f>('Pembagian Data'!D51-'Pembagian Data'!D$142)^2</f>
        <v>0</v>
      </c>
      <c r="E50" s="70">
        <f>('Pembagian Data'!E51-'Pembagian Data'!E$142)^2</f>
        <v>0</v>
      </c>
      <c r="F50" s="70">
        <f>('Pembagian Data'!F51-'Pembagian Data'!F$142)^2</f>
        <v>0</v>
      </c>
      <c r="G50" s="70">
        <f>('Pembagian Data'!G51-'Pembagian Data'!G$142)^2</f>
        <v>0</v>
      </c>
      <c r="H50" s="70">
        <f>('Pembagian Data'!H51-'Pembagian Data'!H$142)^2</f>
        <v>0.11111111111111113</v>
      </c>
      <c r="I50" s="70">
        <f>('Pembagian Data'!I51-'Pembagian Data'!I$142)^2</f>
        <v>0.11111111111111113</v>
      </c>
      <c r="J50" s="70">
        <f>('Pembagian Data'!J51-'Pembagian Data'!J$142)^2</f>
        <v>0</v>
      </c>
      <c r="K50" s="70">
        <f>('Pembagian Data'!K51-'Pembagian Data'!K$142)^2</f>
        <v>0.1111111111111111</v>
      </c>
      <c r="L50" s="70">
        <f>('Pembagian Data'!L51-'Pembagian Data'!L$142)^2</f>
        <v>0.11111111111111113</v>
      </c>
      <c r="M50" s="70">
        <f>('Pembagian Data'!M51-'Pembagian Data'!M$142)^2</f>
        <v>0</v>
      </c>
      <c r="N50" s="70">
        <f>('Pembagian Data'!N51-'Pembagian Data'!N$142)^2</f>
        <v>0</v>
      </c>
      <c r="O50" s="70">
        <f>('Pembagian Data'!O51-'Pembagian Data'!O$142)^2</f>
        <v>0</v>
      </c>
      <c r="P50" s="70">
        <f>('Pembagian Data'!P51-'Pembagian Data'!P$142)^2</f>
        <v>0</v>
      </c>
      <c r="Q50" s="70">
        <f>('Pembagian Data'!Q51-'Pembagian Data'!Q$142)^2</f>
        <v>0</v>
      </c>
      <c r="R50" s="70">
        <f>('Pembagian Data'!R51-'Pembagian Data'!R$142)^2</f>
        <v>0.11111111111111113</v>
      </c>
      <c r="S50" s="70">
        <f>('Pembagian Data'!S51-'Pembagian Data'!S$142)^2</f>
        <v>0</v>
      </c>
      <c r="T50" s="70">
        <f>('Pembagian Data'!T51-'Pembagian Data'!T$142)^2</f>
        <v>0.1111111111111111</v>
      </c>
      <c r="U50" s="70">
        <f>('Pembagian Data'!U51-'Pembagian Data'!U$142)^2</f>
        <v>0.1111111111111111</v>
      </c>
      <c r="V50" s="70">
        <f>('Pembagian Data'!V51-'Pembagian Data'!V$142)^2</f>
        <v>0.11111111111111113</v>
      </c>
      <c r="W50" s="70">
        <f>('Pembagian Data'!W51-'Pembagian Data'!W$142)^2</f>
        <v>0.11111111111111113</v>
      </c>
      <c r="X50" s="70">
        <f>('Pembagian Data'!X51-'Pembagian Data'!X$142)^2</f>
        <v>0</v>
      </c>
      <c r="Y50" s="70">
        <f>('Pembagian Data'!Y51-'Pembagian Data'!Y$142)^2</f>
        <v>0</v>
      </c>
      <c r="Z50" s="70">
        <f>('Pembagian Data'!Z51-'Pembagian Data'!Z$142)^2</f>
        <v>0.11111111111111113</v>
      </c>
      <c r="AA50" s="70">
        <f>('Pembagian Data'!AA51-'Pembagian Data'!AA$142)^2</f>
        <v>0.11111111111111113</v>
      </c>
      <c r="AB50" s="70">
        <f>('Pembagian Data'!AB51-'Pembagian Data'!AB$142)^2</f>
        <v>0.11111111111111113</v>
      </c>
      <c r="AC50" s="70">
        <f>('Pembagian Data'!AC51-'Pembagian Data'!AC$142)^2</f>
        <v>0</v>
      </c>
      <c r="AD50" s="70">
        <f>('Pembagian Data'!AD51-'Pembagian Data'!AD$142)^2</f>
        <v>0</v>
      </c>
      <c r="AE50" s="70">
        <f>('Pembagian Data'!AE51-'Pembagian Data'!AE$142)^2</f>
        <v>0</v>
      </c>
      <c r="AF50" s="70">
        <f>('Pembagian Data'!AF51-'Pembagian Data'!AF$142)^2</f>
        <v>0.11111111111111113</v>
      </c>
      <c r="AG50" s="70">
        <f>('Pembagian Data'!AG51-'Pembagian Data'!AG$142)^2</f>
        <v>0</v>
      </c>
      <c r="AH50" s="71">
        <f t="shared" si="0"/>
        <v>1.2018504251546633</v>
      </c>
      <c r="AI50" s="9">
        <v>2</v>
      </c>
    </row>
    <row r="51" spans="1:35" x14ac:dyDescent="0.25">
      <c r="A51" s="70">
        <f>('Pembagian Data'!A52-'Pembagian Data'!A$142)^2</f>
        <v>0</v>
      </c>
      <c r="B51" s="70">
        <f>('Pembagian Data'!B52-'Pembagian Data'!B$142)^2</f>
        <v>0</v>
      </c>
      <c r="C51" s="70">
        <f>('Pembagian Data'!C52-'Pembagian Data'!C$142)^2</f>
        <v>0</v>
      </c>
      <c r="D51" s="70">
        <f>('Pembagian Data'!D52-'Pembagian Data'!D$142)^2</f>
        <v>0.11111111111111113</v>
      </c>
      <c r="E51" s="70">
        <f>('Pembagian Data'!E52-'Pembagian Data'!E$142)^2</f>
        <v>0</v>
      </c>
      <c r="F51" s="70">
        <f>('Pembagian Data'!F52-'Pembagian Data'!F$142)^2</f>
        <v>0</v>
      </c>
      <c r="G51" s="70">
        <f>('Pembagian Data'!G52-'Pembagian Data'!G$142)^2</f>
        <v>0</v>
      </c>
      <c r="H51" s="70">
        <f>('Pembagian Data'!H52-'Pembagian Data'!H$142)^2</f>
        <v>0.11111111111111113</v>
      </c>
      <c r="I51" s="70">
        <f>('Pembagian Data'!I52-'Pembagian Data'!I$142)^2</f>
        <v>0.11111111111111113</v>
      </c>
      <c r="J51" s="70">
        <f>('Pembagian Data'!J52-'Pembagian Data'!J$142)^2</f>
        <v>0</v>
      </c>
      <c r="K51" s="70">
        <f>('Pembagian Data'!K52-'Pembagian Data'!K$142)^2</f>
        <v>0</v>
      </c>
      <c r="L51" s="70">
        <f>('Pembagian Data'!L52-'Pembagian Data'!L$142)^2</f>
        <v>0.11111111111111113</v>
      </c>
      <c r="M51" s="70">
        <f>('Pembagian Data'!M52-'Pembagian Data'!M$142)^2</f>
        <v>0</v>
      </c>
      <c r="N51" s="70">
        <f>('Pembagian Data'!N52-'Pembagian Data'!N$142)^2</f>
        <v>0</v>
      </c>
      <c r="O51" s="70">
        <f>('Pembagian Data'!O52-'Pembagian Data'!O$142)^2</f>
        <v>0</v>
      </c>
      <c r="P51" s="70">
        <f>('Pembagian Data'!P52-'Pembagian Data'!P$142)^2</f>
        <v>0.11111111111111113</v>
      </c>
      <c r="Q51" s="70">
        <f>('Pembagian Data'!Q52-'Pembagian Data'!Q$142)^2</f>
        <v>0.1111111111111111</v>
      </c>
      <c r="R51" s="70">
        <f>('Pembagian Data'!R52-'Pembagian Data'!R$142)^2</f>
        <v>0.11111111111111113</v>
      </c>
      <c r="S51" s="70">
        <f>('Pembagian Data'!S52-'Pembagian Data'!S$142)^2</f>
        <v>0.11111111111111113</v>
      </c>
      <c r="T51" s="70">
        <f>('Pembagian Data'!T52-'Pembagian Data'!T$142)^2</f>
        <v>0</v>
      </c>
      <c r="U51" s="70">
        <f>('Pembagian Data'!U52-'Pembagian Data'!U$142)^2</f>
        <v>0</v>
      </c>
      <c r="V51" s="70">
        <f>('Pembagian Data'!V52-'Pembagian Data'!V$142)^2</f>
        <v>0</v>
      </c>
      <c r="W51" s="70">
        <f>('Pembagian Data'!W52-'Pembagian Data'!W$142)^2</f>
        <v>0.11111111111111113</v>
      </c>
      <c r="X51" s="70">
        <f>('Pembagian Data'!X52-'Pembagian Data'!X$142)^2</f>
        <v>0.11111111111111113</v>
      </c>
      <c r="Y51" s="70">
        <f>('Pembagian Data'!Y52-'Pembagian Data'!Y$142)^2</f>
        <v>0</v>
      </c>
      <c r="Z51" s="70">
        <f>('Pembagian Data'!Z52-'Pembagian Data'!Z$142)^2</f>
        <v>0.11111111111111113</v>
      </c>
      <c r="AA51" s="70">
        <f>('Pembagian Data'!AA52-'Pembagian Data'!AA$142)^2</f>
        <v>0.11111111111111113</v>
      </c>
      <c r="AB51" s="70">
        <f>('Pembagian Data'!AB52-'Pembagian Data'!AB$142)^2</f>
        <v>0</v>
      </c>
      <c r="AC51" s="70">
        <f>('Pembagian Data'!AC52-'Pembagian Data'!AC$142)^2</f>
        <v>0</v>
      </c>
      <c r="AD51" s="70">
        <f>('Pembagian Data'!AD52-'Pembagian Data'!AD$142)^2</f>
        <v>0</v>
      </c>
      <c r="AE51" s="70">
        <f>('Pembagian Data'!AE52-'Pembagian Data'!AE$142)^2</f>
        <v>0.11111111111111113</v>
      </c>
      <c r="AF51" s="70">
        <f>('Pembagian Data'!AF52-'Pembagian Data'!AF$142)^2</f>
        <v>0</v>
      </c>
      <c r="AG51" s="70">
        <f>('Pembagian Data'!AG52-'Pembagian Data'!AG$142)^2</f>
        <v>0</v>
      </c>
      <c r="AH51" s="71">
        <f t="shared" si="0"/>
        <v>1.2018504251546633</v>
      </c>
      <c r="AI51" s="9">
        <v>1</v>
      </c>
    </row>
    <row r="52" spans="1:35" x14ac:dyDescent="0.25">
      <c r="A52" s="70">
        <f>('Pembagian Data'!A53-'Pembagian Data'!A$142)^2</f>
        <v>0</v>
      </c>
      <c r="B52" s="70">
        <f>('Pembagian Data'!B53-'Pembagian Data'!B$142)^2</f>
        <v>0.1111111111111111</v>
      </c>
      <c r="C52" s="70">
        <f>('Pembagian Data'!C53-'Pembagian Data'!C$142)^2</f>
        <v>0</v>
      </c>
      <c r="D52" s="70">
        <f>('Pembagian Data'!D53-'Pembagian Data'!D$142)^2</f>
        <v>0.11111111111111113</v>
      </c>
      <c r="E52" s="70">
        <f>('Pembagian Data'!E53-'Pembagian Data'!E$142)^2</f>
        <v>0.11111111111111113</v>
      </c>
      <c r="F52" s="70">
        <f>('Pembagian Data'!F53-'Pembagian Data'!F$142)^2</f>
        <v>0</v>
      </c>
      <c r="G52" s="70">
        <f>('Pembagian Data'!G53-'Pembagian Data'!G$142)^2</f>
        <v>0</v>
      </c>
      <c r="H52" s="70">
        <f>('Pembagian Data'!H53-'Pembagian Data'!H$142)^2</f>
        <v>0</v>
      </c>
      <c r="I52" s="70">
        <f>('Pembagian Data'!I53-'Pembagian Data'!I$142)^2</f>
        <v>0</v>
      </c>
      <c r="J52" s="70">
        <f>('Pembagian Data'!J53-'Pembagian Data'!J$142)^2</f>
        <v>0</v>
      </c>
      <c r="K52" s="70">
        <f>('Pembagian Data'!K53-'Pembagian Data'!K$142)^2</f>
        <v>0</v>
      </c>
      <c r="L52" s="70">
        <f>('Pembagian Data'!L53-'Pembagian Data'!L$142)^2</f>
        <v>0.11111111111111113</v>
      </c>
      <c r="M52" s="70">
        <f>('Pembagian Data'!M53-'Pembagian Data'!M$142)^2</f>
        <v>0.11111111111111113</v>
      </c>
      <c r="N52" s="70">
        <f>('Pembagian Data'!N53-'Pembagian Data'!N$142)^2</f>
        <v>0.1111111111111111</v>
      </c>
      <c r="O52" s="70">
        <f>('Pembagian Data'!O53-'Pembagian Data'!O$142)^2</f>
        <v>0.44444444444444453</v>
      </c>
      <c r="P52" s="70">
        <f>('Pembagian Data'!P53-'Pembagian Data'!P$142)^2</f>
        <v>0.11111111111111113</v>
      </c>
      <c r="Q52" s="70">
        <f>('Pembagian Data'!Q53-'Pembagian Data'!Q$142)^2</f>
        <v>0.1111111111111111</v>
      </c>
      <c r="R52" s="70">
        <f>('Pembagian Data'!R53-'Pembagian Data'!R$142)^2</f>
        <v>0.11111111111111113</v>
      </c>
      <c r="S52" s="70">
        <f>('Pembagian Data'!S53-'Pembagian Data'!S$142)^2</f>
        <v>0.44444444444444453</v>
      </c>
      <c r="T52" s="70">
        <f>('Pembagian Data'!T53-'Pembagian Data'!T$142)^2</f>
        <v>0.1111111111111111</v>
      </c>
      <c r="U52" s="70">
        <f>('Pembagian Data'!U53-'Pembagian Data'!U$142)^2</f>
        <v>0.44444444444444453</v>
      </c>
      <c r="V52" s="70">
        <f>('Pembagian Data'!V53-'Pembagian Data'!V$142)^2</f>
        <v>0.11111111111111113</v>
      </c>
      <c r="W52" s="70">
        <f>('Pembagian Data'!W53-'Pembagian Data'!W$142)^2</f>
        <v>0.11111111111111113</v>
      </c>
      <c r="X52" s="70">
        <f>('Pembagian Data'!X53-'Pembagian Data'!X$142)^2</f>
        <v>0.11111111111111113</v>
      </c>
      <c r="Y52" s="70">
        <f>('Pembagian Data'!Y53-'Pembagian Data'!Y$142)^2</f>
        <v>0.11111111111111113</v>
      </c>
      <c r="Z52" s="70">
        <f>('Pembagian Data'!Z53-'Pembagian Data'!Z$142)^2</f>
        <v>0</v>
      </c>
      <c r="AA52" s="70">
        <f>('Pembagian Data'!AA53-'Pembagian Data'!AA$142)^2</f>
        <v>0.11111111111111113</v>
      </c>
      <c r="AB52" s="70">
        <f>('Pembagian Data'!AB53-'Pembagian Data'!AB$142)^2</f>
        <v>0</v>
      </c>
      <c r="AC52" s="70">
        <f>('Pembagian Data'!AC53-'Pembagian Data'!AC$142)^2</f>
        <v>0.11111111111111113</v>
      </c>
      <c r="AD52" s="70">
        <f>('Pembagian Data'!AD53-'Pembagian Data'!AD$142)^2</f>
        <v>0.44444444444444453</v>
      </c>
      <c r="AE52" s="70">
        <f>('Pembagian Data'!AE53-'Pembagian Data'!AE$142)^2</f>
        <v>0.44444444444444453</v>
      </c>
      <c r="AF52" s="70">
        <f>('Pembagian Data'!AF53-'Pembagian Data'!AF$142)^2</f>
        <v>0.11111111111111091</v>
      </c>
      <c r="AG52" s="70">
        <f>('Pembagian Data'!AG53-'Pembagian Data'!AG$142)^2</f>
        <v>0.11111111111111113</v>
      </c>
      <c r="AH52" s="71">
        <f t="shared" si="0"/>
        <v>2.0548046676563256</v>
      </c>
      <c r="AI52" s="9">
        <v>2</v>
      </c>
    </row>
    <row r="53" spans="1:35" x14ac:dyDescent="0.25">
      <c r="A53" s="70">
        <f>('Pembagian Data'!A54-'Pembagian Data'!A$142)^2</f>
        <v>0</v>
      </c>
      <c r="B53" s="70">
        <f>('Pembagian Data'!B54-'Pembagian Data'!B$142)^2</f>
        <v>0</v>
      </c>
      <c r="C53" s="70">
        <f>('Pembagian Data'!C54-'Pembagian Data'!C$142)^2</f>
        <v>0.1111111111111111</v>
      </c>
      <c r="D53" s="70">
        <f>('Pembagian Data'!D54-'Pembagian Data'!D$142)^2</f>
        <v>0.44444444444444453</v>
      </c>
      <c r="E53" s="70">
        <f>('Pembagian Data'!E54-'Pembagian Data'!E$142)^2</f>
        <v>0</v>
      </c>
      <c r="F53" s="70">
        <f>('Pembagian Data'!F54-'Pembagian Data'!F$142)^2</f>
        <v>0</v>
      </c>
      <c r="G53" s="70">
        <f>('Pembagian Data'!G54-'Pembagian Data'!G$142)^2</f>
        <v>0</v>
      </c>
      <c r="H53" s="70">
        <f>('Pembagian Data'!H54-'Pembagian Data'!H$142)^2</f>
        <v>0.11111111111111113</v>
      </c>
      <c r="I53" s="70">
        <f>('Pembagian Data'!I54-'Pembagian Data'!I$142)^2</f>
        <v>0.44444444444444453</v>
      </c>
      <c r="J53" s="70">
        <f>('Pembagian Data'!J54-'Pembagian Data'!J$142)^2</f>
        <v>0</v>
      </c>
      <c r="K53" s="70">
        <f>('Pembagian Data'!K54-'Pembagian Data'!K$142)^2</f>
        <v>0.1111111111111111</v>
      </c>
      <c r="L53" s="70">
        <f>('Pembagian Data'!L54-'Pembagian Data'!L$142)^2</f>
        <v>0.44444444444444453</v>
      </c>
      <c r="M53" s="70">
        <f>('Pembagian Data'!M54-'Pembagian Data'!M$142)^2</f>
        <v>0.11111111111111113</v>
      </c>
      <c r="N53" s="70">
        <f>('Pembagian Data'!N54-'Pembagian Data'!N$142)^2</f>
        <v>0</v>
      </c>
      <c r="O53" s="70">
        <f>('Pembagian Data'!O54-'Pembagian Data'!O$142)^2</f>
        <v>0</v>
      </c>
      <c r="P53" s="70">
        <f>('Pembagian Data'!P54-'Pembagian Data'!P$142)^2</f>
        <v>0.11111111111111113</v>
      </c>
      <c r="Q53" s="70">
        <f>('Pembagian Data'!Q54-'Pembagian Data'!Q$142)^2</f>
        <v>0.1111111111111111</v>
      </c>
      <c r="R53" s="70">
        <f>('Pembagian Data'!R54-'Pembagian Data'!R$142)^2</f>
        <v>0.11111111111111113</v>
      </c>
      <c r="S53" s="70">
        <f>('Pembagian Data'!S54-'Pembagian Data'!S$142)^2</f>
        <v>0.11111111111111113</v>
      </c>
      <c r="T53" s="70">
        <f>('Pembagian Data'!T54-'Pembagian Data'!T$142)^2</f>
        <v>0</v>
      </c>
      <c r="U53" s="70">
        <f>('Pembagian Data'!U54-'Pembagian Data'!U$142)^2</f>
        <v>0.44444444444444453</v>
      </c>
      <c r="V53" s="70">
        <f>('Pembagian Data'!V54-'Pembagian Data'!V$142)^2</f>
        <v>0.11111111111111113</v>
      </c>
      <c r="W53" s="70">
        <f>('Pembagian Data'!W54-'Pembagian Data'!W$142)^2</f>
        <v>0</v>
      </c>
      <c r="X53" s="70">
        <f>('Pembagian Data'!X54-'Pembagian Data'!X$142)^2</f>
        <v>0</v>
      </c>
      <c r="Y53" s="70">
        <f>('Pembagian Data'!Y54-'Pembagian Data'!Y$142)^2</f>
        <v>0.1111111111111111</v>
      </c>
      <c r="Z53" s="70">
        <f>('Pembagian Data'!Z54-'Pembagian Data'!Z$142)^2</f>
        <v>0.44444444444444453</v>
      </c>
      <c r="AA53" s="70">
        <f>('Pembagian Data'!AA54-'Pembagian Data'!AA$142)^2</f>
        <v>0.11111111111111113</v>
      </c>
      <c r="AB53" s="70">
        <f>('Pembagian Data'!AB54-'Pembagian Data'!AB$142)^2</f>
        <v>0.11111111111111113</v>
      </c>
      <c r="AC53" s="70">
        <f>('Pembagian Data'!AC54-'Pembagian Data'!AC$142)^2</f>
        <v>0.44444444444444453</v>
      </c>
      <c r="AD53" s="70">
        <f>('Pembagian Data'!AD54-'Pembagian Data'!AD$142)^2</f>
        <v>0.11111111111111113</v>
      </c>
      <c r="AE53" s="70">
        <f>('Pembagian Data'!AE54-'Pembagian Data'!AE$142)^2</f>
        <v>0.44444444444444453</v>
      </c>
      <c r="AF53" s="70">
        <f>('Pembagian Data'!AF54-'Pembagian Data'!AF$142)^2</f>
        <v>0.11111111111111113</v>
      </c>
      <c r="AG53" s="70">
        <f>('Pembagian Data'!AG54-'Pembagian Data'!AG$142)^2</f>
        <v>0</v>
      </c>
      <c r="AH53" s="71">
        <f t="shared" si="0"/>
        <v>2.1602468994692869</v>
      </c>
      <c r="AI53" s="9">
        <v>2</v>
      </c>
    </row>
    <row r="54" spans="1:35" x14ac:dyDescent="0.25">
      <c r="A54" s="70">
        <f>('Pembagian Data'!A55-'Pembagian Data'!A$142)^2</f>
        <v>0</v>
      </c>
      <c r="B54" s="70">
        <f>('Pembagian Data'!B55-'Pembagian Data'!B$142)^2</f>
        <v>0</v>
      </c>
      <c r="C54" s="70">
        <f>('Pembagian Data'!C55-'Pembagian Data'!C$142)^2</f>
        <v>0.1111111111111111</v>
      </c>
      <c r="D54" s="70">
        <f>('Pembagian Data'!D55-'Pembagian Data'!D$142)^2</f>
        <v>0.44444444444444453</v>
      </c>
      <c r="E54" s="70">
        <f>('Pembagian Data'!E55-'Pembagian Data'!E$142)^2</f>
        <v>0</v>
      </c>
      <c r="F54" s="70">
        <f>('Pembagian Data'!F55-'Pembagian Data'!F$142)^2</f>
        <v>0</v>
      </c>
      <c r="G54" s="70">
        <f>('Pembagian Data'!G55-'Pembagian Data'!G$142)^2</f>
        <v>0</v>
      </c>
      <c r="H54" s="70">
        <f>('Pembagian Data'!H55-'Pembagian Data'!H$142)^2</f>
        <v>0.11111111111111113</v>
      </c>
      <c r="I54" s="70">
        <f>('Pembagian Data'!I55-'Pembagian Data'!I$142)^2</f>
        <v>0.44444444444444453</v>
      </c>
      <c r="J54" s="70">
        <f>('Pembagian Data'!J55-'Pembagian Data'!J$142)^2</f>
        <v>0</v>
      </c>
      <c r="K54" s="70">
        <f>('Pembagian Data'!K55-'Pembagian Data'!K$142)^2</f>
        <v>0</v>
      </c>
      <c r="L54" s="70">
        <f>('Pembagian Data'!L55-'Pembagian Data'!L$142)^2</f>
        <v>0.11111111111111113</v>
      </c>
      <c r="M54" s="70">
        <f>('Pembagian Data'!M55-'Pembagian Data'!M$142)^2</f>
        <v>0.11111111111111113</v>
      </c>
      <c r="N54" s="70">
        <f>('Pembagian Data'!N55-'Pembagian Data'!N$142)^2</f>
        <v>0</v>
      </c>
      <c r="O54" s="70">
        <f>('Pembagian Data'!O55-'Pembagian Data'!O$142)^2</f>
        <v>0.11111111111111113</v>
      </c>
      <c r="P54" s="70">
        <f>('Pembagian Data'!P55-'Pembagian Data'!P$142)^2</f>
        <v>0.11111111111111113</v>
      </c>
      <c r="Q54" s="70">
        <f>('Pembagian Data'!Q55-'Pembagian Data'!Q$142)^2</f>
        <v>0.1111111111111111</v>
      </c>
      <c r="R54" s="70">
        <f>('Pembagian Data'!R55-'Pembagian Data'!R$142)^2</f>
        <v>0.11111111111111113</v>
      </c>
      <c r="S54" s="70">
        <f>('Pembagian Data'!S55-'Pembagian Data'!S$142)^2</f>
        <v>0.11111111111111113</v>
      </c>
      <c r="T54" s="70">
        <f>('Pembagian Data'!T55-'Pembagian Data'!T$142)^2</f>
        <v>0</v>
      </c>
      <c r="U54" s="70">
        <f>('Pembagian Data'!U55-'Pembagian Data'!U$142)^2</f>
        <v>0</v>
      </c>
      <c r="V54" s="70">
        <f>('Pembagian Data'!V55-'Pembagian Data'!V$142)^2</f>
        <v>0</v>
      </c>
      <c r="W54" s="70">
        <f>('Pembagian Data'!W55-'Pembagian Data'!W$142)^2</f>
        <v>0.11111111111111113</v>
      </c>
      <c r="X54" s="70">
        <f>('Pembagian Data'!X55-'Pembagian Data'!X$142)^2</f>
        <v>0</v>
      </c>
      <c r="Y54" s="70">
        <f>('Pembagian Data'!Y55-'Pembagian Data'!Y$142)^2</f>
        <v>0.11111111111111113</v>
      </c>
      <c r="Z54" s="70">
        <f>('Pembagian Data'!Z55-'Pembagian Data'!Z$142)^2</f>
        <v>0.44444444444444453</v>
      </c>
      <c r="AA54" s="70">
        <f>('Pembagian Data'!AA55-'Pembagian Data'!AA$142)^2</f>
        <v>0.11111111111111113</v>
      </c>
      <c r="AB54" s="70">
        <f>('Pembagian Data'!AB55-'Pembagian Data'!AB$142)^2</f>
        <v>0</v>
      </c>
      <c r="AC54" s="70">
        <f>('Pembagian Data'!AC55-'Pembagian Data'!AC$142)^2</f>
        <v>0.44444444444444453</v>
      </c>
      <c r="AD54" s="70">
        <f>('Pembagian Data'!AD55-'Pembagian Data'!AD$142)^2</f>
        <v>0.44444444444444453</v>
      </c>
      <c r="AE54" s="70">
        <f>('Pembagian Data'!AE55-'Pembagian Data'!AE$142)^2</f>
        <v>0.44444444444444453</v>
      </c>
      <c r="AF54" s="70">
        <f>('Pembagian Data'!AF55-'Pembagian Data'!AF$142)^2</f>
        <v>0.11111111111111113</v>
      </c>
      <c r="AG54" s="70">
        <f>('Pembagian Data'!AG55-'Pembagian Data'!AG$142)^2</f>
        <v>0.1111111111111111</v>
      </c>
      <c r="AH54" s="71">
        <f t="shared" si="0"/>
        <v>2.0548046676563256</v>
      </c>
      <c r="AI54" s="9">
        <v>1</v>
      </c>
    </row>
    <row r="55" spans="1:35" x14ac:dyDescent="0.25">
      <c r="A55" s="70">
        <f>('Pembagian Data'!A56-'Pembagian Data'!A$142)^2</f>
        <v>0.1111111111111111</v>
      </c>
      <c r="B55" s="70">
        <f>('Pembagian Data'!B56-'Pembagian Data'!B$142)^2</f>
        <v>0</v>
      </c>
      <c r="C55" s="70">
        <f>('Pembagian Data'!C56-'Pembagian Data'!C$142)^2</f>
        <v>0.11111111111111113</v>
      </c>
      <c r="D55" s="70">
        <f>('Pembagian Data'!D56-'Pembagian Data'!D$142)^2</f>
        <v>0.44444444444444453</v>
      </c>
      <c r="E55" s="70">
        <f>('Pembagian Data'!E56-'Pembagian Data'!E$142)^2</f>
        <v>0</v>
      </c>
      <c r="F55" s="70">
        <f>('Pembagian Data'!F56-'Pembagian Data'!F$142)^2</f>
        <v>0</v>
      </c>
      <c r="G55" s="70">
        <f>('Pembagian Data'!G56-'Pembagian Data'!G$142)^2</f>
        <v>0</v>
      </c>
      <c r="H55" s="70">
        <f>('Pembagian Data'!H56-'Pembagian Data'!H$142)^2</f>
        <v>0</v>
      </c>
      <c r="I55" s="70">
        <f>('Pembagian Data'!I56-'Pembagian Data'!I$142)^2</f>
        <v>0</v>
      </c>
      <c r="J55" s="70">
        <f>('Pembagian Data'!J56-'Pembagian Data'!J$142)^2</f>
        <v>0</v>
      </c>
      <c r="K55" s="70">
        <f>('Pembagian Data'!K56-'Pembagian Data'!K$142)^2</f>
        <v>0.1111111111111111</v>
      </c>
      <c r="L55" s="70">
        <f>('Pembagian Data'!L56-'Pembagian Data'!L$142)^2</f>
        <v>0</v>
      </c>
      <c r="M55" s="70">
        <f>('Pembagian Data'!M56-'Pembagian Data'!M$142)^2</f>
        <v>0.11111111111111113</v>
      </c>
      <c r="N55" s="70">
        <f>('Pembagian Data'!N56-'Pembagian Data'!N$142)^2</f>
        <v>0.1111111111111111</v>
      </c>
      <c r="O55" s="70">
        <f>('Pembagian Data'!O56-'Pembagian Data'!O$142)^2</f>
        <v>0</v>
      </c>
      <c r="P55" s="70">
        <f>('Pembagian Data'!P56-'Pembagian Data'!P$142)^2</f>
        <v>0.11111111111111113</v>
      </c>
      <c r="Q55" s="70">
        <f>('Pembagian Data'!Q56-'Pembagian Data'!Q$142)^2</f>
        <v>0.1111111111111111</v>
      </c>
      <c r="R55" s="70">
        <f>('Pembagian Data'!R56-'Pembagian Data'!R$142)^2</f>
        <v>0</v>
      </c>
      <c r="S55" s="70">
        <f>('Pembagian Data'!S56-'Pembagian Data'!S$142)^2</f>
        <v>0.11111111111111113</v>
      </c>
      <c r="T55" s="70">
        <f>('Pembagian Data'!T56-'Pembagian Data'!T$142)^2</f>
        <v>0</v>
      </c>
      <c r="U55" s="70">
        <f>('Pembagian Data'!U56-'Pembagian Data'!U$142)^2</f>
        <v>0.1111111111111111</v>
      </c>
      <c r="V55" s="70">
        <f>('Pembagian Data'!V56-'Pembagian Data'!V$142)^2</f>
        <v>0</v>
      </c>
      <c r="W55" s="70">
        <f>('Pembagian Data'!W56-'Pembagian Data'!W$142)^2</f>
        <v>0.11111111111111113</v>
      </c>
      <c r="X55" s="70">
        <f>('Pembagian Data'!X56-'Pembagian Data'!X$142)^2</f>
        <v>0.11111111111111113</v>
      </c>
      <c r="Y55" s="70">
        <f>('Pembagian Data'!Y56-'Pembagian Data'!Y$142)^2</f>
        <v>0.11111111111111113</v>
      </c>
      <c r="Z55" s="70">
        <f>('Pembagian Data'!Z56-'Pembagian Data'!Z$142)^2</f>
        <v>0.11111111111111113</v>
      </c>
      <c r="AA55" s="70">
        <f>('Pembagian Data'!AA56-'Pembagian Data'!AA$142)^2</f>
        <v>0.11111111111111113</v>
      </c>
      <c r="AB55" s="70">
        <f>('Pembagian Data'!AB56-'Pembagian Data'!AB$142)^2</f>
        <v>0</v>
      </c>
      <c r="AC55" s="70">
        <f>('Pembagian Data'!AC56-'Pembagian Data'!AC$142)^2</f>
        <v>0</v>
      </c>
      <c r="AD55" s="70">
        <f>('Pembagian Data'!AD56-'Pembagian Data'!AD$142)^2</f>
        <v>0.11111111111111113</v>
      </c>
      <c r="AE55" s="70">
        <f>('Pembagian Data'!AE56-'Pembagian Data'!AE$142)^2</f>
        <v>0.11111111111111113</v>
      </c>
      <c r="AF55" s="70">
        <f>('Pembagian Data'!AF56-'Pembagian Data'!AF$142)^2</f>
        <v>0.11111111111111113</v>
      </c>
      <c r="AG55" s="70">
        <f>('Pembagian Data'!AG56-'Pembagian Data'!AG$142)^2</f>
        <v>0</v>
      </c>
      <c r="AH55" s="71">
        <f t="shared" si="0"/>
        <v>1.5275252316519468</v>
      </c>
      <c r="AI55" s="9">
        <v>2</v>
      </c>
    </row>
    <row r="56" spans="1:35" x14ac:dyDescent="0.25">
      <c r="A56" s="70">
        <f>('Pembagian Data'!A57-'Pembagian Data'!A$142)^2</f>
        <v>0</v>
      </c>
      <c r="B56" s="70">
        <f>('Pembagian Data'!B57-'Pembagian Data'!B$142)^2</f>
        <v>0.11111111111111113</v>
      </c>
      <c r="C56" s="70">
        <f>('Pembagian Data'!C57-'Pembagian Data'!C$142)^2</f>
        <v>0</v>
      </c>
      <c r="D56" s="70">
        <f>('Pembagian Data'!D57-'Pembagian Data'!D$142)^2</f>
        <v>0.11111111111111113</v>
      </c>
      <c r="E56" s="70">
        <f>('Pembagian Data'!E57-'Pembagian Data'!E$142)^2</f>
        <v>0</v>
      </c>
      <c r="F56" s="70">
        <f>('Pembagian Data'!F57-'Pembagian Data'!F$142)^2</f>
        <v>0</v>
      </c>
      <c r="G56" s="70">
        <f>('Pembagian Data'!G57-'Pembagian Data'!G$142)^2</f>
        <v>0</v>
      </c>
      <c r="H56" s="70">
        <f>('Pembagian Data'!H57-'Pembagian Data'!H$142)^2</f>
        <v>0.11111111111111113</v>
      </c>
      <c r="I56" s="70">
        <f>('Pembagian Data'!I57-'Pembagian Data'!I$142)^2</f>
        <v>0.11111111111111113</v>
      </c>
      <c r="J56" s="70">
        <f>('Pembagian Data'!J57-'Pembagian Data'!J$142)^2</f>
        <v>0</v>
      </c>
      <c r="K56" s="70">
        <f>('Pembagian Data'!K57-'Pembagian Data'!K$142)^2</f>
        <v>0.11111111111111113</v>
      </c>
      <c r="L56" s="70">
        <f>('Pembagian Data'!L57-'Pembagian Data'!L$142)^2</f>
        <v>0.11111111111111113</v>
      </c>
      <c r="M56" s="70">
        <f>('Pembagian Data'!M57-'Pembagian Data'!M$142)^2</f>
        <v>0</v>
      </c>
      <c r="N56" s="70">
        <f>('Pembagian Data'!N57-'Pembagian Data'!N$142)^2</f>
        <v>0</v>
      </c>
      <c r="O56" s="70">
        <f>('Pembagian Data'!O57-'Pembagian Data'!O$142)^2</f>
        <v>0</v>
      </c>
      <c r="P56" s="70">
        <f>('Pembagian Data'!P57-'Pembagian Data'!P$142)^2</f>
        <v>0.11111111111111113</v>
      </c>
      <c r="Q56" s="70">
        <f>('Pembagian Data'!Q57-'Pembagian Data'!Q$142)^2</f>
        <v>0</v>
      </c>
      <c r="R56" s="70">
        <f>('Pembagian Data'!R57-'Pembagian Data'!R$142)^2</f>
        <v>0.11111111111111113</v>
      </c>
      <c r="S56" s="70">
        <f>('Pembagian Data'!S57-'Pembagian Data'!S$142)^2</f>
        <v>0.44444444444444453</v>
      </c>
      <c r="T56" s="70">
        <f>('Pembagian Data'!T57-'Pembagian Data'!T$142)^2</f>
        <v>0.1111111111111111</v>
      </c>
      <c r="U56" s="70">
        <f>('Pembagian Data'!U57-'Pembagian Data'!U$142)^2</f>
        <v>0.1111111111111111</v>
      </c>
      <c r="V56" s="70">
        <f>('Pembagian Data'!V57-'Pembagian Data'!V$142)^2</f>
        <v>0.11111111111111113</v>
      </c>
      <c r="W56" s="70">
        <f>('Pembagian Data'!W57-'Pembagian Data'!W$142)^2</f>
        <v>0.11111111111111113</v>
      </c>
      <c r="X56" s="70">
        <f>('Pembagian Data'!X57-'Pembagian Data'!X$142)^2</f>
        <v>0.11111111111111113</v>
      </c>
      <c r="Y56" s="70">
        <f>('Pembagian Data'!Y57-'Pembagian Data'!Y$142)^2</f>
        <v>0</v>
      </c>
      <c r="Z56" s="70">
        <f>('Pembagian Data'!Z57-'Pembagian Data'!Z$142)^2</f>
        <v>0.11111111111111113</v>
      </c>
      <c r="AA56" s="70">
        <f>('Pembagian Data'!AA57-'Pembagian Data'!AA$142)^2</f>
        <v>0.11111111111111113</v>
      </c>
      <c r="AB56" s="70">
        <f>('Pembagian Data'!AB57-'Pembagian Data'!AB$142)^2</f>
        <v>0</v>
      </c>
      <c r="AC56" s="70">
        <f>('Pembagian Data'!AC57-'Pembagian Data'!AC$142)^2</f>
        <v>0.11111111111111113</v>
      </c>
      <c r="AD56" s="70">
        <f>('Pembagian Data'!AD57-'Pembagian Data'!AD$142)^2</f>
        <v>0.44444444444444453</v>
      </c>
      <c r="AE56" s="70">
        <f>('Pembagian Data'!AE57-'Pembagian Data'!AE$142)^2</f>
        <v>0.44444444444444453</v>
      </c>
      <c r="AF56" s="70">
        <f>('Pembagian Data'!AF57-'Pembagian Data'!AF$142)^2</f>
        <v>0.11111111111111113</v>
      </c>
      <c r="AG56" s="70">
        <f>('Pembagian Data'!AG57-'Pembagian Data'!AG$142)^2</f>
        <v>0</v>
      </c>
      <c r="AH56" s="71">
        <f t="shared" si="0"/>
        <v>1.7950549357115015</v>
      </c>
      <c r="AI56" s="9">
        <v>3</v>
      </c>
    </row>
    <row r="57" spans="1:35" x14ac:dyDescent="0.25">
      <c r="A57" s="70">
        <f>('Pembagian Data'!A58-'Pembagian Data'!A$142)^2</f>
        <v>0</v>
      </c>
      <c r="B57" s="70">
        <f>('Pembagian Data'!B58-'Pembagian Data'!B$142)^2</f>
        <v>0.11111111111111113</v>
      </c>
      <c r="C57" s="70">
        <f>('Pembagian Data'!C58-'Pembagian Data'!C$142)^2</f>
        <v>0</v>
      </c>
      <c r="D57" s="70">
        <f>('Pembagian Data'!D58-'Pembagian Data'!D$142)^2</f>
        <v>0.11111111111111113</v>
      </c>
      <c r="E57" s="70">
        <f>('Pembagian Data'!E58-'Pembagian Data'!E$142)^2</f>
        <v>0</v>
      </c>
      <c r="F57" s="70">
        <f>('Pembagian Data'!F58-'Pembagian Data'!F$142)^2</f>
        <v>0.11111111111111113</v>
      </c>
      <c r="G57" s="70">
        <f>('Pembagian Data'!G58-'Pembagian Data'!G$142)^2</f>
        <v>0</v>
      </c>
      <c r="H57" s="70">
        <f>('Pembagian Data'!H58-'Pembagian Data'!H$142)^2</f>
        <v>0.11111111111111113</v>
      </c>
      <c r="I57" s="70">
        <f>('Pembagian Data'!I58-'Pembagian Data'!I$142)^2</f>
        <v>0.11111111111111113</v>
      </c>
      <c r="J57" s="70">
        <f>('Pembagian Data'!J58-'Pembagian Data'!J$142)^2</f>
        <v>0</v>
      </c>
      <c r="K57" s="70">
        <f>('Pembagian Data'!K58-'Pembagian Data'!K$142)^2</f>
        <v>0</v>
      </c>
      <c r="L57" s="70">
        <f>('Pembagian Data'!L58-'Pembagian Data'!L$142)^2</f>
        <v>0.11111111111111113</v>
      </c>
      <c r="M57" s="70">
        <f>('Pembagian Data'!M58-'Pembagian Data'!M$142)^2</f>
        <v>0.11111111111111113</v>
      </c>
      <c r="N57" s="70">
        <f>('Pembagian Data'!N58-'Pembagian Data'!N$142)^2</f>
        <v>0.1111111111111111</v>
      </c>
      <c r="O57" s="70">
        <f>('Pembagian Data'!O58-'Pembagian Data'!O$142)^2</f>
        <v>0</v>
      </c>
      <c r="P57" s="70">
        <f>('Pembagian Data'!P58-'Pembagian Data'!P$142)^2</f>
        <v>0.11111111111111113</v>
      </c>
      <c r="Q57" s="70">
        <f>('Pembagian Data'!Q58-'Pembagian Data'!Q$142)^2</f>
        <v>0.1111111111111111</v>
      </c>
      <c r="R57" s="70">
        <f>('Pembagian Data'!R58-'Pembagian Data'!R$142)^2</f>
        <v>0.11111111111111113</v>
      </c>
      <c r="S57" s="70">
        <f>('Pembagian Data'!S58-'Pembagian Data'!S$142)^2</f>
        <v>0.11111111111111113</v>
      </c>
      <c r="T57" s="70">
        <f>('Pembagian Data'!T58-'Pembagian Data'!T$142)^2</f>
        <v>0</v>
      </c>
      <c r="U57" s="70">
        <f>('Pembagian Data'!U58-'Pembagian Data'!U$142)^2</f>
        <v>0.44444444444444453</v>
      </c>
      <c r="V57" s="70">
        <f>('Pembagian Data'!V58-'Pembagian Data'!V$142)^2</f>
        <v>0</v>
      </c>
      <c r="W57" s="70">
        <f>('Pembagian Data'!W58-'Pembagian Data'!W$142)^2</f>
        <v>0.11111111111111113</v>
      </c>
      <c r="X57" s="70">
        <f>('Pembagian Data'!X58-'Pembagian Data'!X$142)^2</f>
        <v>0.11111111111111113</v>
      </c>
      <c r="Y57" s="70">
        <f>('Pembagian Data'!Y58-'Pembagian Data'!Y$142)^2</f>
        <v>0</v>
      </c>
      <c r="Z57" s="70">
        <f>('Pembagian Data'!Z58-'Pembagian Data'!Z$142)^2</f>
        <v>0</v>
      </c>
      <c r="AA57" s="70">
        <f>('Pembagian Data'!AA58-'Pembagian Data'!AA$142)^2</f>
        <v>0.11111111111111113</v>
      </c>
      <c r="AB57" s="70">
        <f>('Pembagian Data'!AB58-'Pembagian Data'!AB$142)^2</f>
        <v>0</v>
      </c>
      <c r="AC57" s="70">
        <f>('Pembagian Data'!AC58-'Pembagian Data'!AC$142)^2</f>
        <v>0.11111111111111113</v>
      </c>
      <c r="AD57" s="70">
        <f>('Pembagian Data'!AD58-'Pembagian Data'!AD$142)^2</f>
        <v>0.44444444444444453</v>
      </c>
      <c r="AE57" s="70">
        <f>('Pembagian Data'!AE58-'Pembagian Data'!AE$142)^2</f>
        <v>0.44444444444444453</v>
      </c>
      <c r="AF57" s="70">
        <f>('Pembagian Data'!AF58-'Pembagian Data'!AF$142)^2</f>
        <v>0.11111111111111113</v>
      </c>
      <c r="AG57" s="70">
        <f>('Pembagian Data'!AG58-'Pembagian Data'!AG$142)^2</f>
        <v>0</v>
      </c>
      <c r="AH57" s="71">
        <f t="shared" si="0"/>
        <v>1.7950549357115015</v>
      </c>
      <c r="AI57" s="9">
        <v>2</v>
      </c>
    </row>
    <row r="58" spans="1:35" x14ac:dyDescent="0.25">
      <c r="A58" s="70">
        <f>('Pembagian Data'!A59-'Pembagian Data'!A$142)^2</f>
        <v>0</v>
      </c>
      <c r="B58" s="70">
        <f>('Pembagian Data'!B59-'Pembagian Data'!B$142)^2</f>
        <v>0</v>
      </c>
      <c r="C58" s="70">
        <f>('Pembagian Data'!C59-'Pembagian Data'!C$142)^2</f>
        <v>0.1111111111111111</v>
      </c>
      <c r="D58" s="70">
        <f>('Pembagian Data'!D59-'Pembagian Data'!D$142)^2</f>
        <v>0.44444444444444453</v>
      </c>
      <c r="E58" s="70">
        <f>('Pembagian Data'!E59-'Pembagian Data'!E$142)^2</f>
        <v>0.11111111111111113</v>
      </c>
      <c r="F58" s="70">
        <f>('Pembagian Data'!F59-'Pembagian Data'!F$142)^2</f>
        <v>0</v>
      </c>
      <c r="G58" s="70">
        <f>('Pembagian Data'!G59-'Pembagian Data'!G$142)^2</f>
        <v>0</v>
      </c>
      <c r="H58" s="70">
        <f>('Pembagian Data'!H59-'Pembagian Data'!H$142)^2</f>
        <v>0</v>
      </c>
      <c r="I58" s="70">
        <f>('Pembagian Data'!I59-'Pembagian Data'!I$142)^2</f>
        <v>0.11111111111111113</v>
      </c>
      <c r="J58" s="70">
        <f>('Pembagian Data'!J59-'Pembagian Data'!J$142)^2</f>
        <v>0</v>
      </c>
      <c r="K58" s="70">
        <f>('Pembagian Data'!K59-'Pembagian Data'!K$142)^2</f>
        <v>0</v>
      </c>
      <c r="L58" s="70">
        <f>('Pembagian Data'!L59-'Pembagian Data'!L$142)^2</f>
        <v>0</v>
      </c>
      <c r="M58" s="70">
        <f>('Pembagian Data'!M59-'Pembagian Data'!M$142)^2</f>
        <v>0.11111111111111113</v>
      </c>
      <c r="N58" s="70">
        <f>('Pembagian Data'!N59-'Pembagian Data'!N$142)^2</f>
        <v>0.1111111111111111</v>
      </c>
      <c r="O58" s="70">
        <f>('Pembagian Data'!O59-'Pembagian Data'!O$142)^2</f>
        <v>0</v>
      </c>
      <c r="P58" s="70">
        <f>('Pembagian Data'!P59-'Pembagian Data'!P$142)^2</f>
        <v>0.11111111111111113</v>
      </c>
      <c r="Q58" s="70">
        <f>('Pembagian Data'!Q59-'Pembagian Data'!Q$142)^2</f>
        <v>0.1111111111111111</v>
      </c>
      <c r="R58" s="70">
        <f>('Pembagian Data'!R59-'Pembagian Data'!R$142)^2</f>
        <v>0.11111111111111113</v>
      </c>
      <c r="S58" s="70">
        <f>('Pembagian Data'!S59-'Pembagian Data'!S$142)^2</f>
        <v>0</v>
      </c>
      <c r="T58" s="70">
        <f>('Pembagian Data'!T59-'Pembagian Data'!T$142)^2</f>
        <v>0</v>
      </c>
      <c r="U58" s="70">
        <f>('Pembagian Data'!U59-'Pembagian Data'!U$142)^2</f>
        <v>0.1111111111111111</v>
      </c>
      <c r="V58" s="70">
        <f>('Pembagian Data'!V59-'Pembagian Data'!V$142)^2</f>
        <v>0</v>
      </c>
      <c r="W58" s="70">
        <f>('Pembagian Data'!W59-'Pembagian Data'!W$142)^2</f>
        <v>0.11111111111111113</v>
      </c>
      <c r="X58" s="70">
        <f>('Pembagian Data'!X59-'Pembagian Data'!X$142)^2</f>
        <v>0</v>
      </c>
      <c r="Y58" s="70">
        <f>('Pembagian Data'!Y59-'Pembagian Data'!Y$142)^2</f>
        <v>0.1111111111111111</v>
      </c>
      <c r="Z58" s="70">
        <f>('Pembagian Data'!Z59-'Pembagian Data'!Z$142)^2</f>
        <v>0</v>
      </c>
      <c r="AA58" s="70">
        <f>('Pembagian Data'!AA59-'Pembagian Data'!AA$142)^2</f>
        <v>0</v>
      </c>
      <c r="AB58" s="70">
        <f>('Pembagian Data'!AB59-'Pembagian Data'!AB$142)^2</f>
        <v>0</v>
      </c>
      <c r="AC58" s="70">
        <f>('Pembagian Data'!AC59-'Pembagian Data'!AC$142)^2</f>
        <v>0</v>
      </c>
      <c r="AD58" s="70">
        <f>('Pembagian Data'!AD59-'Pembagian Data'!AD$142)^2</f>
        <v>0.11111111111111113</v>
      </c>
      <c r="AE58" s="70">
        <f>('Pembagian Data'!AE59-'Pembagian Data'!AE$142)^2</f>
        <v>0.11111111111111113</v>
      </c>
      <c r="AF58" s="70">
        <f>('Pembagian Data'!AF59-'Pembagian Data'!AF$142)^2</f>
        <v>0.11111111111111113</v>
      </c>
      <c r="AG58" s="70">
        <f>('Pembagian Data'!AG59-'Pembagian Data'!AG$142)^2</f>
        <v>0</v>
      </c>
      <c r="AH58" s="71">
        <f t="shared" si="0"/>
        <v>1.4142135623730951</v>
      </c>
      <c r="AI58" s="9">
        <v>2</v>
      </c>
    </row>
    <row r="59" spans="1:35" x14ac:dyDescent="0.25">
      <c r="A59" s="70">
        <f>('Pembagian Data'!A60-'Pembagian Data'!A$142)^2</f>
        <v>0.1111111111111111</v>
      </c>
      <c r="B59" s="70">
        <f>('Pembagian Data'!B60-'Pembagian Data'!B$142)^2</f>
        <v>0.11111111111111113</v>
      </c>
      <c r="C59" s="70">
        <f>('Pembagian Data'!C60-'Pembagian Data'!C$142)^2</f>
        <v>0.11111111111111113</v>
      </c>
      <c r="D59" s="70">
        <f>('Pembagian Data'!D60-'Pembagian Data'!D$142)^2</f>
        <v>0.44444444444444453</v>
      </c>
      <c r="E59" s="70">
        <f>('Pembagian Data'!E60-'Pembagian Data'!E$142)^2</f>
        <v>0.11111111111111113</v>
      </c>
      <c r="F59" s="70">
        <f>('Pembagian Data'!F60-'Pembagian Data'!F$142)^2</f>
        <v>0.11111111111111113</v>
      </c>
      <c r="G59" s="70">
        <f>('Pembagian Data'!G60-'Pembagian Data'!G$142)^2</f>
        <v>0</v>
      </c>
      <c r="H59" s="70">
        <f>('Pembagian Data'!H60-'Pembagian Data'!H$142)^2</f>
        <v>0.11111111111111113</v>
      </c>
      <c r="I59" s="70">
        <f>('Pembagian Data'!I60-'Pembagian Data'!I$142)^2</f>
        <v>0.11111111111111113</v>
      </c>
      <c r="J59" s="70">
        <f>('Pembagian Data'!J60-'Pembagian Data'!J$142)^2</f>
        <v>0</v>
      </c>
      <c r="K59" s="70">
        <f>('Pembagian Data'!K60-'Pembagian Data'!K$142)^2</f>
        <v>0</v>
      </c>
      <c r="L59" s="70">
        <f>('Pembagian Data'!L60-'Pembagian Data'!L$142)^2</f>
        <v>0</v>
      </c>
      <c r="M59" s="70">
        <f>('Pembagian Data'!M60-'Pembagian Data'!M$142)^2</f>
        <v>0.11111111111111113</v>
      </c>
      <c r="N59" s="70">
        <f>('Pembagian Data'!N60-'Pembagian Data'!N$142)^2</f>
        <v>0</v>
      </c>
      <c r="O59" s="70">
        <f>('Pembagian Data'!O60-'Pembagian Data'!O$142)^2</f>
        <v>0</v>
      </c>
      <c r="P59" s="70">
        <f>('Pembagian Data'!P60-'Pembagian Data'!P$142)^2</f>
        <v>0</v>
      </c>
      <c r="Q59" s="70">
        <f>('Pembagian Data'!Q60-'Pembagian Data'!Q$142)^2</f>
        <v>0.1111111111111111</v>
      </c>
      <c r="R59" s="70">
        <f>('Pembagian Data'!R60-'Pembagian Data'!R$142)^2</f>
        <v>0.11111111111111113</v>
      </c>
      <c r="S59" s="70">
        <f>('Pembagian Data'!S60-'Pembagian Data'!S$142)^2</f>
        <v>0.11111111111111113</v>
      </c>
      <c r="T59" s="70">
        <f>('Pembagian Data'!T60-'Pembagian Data'!T$142)^2</f>
        <v>0</v>
      </c>
      <c r="U59" s="70">
        <f>('Pembagian Data'!U60-'Pembagian Data'!U$142)^2</f>
        <v>0.44444444444444453</v>
      </c>
      <c r="V59" s="70">
        <f>('Pembagian Data'!V60-'Pembagian Data'!V$142)^2</f>
        <v>0.11111111111111113</v>
      </c>
      <c r="W59" s="70">
        <f>('Pembagian Data'!W60-'Pembagian Data'!W$142)^2</f>
        <v>0.11111111111111113</v>
      </c>
      <c r="X59" s="70">
        <f>('Pembagian Data'!X60-'Pembagian Data'!X$142)^2</f>
        <v>0.11111111111111113</v>
      </c>
      <c r="Y59" s="70">
        <f>('Pembagian Data'!Y60-'Pembagian Data'!Y$142)^2</f>
        <v>0.1111111111111111</v>
      </c>
      <c r="Z59" s="70">
        <f>('Pembagian Data'!Z60-'Pembagian Data'!Z$142)^2</f>
        <v>0</v>
      </c>
      <c r="AA59" s="70">
        <f>('Pembagian Data'!AA60-'Pembagian Data'!AA$142)^2</f>
        <v>0</v>
      </c>
      <c r="AB59" s="70">
        <f>('Pembagian Data'!AB60-'Pembagian Data'!AB$142)^2</f>
        <v>0</v>
      </c>
      <c r="AC59" s="70">
        <f>('Pembagian Data'!AC60-'Pembagian Data'!AC$142)^2</f>
        <v>0.11111111111111113</v>
      </c>
      <c r="AD59" s="70">
        <f>('Pembagian Data'!AD60-'Pembagian Data'!AD$142)^2</f>
        <v>0.11111111111111113</v>
      </c>
      <c r="AE59" s="70">
        <f>('Pembagian Data'!AE60-'Pembagian Data'!AE$142)^2</f>
        <v>0.11111111111111113</v>
      </c>
      <c r="AF59" s="70">
        <f>('Pembagian Data'!AF60-'Pembagian Data'!AF$142)^2</f>
        <v>0.11111111111111113</v>
      </c>
      <c r="AG59" s="70">
        <f>('Pembagian Data'!AG60-'Pembagian Data'!AG$142)^2</f>
        <v>0.11111111111111113</v>
      </c>
      <c r="AH59" s="71">
        <f t="shared" si="0"/>
        <v>1.763834207376394</v>
      </c>
      <c r="AI59" s="9">
        <v>2</v>
      </c>
    </row>
    <row r="60" spans="1:35" x14ac:dyDescent="0.25">
      <c r="A60" s="70">
        <f>('Pembagian Data'!A61-'Pembagian Data'!A$142)^2</f>
        <v>0</v>
      </c>
      <c r="B60" s="70">
        <f>('Pembagian Data'!B61-'Pembagian Data'!B$142)^2</f>
        <v>0</v>
      </c>
      <c r="C60" s="70">
        <f>('Pembagian Data'!C61-'Pembagian Data'!C$142)^2</f>
        <v>0.11111111111111113</v>
      </c>
      <c r="D60" s="70">
        <f>('Pembagian Data'!D61-'Pembagian Data'!D$142)^2</f>
        <v>0.11111111111111113</v>
      </c>
      <c r="E60" s="70">
        <f>('Pembagian Data'!E61-'Pembagian Data'!E$142)^2</f>
        <v>0</v>
      </c>
      <c r="F60" s="70">
        <f>('Pembagian Data'!F61-'Pembagian Data'!F$142)^2</f>
        <v>0</v>
      </c>
      <c r="G60" s="70">
        <f>('Pembagian Data'!G61-'Pembagian Data'!G$142)^2</f>
        <v>0.11111111111111113</v>
      </c>
      <c r="H60" s="70">
        <f>('Pembagian Data'!H61-'Pembagian Data'!H$142)^2</f>
        <v>0.11111111111111113</v>
      </c>
      <c r="I60" s="70">
        <f>('Pembagian Data'!I61-'Pembagian Data'!I$142)^2</f>
        <v>0.11111111111111113</v>
      </c>
      <c r="J60" s="70">
        <f>('Pembagian Data'!J61-'Pembagian Data'!J$142)^2</f>
        <v>0</v>
      </c>
      <c r="K60" s="70">
        <f>('Pembagian Data'!K61-'Pembagian Data'!K$142)^2</f>
        <v>0.11111111111111113</v>
      </c>
      <c r="L60" s="70">
        <f>('Pembagian Data'!L61-'Pembagian Data'!L$142)^2</f>
        <v>0.44444444444444453</v>
      </c>
      <c r="M60" s="70">
        <f>('Pembagian Data'!M61-'Pembagian Data'!M$142)^2</f>
        <v>0.11111111111111113</v>
      </c>
      <c r="N60" s="70">
        <f>('Pembagian Data'!N61-'Pembagian Data'!N$142)^2</f>
        <v>0</v>
      </c>
      <c r="O60" s="70">
        <f>('Pembagian Data'!O61-'Pembagian Data'!O$142)^2</f>
        <v>0</v>
      </c>
      <c r="P60" s="70">
        <f>('Pembagian Data'!P61-'Pembagian Data'!P$142)^2</f>
        <v>0.44444444444444453</v>
      </c>
      <c r="Q60" s="70">
        <f>('Pembagian Data'!Q61-'Pembagian Data'!Q$142)^2</f>
        <v>0.44444444444444453</v>
      </c>
      <c r="R60" s="70">
        <f>('Pembagian Data'!R61-'Pembagian Data'!R$142)^2</f>
        <v>0.44444444444444453</v>
      </c>
      <c r="S60" s="70">
        <f>('Pembagian Data'!S61-'Pembagian Data'!S$142)^2</f>
        <v>0.11111111111111113</v>
      </c>
      <c r="T60" s="70">
        <f>('Pembagian Data'!T61-'Pembagian Data'!T$142)^2</f>
        <v>0</v>
      </c>
      <c r="U60" s="70">
        <f>('Pembagian Data'!U61-'Pembagian Data'!U$142)^2</f>
        <v>0.1111111111111111</v>
      </c>
      <c r="V60" s="70">
        <f>('Pembagian Data'!V61-'Pembagian Data'!V$142)^2</f>
        <v>0</v>
      </c>
      <c r="W60" s="70">
        <f>('Pembagian Data'!W61-'Pembagian Data'!W$142)^2</f>
        <v>0.11111111111111113</v>
      </c>
      <c r="X60" s="70">
        <f>('Pembagian Data'!X61-'Pembagian Data'!X$142)^2</f>
        <v>0.1111111111111111</v>
      </c>
      <c r="Y60" s="70">
        <f>('Pembagian Data'!Y61-'Pembagian Data'!Y$142)^2</f>
        <v>0</v>
      </c>
      <c r="Z60" s="70">
        <f>('Pembagian Data'!Z61-'Pembagian Data'!Z$142)^2</f>
        <v>0.11111111111111113</v>
      </c>
      <c r="AA60" s="70">
        <f>('Pembagian Data'!AA61-'Pembagian Data'!AA$142)^2</f>
        <v>0.11111111111111113</v>
      </c>
      <c r="AB60" s="70">
        <f>('Pembagian Data'!AB61-'Pembagian Data'!AB$142)^2</f>
        <v>0</v>
      </c>
      <c r="AC60" s="70">
        <f>('Pembagian Data'!AC61-'Pembagian Data'!AC$142)^2</f>
        <v>0.44444444444444453</v>
      </c>
      <c r="AD60" s="70">
        <f>('Pembagian Data'!AD61-'Pembagian Data'!AD$142)^2</f>
        <v>0.44444444444444453</v>
      </c>
      <c r="AE60" s="70">
        <f>('Pembagian Data'!AE61-'Pembagian Data'!AE$142)^2</f>
        <v>0.11111111111111113</v>
      </c>
      <c r="AF60" s="70">
        <f>('Pembagian Data'!AF61-'Pembagian Data'!AF$142)^2</f>
        <v>0.11111111111111113</v>
      </c>
      <c r="AG60" s="70">
        <f>('Pembagian Data'!AG61-'Pembagian Data'!AG$142)^2</f>
        <v>0</v>
      </c>
      <c r="AH60" s="71">
        <f t="shared" si="0"/>
        <v>2.0816659994661331</v>
      </c>
      <c r="AI60" s="9">
        <v>1</v>
      </c>
    </row>
    <row r="61" spans="1:35" x14ac:dyDescent="0.25">
      <c r="A61" s="70">
        <f>('Pembagian Data'!A62-'Pembagian Data'!A$142)^2</f>
        <v>0</v>
      </c>
      <c r="B61" s="70">
        <f>('Pembagian Data'!B62-'Pembagian Data'!B$142)^2</f>
        <v>0.1111111111111111</v>
      </c>
      <c r="C61" s="70">
        <f>('Pembagian Data'!C62-'Pembagian Data'!C$142)^2</f>
        <v>0</v>
      </c>
      <c r="D61" s="70">
        <f>('Pembagian Data'!D62-'Pembagian Data'!D$142)^2</f>
        <v>0.11111111111111113</v>
      </c>
      <c r="E61" s="70">
        <f>('Pembagian Data'!E62-'Pembagian Data'!E$142)^2</f>
        <v>0</v>
      </c>
      <c r="F61" s="70">
        <f>('Pembagian Data'!F62-'Pembagian Data'!F$142)^2</f>
        <v>0</v>
      </c>
      <c r="G61" s="70">
        <f>('Pembagian Data'!G62-'Pembagian Data'!G$142)^2</f>
        <v>0</v>
      </c>
      <c r="H61" s="70">
        <f>('Pembagian Data'!H62-'Pembagian Data'!H$142)^2</f>
        <v>0.11111111111111113</v>
      </c>
      <c r="I61" s="70">
        <f>('Pembagian Data'!I62-'Pembagian Data'!I$142)^2</f>
        <v>0.11111111111111113</v>
      </c>
      <c r="J61" s="70">
        <f>('Pembagian Data'!J62-'Pembagian Data'!J$142)^2</f>
        <v>0</v>
      </c>
      <c r="K61" s="70">
        <f>('Pembagian Data'!K62-'Pembagian Data'!K$142)^2</f>
        <v>0</v>
      </c>
      <c r="L61" s="70">
        <f>('Pembagian Data'!L62-'Pembagian Data'!L$142)^2</f>
        <v>0.11111111111111113</v>
      </c>
      <c r="M61" s="70">
        <f>('Pembagian Data'!M62-'Pembagian Data'!M$142)^2</f>
        <v>0.11111111111111113</v>
      </c>
      <c r="N61" s="70">
        <f>('Pembagian Data'!N62-'Pembagian Data'!N$142)^2</f>
        <v>0</v>
      </c>
      <c r="O61" s="70">
        <f>('Pembagian Data'!O62-'Pembagian Data'!O$142)^2</f>
        <v>0</v>
      </c>
      <c r="P61" s="70">
        <f>('Pembagian Data'!P62-'Pembagian Data'!P$142)^2</f>
        <v>0.11111111111111113</v>
      </c>
      <c r="Q61" s="70">
        <f>('Pembagian Data'!Q62-'Pembagian Data'!Q$142)^2</f>
        <v>0</v>
      </c>
      <c r="R61" s="70">
        <f>('Pembagian Data'!R62-'Pembagian Data'!R$142)^2</f>
        <v>0.11111111111111113</v>
      </c>
      <c r="S61" s="70">
        <f>('Pembagian Data'!S62-'Pembagian Data'!S$142)^2</f>
        <v>0.11111111111111113</v>
      </c>
      <c r="T61" s="70">
        <f>('Pembagian Data'!T62-'Pembagian Data'!T$142)^2</f>
        <v>0.1111111111111111</v>
      </c>
      <c r="U61" s="70">
        <f>('Pembagian Data'!U62-'Pembagian Data'!U$142)^2</f>
        <v>0.1111111111111111</v>
      </c>
      <c r="V61" s="70">
        <f>('Pembagian Data'!V62-'Pembagian Data'!V$142)^2</f>
        <v>0</v>
      </c>
      <c r="W61" s="70">
        <f>('Pembagian Data'!W62-'Pembagian Data'!W$142)^2</f>
        <v>0.11111111111111113</v>
      </c>
      <c r="X61" s="70">
        <f>('Pembagian Data'!X62-'Pembagian Data'!X$142)^2</f>
        <v>0</v>
      </c>
      <c r="Y61" s="70">
        <f>('Pembagian Data'!Y62-'Pembagian Data'!Y$142)^2</f>
        <v>0</v>
      </c>
      <c r="Z61" s="70">
        <f>('Pembagian Data'!Z62-'Pembagian Data'!Z$142)^2</f>
        <v>0.11111111111111113</v>
      </c>
      <c r="AA61" s="70">
        <f>('Pembagian Data'!AA62-'Pembagian Data'!AA$142)^2</f>
        <v>0.11111111111111113</v>
      </c>
      <c r="AB61" s="70">
        <f>('Pembagian Data'!AB62-'Pembagian Data'!AB$142)^2</f>
        <v>0</v>
      </c>
      <c r="AC61" s="70">
        <f>('Pembagian Data'!AC62-'Pembagian Data'!AC$142)^2</f>
        <v>0</v>
      </c>
      <c r="AD61" s="70">
        <f>('Pembagian Data'!AD62-'Pembagian Data'!AD$142)^2</f>
        <v>0.11111111111111113</v>
      </c>
      <c r="AE61" s="70">
        <f>('Pembagian Data'!AE62-'Pembagian Data'!AE$142)^2</f>
        <v>0.11111111111111113</v>
      </c>
      <c r="AF61" s="70">
        <f>('Pembagian Data'!AF62-'Pembagian Data'!AF$142)^2</f>
        <v>0.11111111111111113</v>
      </c>
      <c r="AG61" s="70">
        <f>('Pembagian Data'!AG62-'Pembagian Data'!AG$142)^2</f>
        <v>0</v>
      </c>
      <c r="AH61" s="71">
        <f t="shared" si="0"/>
        <v>1.3743685418725538</v>
      </c>
      <c r="AI61" s="9">
        <v>2</v>
      </c>
    </row>
    <row r="62" spans="1:35" x14ac:dyDescent="0.25">
      <c r="A62" s="70">
        <f>('Pembagian Data'!A63-'Pembagian Data'!A$142)^2</f>
        <v>0</v>
      </c>
      <c r="B62" s="70">
        <f>('Pembagian Data'!B63-'Pembagian Data'!B$142)^2</f>
        <v>0</v>
      </c>
      <c r="C62" s="70">
        <f>('Pembagian Data'!C63-'Pembagian Data'!C$142)^2</f>
        <v>0</v>
      </c>
      <c r="D62" s="70">
        <f>('Pembagian Data'!D63-'Pembagian Data'!D$142)^2</f>
        <v>0.44444444444444453</v>
      </c>
      <c r="E62" s="70">
        <f>('Pembagian Data'!E63-'Pembagian Data'!E$142)^2</f>
        <v>0.11111111111111113</v>
      </c>
      <c r="F62" s="70">
        <f>('Pembagian Data'!F63-'Pembagian Data'!F$142)^2</f>
        <v>0</v>
      </c>
      <c r="G62" s="70">
        <f>('Pembagian Data'!G63-'Pembagian Data'!G$142)^2</f>
        <v>0</v>
      </c>
      <c r="H62" s="70">
        <f>('Pembagian Data'!H63-'Pembagian Data'!H$142)^2</f>
        <v>0.11111111111111113</v>
      </c>
      <c r="I62" s="70">
        <f>('Pembagian Data'!I63-'Pembagian Data'!I$142)^2</f>
        <v>0</v>
      </c>
      <c r="J62" s="70">
        <f>('Pembagian Data'!J63-'Pembagian Data'!J$142)^2</f>
        <v>0</v>
      </c>
      <c r="K62" s="70">
        <f>('Pembagian Data'!K63-'Pembagian Data'!K$142)^2</f>
        <v>0.11111111111111113</v>
      </c>
      <c r="L62" s="70">
        <f>('Pembagian Data'!L63-'Pembagian Data'!L$142)^2</f>
        <v>0</v>
      </c>
      <c r="M62" s="70">
        <f>('Pembagian Data'!M63-'Pembagian Data'!M$142)^2</f>
        <v>0.11111111111111113</v>
      </c>
      <c r="N62" s="70">
        <f>('Pembagian Data'!N63-'Pembagian Data'!N$142)^2</f>
        <v>0.44444444444444453</v>
      </c>
      <c r="O62" s="70">
        <f>('Pembagian Data'!O63-'Pembagian Data'!O$142)^2</f>
        <v>0.11111111111111113</v>
      </c>
      <c r="P62" s="70">
        <f>('Pembagian Data'!P63-'Pembagian Data'!P$142)^2</f>
        <v>0.11111111111111113</v>
      </c>
      <c r="Q62" s="70">
        <f>('Pembagian Data'!Q63-'Pembagian Data'!Q$142)^2</f>
        <v>0</v>
      </c>
      <c r="R62" s="70">
        <f>('Pembagian Data'!R63-'Pembagian Data'!R$142)^2</f>
        <v>0.11111111111111113</v>
      </c>
      <c r="S62" s="70">
        <f>('Pembagian Data'!S63-'Pembagian Data'!S$142)^2</f>
        <v>0</v>
      </c>
      <c r="T62" s="70">
        <f>('Pembagian Data'!T63-'Pembagian Data'!T$142)^2</f>
        <v>0</v>
      </c>
      <c r="U62" s="70">
        <f>('Pembagian Data'!U63-'Pembagian Data'!U$142)^2</f>
        <v>0.44444444444444453</v>
      </c>
      <c r="V62" s="70">
        <f>('Pembagian Data'!V63-'Pembagian Data'!V$142)^2</f>
        <v>0</v>
      </c>
      <c r="W62" s="70">
        <f>('Pembagian Data'!W63-'Pembagian Data'!W$142)^2</f>
        <v>0.11111111111111113</v>
      </c>
      <c r="X62" s="70">
        <f>('Pembagian Data'!X63-'Pembagian Data'!X$142)^2</f>
        <v>0</v>
      </c>
      <c r="Y62" s="70">
        <f>('Pembagian Data'!Y63-'Pembagian Data'!Y$142)^2</f>
        <v>0</v>
      </c>
      <c r="Z62" s="70">
        <f>('Pembagian Data'!Z63-'Pembagian Data'!Z$142)^2</f>
        <v>0.11111111111111113</v>
      </c>
      <c r="AA62" s="70">
        <f>('Pembagian Data'!AA63-'Pembagian Data'!AA$142)^2</f>
        <v>0.11111111111111113</v>
      </c>
      <c r="AB62" s="70">
        <f>('Pembagian Data'!AB63-'Pembagian Data'!AB$142)^2</f>
        <v>0</v>
      </c>
      <c r="AC62" s="70">
        <f>('Pembagian Data'!AC63-'Pembagian Data'!AC$142)^2</f>
        <v>0.11111111111111113</v>
      </c>
      <c r="AD62" s="70">
        <f>('Pembagian Data'!AD63-'Pembagian Data'!AD$142)^2</f>
        <v>0</v>
      </c>
      <c r="AE62" s="70">
        <f>('Pembagian Data'!AE63-'Pembagian Data'!AE$142)^2</f>
        <v>0.11111111111111113</v>
      </c>
      <c r="AF62" s="70">
        <f>('Pembagian Data'!AF63-'Pembagian Data'!AF$142)^2</f>
        <v>0</v>
      </c>
      <c r="AG62" s="70">
        <f>('Pembagian Data'!AG63-'Pembagian Data'!AG$142)^2</f>
        <v>0</v>
      </c>
      <c r="AH62" s="71">
        <f t="shared" si="0"/>
        <v>1.6329931618554523</v>
      </c>
      <c r="AI62" s="9">
        <v>3</v>
      </c>
    </row>
    <row r="63" spans="1:35" x14ac:dyDescent="0.25">
      <c r="A63" s="70">
        <f>('Pembagian Data'!A64-'Pembagian Data'!A$142)^2</f>
        <v>0.1111111111111111</v>
      </c>
      <c r="B63" s="70">
        <f>('Pembagian Data'!B64-'Pembagian Data'!B$142)^2</f>
        <v>0</v>
      </c>
      <c r="C63" s="70">
        <f>('Pembagian Data'!C64-'Pembagian Data'!C$142)^2</f>
        <v>0</v>
      </c>
      <c r="D63" s="70">
        <f>('Pembagian Data'!D64-'Pembagian Data'!D$142)^2</f>
        <v>0.44444444444444453</v>
      </c>
      <c r="E63" s="70">
        <f>('Pembagian Data'!E64-'Pembagian Data'!E$142)^2</f>
        <v>0.1111111111111111</v>
      </c>
      <c r="F63" s="70">
        <f>('Pembagian Data'!F64-'Pembagian Data'!F$142)^2</f>
        <v>0</v>
      </c>
      <c r="G63" s="70">
        <f>('Pembagian Data'!G64-'Pembagian Data'!G$142)^2</f>
        <v>0.11111111111111113</v>
      </c>
      <c r="H63" s="70">
        <f>('Pembagian Data'!H64-'Pembagian Data'!H$142)^2</f>
        <v>0.11111111111111113</v>
      </c>
      <c r="I63" s="70">
        <f>('Pembagian Data'!I64-'Pembagian Data'!I$142)^2</f>
        <v>0.11111111111111113</v>
      </c>
      <c r="J63" s="70">
        <f>('Pembagian Data'!J64-'Pembagian Data'!J$142)^2</f>
        <v>0</v>
      </c>
      <c r="K63" s="70">
        <f>('Pembagian Data'!K64-'Pembagian Data'!K$142)^2</f>
        <v>0</v>
      </c>
      <c r="L63" s="70">
        <f>('Pembagian Data'!L64-'Pembagian Data'!L$142)^2</f>
        <v>0.11111111111111113</v>
      </c>
      <c r="M63" s="70">
        <f>('Pembagian Data'!M64-'Pembagian Data'!M$142)^2</f>
        <v>0.11111111111111113</v>
      </c>
      <c r="N63" s="70">
        <f>('Pembagian Data'!N64-'Pembagian Data'!N$142)^2</f>
        <v>0.1111111111111111</v>
      </c>
      <c r="O63" s="70">
        <f>('Pembagian Data'!O64-'Pembagian Data'!O$142)^2</f>
        <v>0</v>
      </c>
      <c r="P63" s="70">
        <f>('Pembagian Data'!P64-'Pembagian Data'!P$142)^2</f>
        <v>0.11111111111111113</v>
      </c>
      <c r="Q63" s="70">
        <f>('Pembagian Data'!Q64-'Pembagian Data'!Q$142)^2</f>
        <v>0.1111111111111111</v>
      </c>
      <c r="R63" s="70">
        <f>('Pembagian Data'!R64-'Pembagian Data'!R$142)^2</f>
        <v>0.44444444444444453</v>
      </c>
      <c r="S63" s="70">
        <f>('Pembagian Data'!S64-'Pembagian Data'!S$142)^2</f>
        <v>0.11111111111111113</v>
      </c>
      <c r="T63" s="70">
        <f>('Pembagian Data'!T64-'Pembagian Data'!T$142)^2</f>
        <v>0</v>
      </c>
      <c r="U63" s="70">
        <f>('Pembagian Data'!U64-'Pembagian Data'!U$142)^2</f>
        <v>0.1111111111111111</v>
      </c>
      <c r="V63" s="70">
        <f>('Pembagian Data'!V64-'Pembagian Data'!V$142)^2</f>
        <v>0.11111111111111113</v>
      </c>
      <c r="W63" s="70">
        <f>('Pembagian Data'!W64-'Pembagian Data'!W$142)^2</f>
        <v>0.11111111111111113</v>
      </c>
      <c r="X63" s="70">
        <f>('Pembagian Data'!X64-'Pembagian Data'!X$142)^2</f>
        <v>0</v>
      </c>
      <c r="Y63" s="70">
        <f>('Pembagian Data'!Y64-'Pembagian Data'!Y$142)^2</f>
        <v>0</v>
      </c>
      <c r="Z63" s="70">
        <f>('Pembagian Data'!Z64-'Pembagian Data'!Z$142)^2</f>
        <v>0</v>
      </c>
      <c r="AA63" s="70">
        <f>('Pembagian Data'!AA64-'Pembagian Data'!AA$142)^2</f>
        <v>0.11111111111111113</v>
      </c>
      <c r="AB63" s="70">
        <f>('Pembagian Data'!AB64-'Pembagian Data'!AB$142)^2</f>
        <v>0</v>
      </c>
      <c r="AC63" s="70">
        <f>('Pembagian Data'!AC64-'Pembagian Data'!AC$142)^2</f>
        <v>0.11111111111111113</v>
      </c>
      <c r="AD63" s="70">
        <f>('Pembagian Data'!AD64-'Pembagian Data'!AD$142)^2</f>
        <v>0.44444444444444453</v>
      </c>
      <c r="AE63" s="70">
        <f>('Pembagian Data'!AE64-'Pembagian Data'!AE$142)^2</f>
        <v>0.44444444444444453</v>
      </c>
      <c r="AF63" s="70">
        <f>('Pembagian Data'!AF64-'Pembagian Data'!AF$142)^2</f>
        <v>0.11111111111111113</v>
      </c>
      <c r="AG63" s="70">
        <f>('Pembagian Data'!AG64-'Pembagian Data'!AG$142)^2</f>
        <v>0</v>
      </c>
      <c r="AH63" s="71">
        <f t="shared" si="0"/>
        <v>1.9148542155126764</v>
      </c>
      <c r="AI63" s="9">
        <v>1</v>
      </c>
    </row>
    <row r="64" spans="1:35" x14ac:dyDescent="0.25">
      <c r="A64" s="70">
        <f>('Pembagian Data'!A65-'Pembagian Data'!A$142)^2</f>
        <v>0</v>
      </c>
      <c r="B64" s="70">
        <f>('Pembagian Data'!B65-'Pembagian Data'!B$142)^2</f>
        <v>0</v>
      </c>
      <c r="C64" s="70">
        <f>('Pembagian Data'!C65-'Pembagian Data'!C$142)^2</f>
        <v>0.11111111111111113</v>
      </c>
      <c r="D64" s="70">
        <f>('Pembagian Data'!D65-'Pembagian Data'!D$142)^2</f>
        <v>0.11111111111111113</v>
      </c>
      <c r="E64" s="70">
        <f>('Pembagian Data'!E65-'Pembagian Data'!E$142)^2</f>
        <v>0.11111111111111113</v>
      </c>
      <c r="F64" s="70">
        <f>('Pembagian Data'!F65-'Pembagian Data'!F$142)^2</f>
        <v>0</v>
      </c>
      <c r="G64" s="70">
        <f>('Pembagian Data'!G65-'Pembagian Data'!G$142)^2</f>
        <v>0</v>
      </c>
      <c r="H64" s="70">
        <f>('Pembagian Data'!H65-'Pembagian Data'!H$142)^2</f>
        <v>0.11111111111111113</v>
      </c>
      <c r="I64" s="70">
        <f>('Pembagian Data'!I65-'Pembagian Data'!I$142)^2</f>
        <v>0.11111111111111113</v>
      </c>
      <c r="J64" s="70">
        <f>('Pembagian Data'!J65-'Pembagian Data'!J$142)^2</f>
        <v>0</v>
      </c>
      <c r="K64" s="70">
        <f>('Pembagian Data'!K65-'Pembagian Data'!K$142)^2</f>
        <v>0</v>
      </c>
      <c r="L64" s="70">
        <f>('Pembagian Data'!L65-'Pembagian Data'!L$142)^2</f>
        <v>0.44444444444444453</v>
      </c>
      <c r="M64" s="70">
        <f>('Pembagian Data'!M65-'Pembagian Data'!M$142)^2</f>
        <v>0</v>
      </c>
      <c r="N64" s="70">
        <f>('Pembagian Data'!N65-'Pembagian Data'!N$142)^2</f>
        <v>0.1111111111111111</v>
      </c>
      <c r="O64" s="70">
        <f>('Pembagian Data'!O65-'Pembagian Data'!O$142)^2</f>
        <v>0</v>
      </c>
      <c r="P64" s="70">
        <f>('Pembagian Data'!P65-'Pembagian Data'!P$142)^2</f>
        <v>0.11111111111111113</v>
      </c>
      <c r="Q64" s="70">
        <f>('Pembagian Data'!Q65-'Pembagian Data'!Q$142)^2</f>
        <v>0</v>
      </c>
      <c r="R64" s="70">
        <f>('Pembagian Data'!R65-'Pembagian Data'!R$142)^2</f>
        <v>0.11111111111111113</v>
      </c>
      <c r="S64" s="70">
        <f>('Pembagian Data'!S65-'Pembagian Data'!S$142)^2</f>
        <v>0.11111111111111113</v>
      </c>
      <c r="T64" s="70">
        <f>('Pembagian Data'!T65-'Pembagian Data'!T$142)^2</f>
        <v>0</v>
      </c>
      <c r="U64" s="70">
        <f>('Pembagian Data'!U65-'Pembagian Data'!U$142)^2</f>
        <v>0.1111111111111111</v>
      </c>
      <c r="V64" s="70">
        <f>('Pembagian Data'!V65-'Pembagian Data'!V$142)^2</f>
        <v>0.11111111111111113</v>
      </c>
      <c r="W64" s="70">
        <f>('Pembagian Data'!W65-'Pembagian Data'!W$142)^2</f>
        <v>0.11111111111111113</v>
      </c>
      <c r="X64" s="70">
        <f>('Pembagian Data'!X65-'Pembagian Data'!X$142)^2</f>
        <v>0</v>
      </c>
      <c r="Y64" s="70">
        <f>('Pembagian Data'!Y65-'Pembagian Data'!Y$142)^2</f>
        <v>0</v>
      </c>
      <c r="Z64" s="70">
        <f>('Pembagian Data'!Z65-'Pembagian Data'!Z$142)^2</f>
        <v>0</v>
      </c>
      <c r="AA64" s="70">
        <f>('Pembagian Data'!AA65-'Pembagian Data'!AA$142)^2</f>
        <v>0.11111111111111113</v>
      </c>
      <c r="AB64" s="70">
        <f>('Pembagian Data'!AB65-'Pembagian Data'!AB$142)^2</f>
        <v>0.1111111111111111</v>
      </c>
      <c r="AC64" s="70">
        <f>('Pembagian Data'!AC65-'Pembagian Data'!AC$142)^2</f>
        <v>0.11111111111111113</v>
      </c>
      <c r="AD64" s="70">
        <f>('Pembagian Data'!AD65-'Pembagian Data'!AD$142)^2</f>
        <v>0.44444444444444453</v>
      </c>
      <c r="AE64" s="70">
        <f>('Pembagian Data'!AE65-'Pembagian Data'!AE$142)^2</f>
        <v>0.44444444444444453</v>
      </c>
      <c r="AF64" s="70">
        <f>('Pembagian Data'!AF65-'Pembagian Data'!AF$142)^2</f>
        <v>0.11111111111111113</v>
      </c>
      <c r="AG64" s="70">
        <f>('Pembagian Data'!AG65-'Pembagian Data'!AG$142)^2</f>
        <v>0</v>
      </c>
      <c r="AH64" s="71">
        <f t="shared" si="0"/>
        <v>1.763834207376394</v>
      </c>
      <c r="AI64" s="9">
        <v>2</v>
      </c>
    </row>
    <row r="65" spans="1:35" x14ac:dyDescent="0.25">
      <c r="A65" s="70">
        <f>('Pembagian Data'!A66-'Pembagian Data'!A$142)^2</f>
        <v>0</v>
      </c>
      <c r="B65" s="70">
        <f>('Pembagian Data'!B66-'Pembagian Data'!B$142)^2</f>
        <v>0.11111111111111113</v>
      </c>
      <c r="C65" s="70">
        <f>('Pembagian Data'!C66-'Pembagian Data'!C$142)^2</f>
        <v>0.11111111111111113</v>
      </c>
      <c r="D65" s="70">
        <f>('Pembagian Data'!D66-'Pembagian Data'!D$142)^2</f>
        <v>0</v>
      </c>
      <c r="E65" s="70">
        <f>('Pembagian Data'!E66-'Pembagian Data'!E$142)^2</f>
        <v>0.11111111111111113</v>
      </c>
      <c r="F65" s="70">
        <f>('Pembagian Data'!F66-'Pembagian Data'!F$142)^2</f>
        <v>0.11111111111111113</v>
      </c>
      <c r="G65" s="70">
        <f>('Pembagian Data'!G66-'Pembagian Data'!G$142)^2</f>
        <v>0</v>
      </c>
      <c r="H65" s="70">
        <f>('Pembagian Data'!H66-'Pembagian Data'!H$142)^2</f>
        <v>0.11111111111111113</v>
      </c>
      <c r="I65" s="70">
        <f>('Pembagian Data'!I66-'Pembagian Data'!I$142)^2</f>
        <v>0</v>
      </c>
      <c r="J65" s="70">
        <f>('Pembagian Data'!J66-'Pembagian Data'!J$142)^2</f>
        <v>0</v>
      </c>
      <c r="K65" s="70">
        <f>('Pembagian Data'!K66-'Pembagian Data'!K$142)^2</f>
        <v>0.1111111111111111</v>
      </c>
      <c r="L65" s="70">
        <f>('Pembagian Data'!L66-'Pembagian Data'!L$142)^2</f>
        <v>0.11111111111111113</v>
      </c>
      <c r="M65" s="70">
        <f>('Pembagian Data'!M66-'Pembagian Data'!M$142)^2</f>
        <v>0.11111111111111113</v>
      </c>
      <c r="N65" s="70">
        <f>('Pembagian Data'!N66-'Pembagian Data'!N$142)^2</f>
        <v>0.44444444444444453</v>
      </c>
      <c r="O65" s="70">
        <f>('Pembagian Data'!O66-'Pembagian Data'!O$142)^2</f>
        <v>0</v>
      </c>
      <c r="P65" s="70">
        <f>('Pembagian Data'!P66-'Pembagian Data'!P$142)^2</f>
        <v>0</v>
      </c>
      <c r="Q65" s="70">
        <f>('Pembagian Data'!Q66-'Pembagian Data'!Q$142)^2</f>
        <v>0.1111111111111111</v>
      </c>
      <c r="R65" s="70">
        <f>('Pembagian Data'!R66-'Pembagian Data'!R$142)^2</f>
        <v>0</v>
      </c>
      <c r="S65" s="70">
        <f>('Pembagian Data'!S66-'Pembagian Data'!S$142)^2</f>
        <v>0</v>
      </c>
      <c r="T65" s="70">
        <f>('Pembagian Data'!T66-'Pembagian Data'!T$142)^2</f>
        <v>0</v>
      </c>
      <c r="U65" s="70">
        <f>('Pembagian Data'!U66-'Pembagian Data'!U$142)^2</f>
        <v>0.44444444444444453</v>
      </c>
      <c r="V65" s="70">
        <f>('Pembagian Data'!V66-'Pembagian Data'!V$142)^2</f>
        <v>0</v>
      </c>
      <c r="W65" s="70">
        <f>('Pembagian Data'!W66-'Pembagian Data'!W$142)^2</f>
        <v>0.11111111111111113</v>
      </c>
      <c r="X65" s="70">
        <f>('Pembagian Data'!X66-'Pembagian Data'!X$142)^2</f>
        <v>0.11111111111111113</v>
      </c>
      <c r="Y65" s="70">
        <f>('Pembagian Data'!Y66-'Pembagian Data'!Y$142)^2</f>
        <v>0</v>
      </c>
      <c r="Z65" s="70">
        <f>('Pembagian Data'!Z66-'Pembagian Data'!Z$142)^2</f>
        <v>0.11111111111111113</v>
      </c>
      <c r="AA65" s="70">
        <f>('Pembagian Data'!AA66-'Pembagian Data'!AA$142)^2</f>
        <v>0</v>
      </c>
      <c r="AB65" s="70">
        <f>('Pembagian Data'!AB66-'Pembagian Data'!AB$142)^2</f>
        <v>0</v>
      </c>
      <c r="AC65" s="70">
        <f>('Pembagian Data'!AC66-'Pembagian Data'!AC$142)^2</f>
        <v>0</v>
      </c>
      <c r="AD65" s="70">
        <f>('Pembagian Data'!AD66-'Pembagian Data'!AD$142)^2</f>
        <v>0</v>
      </c>
      <c r="AE65" s="70">
        <f>('Pembagian Data'!AE66-'Pembagian Data'!AE$142)^2</f>
        <v>0.11111111111111113</v>
      </c>
      <c r="AF65" s="70">
        <f>('Pembagian Data'!AF66-'Pembagian Data'!AF$142)^2</f>
        <v>0</v>
      </c>
      <c r="AG65" s="70">
        <f>('Pembagian Data'!AG66-'Pembagian Data'!AG$142)^2</f>
        <v>0</v>
      </c>
      <c r="AH65" s="71">
        <f t="shared" si="0"/>
        <v>1.5275252316519468</v>
      </c>
      <c r="AI65" s="9">
        <v>1</v>
      </c>
    </row>
    <row r="66" spans="1:35" x14ac:dyDescent="0.25">
      <c r="A66" s="70">
        <f>('Pembagian Data'!A67-'Pembagian Data'!A$142)^2</f>
        <v>0</v>
      </c>
      <c r="B66" s="70">
        <f>('Pembagian Data'!B67-'Pembagian Data'!B$142)^2</f>
        <v>0.11111111111111113</v>
      </c>
      <c r="C66" s="70">
        <f>('Pembagian Data'!C67-'Pembagian Data'!C$142)^2</f>
        <v>0</v>
      </c>
      <c r="D66" s="70">
        <f>('Pembagian Data'!D67-'Pembagian Data'!D$142)^2</f>
        <v>0</v>
      </c>
      <c r="E66" s="70">
        <f>('Pembagian Data'!E67-'Pembagian Data'!E$142)^2</f>
        <v>0.11111111111111113</v>
      </c>
      <c r="F66" s="70">
        <f>('Pembagian Data'!F67-'Pembagian Data'!F$142)^2</f>
        <v>0</v>
      </c>
      <c r="G66" s="70">
        <f>('Pembagian Data'!G67-'Pembagian Data'!G$142)^2</f>
        <v>0</v>
      </c>
      <c r="H66" s="70">
        <f>('Pembagian Data'!H67-'Pembagian Data'!H$142)^2</f>
        <v>0</v>
      </c>
      <c r="I66" s="70">
        <f>('Pembagian Data'!I67-'Pembagian Data'!I$142)^2</f>
        <v>0</v>
      </c>
      <c r="J66" s="70">
        <f>('Pembagian Data'!J67-'Pembagian Data'!J$142)^2</f>
        <v>0</v>
      </c>
      <c r="K66" s="70">
        <f>('Pembagian Data'!K67-'Pembagian Data'!K$142)^2</f>
        <v>0.1111111111111111</v>
      </c>
      <c r="L66" s="70">
        <f>('Pembagian Data'!L67-'Pembagian Data'!L$142)^2</f>
        <v>0.11111111111111113</v>
      </c>
      <c r="M66" s="70">
        <f>('Pembagian Data'!M67-'Pembagian Data'!M$142)^2</f>
        <v>0.11111111111111113</v>
      </c>
      <c r="N66" s="70">
        <f>('Pembagian Data'!N67-'Pembagian Data'!N$142)^2</f>
        <v>0.44444444444444453</v>
      </c>
      <c r="O66" s="70">
        <f>('Pembagian Data'!O67-'Pembagian Data'!O$142)^2</f>
        <v>0</v>
      </c>
      <c r="P66" s="70">
        <f>('Pembagian Data'!P67-'Pembagian Data'!P$142)^2</f>
        <v>0</v>
      </c>
      <c r="Q66" s="70">
        <f>('Pembagian Data'!Q67-'Pembagian Data'!Q$142)^2</f>
        <v>0.44444444444444453</v>
      </c>
      <c r="R66" s="70">
        <f>('Pembagian Data'!R67-'Pembagian Data'!R$142)^2</f>
        <v>0.11111111111111113</v>
      </c>
      <c r="S66" s="70">
        <f>('Pembagian Data'!S67-'Pembagian Data'!S$142)^2</f>
        <v>0.11111111111111113</v>
      </c>
      <c r="T66" s="70">
        <f>('Pembagian Data'!T67-'Pembagian Data'!T$142)^2</f>
        <v>0</v>
      </c>
      <c r="U66" s="70">
        <f>('Pembagian Data'!U67-'Pembagian Data'!U$142)^2</f>
        <v>0.44444444444444453</v>
      </c>
      <c r="V66" s="70">
        <f>('Pembagian Data'!V67-'Pembagian Data'!V$142)^2</f>
        <v>0.11111111111111113</v>
      </c>
      <c r="W66" s="70">
        <f>('Pembagian Data'!W67-'Pembagian Data'!W$142)^2</f>
        <v>0.11111111111111113</v>
      </c>
      <c r="X66" s="70">
        <f>('Pembagian Data'!X67-'Pembagian Data'!X$142)^2</f>
        <v>0</v>
      </c>
      <c r="Y66" s="70">
        <f>('Pembagian Data'!Y67-'Pembagian Data'!Y$142)^2</f>
        <v>0</v>
      </c>
      <c r="Z66" s="70">
        <f>('Pembagian Data'!Z67-'Pembagian Data'!Z$142)^2</f>
        <v>0.44444444444444453</v>
      </c>
      <c r="AA66" s="70">
        <f>('Pembagian Data'!AA67-'Pembagian Data'!AA$142)^2</f>
        <v>0.11111111111111113</v>
      </c>
      <c r="AB66" s="70">
        <f>('Pembagian Data'!AB67-'Pembagian Data'!AB$142)^2</f>
        <v>0.11111111111111113</v>
      </c>
      <c r="AC66" s="70">
        <f>('Pembagian Data'!AC67-'Pembagian Data'!AC$142)^2</f>
        <v>0.11111111111111113</v>
      </c>
      <c r="AD66" s="70">
        <f>('Pembagian Data'!AD67-'Pembagian Data'!AD$142)^2</f>
        <v>0</v>
      </c>
      <c r="AE66" s="70">
        <f>('Pembagian Data'!AE67-'Pembagian Data'!AE$142)^2</f>
        <v>0.44444444444444453</v>
      </c>
      <c r="AF66" s="70">
        <f>('Pembagian Data'!AF67-'Pembagian Data'!AF$142)^2</f>
        <v>0.11111111111111113</v>
      </c>
      <c r="AG66" s="70">
        <f>('Pembagian Data'!AG67-'Pembagian Data'!AG$142)^2</f>
        <v>0</v>
      </c>
      <c r="AH66" s="71">
        <f t="shared" si="0"/>
        <v>1.9148542155126764</v>
      </c>
      <c r="AI66" s="9">
        <v>3</v>
      </c>
    </row>
    <row r="67" spans="1:35" x14ac:dyDescent="0.25">
      <c r="A67" s="70">
        <f>('Pembagian Data'!A68-'Pembagian Data'!A$142)^2</f>
        <v>0</v>
      </c>
      <c r="B67" s="70">
        <f>('Pembagian Data'!B68-'Pembagian Data'!B$142)^2</f>
        <v>0</v>
      </c>
      <c r="C67" s="70">
        <f>('Pembagian Data'!C68-'Pembagian Data'!C$142)^2</f>
        <v>0.11111111111111113</v>
      </c>
      <c r="D67" s="70">
        <f>('Pembagian Data'!D68-'Pembagian Data'!D$142)^2</f>
        <v>0.11111111111111113</v>
      </c>
      <c r="E67" s="70">
        <f>('Pembagian Data'!E68-'Pembagian Data'!E$142)^2</f>
        <v>0.11111111111111113</v>
      </c>
      <c r="F67" s="70">
        <f>('Pembagian Data'!F68-'Pembagian Data'!F$142)^2</f>
        <v>0</v>
      </c>
      <c r="G67" s="70">
        <f>('Pembagian Data'!G68-'Pembagian Data'!G$142)^2</f>
        <v>0</v>
      </c>
      <c r="H67" s="70">
        <f>('Pembagian Data'!H68-'Pembagian Data'!H$142)^2</f>
        <v>0</v>
      </c>
      <c r="I67" s="70">
        <f>('Pembagian Data'!I68-'Pembagian Data'!I$142)^2</f>
        <v>0</v>
      </c>
      <c r="J67" s="70">
        <f>('Pembagian Data'!J68-'Pembagian Data'!J$142)^2</f>
        <v>0.1111111111111111</v>
      </c>
      <c r="K67" s="70">
        <f>('Pembagian Data'!K68-'Pembagian Data'!K$142)^2</f>
        <v>0</v>
      </c>
      <c r="L67" s="70">
        <f>('Pembagian Data'!L68-'Pembagian Data'!L$142)^2</f>
        <v>0.11111111111111113</v>
      </c>
      <c r="M67" s="70">
        <f>('Pembagian Data'!M68-'Pembagian Data'!M$142)^2</f>
        <v>0.11111111111111113</v>
      </c>
      <c r="N67" s="70">
        <f>('Pembagian Data'!N68-'Pembagian Data'!N$142)^2</f>
        <v>0.44444444444444453</v>
      </c>
      <c r="O67" s="70">
        <f>('Pembagian Data'!O68-'Pembagian Data'!O$142)^2</f>
        <v>0</v>
      </c>
      <c r="P67" s="70">
        <f>('Pembagian Data'!P68-'Pembagian Data'!P$142)^2</f>
        <v>0.11111111111111113</v>
      </c>
      <c r="Q67" s="70">
        <f>('Pembagian Data'!Q68-'Pembagian Data'!Q$142)^2</f>
        <v>0.1111111111111111</v>
      </c>
      <c r="R67" s="70">
        <f>('Pembagian Data'!R68-'Pembagian Data'!R$142)^2</f>
        <v>0.11111111111111113</v>
      </c>
      <c r="S67" s="70">
        <f>('Pembagian Data'!S68-'Pembagian Data'!S$142)^2</f>
        <v>0</v>
      </c>
      <c r="T67" s="70">
        <f>('Pembagian Data'!T68-'Pembagian Data'!T$142)^2</f>
        <v>0</v>
      </c>
      <c r="U67" s="70">
        <f>('Pembagian Data'!U68-'Pembagian Data'!U$142)^2</f>
        <v>0.1111111111111111</v>
      </c>
      <c r="V67" s="70">
        <f>('Pembagian Data'!V68-'Pembagian Data'!V$142)^2</f>
        <v>0.11111111111111113</v>
      </c>
      <c r="W67" s="70">
        <f>('Pembagian Data'!W68-'Pembagian Data'!W$142)^2</f>
        <v>0</v>
      </c>
      <c r="X67" s="70">
        <f>('Pembagian Data'!X68-'Pembagian Data'!X$142)^2</f>
        <v>0.1111111111111111</v>
      </c>
      <c r="Y67" s="70">
        <f>('Pembagian Data'!Y68-'Pembagian Data'!Y$142)^2</f>
        <v>0.11111111111111113</v>
      </c>
      <c r="Z67" s="70">
        <f>('Pembagian Data'!Z68-'Pembagian Data'!Z$142)^2</f>
        <v>0.44444444444444453</v>
      </c>
      <c r="AA67" s="70">
        <f>('Pembagian Data'!AA68-'Pembagian Data'!AA$142)^2</f>
        <v>0</v>
      </c>
      <c r="AB67" s="70">
        <f>('Pembagian Data'!AB68-'Pembagian Data'!AB$142)^2</f>
        <v>0.11111111111111113</v>
      </c>
      <c r="AC67" s="70">
        <f>('Pembagian Data'!AC68-'Pembagian Data'!AC$142)^2</f>
        <v>0</v>
      </c>
      <c r="AD67" s="70">
        <f>('Pembagian Data'!AD68-'Pembagian Data'!AD$142)^2</f>
        <v>0</v>
      </c>
      <c r="AE67" s="70">
        <f>('Pembagian Data'!AE68-'Pembagian Data'!AE$142)^2</f>
        <v>0.11111111111111113</v>
      </c>
      <c r="AF67" s="70">
        <f>('Pembagian Data'!AF68-'Pembagian Data'!AF$142)^2</f>
        <v>0</v>
      </c>
      <c r="AG67" s="70">
        <f>('Pembagian Data'!AG68-'Pembagian Data'!AG$142)^2</f>
        <v>0</v>
      </c>
      <c r="AH67" s="71">
        <f t="shared" si="0"/>
        <v>1.5986105077709067</v>
      </c>
      <c r="AI67" s="9">
        <v>1</v>
      </c>
    </row>
    <row r="68" spans="1:35" x14ac:dyDescent="0.25">
      <c r="A68" s="70">
        <f>('Pembagian Data'!A69-'Pembagian Data'!A$142)^2</f>
        <v>0.11111111111111113</v>
      </c>
      <c r="B68" s="70">
        <f>('Pembagian Data'!B69-'Pembagian Data'!B$142)^2</f>
        <v>0.11111111111111113</v>
      </c>
      <c r="C68" s="70">
        <f>('Pembagian Data'!C69-'Pembagian Data'!C$142)^2</f>
        <v>0.11111111111111113</v>
      </c>
      <c r="D68" s="70">
        <f>('Pembagian Data'!D69-'Pembagian Data'!D$142)^2</f>
        <v>0.44444444444444453</v>
      </c>
      <c r="E68" s="70">
        <f>('Pembagian Data'!E69-'Pembagian Data'!E$142)^2</f>
        <v>0.11111111111111113</v>
      </c>
      <c r="F68" s="70">
        <f>('Pembagian Data'!F69-'Pembagian Data'!F$142)^2</f>
        <v>0</v>
      </c>
      <c r="G68" s="70">
        <f>('Pembagian Data'!G69-'Pembagian Data'!G$142)^2</f>
        <v>0</v>
      </c>
      <c r="H68" s="70">
        <f>('Pembagian Data'!H69-'Pembagian Data'!H$142)^2</f>
        <v>0.11111111111111113</v>
      </c>
      <c r="I68" s="70">
        <f>('Pembagian Data'!I69-'Pembagian Data'!I$142)^2</f>
        <v>0</v>
      </c>
      <c r="J68" s="70">
        <f>('Pembagian Data'!J69-'Pembagian Data'!J$142)^2</f>
        <v>0</v>
      </c>
      <c r="K68" s="70">
        <f>('Pembagian Data'!K69-'Pembagian Data'!K$142)^2</f>
        <v>0.11111111111111113</v>
      </c>
      <c r="L68" s="70">
        <f>('Pembagian Data'!L69-'Pembagian Data'!L$142)^2</f>
        <v>0.44444444444444453</v>
      </c>
      <c r="M68" s="70">
        <f>('Pembagian Data'!M69-'Pembagian Data'!M$142)^2</f>
        <v>0.44444444444444453</v>
      </c>
      <c r="N68" s="70">
        <f>('Pembagian Data'!N69-'Pembagian Data'!N$142)^2</f>
        <v>0.44444444444444453</v>
      </c>
      <c r="O68" s="70">
        <f>('Pembagian Data'!O69-'Pembagian Data'!O$142)^2</f>
        <v>0</v>
      </c>
      <c r="P68" s="70">
        <f>('Pembagian Data'!P69-'Pembagian Data'!P$142)^2</f>
        <v>0.11111111111111113</v>
      </c>
      <c r="Q68" s="70">
        <f>('Pembagian Data'!Q69-'Pembagian Data'!Q$142)^2</f>
        <v>0.1111111111111111</v>
      </c>
      <c r="R68" s="70">
        <f>('Pembagian Data'!R69-'Pembagian Data'!R$142)^2</f>
        <v>0.11111111111111113</v>
      </c>
      <c r="S68" s="70">
        <f>('Pembagian Data'!S69-'Pembagian Data'!S$142)^2</f>
        <v>0.11111111111111113</v>
      </c>
      <c r="T68" s="70">
        <f>('Pembagian Data'!T69-'Pembagian Data'!T$142)^2</f>
        <v>0</v>
      </c>
      <c r="U68" s="70">
        <f>('Pembagian Data'!U69-'Pembagian Data'!U$142)^2</f>
        <v>0</v>
      </c>
      <c r="V68" s="70">
        <f>('Pembagian Data'!V69-'Pembagian Data'!V$142)^2</f>
        <v>0.11111111111111113</v>
      </c>
      <c r="W68" s="70">
        <f>('Pembagian Data'!W69-'Pembagian Data'!W$142)^2</f>
        <v>0.11111111111111113</v>
      </c>
      <c r="X68" s="70">
        <f>('Pembagian Data'!X69-'Pembagian Data'!X$142)^2</f>
        <v>0</v>
      </c>
      <c r="Y68" s="70">
        <f>('Pembagian Data'!Y69-'Pembagian Data'!Y$142)^2</f>
        <v>0</v>
      </c>
      <c r="Z68" s="70">
        <f>('Pembagian Data'!Z69-'Pembagian Data'!Z$142)^2</f>
        <v>0.44444444444444453</v>
      </c>
      <c r="AA68" s="70">
        <f>('Pembagian Data'!AA69-'Pembagian Data'!AA$142)^2</f>
        <v>0.11111111111111113</v>
      </c>
      <c r="AB68" s="70">
        <f>('Pembagian Data'!AB69-'Pembagian Data'!AB$142)^2</f>
        <v>0.11111111111111113</v>
      </c>
      <c r="AC68" s="70">
        <f>('Pembagian Data'!AC69-'Pembagian Data'!AC$142)^2</f>
        <v>0.44444444444444453</v>
      </c>
      <c r="AD68" s="70">
        <f>('Pembagian Data'!AD69-'Pembagian Data'!AD$142)^2</f>
        <v>0.11111111111111113</v>
      </c>
      <c r="AE68" s="70">
        <f>('Pembagian Data'!AE69-'Pembagian Data'!AE$142)^2</f>
        <v>0.11111111111111113</v>
      </c>
      <c r="AF68" s="70">
        <f>('Pembagian Data'!AF69-'Pembagian Data'!AF$142)^2</f>
        <v>0.11111111111111113</v>
      </c>
      <c r="AG68" s="70">
        <f>('Pembagian Data'!AG69-'Pembagian Data'!AG$142)^2</f>
        <v>0.11111111111111113</v>
      </c>
      <c r="AH68" s="71">
        <f t="shared" si="0"/>
        <v>2.1602468994692865</v>
      </c>
      <c r="AI68" s="9">
        <v>1</v>
      </c>
    </row>
    <row r="69" spans="1:35" x14ac:dyDescent="0.25">
      <c r="A69" s="70">
        <f>('Pembagian Data'!A70-'Pembagian Data'!A$142)^2</f>
        <v>0</v>
      </c>
      <c r="B69" s="70">
        <f>('Pembagian Data'!B70-'Pembagian Data'!B$142)^2</f>
        <v>0</v>
      </c>
      <c r="C69" s="70">
        <f>('Pembagian Data'!C70-'Pembagian Data'!C$142)^2</f>
        <v>0.11111111111111113</v>
      </c>
      <c r="D69" s="70">
        <f>('Pembagian Data'!D70-'Pembagian Data'!D$142)^2</f>
        <v>0.44444444444444453</v>
      </c>
      <c r="E69" s="70">
        <f>('Pembagian Data'!E70-'Pembagian Data'!E$142)^2</f>
        <v>0.11111111111111113</v>
      </c>
      <c r="F69" s="70">
        <f>('Pembagian Data'!F70-'Pembagian Data'!F$142)^2</f>
        <v>0</v>
      </c>
      <c r="G69" s="70">
        <f>('Pembagian Data'!G70-'Pembagian Data'!G$142)^2</f>
        <v>0.44444444444444453</v>
      </c>
      <c r="H69" s="70">
        <f>('Pembagian Data'!H70-'Pembagian Data'!H$142)^2</f>
        <v>0.11111111111111113</v>
      </c>
      <c r="I69" s="70">
        <f>('Pembagian Data'!I70-'Pembagian Data'!I$142)^2</f>
        <v>0</v>
      </c>
      <c r="J69" s="70">
        <f>('Pembagian Data'!J70-'Pembagian Data'!J$142)^2</f>
        <v>0</v>
      </c>
      <c r="K69" s="70">
        <f>('Pembagian Data'!K70-'Pembagian Data'!K$142)^2</f>
        <v>0.11111111111111113</v>
      </c>
      <c r="L69" s="70">
        <f>('Pembagian Data'!L70-'Pembagian Data'!L$142)^2</f>
        <v>0.44444444444444453</v>
      </c>
      <c r="M69" s="70">
        <f>('Pembagian Data'!M70-'Pembagian Data'!M$142)^2</f>
        <v>0.11111111111111113</v>
      </c>
      <c r="N69" s="70">
        <f>('Pembagian Data'!N70-'Pembagian Data'!N$142)^2</f>
        <v>0.1111111111111111</v>
      </c>
      <c r="O69" s="70">
        <f>('Pembagian Data'!O70-'Pembagian Data'!O$142)^2</f>
        <v>0.11111111111111113</v>
      </c>
      <c r="P69" s="70">
        <f>('Pembagian Data'!P70-'Pembagian Data'!P$142)^2</f>
        <v>0.11111111111111113</v>
      </c>
      <c r="Q69" s="70">
        <f>('Pembagian Data'!Q70-'Pembagian Data'!Q$142)^2</f>
        <v>0.1111111111111111</v>
      </c>
      <c r="R69" s="70">
        <f>('Pembagian Data'!R70-'Pembagian Data'!R$142)^2</f>
        <v>0.44444444444444453</v>
      </c>
      <c r="S69" s="70">
        <f>('Pembagian Data'!S70-'Pembagian Data'!S$142)^2</f>
        <v>0.11111111111111113</v>
      </c>
      <c r="T69" s="70">
        <f>('Pembagian Data'!T70-'Pembagian Data'!T$142)^2</f>
        <v>0</v>
      </c>
      <c r="U69" s="70">
        <f>('Pembagian Data'!U70-'Pembagian Data'!U$142)^2</f>
        <v>0.1111111111111111</v>
      </c>
      <c r="V69" s="70">
        <f>('Pembagian Data'!V70-'Pembagian Data'!V$142)^2</f>
        <v>0.11111111111111113</v>
      </c>
      <c r="W69" s="70">
        <f>('Pembagian Data'!W70-'Pembagian Data'!W$142)^2</f>
        <v>0.11111111111111113</v>
      </c>
      <c r="X69" s="70">
        <f>('Pembagian Data'!X70-'Pembagian Data'!X$142)^2</f>
        <v>0</v>
      </c>
      <c r="Y69" s="70">
        <f>('Pembagian Data'!Y70-'Pembagian Data'!Y$142)^2</f>
        <v>0</v>
      </c>
      <c r="Z69" s="70">
        <f>('Pembagian Data'!Z70-'Pembagian Data'!Z$142)^2</f>
        <v>0.11111111111111113</v>
      </c>
      <c r="AA69" s="70">
        <f>('Pembagian Data'!AA70-'Pembagian Data'!AA$142)^2</f>
        <v>0.11111111111111113</v>
      </c>
      <c r="AB69" s="70">
        <f>('Pembagian Data'!AB70-'Pembagian Data'!AB$142)^2</f>
        <v>0</v>
      </c>
      <c r="AC69" s="70">
        <f>('Pembagian Data'!AC70-'Pembagian Data'!AC$142)^2</f>
        <v>0.11111111111111113</v>
      </c>
      <c r="AD69" s="70">
        <f>('Pembagian Data'!AD70-'Pembagian Data'!AD$142)^2</f>
        <v>0.11111111111111113</v>
      </c>
      <c r="AE69" s="70">
        <f>('Pembagian Data'!AE70-'Pembagian Data'!AE$142)^2</f>
        <v>0.11111111111111113</v>
      </c>
      <c r="AF69" s="70">
        <f>('Pembagian Data'!AF70-'Pembagian Data'!AF$142)^2</f>
        <v>0.11111111111111113</v>
      </c>
      <c r="AG69" s="70">
        <f>('Pembagian Data'!AG70-'Pembagian Data'!AG$142)^2</f>
        <v>0</v>
      </c>
      <c r="AH69" s="71">
        <f t="shared" ref="AH69:AH132" si="1">SQRT(SUM(A69:AG69))</f>
        <v>1.9720265943665389</v>
      </c>
      <c r="AI69" s="9">
        <v>1</v>
      </c>
    </row>
    <row r="70" spans="1:35" x14ac:dyDescent="0.25">
      <c r="A70" s="70">
        <f>('Pembagian Data'!A71-'Pembagian Data'!A$142)^2</f>
        <v>0.1111111111111111</v>
      </c>
      <c r="B70" s="70">
        <f>('Pembagian Data'!B71-'Pembagian Data'!B$142)^2</f>
        <v>0</v>
      </c>
      <c r="C70" s="70">
        <f>('Pembagian Data'!C71-'Pembagian Data'!C$142)^2</f>
        <v>0.11111111111111113</v>
      </c>
      <c r="D70" s="70">
        <f>('Pembagian Data'!D71-'Pembagian Data'!D$142)^2</f>
        <v>0</v>
      </c>
      <c r="E70" s="70">
        <f>('Pembagian Data'!E71-'Pembagian Data'!E$142)^2</f>
        <v>0.11111111111111113</v>
      </c>
      <c r="F70" s="70">
        <f>('Pembagian Data'!F71-'Pembagian Data'!F$142)^2</f>
        <v>0</v>
      </c>
      <c r="G70" s="70">
        <f>('Pembagian Data'!G71-'Pembagian Data'!G$142)^2</f>
        <v>0.11111111111111113</v>
      </c>
      <c r="H70" s="70">
        <f>('Pembagian Data'!H71-'Pembagian Data'!H$142)^2</f>
        <v>0</v>
      </c>
      <c r="I70" s="70">
        <f>('Pembagian Data'!I71-'Pembagian Data'!I$142)^2</f>
        <v>0</v>
      </c>
      <c r="J70" s="70">
        <f>('Pembagian Data'!J71-'Pembagian Data'!J$142)^2</f>
        <v>0.1111111111111111</v>
      </c>
      <c r="K70" s="70">
        <f>('Pembagian Data'!K71-'Pembagian Data'!K$142)^2</f>
        <v>0.1111111111111111</v>
      </c>
      <c r="L70" s="70">
        <f>('Pembagian Data'!L71-'Pembagian Data'!L$142)^2</f>
        <v>0.44444444444444453</v>
      </c>
      <c r="M70" s="70">
        <f>('Pembagian Data'!M71-'Pembagian Data'!M$142)^2</f>
        <v>0.11111111111111113</v>
      </c>
      <c r="N70" s="70">
        <f>('Pembagian Data'!N71-'Pembagian Data'!N$142)^2</f>
        <v>0.1111111111111111</v>
      </c>
      <c r="O70" s="70">
        <f>('Pembagian Data'!O71-'Pembagian Data'!O$142)^2</f>
        <v>0</v>
      </c>
      <c r="P70" s="70">
        <f>('Pembagian Data'!P71-'Pembagian Data'!P$142)^2</f>
        <v>0.11111111111111113</v>
      </c>
      <c r="Q70" s="70">
        <f>('Pembagian Data'!Q71-'Pembagian Data'!Q$142)^2</f>
        <v>0</v>
      </c>
      <c r="R70" s="70">
        <f>('Pembagian Data'!R71-'Pembagian Data'!R$142)^2</f>
        <v>0.11111111111111113</v>
      </c>
      <c r="S70" s="70">
        <f>('Pembagian Data'!S71-'Pembagian Data'!S$142)^2</f>
        <v>0</v>
      </c>
      <c r="T70" s="70">
        <f>('Pembagian Data'!T71-'Pembagian Data'!T$142)^2</f>
        <v>0</v>
      </c>
      <c r="U70" s="70">
        <f>('Pembagian Data'!U71-'Pembagian Data'!U$142)^2</f>
        <v>0.1111111111111111</v>
      </c>
      <c r="V70" s="70">
        <f>('Pembagian Data'!V71-'Pembagian Data'!V$142)^2</f>
        <v>0.11111111111111113</v>
      </c>
      <c r="W70" s="70">
        <f>('Pembagian Data'!W71-'Pembagian Data'!W$142)^2</f>
        <v>0.44444444444444453</v>
      </c>
      <c r="X70" s="70">
        <f>('Pembagian Data'!X71-'Pembagian Data'!X$142)^2</f>
        <v>0</v>
      </c>
      <c r="Y70" s="70">
        <f>('Pembagian Data'!Y71-'Pembagian Data'!Y$142)^2</f>
        <v>0</v>
      </c>
      <c r="Z70" s="70">
        <f>('Pembagian Data'!Z71-'Pembagian Data'!Z$142)^2</f>
        <v>0.11111111111111113</v>
      </c>
      <c r="AA70" s="70">
        <f>('Pembagian Data'!AA71-'Pembagian Data'!AA$142)^2</f>
        <v>0.11111111111111113</v>
      </c>
      <c r="AB70" s="70">
        <f>('Pembagian Data'!AB71-'Pembagian Data'!AB$142)^2</f>
        <v>0.1111111111111111</v>
      </c>
      <c r="AC70" s="70">
        <f>('Pembagian Data'!AC71-'Pembagian Data'!AC$142)^2</f>
        <v>0</v>
      </c>
      <c r="AD70" s="70">
        <f>('Pembagian Data'!AD71-'Pembagian Data'!AD$142)^2</f>
        <v>0.44444444444444453</v>
      </c>
      <c r="AE70" s="70">
        <f>('Pembagian Data'!AE71-'Pembagian Data'!AE$142)^2</f>
        <v>0.44444444444444453</v>
      </c>
      <c r="AF70" s="70">
        <f>('Pembagian Data'!AF71-'Pembagian Data'!AF$142)^2</f>
        <v>0.11111111111111113</v>
      </c>
      <c r="AG70" s="70">
        <f>('Pembagian Data'!AG71-'Pembagian Data'!AG$142)^2</f>
        <v>0</v>
      </c>
      <c r="AH70" s="71">
        <f t="shared" si="1"/>
        <v>1.8856180831641269</v>
      </c>
      <c r="AI70" s="9">
        <v>1</v>
      </c>
    </row>
    <row r="71" spans="1:35" x14ac:dyDescent="0.25">
      <c r="A71" s="70">
        <f>('Pembagian Data'!A72-'Pembagian Data'!A$142)^2</f>
        <v>0</v>
      </c>
      <c r="B71" s="70">
        <f>('Pembagian Data'!B72-'Pembagian Data'!B$142)^2</f>
        <v>0</v>
      </c>
      <c r="C71" s="70">
        <f>('Pembagian Data'!C72-'Pembagian Data'!C$142)^2</f>
        <v>0</v>
      </c>
      <c r="D71" s="70">
        <f>('Pembagian Data'!D72-'Pembagian Data'!D$142)^2</f>
        <v>0.11111111111111113</v>
      </c>
      <c r="E71" s="70">
        <f>('Pembagian Data'!E72-'Pembagian Data'!E$142)^2</f>
        <v>0.11111111111111113</v>
      </c>
      <c r="F71" s="70">
        <f>('Pembagian Data'!F72-'Pembagian Data'!F$142)^2</f>
        <v>0.11111111111111113</v>
      </c>
      <c r="G71" s="70">
        <f>('Pembagian Data'!G72-'Pembagian Data'!G$142)^2</f>
        <v>0.11111111111111113</v>
      </c>
      <c r="H71" s="70">
        <f>('Pembagian Data'!H72-'Pembagian Data'!H$142)^2</f>
        <v>0</v>
      </c>
      <c r="I71" s="70">
        <f>('Pembagian Data'!I72-'Pembagian Data'!I$142)^2</f>
        <v>0</v>
      </c>
      <c r="J71" s="70">
        <f>('Pembagian Data'!J72-'Pembagian Data'!J$142)^2</f>
        <v>0.11111111111111113</v>
      </c>
      <c r="K71" s="70">
        <f>('Pembagian Data'!K72-'Pembagian Data'!K$142)^2</f>
        <v>0.11111111111111113</v>
      </c>
      <c r="L71" s="70">
        <f>('Pembagian Data'!L72-'Pembagian Data'!L$142)^2</f>
        <v>0.11111111111111113</v>
      </c>
      <c r="M71" s="70">
        <f>('Pembagian Data'!M72-'Pembagian Data'!M$142)^2</f>
        <v>0</v>
      </c>
      <c r="N71" s="70">
        <f>('Pembagian Data'!N72-'Pembagian Data'!N$142)^2</f>
        <v>0.1111111111111111</v>
      </c>
      <c r="O71" s="70">
        <f>('Pembagian Data'!O72-'Pembagian Data'!O$142)^2</f>
        <v>0.11111111111111113</v>
      </c>
      <c r="P71" s="70">
        <f>('Pembagian Data'!P72-'Pembagian Data'!P$142)^2</f>
        <v>0</v>
      </c>
      <c r="Q71" s="70">
        <f>('Pembagian Data'!Q72-'Pembagian Data'!Q$142)^2</f>
        <v>0.1111111111111111</v>
      </c>
      <c r="R71" s="70">
        <f>('Pembagian Data'!R72-'Pembagian Data'!R$142)^2</f>
        <v>0</v>
      </c>
      <c r="S71" s="70">
        <f>('Pembagian Data'!S72-'Pembagian Data'!S$142)^2</f>
        <v>0</v>
      </c>
      <c r="T71" s="70">
        <f>('Pembagian Data'!T72-'Pembagian Data'!T$142)^2</f>
        <v>0</v>
      </c>
      <c r="U71" s="70">
        <f>('Pembagian Data'!U72-'Pembagian Data'!U$142)^2</f>
        <v>0.44444444444444453</v>
      </c>
      <c r="V71" s="70">
        <f>('Pembagian Data'!V72-'Pembagian Data'!V$142)^2</f>
        <v>0.11111111111111113</v>
      </c>
      <c r="W71" s="70">
        <f>('Pembagian Data'!W72-'Pembagian Data'!W$142)^2</f>
        <v>0</v>
      </c>
      <c r="X71" s="70">
        <f>('Pembagian Data'!X72-'Pembagian Data'!X$142)^2</f>
        <v>0.11111111111111113</v>
      </c>
      <c r="Y71" s="70">
        <f>('Pembagian Data'!Y72-'Pembagian Data'!Y$142)^2</f>
        <v>0</v>
      </c>
      <c r="Z71" s="70">
        <f>('Pembagian Data'!Z72-'Pembagian Data'!Z$142)^2</f>
        <v>0.11111111111111113</v>
      </c>
      <c r="AA71" s="70">
        <f>('Pembagian Data'!AA72-'Pembagian Data'!AA$142)^2</f>
        <v>0.11111111111111113</v>
      </c>
      <c r="AB71" s="70">
        <f>('Pembagian Data'!AB72-'Pembagian Data'!AB$142)^2</f>
        <v>0.1111111111111111</v>
      </c>
      <c r="AC71" s="70">
        <f>('Pembagian Data'!AC72-'Pembagian Data'!AC$142)^2</f>
        <v>0.11111111111111113</v>
      </c>
      <c r="AD71" s="70">
        <f>('Pembagian Data'!AD72-'Pembagian Data'!AD$142)^2</f>
        <v>0.11111111111111113</v>
      </c>
      <c r="AE71" s="70">
        <f>('Pembagian Data'!AE72-'Pembagian Data'!AE$142)^2</f>
        <v>0.11111111111111113</v>
      </c>
      <c r="AF71" s="70">
        <f>('Pembagian Data'!AF72-'Pembagian Data'!AF$142)^2</f>
        <v>0</v>
      </c>
      <c r="AG71" s="70">
        <f>('Pembagian Data'!AG72-'Pembagian Data'!AG$142)^2</f>
        <v>0</v>
      </c>
      <c r="AH71" s="71">
        <f t="shared" si="1"/>
        <v>1.5634719199411433</v>
      </c>
      <c r="AI71" s="9">
        <v>1</v>
      </c>
    </row>
    <row r="72" spans="1:35" x14ac:dyDescent="0.25">
      <c r="A72" s="70">
        <f>('Pembagian Data'!A73-'Pembagian Data'!A$142)^2</f>
        <v>0</v>
      </c>
      <c r="B72" s="70">
        <f>('Pembagian Data'!B73-'Pembagian Data'!B$142)^2</f>
        <v>0</v>
      </c>
      <c r="C72" s="70">
        <f>('Pembagian Data'!C73-'Pembagian Data'!C$142)^2</f>
        <v>0</v>
      </c>
      <c r="D72" s="70">
        <f>('Pembagian Data'!D73-'Pembagian Data'!D$142)^2</f>
        <v>0.44444444444444453</v>
      </c>
      <c r="E72" s="70">
        <f>('Pembagian Data'!E73-'Pembagian Data'!E$142)^2</f>
        <v>0.11111111111111113</v>
      </c>
      <c r="F72" s="70">
        <f>('Pembagian Data'!F73-'Pembagian Data'!F$142)^2</f>
        <v>0</v>
      </c>
      <c r="G72" s="70">
        <f>('Pembagian Data'!G73-'Pembagian Data'!G$142)^2</f>
        <v>0.11111111111111113</v>
      </c>
      <c r="H72" s="70">
        <f>('Pembagian Data'!H73-'Pembagian Data'!H$142)^2</f>
        <v>0.11111111111111113</v>
      </c>
      <c r="I72" s="70">
        <f>('Pembagian Data'!I73-'Pembagian Data'!I$142)^2</f>
        <v>0</v>
      </c>
      <c r="J72" s="70">
        <f>('Pembagian Data'!J73-'Pembagian Data'!J$142)^2</f>
        <v>0</v>
      </c>
      <c r="K72" s="70">
        <f>('Pembagian Data'!K73-'Pembagian Data'!K$142)^2</f>
        <v>0.11111111111111113</v>
      </c>
      <c r="L72" s="70">
        <f>('Pembagian Data'!L73-'Pembagian Data'!L$142)^2</f>
        <v>0.11111111111111113</v>
      </c>
      <c r="M72" s="70">
        <f>('Pembagian Data'!M73-'Pembagian Data'!M$142)^2</f>
        <v>0.11111111111111113</v>
      </c>
      <c r="N72" s="70">
        <f>('Pembagian Data'!N73-'Pembagian Data'!N$142)^2</f>
        <v>0.1111111111111111</v>
      </c>
      <c r="O72" s="70">
        <f>('Pembagian Data'!O73-'Pembagian Data'!O$142)^2</f>
        <v>0.11111111111111113</v>
      </c>
      <c r="P72" s="70">
        <f>('Pembagian Data'!P73-'Pembagian Data'!P$142)^2</f>
        <v>0.11111111111111113</v>
      </c>
      <c r="Q72" s="70">
        <f>('Pembagian Data'!Q73-'Pembagian Data'!Q$142)^2</f>
        <v>0</v>
      </c>
      <c r="R72" s="70">
        <f>('Pembagian Data'!R73-'Pembagian Data'!R$142)^2</f>
        <v>0.44444444444444453</v>
      </c>
      <c r="S72" s="70">
        <f>('Pembagian Data'!S73-'Pembagian Data'!S$142)^2</f>
        <v>0.11111111111111113</v>
      </c>
      <c r="T72" s="70">
        <f>('Pembagian Data'!T73-'Pembagian Data'!T$142)^2</f>
        <v>0</v>
      </c>
      <c r="U72" s="70">
        <f>('Pembagian Data'!U73-'Pembagian Data'!U$142)^2</f>
        <v>0</v>
      </c>
      <c r="V72" s="70">
        <f>('Pembagian Data'!V73-'Pembagian Data'!V$142)^2</f>
        <v>0.11111111111111113</v>
      </c>
      <c r="W72" s="70">
        <f>('Pembagian Data'!W73-'Pembagian Data'!W$142)^2</f>
        <v>0.11111111111111113</v>
      </c>
      <c r="X72" s="70">
        <f>('Pembagian Data'!X73-'Pembagian Data'!X$142)^2</f>
        <v>0</v>
      </c>
      <c r="Y72" s="70">
        <f>('Pembagian Data'!Y73-'Pembagian Data'!Y$142)^2</f>
        <v>0</v>
      </c>
      <c r="Z72" s="70">
        <f>('Pembagian Data'!Z73-'Pembagian Data'!Z$142)^2</f>
        <v>0.11111111111111113</v>
      </c>
      <c r="AA72" s="70">
        <f>('Pembagian Data'!AA73-'Pembagian Data'!AA$142)^2</f>
        <v>0.11111111111111113</v>
      </c>
      <c r="AB72" s="70">
        <f>('Pembagian Data'!AB73-'Pembagian Data'!AB$142)^2</f>
        <v>0</v>
      </c>
      <c r="AC72" s="70">
        <f>('Pembagian Data'!AC73-'Pembagian Data'!AC$142)^2</f>
        <v>0.11111111111111113</v>
      </c>
      <c r="AD72" s="70">
        <f>('Pembagian Data'!AD73-'Pembagian Data'!AD$142)^2</f>
        <v>0.11111111111111113</v>
      </c>
      <c r="AE72" s="70">
        <f>('Pembagian Data'!AE73-'Pembagian Data'!AE$142)^2</f>
        <v>0.11111111111111113</v>
      </c>
      <c r="AF72" s="70">
        <f>('Pembagian Data'!AF73-'Pembagian Data'!AF$142)^2</f>
        <v>0</v>
      </c>
      <c r="AG72" s="70">
        <f>('Pembagian Data'!AG73-'Pembagian Data'!AG$142)^2</f>
        <v>0</v>
      </c>
      <c r="AH72" s="71">
        <f t="shared" si="1"/>
        <v>1.666666666666667</v>
      </c>
      <c r="AI72" s="9">
        <v>1</v>
      </c>
    </row>
    <row r="73" spans="1:35" x14ac:dyDescent="0.25">
      <c r="A73" s="70">
        <f>('Pembagian Data'!A74-'Pembagian Data'!A$142)^2</f>
        <v>0</v>
      </c>
      <c r="B73" s="70">
        <f>('Pembagian Data'!B74-'Pembagian Data'!B$142)^2</f>
        <v>0</v>
      </c>
      <c r="C73" s="70">
        <f>('Pembagian Data'!C74-'Pembagian Data'!C$142)^2</f>
        <v>0.1111111111111111</v>
      </c>
      <c r="D73" s="70">
        <f>('Pembagian Data'!D74-'Pembagian Data'!D$142)^2</f>
        <v>0</v>
      </c>
      <c r="E73" s="70">
        <f>('Pembagian Data'!E74-'Pembagian Data'!E$142)^2</f>
        <v>0.11111111111111113</v>
      </c>
      <c r="F73" s="70">
        <f>('Pembagian Data'!F74-'Pembagian Data'!F$142)^2</f>
        <v>0</v>
      </c>
      <c r="G73" s="70">
        <f>('Pembagian Data'!G74-'Pembagian Data'!G$142)^2</f>
        <v>0</v>
      </c>
      <c r="H73" s="70">
        <f>('Pembagian Data'!H74-'Pembagian Data'!H$142)^2</f>
        <v>0</v>
      </c>
      <c r="I73" s="70">
        <f>('Pembagian Data'!I74-'Pembagian Data'!I$142)^2</f>
        <v>0</v>
      </c>
      <c r="J73" s="70">
        <f>('Pembagian Data'!J74-'Pembagian Data'!J$142)^2</f>
        <v>0</v>
      </c>
      <c r="K73" s="70">
        <f>('Pembagian Data'!K74-'Pembagian Data'!K$142)^2</f>
        <v>0.1111111111111111</v>
      </c>
      <c r="L73" s="70">
        <f>('Pembagian Data'!L74-'Pembagian Data'!L$142)^2</f>
        <v>0</v>
      </c>
      <c r="M73" s="70">
        <f>('Pembagian Data'!M74-'Pembagian Data'!M$142)^2</f>
        <v>0.44444444444444453</v>
      </c>
      <c r="N73" s="70">
        <f>('Pembagian Data'!N74-'Pembagian Data'!N$142)^2</f>
        <v>0.1111111111111111</v>
      </c>
      <c r="O73" s="70">
        <f>('Pembagian Data'!O74-'Pembagian Data'!O$142)^2</f>
        <v>0.11111111111111113</v>
      </c>
      <c r="P73" s="70">
        <f>('Pembagian Data'!P74-'Pembagian Data'!P$142)^2</f>
        <v>0</v>
      </c>
      <c r="Q73" s="70">
        <f>('Pembagian Data'!Q74-'Pembagian Data'!Q$142)^2</f>
        <v>0</v>
      </c>
      <c r="R73" s="70">
        <f>('Pembagian Data'!R74-'Pembagian Data'!R$142)^2</f>
        <v>0.44444444444444453</v>
      </c>
      <c r="S73" s="70">
        <f>('Pembagian Data'!S74-'Pembagian Data'!S$142)^2</f>
        <v>0.11111111111111113</v>
      </c>
      <c r="T73" s="70">
        <f>('Pembagian Data'!T74-'Pembagian Data'!T$142)^2</f>
        <v>0</v>
      </c>
      <c r="U73" s="70">
        <f>('Pembagian Data'!U74-'Pembagian Data'!U$142)^2</f>
        <v>0.44444444444444453</v>
      </c>
      <c r="V73" s="70">
        <f>('Pembagian Data'!V74-'Pembagian Data'!V$142)^2</f>
        <v>0.44444444444444453</v>
      </c>
      <c r="W73" s="70">
        <f>('Pembagian Data'!W74-'Pembagian Data'!W$142)^2</f>
        <v>0.11111111111111113</v>
      </c>
      <c r="X73" s="70">
        <f>('Pembagian Data'!X74-'Pembagian Data'!X$142)^2</f>
        <v>0.11111111111111113</v>
      </c>
      <c r="Y73" s="70">
        <f>('Pembagian Data'!Y74-'Pembagian Data'!Y$142)^2</f>
        <v>0</v>
      </c>
      <c r="Z73" s="70">
        <f>('Pembagian Data'!Z74-'Pembagian Data'!Z$142)^2</f>
        <v>0.11111111111111113</v>
      </c>
      <c r="AA73" s="70">
        <f>('Pembagian Data'!AA74-'Pembagian Data'!AA$142)^2</f>
        <v>0</v>
      </c>
      <c r="AB73" s="70">
        <f>('Pembagian Data'!AB74-'Pembagian Data'!AB$142)^2</f>
        <v>0.1111111111111111</v>
      </c>
      <c r="AC73" s="70">
        <f>('Pembagian Data'!AC74-'Pembagian Data'!AC$142)^2</f>
        <v>0</v>
      </c>
      <c r="AD73" s="70">
        <f>('Pembagian Data'!AD74-'Pembagian Data'!AD$142)^2</f>
        <v>0.11111111111111113</v>
      </c>
      <c r="AE73" s="70">
        <f>('Pembagian Data'!AE74-'Pembagian Data'!AE$142)^2</f>
        <v>0.11111111111111113</v>
      </c>
      <c r="AF73" s="70">
        <f>('Pembagian Data'!AF74-'Pembagian Data'!AF$142)^2</f>
        <v>0.11111111111111113</v>
      </c>
      <c r="AG73" s="70">
        <f>('Pembagian Data'!AG74-'Pembagian Data'!AG$142)^2</f>
        <v>0</v>
      </c>
      <c r="AH73" s="71">
        <f t="shared" si="1"/>
        <v>1.7950549357115015</v>
      </c>
      <c r="AI73" s="9">
        <v>3</v>
      </c>
    </row>
    <row r="74" spans="1:35" x14ac:dyDescent="0.25">
      <c r="A74" s="70">
        <f>('Pembagian Data'!A75-'Pembagian Data'!A$142)^2</f>
        <v>0.1111111111111111</v>
      </c>
      <c r="B74" s="70">
        <f>('Pembagian Data'!B75-'Pembagian Data'!B$142)^2</f>
        <v>0.11111111111111113</v>
      </c>
      <c r="C74" s="70">
        <f>('Pembagian Data'!C75-'Pembagian Data'!C$142)^2</f>
        <v>0.11111111111111113</v>
      </c>
      <c r="D74" s="70">
        <f>('Pembagian Data'!D75-'Pembagian Data'!D$142)^2</f>
        <v>0.11111111111111113</v>
      </c>
      <c r="E74" s="70">
        <f>('Pembagian Data'!E75-'Pembagian Data'!E$142)^2</f>
        <v>0.11111111111111113</v>
      </c>
      <c r="F74" s="70">
        <f>('Pembagian Data'!F75-'Pembagian Data'!F$142)^2</f>
        <v>0</v>
      </c>
      <c r="G74" s="70">
        <f>('Pembagian Data'!G75-'Pembagian Data'!G$142)^2</f>
        <v>0.11111111111111113</v>
      </c>
      <c r="H74" s="70">
        <f>('Pembagian Data'!H75-'Pembagian Data'!H$142)^2</f>
        <v>0.11111111111111113</v>
      </c>
      <c r="I74" s="70">
        <f>('Pembagian Data'!I75-'Pembagian Data'!I$142)^2</f>
        <v>0</v>
      </c>
      <c r="J74" s="70">
        <f>('Pembagian Data'!J75-'Pembagian Data'!J$142)^2</f>
        <v>0</v>
      </c>
      <c r="K74" s="70">
        <f>('Pembagian Data'!K75-'Pembagian Data'!K$142)^2</f>
        <v>0.11111111111111113</v>
      </c>
      <c r="L74" s="70">
        <f>('Pembagian Data'!L75-'Pembagian Data'!L$142)^2</f>
        <v>0.11111111111111113</v>
      </c>
      <c r="M74" s="70">
        <f>('Pembagian Data'!M75-'Pembagian Data'!M$142)^2</f>
        <v>0.11111111111111113</v>
      </c>
      <c r="N74" s="70">
        <f>('Pembagian Data'!N75-'Pembagian Data'!N$142)^2</f>
        <v>0.1111111111111111</v>
      </c>
      <c r="O74" s="70">
        <f>('Pembagian Data'!O75-'Pembagian Data'!O$142)^2</f>
        <v>0</v>
      </c>
      <c r="P74" s="70">
        <f>('Pembagian Data'!P75-'Pembagian Data'!P$142)^2</f>
        <v>0.11111111111111113</v>
      </c>
      <c r="Q74" s="70">
        <f>('Pembagian Data'!Q75-'Pembagian Data'!Q$142)^2</f>
        <v>0</v>
      </c>
      <c r="R74" s="70">
        <f>('Pembagian Data'!R75-'Pembagian Data'!R$142)^2</f>
        <v>0.11111111111111113</v>
      </c>
      <c r="S74" s="70">
        <f>('Pembagian Data'!S75-'Pembagian Data'!S$142)^2</f>
        <v>0.11111111111111113</v>
      </c>
      <c r="T74" s="70">
        <f>('Pembagian Data'!T75-'Pembagian Data'!T$142)^2</f>
        <v>0</v>
      </c>
      <c r="U74" s="70">
        <f>('Pembagian Data'!U75-'Pembagian Data'!U$142)^2</f>
        <v>0.1111111111111111</v>
      </c>
      <c r="V74" s="70">
        <f>('Pembagian Data'!V75-'Pembagian Data'!V$142)^2</f>
        <v>0</v>
      </c>
      <c r="W74" s="70">
        <f>('Pembagian Data'!W75-'Pembagian Data'!W$142)^2</f>
        <v>0.44444444444444453</v>
      </c>
      <c r="X74" s="70">
        <f>('Pembagian Data'!X75-'Pembagian Data'!X$142)^2</f>
        <v>0</v>
      </c>
      <c r="Y74" s="70">
        <f>('Pembagian Data'!Y75-'Pembagian Data'!Y$142)^2</f>
        <v>0.11111111111111113</v>
      </c>
      <c r="Z74" s="70">
        <f>('Pembagian Data'!Z75-'Pembagian Data'!Z$142)^2</f>
        <v>0.44444444444444453</v>
      </c>
      <c r="AA74" s="70">
        <f>('Pembagian Data'!AA75-'Pembagian Data'!AA$142)^2</f>
        <v>0.11111111111111113</v>
      </c>
      <c r="AB74" s="70">
        <f>('Pembagian Data'!AB75-'Pembagian Data'!AB$142)^2</f>
        <v>0.1111111111111111</v>
      </c>
      <c r="AC74" s="70">
        <f>('Pembagian Data'!AC75-'Pembagian Data'!AC$142)^2</f>
        <v>0.11111111111111113</v>
      </c>
      <c r="AD74" s="70">
        <f>('Pembagian Data'!AD75-'Pembagian Data'!AD$142)^2</f>
        <v>0</v>
      </c>
      <c r="AE74" s="70">
        <f>('Pembagian Data'!AE75-'Pembagian Data'!AE$142)^2</f>
        <v>0.11111111111111113</v>
      </c>
      <c r="AF74" s="70">
        <f>('Pembagian Data'!AF75-'Pembagian Data'!AF$142)^2</f>
        <v>0</v>
      </c>
      <c r="AG74" s="70">
        <f>('Pembagian Data'!AG75-'Pembagian Data'!AG$142)^2</f>
        <v>0</v>
      </c>
      <c r="AH74" s="71">
        <f t="shared" si="1"/>
        <v>1.763834207376394</v>
      </c>
      <c r="AI74" s="9">
        <v>2</v>
      </c>
    </row>
    <row r="75" spans="1:35" x14ac:dyDescent="0.25">
      <c r="A75" s="70">
        <f>('Pembagian Data'!A76-'Pembagian Data'!A$142)^2</f>
        <v>0</v>
      </c>
      <c r="B75" s="70">
        <f>('Pembagian Data'!B76-'Pembagian Data'!B$142)^2</f>
        <v>0.11111111111111113</v>
      </c>
      <c r="C75" s="70">
        <f>('Pembagian Data'!C76-'Pembagian Data'!C$142)^2</f>
        <v>0.1111111111111111</v>
      </c>
      <c r="D75" s="70">
        <f>('Pembagian Data'!D76-'Pembagian Data'!D$142)^2</f>
        <v>0</v>
      </c>
      <c r="E75" s="70">
        <f>('Pembagian Data'!E76-'Pembagian Data'!E$142)^2</f>
        <v>0.11111111111111113</v>
      </c>
      <c r="F75" s="70">
        <f>('Pembagian Data'!F76-'Pembagian Data'!F$142)^2</f>
        <v>0</v>
      </c>
      <c r="G75" s="70">
        <f>('Pembagian Data'!G76-'Pembagian Data'!G$142)^2</f>
        <v>0</v>
      </c>
      <c r="H75" s="70">
        <f>('Pembagian Data'!H76-'Pembagian Data'!H$142)^2</f>
        <v>0</v>
      </c>
      <c r="I75" s="70">
        <f>('Pembagian Data'!I76-'Pembagian Data'!I$142)^2</f>
        <v>0</v>
      </c>
      <c r="J75" s="70">
        <f>('Pembagian Data'!J76-'Pembagian Data'!J$142)^2</f>
        <v>0.11111111111111113</v>
      </c>
      <c r="K75" s="70">
        <f>('Pembagian Data'!K76-'Pembagian Data'!K$142)^2</f>
        <v>0.1111111111111111</v>
      </c>
      <c r="L75" s="70">
        <f>('Pembagian Data'!L76-'Pembagian Data'!L$142)^2</f>
        <v>0.11111111111111113</v>
      </c>
      <c r="M75" s="70">
        <f>('Pembagian Data'!M76-'Pembagian Data'!M$142)^2</f>
        <v>0.11111111111111113</v>
      </c>
      <c r="N75" s="70">
        <f>('Pembagian Data'!N76-'Pembagian Data'!N$142)^2</f>
        <v>0.44444444444444453</v>
      </c>
      <c r="O75" s="70">
        <f>('Pembagian Data'!O76-'Pembagian Data'!O$142)^2</f>
        <v>0.11111111111111113</v>
      </c>
      <c r="P75" s="70">
        <f>('Pembagian Data'!P76-'Pembagian Data'!P$142)^2</f>
        <v>0</v>
      </c>
      <c r="Q75" s="70">
        <f>('Pembagian Data'!Q76-'Pembagian Data'!Q$142)^2</f>
        <v>0.1111111111111111</v>
      </c>
      <c r="R75" s="70">
        <f>('Pembagian Data'!R76-'Pembagian Data'!R$142)^2</f>
        <v>0.11111111111111113</v>
      </c>
      <c r="S75" s="70">
        <f>('Pembagian Data'!S76-'Pembagian Data'!S$142)^2</f>
        <v>0.11111111111111113</v>
      </c>
      <c r="T75" s="70">
        <f>('Pembagian Data'!T76-'Pembagian Data'!T$142)^2</f>
        <v>0</v>
      </c>
      <c r="U75" s="70">
        <f>('Pembagian Data'!U76-'Pembagian Data'!U$142)^2</f>
        <v>0.1111111111111111</v>
      </c>
      <c r="V75" s="70">
        <f>('Pembagian Data'!V76-'Pembagian Data'!V$142)^2</f>
        <v>0.44444444444444453</v>
      </c>
      <c r="W75" s="70">
        <f>('Pembagian Data'!W76-'Pembagian Data'!W$142)^2</f>
        <v>0.11111111111111113</v>
      </c>
      <c r="X75" s="70">
        <f>('Pembagian Data'!X76-'Pembagian Data'!X$142)^2</f>
        <v>0.11111111111111113</v>
      </c>
      <c r="Y75" s="70">
        <f>('Pembagian Data'!Y76-'Pembagian Data'!Y$142)^2</f>
        <v>0</v>
      </c>
      <c r="Z75" s="70">
        <f>('Pembagian Data'!Z76-'Pembagian Data'!Z$142)^2</f>
        <v>0.11111111111111113</v>
      </c>
      <c r="AA75" s="70">
        <f>('Pembagian Data'!AA76-'Pembagian Data'!AA$142)^2</f>
        <v>0</v>
      </c>
      <c r="AB75" s="70">
        <f>('Pembagian Data'!AB76-'Pembagian Data'!AB$142)^2</f>
        <v>0</v>
      </c>
      <c r="AC75" s="70">
        <f>('Pembagian Data'!AC76-'Pembagian Data'!AC$142)^2</f>
        <v>0</v>
      </c>
      <c r="AD75" s="70">
        <f>('Pembagian Data'!AD76-'Pembagian Data'!AD$142)^2</f>
        <v>0.11111111111111113</v>
      </c>
      <c r="AE75" s="70">
        <f>('Pembagian Data'!AE76-'Pembagian Data'!AE$142)^2</f>
        <v>0.44444444444444453</v>
      </c>
      <c r="AF75" s="70">
        <f>('Pembagian Data'!AF76-'Pembagian Data'!AF$142)^2</f>
        <v>0.11111111111111113</v>
      </c>
      <c r="AG75" s="70">
        <f>('Pembagian Data'!AG76-'Pembagian Data'!AG$142)^2</f>
        <v>0</v>
      </c>
      <c r="AH75" s="71">
        <f t="shared" si="1"/>
        <v>1.7950549357115015</v>
      </c>
      <c r="AI75" s="9">
        <v>1</v>
      </c>
    </row>
    <row r="76" spans="1:35" x14ac:dyDescent="0.25">
      <c r="A76" s="70">
        <f>('Pembagian Data'!A77-'Pembagian Data'!A$142)^2</f>
        <v>0</v>
      </c>
      <c r="B76" s="70">
        <f>('Pembagian Data'!B77-'Pembagian Data'!B$142)^2</f>
        <v>0.1111111111111111</v>
      </c>
      <c r="C76" s="70">
        <f>('Pembagian Data'!C77-'Pembagian Data'!C$142)^2</f>
        <v>0.1111111111111111</v>
      </c>
      <c r="D76" s="70">
        <f>('Pembagian Data'!D77-'Pembagian Data'!D$142)^2</f>
        <v>0</v>
      </c>
      <c r="E76" s="70">
        <f>('Pembagian Data'!E77-'Pembagian Data'!E$142)^2</f>
        <v>0</v>
      </c>
      <c r="F76" s="70">
        <f>('Pembagian Data'!F77-'Pembagian Data'!F$142)^2</f>
        <v>0</v>
      </c>
      <c r="G76" s="70">
        <f>('Pembagian Data'!G77-'Pembagian Data'!G$142)^2</f>
        <v>0</v>
      </c>
      <c r="H76" s="70">
        <f>('Pembagian Data'!H77-'Pembagian Data'!H$142)^2</f>
        <v>0.11111111111111113</v>
      </c>
      <c r="I76" s="70">
        <f>('Pembagian Data'!I77-'Pembagian Data'!I$142)^2</f>
        <v>0</v>
      </c>
      <c r="J76" s="70">
        <f>('Pembagian Data'!J77-'Pembagian Data'!J$142)^2</f>
        <v>0</v>
      </c>
      <c r="K76" s="70">
        <f>('Pembagian Data'!K77-'Pembagian Data'!K$142)^2</f>
        <v>0</v>
      </c>
      <c r="L76" s="70">
        <f>('Pembagian Data'!L77-'Pembagian Data'!L$142)^2</f>
        <v>0</v>
      </c>
      <c r="M76" s="70">
        <f>('Pembagian Data'!M77-'Pembagian Data'!M$142)^2</f>
        <v>0.11111111111111113</v>
      </c>
      <c r="N76" s="70">
        <f>('Pembagian Data'!N77-'Pembagian Data'!N$142)^2</f>
        <v>0.44444444444444453</v>
      </c>
      <c r="O76" s="70">
        <f>('Pembagian Data'!O77-'Pembagian Data'!O$142)^2</f>
        <v>0</v>
      </c>
      <c r="P76" s="70">
        <f>('Pembagian Data'!P77-'Pembagian Data'!P$142)^2</f>
        <v>0</v>
      </c>
      <c r="Q76" s="70">
        <f>('Pembagian Data'!Q77-'Pembagian Data'!Q$142)^2</f>
        <v>0.1111111111111111</v>
      </c>
      <c r="R76" s="70">
        <f>('Pembagian Data'!R77-'Pembagian Data'!R$142)^2</f>
        <v>0</v>
      </c>
      <c r="S76" s="70">
        <f>('Pembagian Data'!S77-'Pembagian Data'!S$142)^2</f>
        <v>0</v>
      </c>
      <c r="T76" s="70">
        <f>('Pembagian Data'!T77-'Pembagian Data'!T$142)^2</f>
        <v>0.1111111111111111</v>
      </c>
      <c r="U76" s="70">
        <f>('Pembagian Data'!U77-'Pembagian Data'!U$142)^2</f>
        <v>0.1111111111111111</v>
      </c>
      <c r="V76" s="70">
        <f>('Pembagian Data'!V77-'Pembagian Data'!V$142)^2</f>
        <v>0.11111111111111113</v>
      </c>
      <c r="W76" s="70">
        <f>('Pembagian Data'!W77-'Pembagian Data'!W$142)^2</f>
        <v>0</v>
      </c>
      <c r="X76" s="70">
        <f>('Pembagian Data'!X77-'Pembagian Data'!X$142)^2</f>
        <v>0</v>
      </c>
      <c r="Y76" s="70">
        <f>('Pembagian Data'!Y77-'Pembagian Data'!Y$142)^2</f>
        <v>0.11111111111111113</v>
      </c>
      <c r="Z76" s="70">
        <f>('Pembagian Data'!Z77-'Pembagian Data'!Z$142)^2</f>
        <v>0</v>
      </c>
      <c r="AA76" s="70">
        <f>('Pembagian Data'!AA77-'Pembagian Data'!AA$142)^2</f>
        <v>0</v>
      </c>
      <c r="AB76" s="70">
        <f>('Pembagian Data'!AB77-'Pembagian Data'!AB$142)^2</f>
        <v>0.11111111111111113</v>
      </c>
      <c r="AC76" s="70">
        <f>('Pembagian Data'!AC77-'Pembagian Data'!AC$142)^2</f>
        <v>0</v>
      </c>
      <c r="AD76" s="70">
        <f>('Pembagian Data'!AD77-'Pembagian Data'!AD$142)^2</f>
        <v>0</v>
      </c>
      <c r="AE76" s="70">
        <f>('Pembagian Data'!AE77-'Pembagian Data'!AE$142)^2</f>
        <v>0</v>
      </c>
      <c r="AF76" s="70">
        <f>('Pembagian Data'!AF77-'Pembagian Data'!AF$142)^2</f>
        <v>0.11111111111111113</v>
      </c>
      <c r="AG76" s="70">
        <f>('Pembagian Data'!AG77-'Pembagian Data'!AG$142)^2</f>
        <v>0</v>
      </c>
      <c r="AH76" s="71">
        <f t="shared" si="1"/>
        <v>1.2909944487358058</v>
      </c>
      <c r="AI76" s="9">
        <v>2</v>
      </c>
    </row>
    <row r="77" spans="1:35" x14ac:dyDescent="0.25">
      <c r="A77" s="70">
        <f>('Pembagian Data'!A78-'Pembagian Data'!A$142)^2</f>
        <v>0.11111111111111113</v>
      </c>
      <c r="B77" s="70">
        <f>('Pembagian Data'!B78-'Pembagian Data'!B$142)^2</f>
        <v>0.1111111111111111</v>
      </c>
      <c r="C77" s="70">
        <f>('Pembagian Data'!C78-'Pembagian Data'!C$142)^2</f>
        <v>0</v>
      </c>
      <c r="D77" s="70">
        <f>('Pembagian Data'!D78-'Pembagian Data'!D$142)^2</f>
        <v>0.44444444444444453</v>
      </c>
      <c r="E77" s="70">
        <f>('Pembagian Data'!E78-'Pembagian Data'!E$142)^2</f>
        <v>0.11111111111111113</v>
      </c>
      <c r="F77" s="70">
        <f>('Pembagian Data'!F78-'Pembagian Data'!F$142)^2</f>
        <v>0.11111111111111113</v>
      </c>
      <c r="G77" s="70">
        <f>('Pembagian Data'!G78-'Pembagian Data'!G$142)^2</f>
        <v>0.11111111111111113</v>
      </c>
      <c r="H77" s="70">
        <f>('Pembagian Data'!H78-'Pembagian Data'!H$142)^2</f>
        <v>0</v>
      </c>
      <c r="I77" s="70">
        <f>('Pembagian Data'!I78-'Pembagian Data'!I$142)^2</f>
        <v>0</v>
      </c>
      <c r="J77" s="70">
        <f>('Pembagian Data'!J78-'Pembagian Data'!J$142)^2</f>
        <v>0</v>
      </c>
      <c r="K77" s="70">
        <f>('Pembagian Data'!K78-'Pembagian Data'!K$142)^2</f>
        <v>0</v>
      </c>
      <c r="L77" s="70">
        <f>('Pembagian Data'!L78-'Pembagian Data'!L$142)^2</f>
        <v>0.11111111111111113</v>
      </c>
      <c r="M77" s="70">
        <f>('Pembagian Data'!M78-'Pembagian Data'!M$142)^2</f>
        <v>0</v>
      </c>
      <c r="N77" s="70">
        <f>('Pembagian Data'!N78-'Pembagian Data'!N$142)^2</f>
        <v>0.44444444444444453</v>
      </c>
      <c r="O77" s="70">
        <f>('Pembagian Data'!O78-'Pembagian Data'!O$142)^2</f>
        <v>0</v>
      </c>
      <c r="P77" s="70">
        <f>('Pembagian Data'!P78-'Pembagian Data'!P$142)^2</f>
        <v>0.11111111111111113</v>
      </c>
      <c r="Q77" s="70">
        <f>('Pembagian Data'!Q78-'Pembagian Data'!Q$142)^2</f>
        <v>0.44444444444444453</v>
      </c>
      <c r="R77" s="70">
        <f>('Pembagian Data'!R78-'Pembagian Data'!R$142)^2</f>
        <v>0.11111111111111113</v>
      </c>
      <c r="S77" s="70">
        <f>('Pembagian Data'!S78-'Pembagian Data'!S$142)^2</f>
        <v>0</v>
      </c>
      <c r="T77" s="70">
        <f>('Pembagian Data'!T78-'Pembagian Data'!T$142)^2</f>
        <v>0</v>
      </c>
      <c r="U77" s="70">
        <f>('Pembagian Data'!U78-'Pembagian Data'!U$142)^2</f>
        <v>0.44444444444444453</v>
      </c>
      <c r="V77" s="70">
        <f>('Pembagian Data'!V78-'Pembagian Data'!V$142)^2</f>
        <v>0.11111111111111113</v>
      </c>
      <c r="W77" s="70">
        <f>('Pembagian Data'!W78-'Pembagian Data'!W$142)^2</f>
        <v>0.11111111111111113</v>
      </c>
      <c r="X77" s="70">
        <f>('Pembagian Data'!X78-'Pembagian Data'!X$142)^2</f>
        <v>0</v>
      </c>
      <c r="Y77" s="70">
        <f>('Pembagian Data'!Y78-'Pembagian Data'!Y$142)^2</f>
        <v>0.11111111111111113</v>
      </c>
      <c r="Z77" s="70">
        <f>('Pembagian Data'!Z78-'Pembagian Data'!Z$142)^2</f>
        <v>0.11111111111111113</v>
      </c>
      <c r="AA77" s="70">
        <f>('Pembagian Data'!AA78-'Pembagian Data'!AA$142)^2</f>
        <v>0.11111111111111113</v>
      </c>
      <c r="AB77" s="70">
        <f>('Pembagian Data'!AB78-'Pembagian Data'!AB$142)^2</f>
        <v>0</v>
      </c>
      <c r="AC77" s="70">
        <f>('Pembagian Data'!AC78-'Pembagian Data'!AC$142)^2</f>
        <v>0.11111111111111113</v>
      </c>
      <c r="AD77" s="70">
        <f>('Pembagian Data'!AD78-'Pembagian Data'!AD$142)^2</f>
        <v>0</v>
      </c>
      <c r="AE77" s="70">
        <f>('Pembagian Data'!AE78-'Pembagian Data'!AE$142)^2</f>
        <v>0</v>
      </c>
      <c r="AF77" s="70">
        <f>('Pembagian Data'!AF78-'Pembagian Data'!AF$142)^2</f>
        <v>0.11111111111111113</v>
      </c>
      <c r="AG77" s="70">
        <f>('Pembagian Data'!AG78-'Pembagian Data'!AG$142)^2</f>
        <v>0</v>
      </c>
      <c r="AH77" s="71">
        <f t="shared" si="1"/>
        <v>1.8559214542766742</v>
      </c>
      <c r="AI77" s="9">
        <v>2</v>
      </c>
    </row>
    <row r="78" spans="1:35" x14ac:dyDescent="0.25">
      <c r="A78" s="70">
        <f>('Pembagian Data'!A79-'Pembagian Data'!A$142)^2</f>
        <v>0</v>
      </c>
      <c r="B78" s="70">
        <f>('Pembagian Data'!B79-'Pembagian Data'!B$142)^2</f>
        <v>0</v>
      </c>
      <c r="C78" s="70">
        <f>('Pembagian Data'!C79-'Pembagian Data'!C$142)^2</f>
        <v>0.11111111111111113</v>
      </c>
      <c r="D78" s="70">
        <f>('Pembagian Data'!D79-'Pembagian Data'!D$142)^2</f>
        <v>0.44444444444444453</v>
      </c>
      <c r="E78" s="70">
        <f>('Pembagian Data'!E79-'Pembagian Data'!E$142)^2</f>
        <v>0.11111111111111113</v>
      </c>
      <c r="F78" s="70">
        <f>('Pembagian Data'!F79-'Pembagian Data'!F$142)^2</f>
        <v>0.1111111111111111</v>
      </c>
      <c r="G78" s="70">
        <f>('Pembagian Data'!G79-'Pembagian Data'!G$142)^2</f>
        <v>0.11111111111111113</v>
      </c>
      <c r="H78" s="70">
        <f>('Pembagian Data'!H79-'Pembagian Data'!H$142)^2</f>
        <v>0.11111111111111113</v>
      </c>
      <c r="I78" s="70">
        <f>('Pembagian Data'!I79-'Pembagian Data'!I$142)^2</f>
        <v>0</v>
      </c>
      <c r="J78" s="70">
        <f>('Pembagian Data'!J79-'Pembagian Data'!J$142)^2</f>
        <v>0</v>
      </c>
      <c r="K78" s="70">
        <f>('Pembagian Data'!K79-'Pembagian Data'!K$142)^2</f>
        <v>0</v>
      </c>
      <c r="L78" s="70">
        <f>('Pembagian Data'!L79-'Pembagian Data'!L$142)^2</f>
        <v>0.44444444444444453</v>
      </c>
      <c r="M78" s="70">
        <f>('Pembagian Data'!M79-'Pembagian Data'!M$142)^2</f>
        <v>0.11111111111111113</v>
      </c>
      <c r="N78" s="70">
        <f>('Pembagian Data'!N79-'Pembagian Data'!N$142)^2</f>
        <v>0.1111111111111111</v>
      </c>
      <c r="O78" s="70">
        <f>('Pembagian Data'!O79-'Pembagian Data'!O$142)^2</f>
        <v>0</v>
      </c>
      <c r="P78" s="70">
        <f>('Pembagian Data'!P79-'Pembagian Data'!P$142)^2</f>
        <v>0.11111111111111113</v>
      </c>
      <c r="Q78" s="70">
        <f>('Pembagian Data'!Q79-'Pembagian Data'!Q$142)^2</f>
        <v>0.1111111111111111</v>
      </c>
      <c r="R78" s="70">
        <f>('Pembagian Data'!R79-'Pembagian Data'!R$142)^2</f>
        <v>0.44444444444444453</v>
      </c>
      <c r="S78" s="70">
        <f>('Pembagian Data'!S79-'Pembagian Data'!S$142)^2</f>
        <v>0.11111111111111113</v>
      </c>
      <c r="T78" s="70">
        <f>('Pembagian Data'!T79-'Pembagian Data'!T$142)^2</f>
        <v>0</v>
      </c>
      <c r="U78" s="70">
        <f>('Pembagian Data'!U79-'Pembagian Data'!U$142)^2</f>
        <v>0</v>
      </c>
      <c r="V78" s="70">
        <f>('Pembagian Data'!V79-'Pembagian Data'!V$142)^2</f>
        <v>0.44444444444444453</v>
      </c>
      <c r="W78" s="70">
        <f>('Pembagian Data'!W79-'Pembagian Data'!W$142)^2</f>
        <v>0.11111111111111113</v>
      </c>
      <c r="X78" s="70">
        <f>('Pembagian Data'!X79-'Pembagian Data'!X$142)^2</f>
        <v>0.1111111111111111</v>
      </c>
      <c r="Y78" s="70">
        <f>('Pembagian Data'!Y79-'Pembagian Data'!Y$142)^2</f>
        <v>0</v>
      </c>
      <c r="Z78" s="70">
        <f>('Pembagian Data'!Z79-'Pembagian Data'!Z$142)^2</f>
        <v>0.11111111111111113</v>
      </c>
      <c r="AA78" s="70">
        <f>('Pembagian Data'!AA79-'Pembagian Data'!AA$142)^2</f>
        <v>0.44444444444444453</v>
      </c>
      <c r="AB78" s="70">
        <f>('Pembagian Data'!AB79-'Pembagian Data'!AB$142)^2</f>
        <v>0</v>
      </c>
      <c r="AC78" s="70">
        <f>('Pembagian Data'!AC79-'Pembagian Data'!AC$142)^2</f>
        <v>0.11111111111111113</v>
      </c>
      <c r="AD78" s="70">
        <f>('Pembagian Data'!AD79-'Pembagian Data'!AD$142)^2</f>
        <v>0.11111111111111113</v>
      </c>
      <c r="AE78" s="70">
        <f>('Pembagian Data'!AE79-'Pembagian Data'!AE$142)^2</f>
        <v>0.11111111111111113</v>
      </c>
      <c r="AF78" s="70">
        <f>('Pembagian Data'!AF79-'Pembagian Data'!AF$142)^2</f>
        <v>0.11111111111111113</v>
      </c>
      <c r="AG78" s="70">
        <f>('Pembagian Data'!AG79-'Pembagian Data'!AG$142)^2</f>
        <v>0</v>
      </c>
      <c r="AH78" s="71">
        <f t="shared" si="1"/>
        <v>2.0275875100994067</v>
      </c>
      <c r="AI78" s="9">
        <v>3</v>
      </c>
    </row>
    <row r="79" spans="1:35" x14ac:dyDescent="0.25">
      <c r="A79" s="70">
        <f>('Pembagian Data'!A80-'Pembagian Data'!A$142)^2</f>
        <v>0.11111111111111113</v>
      </c>
      <c r="B79" s="70">
        <f>('Pembagian Data'!B80-'Pembagian Data'!B$142)^2</f>
        <v>0.11111111111111113</v>
      </c>
      <c r="C79" s="70">
        <f>('Pembagian Data'!C80-'Pembagian Data'!C$142)^2</f>
        <v>0</v>
      </c>
      <c r="D79" s="70">
        <f>('Pembagian Data'!D80-'Pembagian Data'!D$142)^2</f>
        <v>0</v>
      </c>
      <c r="E79" s="70">
        <f>('Pembagian Data'!E80-'Pembagian Data'!E$142)^2</f>
        <v>0.11111111111111113</v>
      </c>
      <c r="F79" s="70">
        <f>('Pembagian Data'!F80-'Pembagian Data'!F$142)^2</f>
        <v>0</v>
      </c>
      <c r="G79" s="70">
        <f>('Pembagian Data'!G80-'Pembagian Data'!G$142)^2</f>
        <v>0.11111111111111113</v>
      </c>
      <c r="H79" s="70">
        <f>('Pembagian Data'!H80-'Pembagian Data'!H$142)^2</f>
        <v>0.11111111111111113</v>
      </c>
      <c r="I79" s="70">
        <f>('Pembagian Data'!I80-'Pembagian Data'!I$142)^2</f>
        <v>0</v>
      </c>
      <c r="J79" s="70">
        <f>('Pembagian Data'!J80-'Pembagian Data'!J$142)^2</f>
        <v>0.11111111111111113</v>
      </c>
      <c r="K79" s="70">
        <f>('Pembagian Data'!K80-'Pembagian Data'!K$142)^2</f>
        <v>0.1111111111111111</v>
      </c>
      <c r="L79" s="70">
        <f>('Pembagian Data'!L80-'Pembagian Data'!L$142)^2</f>
        <v>0.11111111111111113</v>
      </c>
      <c r="M79" s="70">
        <f>('Pembagian Data'!M80-'Pembagian Data'!M$142)^2</f>
        <v>0.11111111111111113</v>
      </c>
      <c r="N79" s="70">
        <f>('Pembagian Data'!N80-'Pembagian Data'!N$142)^2</f>
        <v>0.1111111111111111</v>
      </c>
      <c r="O79" s="70">
        <f>('Pembagian Data'!O80-'Pembagian Data'!O$142)^2</f>
        <v>0.11111111111111113</v>
      </c>
      <c r="P79" s="70">
        <f>('Pembagian Data'!P80-'Pembagian Data'!P$142)^2</f>
        <v>0.11111111111111113</v>
      </c>
      <c r="Q79" s="70">
        <f>('Pembagian Data'!Q80-'Pembagian Data'!Q$142)^2</f>
        <v>0.1111111111111111</v>
      </c>
      <c r="R79" s="70">
        <f>('Pembagian Data'!R80-'Pembagian Data'!R$142)^2</f>
        <v>0.11111111111111113</v>
      </c>
      <c r="S79" s="70">
        <f>('Pembagian Data'!S80-'Pembagian Data'!S$142)^2</f>
        <v>0</v>
      </c>
      <c r="T79" s="70">
        <f>('Pembagian Data'!T80-'Pembagian Data'!T$142)^2</f>
        <v>0</v>
      </c>
      <c r="U79" s="70">
        <f>('Pembagian Data'!U80-'Pembagian Data'!U$142)^2</f>
        <v>0.1111111111111111</v>
      </c>
      <c r="V79" s="70">
        <f>('Pembagian Data'!V80-'Pembagian Data'!V$142)^2</f>
        <v>0.11111111111111113</v>
      </c>
      <c r="W79" s="70">
        <f>('Pembagian Data'!W80-'Pembagian Data'!W$142)^2</f>
        <v>0.11111111111111113</v>
      </c>
      <c r="X79" s="70">
        <f>('Pembagian Data'!X80-'Pembagian Data'!X$142)^2</f>
        <v>0</v>
      </c>
      <c r="Y79" s="70">
        <f>('Pembagian Data'!Y80-'Pembagian Data'!Y$142)^2</f>
        <v>0</v>
      </c>
      <c r="Z79" s="70">
        <f>('Pembagian Data'!Z80-'Pembagian Data'!Z$142)^2</f>
        <v>0.44444444444444453</v>
      </c>
      <c r="AA79" s="70">
        <f>('Pembagian Data'!AA80-'Pembagian Data'!AA$142)^2</f>
        <v>0</v>
      </c>
      <c r="AB79" s="70">
        <f>('Pembagian Data'!AB80-'Pembagian Data'!AB$142)^2</f>
        <v>0.1111111111111111</v>
      </c>
      <c r="AC79" s="70">
        <f>('Pembagian Data'!AC80-'Pembagian Data'!AC$142)^2</f>
        <v>0.11111111111111113</v>
      </c>
      <c r="AD79" s="70">
        <f>('Pembagian Data'!AD80-'Pembagian Data'!AD$142)^2</f>
        <v>0.11111111111111113</v>
      </c>
      <c r="AE79" s="70">
        <f>('Pembagian Data'!AE80-'Pembagian Data'!AE$142)^2</f>
        <v>0.44444444444444453</v>
      </c>
      <c r="AF79" s="70">
        <f>('Pembagian Data'!AF80-'Pembagian Data'!AF$142)^2</f>
        <v>0.11111111111111113</v>
      </c>
      <c r="AG79" s="70">
        <f>('Pembagian Data'!AG80-'Pembagian Data'!AG$142)^2</f>
        <v>0.1111111111111111</v>
      </c>
      <c r="AH79" s="71">
        <f t="shared" si="1"/>
        <v>1.825741858350554</v>
      </c>
      <c r="AI79" s="9">
        <v>2</v>
      </c>
    </row>
    <row r="80" spans="1:35" x14ac:dyDescent="0.25">
      <c r="A80" s="70">
        <f>('Pembagian Data'!A81-'Pembagian Data'!A$142)^2</f>
        <v>0</v>
      </c>
      <c r="B80" s="70">
        <f>('Pembagian Data'!B81-'Pembagian Data'!B$142)^2</f>
        <v>0.11111111111111113</v>
      </c>
      <c r="C80" s="70">
        <f>('Pembagian Data'!C81-'Pembagian Data'!C$142)^2</f>
        <v>0.1111111111111111</v>
      </c>
      <c r="D80" s="70">
        <f>('Pembagian Data'!D81-'Pembagian Data'!D$142)^2</f>
        <v>0</v>
      </c>
      <c r="E80" s="70">
        <f>('Pembagian Data'!E81-'Pembagian Data'!E$142)^2</f>
        <v>0.11111111111111113</v>
      </c>
      <c r="F80" s="70">
        <f>('Pembagian Data'!F81-'Pembagian Data'!F$142)^2</f>
        <v>0</v>
      </c>
      <c r="G80" s="70">
        <f>('Pembagian Data'!G81-'Pembagian Data'!G$142)^2</f>
        <v>0.11111111111111113</v>
      </c>
      <c r="H80" s="70">
        <f>('Pembagian Data'!H81-'Pembagian Data'!H$142)^2</f>
        <v>0.11111111111111113</v>
      </c>
      <c r="I80" s="70">
        <f>('Pembagian Data'!I81-'Pembagian Data'!I$142)^2</f>
        <v>0</v>
      </c>
      <c r="J80" s="70">
        <f>('Pembagian Data'!J81-'Pembagian Data'!J$142)^2</f>
        <v>0.1111111111111111</v>
      </c>
      <c r="K80" s="70">
        <f>('Pembagian Data'!K81-'Pembagian Data'!K$142)^2</f>
        <v>0</v>
      </c>
      <c r="L80" s="70">
        <f>('Pembagian Data'!L81-'Pembagian Data'!L$142)^2</f>
        <v>0.44444444444444453</v>
      </c>
      <c r="M80" s="70">
        <f>('Pembagian Data'!M81-'Pembagian Data'!M$142)^2</f>
        <v>0.11111111111111113</v>
      </c>
      <c r="N80" s="70">
        <f>('Pembagian Data'!N81-'Pembagian Data'!N$142)^2</f>
        <v>0.1111111111111111</v>
      </c>
      <c r="O80" s="70">
        <f>('Pembagian Data'!O81-'Pembagian Data'!O$142)^2</f>
        <v>0</v>
      </c>
      <c r="P80" s="70">
        <f>('Pembagian Data'!P81-'Pembagian Data'!P$142)^2</f>
        <v>0.11111111111111113</v>
      </c>
      <c r="Q80" s="70">
        <f>('Pembagian Data'!Q81-'Pembagian Data'!Q$142)^2</f>
        <v>0</v>
      </c>
      <c r="R80" s="70">
        <f>('Pembagian Data'!R81-'Pembagian Data'!R$142)^2</f>
        <v>0.11111111111111113</v>
      </c>
      <c r="S80" s="70">
        <f>('Pembagian Data'!S81-'Pembagian Data'!S$142)^2</f>
        <v>0</v>
      </c>
      <c r="T80" s="70">
        <f>('Pembagian Data'!T81-'Pembagian Data'!T$142)^2</f>
        <v>0</v>
      </c>
      <c r="U80" s="70">
        <f>('Pembagian Data'!U81-'Pembagian Data'!U$142)^2</f>
        <v>0.1111111111111111</v>
      </c>
      <c r="V80" s="70">
        <f>('Pembagian Data'!V81-'Pembagian Data'!V$142)^2</f>
        <v>0.11111111111111113</v>
      </c>
      <c r="W80" s="70">
        <f>('Pembagian Data'!W81-'Pembagian Data'!W$142)^2</f>
        <v>0.44444444444444453</v>
      </c>
      <c r="X80" s="70">
        <f>('Pembagian Data'!X81-'Pembagian Data'!X$142)^2</f>
        <v>0.11111111111111113</v>
      </c>
      <c r="Y80" s="70">
        <f>('Pembagian Data'!Y81-'Pembagian Data'!Y$142)^2</f>
        <v>0</v>
      </c>
      <c r="Z80" s="70">
        <f>('Pembagian Data'!Z81-'Pembagian Data'!Z$142)^2</f>
        <v>0.44444444444444453</v>
      </c>
      <c r="AA80" s="70">
        <f>('Pembagian Data'!AA81-'Pembagian Data'!AA$142)^2</f>
        <v>0</v>
      </c>
      <c r="AB80" s="70">
        <f>('Pembagian Data'!AB81-'Pembagian Data'!AB$142)^2</f>
        <v>0</v>
      </c>
      <c r="AC80" s="70">
        <f>('Pembagian Data'!AC81-'Pembagian Data'!AC$142)^2</f>
        <v>0.11111111111111113</v>
      </c>
      <c r="AD80" s="70">
        <f>('Pembagian Data'!AD81-'Pembagian Data'!AD$142)^2</f>
        <v>0.11111111111111113</v>
      </c>
      <c r="AE80" s="70">
        <f>('Pembagian Data'!AE81-'Pembagian Data'!AE$142)^2</f>
        <v>0.11111111111111113</v>
      </c>
      <c r="AF80" s="70">
        <f>('Pembagian Data'!AF81-'Pembagian Data'!AF$142)^2</f>
        <v>0</v>
      </c>
      <c r="AG80" s="70">
        <f>('Pembagian Data'!AG81-'Pembagian Data'!AG$142)^2</f>
        <v>0</v>
      </c>
      <c r="AH80" s="71">
        <f t="shared" si="1"/>
        <v>1.763834207376394</v>
      </c>
      <c r="AI80" s="9">
        <v>1</v>
      </c>
    </row>
    <row r="81" spans="1:35" x14ac:dyDescent="0.25">
      <c r="A81" s="70">
        <f>('Pembagian Data'!A82-'Pembagian Data'!A$142)^2</f>
        <v>0</v>
      </c>
      <c r="B81" s="70">
        <f>('Pembagian Data'!B82-'Pembagian Data'!B$142)^2</f>
        <v>0</v>
      </c>
      <c r="C81" s="70">
        <f>('Pembagian Data'!C82-'Pembagian Data'!C$142)^2</f>
        <v>0.11111111111111113</v>
      </c>
      <c r="D81" s="70">
        <f>('Pembagian Data'!D82-'Pembagian Data'!D$142)^2</f>
        <v>0</v>
      </c>
      <c r="E81" s="70">
        <f>('Pembagian Data'!E82-'Pembagian Data'!E$142)^2</f>
        <v>0.11111111111111113</v>
      </c>
      <c r="F81" s="70">
        <f>('Pembagian Data'!F82-'Pembagian Data'!F$142)^2</f>
        <v>0</v>
      </c>
      <c r="G81" s="70">
        <f>('Pembagian Data'!G82-'Pembagian Data'!G$142)^2</f>
        <v>0.11111111111111113</v>
      </c>
      <c r="H81" s="70">
        <f>('Pembagian Data'!H82-'Pembagian Data'!H$142)^2</f>
        <v>0.11111111111111113</v>
      </c>
      <c r="I81" s="70">
        <f>('Pembagian Data'!I82-'Pembagian Data'!I$142)^2</f>
        <v>0</v>
      </c>
      <c r="J81" s="70">
        <f>('Pembagian Data'!J82-'Pembagian Data'!J$142)^2</f>
        <v>0.1111111111111111</v>
      </c>
      <c r="K81" s="70">
        <f>('Pembagian Data'!K82-'Pembagian Data'!K$142)^2</f>
        <v>0.1111111111111111</v>
      </c>
      <c r="L81" s="70">
        <f>('Pembagian Data'!L82-'Pembagian Data'!L$142)^2</f>
        <v>0.11111111111111113</v>
      </c>
      <c r="M81" s="70">
        <f>('Pembagian Data'!M82-'Pembagian Data'!M$142)^2</f>
        <v>0.11111111111111113</v>
      </c>
      <c r="N81" s="70">
        <f>('Pembagian Data'!N82-'Pembagian Data'!N$142)^2</f>
        <v>0.1111111111111111</v>
      </c>
      <c r="O81" s="70">
        <f>('Pembagian Data'!O82-'Pembagian Data'!O$142)^2</f>
        <v>0</v>
      </c>
      <c r="P81" s="70">
        <f>('Pembagian Data'!P82-'Pembagian Data'!P$142)^2</f>
        <v>0.11111111111111113</v>
      </c>
      <c r="Q81" s="70">
        <f>('Pembagian Data'!Q82-'Pembagian Data'!Q$142)^2</f>
        <v>0</v>
      </c>
      <c r="R81" s="70">
        <f>('Pembagian Data'!R82-'Pembagian Data'!R$142)^2</f>
        <v>0.11111111111111113</v>
      </c>
      <c r="S81" s="70">
        <f>('Pembagian Data'!S82-'Pembagian Data'!S$142)^2</f>
        <v>0.11111111111111113</v>
      </c>
      <c r="T81" s="70">
        <f>('Pembagian Data'!T82-'Pembagian Data'!T$142)^2</f>
        <v>0</v>
      </c>
      <c r="U81" s="70">
        <f>('Pembagian Data'!U82-'Pembagian Data'!U$142)^2</f>
        <v>0</v>
      </c>
      <c r="V81" s="70">
        <f>('Pembagian Data'!V82-'Pembagian Data'!V$142)^2</f>
        <v>0</v>
      </c>
      <c r="W81" s="70">
        <f>('Pembagian Data'!W82-'Pembagian Data'!W$142)^2</f>
        <v>0.11111111111111113</v>
      </c>
      <c r="X81" s="70">
        <f>('Pembagian Data'!X82-'Pembagian Data'!X$142)^2</f>
        <v>0.11111111111111113</v>
      </c>
      <c r="Y81" s="70">
        <f>('Pembagian Data'!Y82-'Pembagian Data'!Y$142)^2</f>
        <v>0</v>
      </c>
      <c r="Z81" s="70">
        <f>('Pembagian Data'!Z82-'Pembagian Data'!Z$142)^2</f>
        <v>0.44444444444444453</v>
      </c>
      <c r="AA81" s="70">
        <f>('Pembagian Data'!AA82-'Pembagian Data'!AA$142)^2</f>
        <v>0</v>
      </c>
      <c r="AB81" s="70">
        <f>('Pembagian Data'!AB82-'Pembagian Data'!AB$142)^2</f>
        <v>0.1111111111111111</v>
      </c>
      <c r="AC81" s="70">
        <f>('Pembagian Data'!AC82-'Pembagian Data'!AC$142)^2</f>
        <v>0.44444444444444453</v>
      </c>
      <c r="AD81" s="70">
        <f>('Pembagian Data'!AD82-'Pembagian Data'!AD$142)^2</f>
        <v>0.44444444444444453</v>
      </c>
      <c r="AE81" s="70">
        <f>('Pembagian Data'!AE82-'Pembagian Data'!AE$142)^2</f>
        <v>0.44444444444444453</v>
      </c>
      <c r="AF81" s="70">
        <f>('Pembagian Data'!AF82-'Pembagian Data'!AF$142)^2</f>
        <v>0</v>
      </c>
      <c r="AG81" s="70">
        <f>('Pembagian Data'!AG82-'Pembagian Data'!AG$142)^2</f>
        <v>0</v>
      </c>
      <c r="AH81" s="71">
        <f t="shared" si="1"/>
        <v>1.8559214542766742</v>
      </c>
      <c r="AI81" s="9">
        <v>1</v>
      </c>
    </row>
    <row r="82" spans="1:35" x14ac:dyDescent="0.25">
      <c r="A82" s="70">
        <f>('Pembagian Data'!A83-'Pembagian Data'!A$142)^2</f>
        <v>0</v>
      </c>
      <c r="B82" s="70">
        <f>('Pembagian Data'!B83-'Pembagian Data'!B$142)^2</f>
        <v>0.11111111111111113</v>
      </c>
      <c r="C82" s="70">
        <f>('Pembagian Data'!C83-'Pembagian Data'!C$142)^2</f>
        <v>0</v>
      </c>
      <c r="D82" s="70">
        <f>('Pembagian Data'!D83-'Pembagian Data'!D$142)^2</f>
        <v>0</v>
      </c>
      <c r="E82" s="70">
        <f>('Pembagian Data'!E83-'Pembagian Data'!E$142)^2</f>
        <v>0.11111111111111113</v>
      </c>
      <c r="F82" s="70">
        <f>('Pembagian Data'!F83-'Pembagian Data'!F$142)^2</f>
        <v>0.11111111111111113</v>
      </c>
      <c r="G82" s="70">
        <f>('Pembagian Data'!G83-'Pembagian Data'!G$142)^2</f>
        <v>0</v>
      </c>
      <c r="H82" s="70">
        <f>('Pembagian Data'!H83-'Pembagian Data'!H$142)^2</f>
        <v>0</v>
      </c>
      <c r="I82" s="70">
        <f>('Pembagian Data'!I83-'Pembagian Data'!I$142)^2</f>
        <v>0</v>
      </c>
      <c r="J82" s="70">
        <f>('Pembagian Data'!J83-'Pembagian Data'!J$142)^2</f>
        <v>0.11111111111111113</v>
      </c>
      <c r="K82" s="70">
        <f>('Pembagian Data'!K83-'Pembagian Data'!K$142)^2</f>
        <v>0.1111111111111111</v>
      </c>
      <c r="L82" s="70">
        <f>('Pembagian Data'!L83-'Pembagian Data'!L$142)^2</f>
        <v>0.11111111111111113</v>
      </c>
      <c r="M82" s="70">
        <f>('Pembagian Data'!M83-'Pembagian Data'!M$142)^2</f>
        <v>0.11111111111111113</v>
      </c>
      <c r="N82" s="70">
        <f>('Pembagian Data'!N83-'Pembagian Data'!N$142)^2</f>
        <v>0.44444444444444453</v>
      </c>
      <c r="O82" s="70">
        <f>('Pembagian Data'!O83-'Pembagian Data'!O$142)^2</f>
        <v>0</v>
      </c>
      <c r="P82" s="70">
        <f>('Pembagian Data'!P83-'Pembagian Data'!P$142)^2</f>
        <v>0</v>
      </c>
      <c r="Q82" s="70">
        <f>('Pembagian Data'!Q83-'Pembagian Data'!Q$142)^2</f>
        <v>0.44444444444444453</v>
      </c>
      <c r="R82" s="70">
        <f>('Pembagian Data'!R83-'Pembagian Data'!R$142)^2</f>
        <v>0</v>
      </c>
      <c r="S82" s="70">
        <f>('Pembagian Data'!S83-'Pembagian Data'!S$142)^2</f>
        <v>0</v>
      </c>
      <c r="T82" s="70">
        <f>('Pembagian Data'!T83-'Pembagian Data'!T$142)^2</f>
        <v>0</v>
      </c>
      <c r="U82" s="70">
        <f>('Pembagian Data'!U83-'Pembagian Data'!U$142)^2</f>
        <v>0.44444444444444453</v>
      </c>
      <c r="V82" s="70">
        <f>('Pembagian Data'!V83-'Pembagian Data'!V$142)^2</f>
        <v>0.11111111111111113</v>
      </c>
      <c r="W82" s="70">
        <f>('Pembagian Data'!W83-'Pembagian Data'!W$142)^2</f>
        <v>0</v>
      </c>
      <c r="X82" s="70">
        <f>('Pembagian Data'!X83-'Pembagian Data'!X$142)^2</f>
        <v>0.11111111111111113</v>
      </c>
      <c r="Y82" s="70">
        <f>('Pembagian Data'!Y83-'Pembagian Data'!Y$142)^2</f>
        <v>0</v>
      </c>
      <c r="Z82" s="70">
        <f>('Pembagian Data'!Z83-'Pembagian Data'!Z$142)^2</f>
        <v>0.11111111111111113</v>
      </c>
      <c r="AA82" s="70">
        <f>('Pembagian Data'!AA83-'Pembagian Data'!AA$142)^2</f>
        <v>0</v>
      </c>
      <c r="AB82" s="70">
        <f>('Pembagian Data'!AB83-'Pembagian Data'!AB$142)^2</f>
        <v>0.11111111111111113</v>
      </c>
      <c r="AC82" s="70">
        <f>('Pembagian Data'!AC83-'Pembagian Data'!AC$142)^2</f>
        <v>0</v>
      </c>
      <c r="AD82" s="70">
        <f>('Pembagian Data'!AD83-'Pembagian Data'!AD$142)^2</f>
        <v>0</v>
      </c>
      <c r="AE82" s="70">
        <f>('Pembagian Data'!AE83-'Pembagian Data'!AE$142)^2</f>
        <v>0.11111111111111113</v>
      </c>
      <c r="AF82" s="70">
        <f>('Pembagian Data'!AF83-'Pembagian Data'!AF$142)^2</f>
        <v>0.11111111111111113</v>
      </c>
      <c r="AG82" s="70">
        <f>('Pembagian Data'!AG83-'Pembagian Data'!AG$142)^2</f>
        <v>0.11111111111111113</v>
      </c>
      <c r="AH82" s="71">
        <f t="shared" si="1"/>
        <v>1.6996731711975952</v>
      </c>
      <c r="AI82" s="9">
        <v>1</v>
      </c>
    </row>
    <row r="83" spans="1:35" x14ac:dyDescent="0.25">
      <c r="A83" s="70">
        <f>('Pembagian Data'!A84-'Pembagian Data'!A$142)^2</f>
        <v>0</v>
      </c>
      <c r="B83" s="70">
        <f>('Pembagian Data'!B84-'Pembagian Data'!B$142)^2</f>
        <v>0</v>
      </c>
      <c r="C83" s="70">
        <f>('Pembagian Data'!C84-'Pembagian Data'!C$142)^2</f>
        <v>0</v>
      </c>
      <c r="D83" s="70">
        <f>('Pembagian Data'!D84-'Pembagian Data'!D$142)^2</f>
        <v>0.11111111111111113</v>
      </c>
      <c r="E83" s="70">
        <f>('Pembagian Data'!E84-'Pembagian Data'!E$142)^2</f>
        <v>0</v>
      </c>
      <c r="F83" s="70">
        <f>('Pembagian Data'!F84-'Pembagian Data'!F$142)^2</f>
        <v>0.11111111111111113</v>
      </c>
      <c r="G83" s="70">
        <f>('Pembagian Data'!G84-'Pembagian Data'!G$142)^2</f>
        <v>0</v>
      </c>
      <c r="H83" s="70">
        <f>('Pembagian Data'!H84-'Pembagian Data'!H$142)^2</f>
        <v>0.11111111111111113</v>
      </c>
      <c r="I83" s="70">
        <f>('Pembagian Data'!I84-'Pembagian Data'!I$142)^2</f>
        <v>0.11111111111111113</v>
      </c>
      <c r="J83" s="70">
        <f>('Pembagian Data'!J84-'Pembagian Data'!J$142)^2</f>
        <v>0</v>
      </c>
      <c r="K83" s="70">
        <f>('Pembagian Data'!K84-'Pembagian Data'!K$142)^2</f>
        <v>0.11111111111111113</v>
      </c>
      <c r="L83" s="70">
        <f>('Pembagian Data'!L84-'Pembagian Data'!L$142)^2</f>
        <v>0.11111111111111113</v>
      </c>
      <c r="M83" s="70">
        <f>('Pembagian Data'!M84-'Pembagian Data'!M$142)^2</f>
        <v>0.11111111111111113</v>
      </c>
      <c r="N83" s="70">
        <f>('Pembagian Data'!N84-'Pembagian Data'!N$142)^2</f>
        <v>0.44444444444444453</v>
      </c>
      <c r="O83" s="70">
        <f>('Pembagian Data'!O84-'Pembagian Data'!O$142)^2</f>
        <v>0.11111111111111113</v>
      </c>
      <c r="P83" s="70">
        <f>('Pembagian Data'!P84-'Pembagian Data'!P$142)^2</f>
        <v>0</v>
      </c>
      <c r="Q83" s="70">
        <f>('Pembagian Data'!Q84-'Pembagian Data'!Q$142)^2</f>
        <v>0.1111111111111111</v>
      </c>
      <c r="R83" s="70">
        <f>('Pembagian Data'!R84-'Pembagian Data'!R$142)^2</f>
        <v>0</v>
      </c>
      <c r="S83" s="70">
        <f>('Pembagian Data'!S84-'Pembagian Data'!S$142)^2</f>
        <v>0</v>
      </c>
      <c r="T83" s="70">
        <f>('Pembagian Data'!T84-'Pembagian Data'!T$142)^2</f>
        <v>0</v>
      </c>
      <c r="U83" s="70">
        <f>('Pembagian Data'!U84-'Pembagian Data'!U$142)^2</f>
        <v>0.44444444444444453</v>
      </c>
      <c r="V83" s="70">
        <f>('Pembagian Data'!V84-'Pembagian Data'!V$142)^2</f>
        <v>0</v>
      </c>
      <c r="W83" s="70">
        <f>('Pembagian Data'!W84-'Pembagian Data'!W$142)^2</f>
        <v>0</v>
      </c>
      <c r="X83" s="70">
        <f>('Pembagian Data'!X84-'Pembagian Data'!X$142)^2</f>
        <v>0.11111111111111113</v>
      </c>
      <c r="Y83" s="70">
        <f>('Pembagian Data'!Y84-'Pembagian Data'!Y$142)^2</f>
        <v>0</v>
      </c>
      <c r="Z83" s="70">
        <f>('Pembagian Data'!Z84-'Pembagian Data'!Z$142)^2</f>
        <v>0.11111111111111113</v>
      </c>
      <c r="AA83" s="70">
        <f>('Pembagian Data'!AA84-'Pembagian Data'!AA$142)^2</f>
        <v>0.11111111111111113</v>
      </c>
      <c r="AB83" s="70">
        <f>('Pembagian Data'!AB84-'Pembagian Data'!AB$142)^2</f>
        <v>0.11111111111111113</v>
      </c>
      <c r="AC83" s="70">
        <f>('Pembagian Data'!AC84-'Pembagian Data'!AC$142)^2</f>
        <v>0</v>
      </c>
      <c r="AD83" s="70">
        <f>('Pembagian Data'!AD84-'Pembagian Data'!AD$142)^2</f>
        <v>0</v>
      </c>
      <c r="AE83" s="70">
        <f>('Pembagian Data'!AE84-'Pembagian Data'!AE$142)^2</f>
        <v>0</v>
      </c>
      <c r="AF83" s="70">
        <f>('Pembagian Data'!AF84-'Pembagian Data'!AF$142)^2</f>
        <v>0.11111111111111113</v>
      </c>
      <c r="AG83" s="70">
        <f>('Pembagian Data'!AG84-'Pembagian Data'!AG$142)^2</f>
        <v>0</v>
      </c>
      <c r="AH83" s="71">
        <f t="shared" si="1"/>
        <v>1.5634719199411433</v>
      </c>
      <c r="AI83" s="9">
        <v>2</v>
      </c>
    </row>
    <row r="84" spans="1:35" x14ac:dyDescent="0.25">
      <c r="A84" s="70">
        <f>('Pembagian Data'!A85-'Pembagian Data'!A$142)^2</f>
        <v>0</v>
      </c>
      <c r="B84" s="70">
        <f>('Pembagian Data'!B85-'Pembagian Data'!B$142)^2</f>
        <v>0.11111111111111113</v>
      </c>
      <c r="C84" s="70">
        <f>('Pembagian Data'!C85-'Pembagian Data'!C$142)^2</f>
        <v>0</v>
      </c>
      <c r="D84" s="70">
        <f>('Pembagian Data'!D85-'Pembagian Data'!D$142)^2</f>
        <v>0.11111111111111113</v>
      </c>
      <c r="E84" s="70">
        <f>('Pembagian Data'!E85-'Pembagian Data'!E$142)^2</f>
        <v>0.11111111111111113</v>
      </c>
      <c r="F84" s="70">
        <f>('Pembagian Data'!F85-'Pembagian Data'!F$142)^2</f>
        <v>0.11111111111111113</v>
      </c>
      <c r="G84" s="70">
        <f>('Pembagian Data'!G85-'Pembagian Data'!G$142)^2</f>
        <v>0</v>
      </c>
      <c r="H84" s="70">
        <f>('Pembagian Data'!H85-'Pembagian Data'!H$142)^2</f>
        <v>0</v>
      </c>
      <c r="I84" s="70">
        <f>('Pembagian Data'!I85-'Pembagian Data'!I$142)^2</f>
        <v>0</v>
      </c>
      <c r="J84" s="70">
        <f>('Pembagian Data'!J85-'Pembagian Data'!J$142)^2</f>
        <v>0</v>
      </c>
      <c r="K84" s="70">
        <f>('Pembagian Data'!K85-'Pembagian Data'!K$142)^2</f>
        <v>0.11111111111111113</v>
      </c>
      <c r="L84" s="70">
        <f>('Pembagian Data'!L85-'Pembagian Data'!L$142)^2</f>
        <v>0</v>
      </c>
      <c r="M84" s="70">
        <f>('Pembagian Data'!M85-'Pembagian Data'!M$142)^2</f>
        <v>0</v>
      </c>
      <c r="N84" s="70">
        <f>('Pembagian Data'!N85-'Pembagian Data'!N$142)^2</f>
        <v>0.44444444444444453</v>
      </c>
      <c r="O84" s="70">
        <f>('Pembagian Data'!O85-'Pembagian Data'!O$142)^2</f>
        <v>0</v>
      </c>
      <c r="P84" s="70">
        <f>('Pembagian Data'!P85-'Pembagian Data'!P$142)^2</f>
        <v>0</v>
      </c>
      <c r="Q84" s="70">
        <f>('Pembagian Data'!Q85-'Pembagian Data'!Q$142)^2</f>
        <v>0.1111111111111111</v>
      </c>
      <c r="R84" s="70">
        <f>('Pembagian Data'!R85-'Pembagian Data'!R$142)^2</f>
        <v>0</v>
      </c>
      <c r="S84" s="70">
        <f>('Pembagian Data'!S85-'Pembagian Data'!S$142)^2</f>
        <v>0</v>
      </c>
      <c r="T84" s="70">
        <f>('Pembagian Data'!T85-'Pembagian Data'!T$142)^2</f>
        <v>0</v>
      </c>
      <c r="U84" s="70">
        <f>('Pembagian Data'!U85-'Pembagian Data'!U$142)^2</f>
        <v>0.1111111111111111</v>
      </c>
      <c r="V84" s="70">
        <f>('Pembagian Data'!V85-'Pembagian Data'!V$142)^2</f>
        <v>0</v>
      </c>
      <c r="W84" s="70">
        <f>('Pembagian Data'!W85-'Pembagian Data'!W$142)^2</f>
        <v>0.11111111111111113</v>
      </c>
      <c r="X84" s="70">
        <f>('Pembagian Data'!X85-'Pembagian Data'!X$142)^2</f>
        <v>0</v>
      </c>
      <c r="Y84" s="70">
        <f>('Pembagian Data'!Y85-'Pembagian Data'!Y$142)^2</f>
        <v>0</v>
      </c>
      <c r="Z84" s="70">
        <f>('Pembagian Data'!Z85-'Pembagian Data'!Z$142)^2</f>
        <v>0</v>
      </c>
      <c r="AA84" s="70">
        <f>('Pembagian Data'!AA85-'Pembagian Data'!AA$142)^2</f>
        <v>0</v>
      </c>
      <c r="AB84" s="70">
        <f>('Pembagian Data'!AB85-'Pembagian Data'!AB$142)^2</f>
        <v>0.11111111111111113</v>
      </c>
      <c r="AC84" s="70">
        <f>('Pembagian Data'!AC85-'Pembagian Data'!AC$142)^2</f>
        <v>0.11111111111111113</v>
      </c>
      <c r="AD84" s="70">
        <f>('Pembagian Data'!AD85-'Pembagian Data'!AD$142)^2</f>
        <v>0</v>
      </c>
      <c r="AE84" s="70">
        <f>('Pembagian Data'!AE85-'Pembagian Data'!AE$142)^2</f>
        <v>0</v>
      </c>
      <c r="AF84" s="70">
        <f>('Pembagian Data'!AF85-'Pembagian Data'!AF$142)^2</f>
        <v>0</v>
      </c>
      <c r="AG84" s="70">
        <f>('Pembagian Data'!AG85-'Pembagian Data'!AG$142)^2</f>
        <v>0</v>
      </c>
      <c r="AH84" s="71">
        <f t="shared" si="1"/>
        <v>1.2472191289246473</v>
      </c>
      <c r="AI84" s="9">
        <v>1</v>
      </c>
    </row>
    <row r="85" spans="1:35" x14ac:dyDescent="0.25">
      <c r="A85" s="70">
        <f>('Pembagian Data'!A86-'Pembagian Data'!A$142)^2</f>
        <v>0.1111111111111111</v>
      </c>
      <c r="B85" s="70">
        <f>('Pembagian Data'!B86-'Pembagian Data'!B$142)^2</f>
        <v>0.1111111111111111</v>
      </c>
      <c r="C85" s="70">
        <f>('Pembagian Data'!C86-'Pembagian Data'!C$142)^2</f>
        <v>0.11111111111111113</v>
      </c>
      <c r="D85" s="70">
        <f>('Pembagian Data'!D86-'Pembagian Data'!D$142)^2</f>
        <v>0.44444444444444453</v>
      </c>
      <c r="E85" s="70">
        <f>('Pembagian Data'!E86-'Pembagian Data'!E$142)^2</f>
        <v>0.11111111111111113</v>
      </c>
      <c r="F85" s="70">
        <f>('Pembagian Data'!F86-'Pembagian Data'!F$142)^2</f>
        <v>0</v>
      </c>
      <c r="G85" s="70">
        <f>('Pembagian Data'!G86-'Pembagian Data'!G$142)^2</f>
        <v>0.11111111111111113</v>
      </c>
      <c r="H85" s="70">
        <f>('Pembagian Data'!H86-'Pembagian Data'!H$142)^2</f>
        <v>0.11111111111111113</v>
      </c>
      <c r="I85" s="70">
        <f>('Pembagian Data'!I86-'Pembagian Data'!I$142)^2</f>
        <v>0</v>
      </c>
      <c r="J85" s="70">
        <f>('Pembagian Data'!J86-'Pembagian Data'!J$142)^2</f>
        <v>0</v>
      </c>
      <c r="K85" s="70">
        <f>('Pembagian Data'!K86-'Pembagian Data'!K$142)^2</f>
        <v>0.11111111111111113</v>
      </c>
      <c r="L85" s="70">
        <f>('Pembagian Data'!L86-'Pembagian Data'!L$142)^2</f>
        <v>0.44444444444444453</v>
      </c>
      <c r="M85" s="70">
        <f>('Pembagian Data'!M86-'Pembagian Data'!M$142)^2</f>
        <v>0</v>
      </c>
      <c r="N85" s="70">
        <f>('Pembagian Data'!N86-'Pembagian Data'!N$142)^2</f>
        <v>0.44444444444444453</v>
      </c>
      <c r="O85" s="70">
        <f>('Pembagian Data'!O86-'Pembagian Data'!O$142)^2</f>
        <v>0.11111111111111113</v>
      </c>
      <c r="P85" s="70">
        <f>('Pembagian Data'!P86-'Pembagian Data'!P$142)^2</f>
        <v>0.11111111111111113</v>
      </c>
      <c r="Q85" s="70">
        <f>('Pembagian Data'!Q86-'Pembagian Data'!Q$142)^2</f>
        <v>0</v>
      </c>
      <c r="R85" s="70">
        <f>('Pembagian Data'!R86-'Pembagian Data'!R$142)^2</f>
        <v>0.11111111111111113</v>
      </c>
      <c r="S85" s="70">
        <f>('Pembagian Data'!S86-'Pembagian Data'!S$142)^2</f>
        <v>0.11111111111111113</v>
      </c>
      <c r="T85" s="70">
        <f>('Pembagian Data'!T86-'Pembagian Data'!T$142)^2</f>
        <v>0</v>
      </c>
      <c r="U85" s="70">
        <f>('Pembagian Data'!U86-'Pembagian Data'!U$142)^2</f>
        <v>0.1111111111111111</v>
      </c>
      <c r="V85" s="70">
        <f>('Pembagian Data'!V86-'Pembagian Data'!V$142)^2</f>
        <v>0</v>
      </c>
      <c r="W85" s="70">
        <f>('Pembagian Data'!W86-'Pembagian Data'!W$142)^2</f>
        <v>0.11111111111111113</v>
      </c>
      <c r="X85" s="70">
        <f>('Pembagian Data'!X86-'Pembagian Data'!X$142)^2</f>
        <v>0</v>
      </c>
      <c r="Y85" s="70">
        <f>('Pembagian Data'!Y86-'Pembagian Data'!Y$142)^2</f>
        <v>0</v>
      </c>
      <c r="Z85" s="70">
        <f>('Pembagian Data'!Z86-'Pembagian Data'!Z$142)^2</f>
        <v>0.11111111111111113</v>
      </c>
      <c r="AA85" s="70">
        <f>('Pembagian Data'!AA86-'Pembagian Data'!AA$142)^2</f>
        <v>0.44444444444444453</v>
      </c>
      <c r="AB85" s="70">
        <f>('Pembagian Data'!AB86-'Pembagian Data'!AB$142)^2</f>
        <v>0</v>
      </c>
      <c r="AC85" s="70">
        <f>('Pembagian Data'!AC86-'Pembagian Data'!AC$142)^2</f>
        <v>0.11111111111111113</v>
      </c>
      <c r="AD85" s="70">
        <f>('Pembagian Data'!AD86-'Pembagian Data'!AD$142)^2</f>
        <v>0.11111111111111113</v>
      </c>
      <c r="AE85" s="70">
        <f>('Pembagian Data'!AE86-'Pembagian Data'!AE$142)^2</f>
        <v>0.11111111111111113</v>
      </c>
      <c r="AF85" s="70">
        <f>('Pembagian Data'!AF86-'Pembagian Data'!AF$142)^2</f>
        <v>0.11111111111111113</v>
      </c>
      <c r="AG85" s="70">
        <f>('Pembagian Data'!AG86-'Pembagian Data'!AG$142)^2</f>
        <v>0</v>
      </c>
      <c r="AH85" s="71">
        <f t="shared" si="1"/>
        <v>1.9436506316151005</v>
      </c>
      <c r="AI85" s="9">
        <v>2</v>
      </c>
    </row>
    <row r="86" spans="1:35" x14ac:dyDescent="0.25">
      <c r="A86" s="70">
        <f>('Pembagian Data'!A87-'Pembagian Data'!A$142)^2</f>
        <v>0</v>
      </c>
      <c r="B86" s="70">
        <f>('Pembagian Data'!B87-'Pembagian Data'!B$142)^2</f>
        <v>0.11111111111111113</v>
      </c>
      <c r="C86" s="70">
        <f>('Pembagian Data'!C87-'Pembagian Data'!C$142)^2</f>
        <v>0</v>
      </c>
      <c r="D86" s="70">
        <f>('Pembagian Data'!D87-'Pembagian Data'!D$142)^2</f>
        <v>0</v>
      </c>
      <c r="E86" s="70">
        <f>('Pembagian Data'!E87-'Pembagian Data'!E$142)^2</f>
        <v>0.11111111111111113</v>
      </c>
      <c r="F86" s="70">
        <f>('Pembagian Data'!F87-'Pembagian Data'!F$142)^2</f>
        <v>0</v>
      </c>
      <c r="G86" s="70">
        <f>('Pembagian Data'!G87-'Pembagian Data'!G$142)^2</f>
        <v>0.11111111111111113</v>
      </c>
      <c r="H86" s="70">
        <f>('Pembagian Data'!H87-'Pembagian Data'!H$142)^2</f>
        <v>0.11111111111111113</v>
      </c>
      <c r="I86" s="70">
        <f>('Pembagian Data'!I87-'Pembagian Data'!I$142)^2</f>
        <v>0</v>
      </c>
      <c r="J86" s="70">
        <f>('Pembagian Data'!J87-'Pembagian Data'!J$142)^2</f>
        <v>0</v>
      </c>
      <c r="K86" s="70">
        <f>('Pembagian Data'!K87-'Pembagian Data'!K$142)^2</f>
        <v>0.1111111111111111</v>
      </c>
      <c r="L86" s="70">
        <f>('Pembagian Data'!L87-'Pembagian Data'!L$142)^2</f>
        <v>0.11111111111111113</v>
      </c>
      <c r="M86" s="70">
        <f>('Pembagian Data'!M87-'Pembagian Data'!M$142)^2</f>
        <v>0</v>
      </c>
      <c r="N86" s="70">
        <f>('Pembagian Data'!N87-'Pembagian Data'!N$142)^2</f>
        <v>0.44444444444444453</v>
      </c>
      <c r="O86" s="70">
        <f>('Pembagian Data'!O87-'Pembagian Data'!O$142)^2</f>
        <v>0</v>
      </c>
      <c r="P86" s="70">
        <f>('Pembagian Data'!P87-'Pembagian Data'!P$142)^2</f>
        <v>0</v>
      </c>
      <c r="Q86" s="70">
        <f>('Pembagian Data'!Q87-'Pembagian Data'!Q$142)^2</f>
        <v>0.44444444444444453</v>
      </c>
      <c r="R86" s="70">
        <f>('Pembagian Data'!R87-'Pembagian Data'!R$142)^2</f>
        <v>0</v>
      </c>
      <c r="S86" s="70">
        <f>('Pembagian Data'!S87-'Pembagian Data'!S$142)^2</f>
        <v>0</v>
      </c>
      <c r="T86" s="70">
        <f>('Pembagian Data'!T87-'Pembagian Data'!T$142)^2</f>
        <v>0</v>
      </c>
      <c r="U86" s="70">
        <f>('Pembagian Data'!U87-'Pembagian Data'!U$142)^2</f>
        <v>0.1111111111111111</v>
      </c>
      <c r="V86" s="70">
        <f>('Pembagian Data'!V87-'Pembagian Data'!V$142)^2</f>
        <v>0</v>
      </c>
      <c r="W86" s="70">
        <f>('Pembagian Data'!W87-'Pembagian Data'!W$142)^2</f>
        <v>0.11111111111111113</v>
      </c>
      <c r="X86" s="70">
        <f>('Pembagian Data'!X87-'Pembagian Data'!X$142)^2</f>
        <v>0</v>
      </c>
      <c r="Y86" s="70">
        <f>('Pembagian Data'!Y87-'Pembagian Data'!Y$142)^2</f>
        <v>0</v>
      </c>
      <c r="Z86" s="70">
        <f>('Pembagian Data'!Z87-'Pembagian Data'!Z$142)^2</f>
        <v>0.11111111111111113</v>
      </c>
      <c r="AA86" s="70">
        <f>('Pembagian Data'!AA87-'Pembagian Data'!AA$142)^2</f>
        <v>0</v>
      </c>
      <c r="AB86" s="70">
        <f>('Pembagian Data'!AB87-'Pembagian Data'!AB$142)^2</f>
        <v>0.11111111111111113</v>
      </c>
      <c r="AC86" s="70">
        <f>('Pembagian Data'!AC87-'Pembagian Data'!AC$142)^2</f>
        <v>0.11111111111111113</v>
      </c>
      <c r="AD86" s="70">
        <f>('Pembagian Data'!AD87-'Pembagian Data'!AD$142)^2</f>
        <v>0.11111111111111113</v>
      </c>
      <c r="AE86" s="70">
        <f>('Pembagian Data'!AE87-'Pembagian Data'!AE$142)^2</f>
        <v>0.11111111111111113</v>
      </c>
      <c r="AF86" s="70">
        <f>('Pembagian Data'!AF87-'Pembagian Data'!AF$142)^2</f>
        <v>0.11111111111111113</v>
      </c>
      <c r="AG86" s="70">
        <f>('Pembagian Data'!AG87-'Pembagian Data'!AG$142)^2</f>
        <v>0.11111111111111113</v>
      </c>
      <c r="AH86" s="71">
        <f t="shared" si="1"/>
        <v>1.5986105077709067</v>
      </c>
      <c r="AI86" s="9">
        <v>2</v>
      </c>
    </row>
    <row r="87" spans="1:35" x14ac:dyDescent="0.25">
      <c r="A87" s="70">
        <f>('Pembagian Data'!A88-'Pembagian Data'!A$142)^2</f>
        <v>0.11111111111111113</v>
      </c>
      <c r="B87" s="70">
        <f>('Pembagian Data'!B88-'Pembagian Data'!B$142)^2</f>
        <v>0.11111111111111113</v>
      </c>
      <c r="C87" s="70">
        <f>('Pembagian Data'!C88-'Pembagian Data'!C$142)^2</f>
        <v>0</v>
      </c>
      <c r="D87" s="70">
        <f>('Pembagian Data'!D88-'Pembagian Data'!D$142)^2</f>
        <v>0</v>
      </c>
      <c r="E87" s="70">
        <f>('Pembagian Data'!E88-'Pembagian Data'!E$142)^2</f>
        <v>0.11111111111111113</v>
      </c>
      <c r="F87" s="70">
        <f>('Pembagian Data'!F88-'Pembagian Data'!F$142)^2</f>
        <v>0</v>
      </c>
      <c r="G87" s="70">
        <f>('Pembagian Data'!G88-'Pembagian Data'!G$142)^2</f>
        <v>0.11111111111111113</v>
      </c>
      <c r="H87" s="70">
        <f>('Pembagian Data'!H88-'Pembagian Data'!H$142)^2</f>
        <v>0</v>
      </c>
      <c r="I87" s="70">
        <f>('Pembagian Data'!I88-'Pembagian Data'!I$142)^2</f>
        <v>0</v>
      </c>
      <c r="J87" s="70">
        <f>('Pembagian Data'!J88-'Pembagian Data'!J$142)^2</f>
        <v>0</v>
      </c>
      <c r="K87" s="70">
        <f>('Pembagian Data'!K88-'Pembagian Data'!K$142)^2</f>
        <v>0.1111111111111111</v>
      </c>
      <c r="L87" s="70">
        <f>('Pembagian Data'!L88-'Pembagian Data'!L$142)^2</f>
        <v>0.11111111111111113</v>
      </c>
      <c r="M87" s="70">
        <f>('Pembagian Data'!M88-'Pembagian Data'!M$142)^2</f>
        <v>0.11111111111111113</v>
      </c>
      <c r="N87" s="70">
        <f>('Pembagian Data'!N88-'Pembagian Data'!N$142)^2</f>
        <v>0.44444444444444453</v>
      </c>
      <c r="O87" s="70">
        <f>('Pembagian Data'!O88-'Pembagian Data'!O$142)^2</f>
        <v>0.11111111111111113</v>
      </c>
      <c r="P87" s="70">
        <f>('Pembagian Data'!P88-'Pembagian Data'!P$142)^2</f>
        <v>0</v>
      </c>
      <c r="Q87" s="70">
        <f>('Pembagian Data'!Q88-'Pembagian Data'!Q$142)^2</f>
        <v>0.1111111111111111</v>
      </c>
      <c r="R87" s="70">
        <f>('Pembagian Data'!R88-'Pembagian Data'!R$142)^2</f>
        <v>0.44444444444444453</v>
      </c>
      <c r="S87" s="70">
        <f>('Pembagian Data'!S88-'Pembagian Data'!S$142)^2</f>
        <v>0</v>
      </c>
      <c r="T87" s="70">
        <f>('Pembagian Data'!T88-'Pembagian Data'!T$142)^2</f>
        <v>0</v>
      </c>
      <c r="U87" s="70">
        <f>('Pembagian Data'!U88-'Pembagian Data'!U$142)^2</f>
        <v>0.1111111111111111</v>
      </c>
      <c r="V87" s="70">
        <f>('Pembagian Data'!V88-'Pembagian Data'!V$142)^2</f>
        <v>0.11111111111111113</v>
      </c>
      <c r="W87" s="70">
        <f>('Pembagian Data'!W88-'Pembagian Data'!W$142)^2</f>
        <v>0.11111111111111113</v>
      </c>
      <c r="X87" s="70">
        <f>('Pembagian Data'!X88-'Pembagian Data'!X$142)^2</f>
        <v>0.11111111111111113</v>
      </c>
      <c r="Y87" s="70">
        <f>('Pembagian Data'!Y88-'Pembagian Data'!Y$142)^2</f>
        <v>0</v>
      </c>
      <c r="Z87" s="70">
        <f>('Pembagian Data'!Z88-'Pembagian Data'!Z$142)^2</f>
        <v>0.11111111111111113</v>
      </c>
      <c r="AA87" s="70">
        <f>('Pembagian Data'!AA88-'Pembagian Data'!AA$142)^2</f>
        <v>0</v>
      </c>
      <c r="AB87" s="70">
        <f>('Pembagian Data'!AB88-'Pembagian Data'!AB$142)^2</f>
        <v>0</v>
      </c>
      <c r="AC87" s="70">
        <f>('Pembagian Data'!AC88-'Pembagian Data'!AC$142)^2</f>
        <v>0</v>
      </c>
      <c r="AD87" s="70">
        <f>('Pembagian Data'!AD88-'Pembagian Data'!AD$142)^2</f>
        <v>0</v>
      </c>
      <c r="AE87" s="70">
        <f>('Pembagian Data'!AE88-'Pembagian Data'!AE$142)^2</f>
        <v>0</v>
      </c>
      <c r="AF87" s="70">
        <f>('Pembagian Data'!AF88-'Pembagian Data'!AF$142)^2</f>
        <v>0.11111111111111113</v>
      </c>
      <c r="AG87" s="70">
        <f>('Pembagian Data'!AG88-'Pembagian Data'!AG$142)^2</f>
        <v>0</v>
      </c>
      <c r="AH87" s="71">
        <f t="shared" si="1"/>
        <v>1.5986105077709067</v>
      </c>
      <c r="AI87" s="9">
        <v>2</v>
      </c>
    </row>
    <row r="88" spans="1:35" x14ac:dyDescent="0.25">
      <c r="A88" s="70">
        <f>('Pembagian Data'!A89-'Pembagian Data'!A$142)^2</f>
        <v>0.11111111111111113</v>
      </c>
      <c r="B88" s="70">
        <f>('Pembagian Data'!B89-'Pembagian Data'!B$142)^2</f>
        <v>0.11111111111111113</v>
      </c>
      <c r="C88" s="70">
        <f>('Pembagian Data'!C89-'Pembagian Data'!C$142)^2</f>
        <v>0.1111111111111111</v>
      </c>
      <c r="D88" s="70">
        <f>('Pembagian Data'!D89-'Pembagian Data'!D$142)^2</f>
        <v>0</v>
      </c>
      <c r="E88" s="70">
        <f>('Pembagian Data'!E89-'Pembagian Data'!E$142)^2</f>
        <v>0.11111111111111113</v>
      </c>
      <c r="F88" s="70">
        <f>('Pembagian Data'!F89-'Pembagian Data'!F$142)^2</f>
        <v>0.11111111111111113</v>
      </c>
      <c r="G88" s="70">
        <f>('Pembagian Data'!G89-'Pembagian Data'!G$142)^2</f>
        <v>0</v>
      </c>
      <c r="H88" s="70">
        <f>('Pembagian Data'!H89-'Pembagian Data'!H$142)^2</f>
        <v>0</v>
      </c>
      <c r="I88" s="70">
        <f>('Pembagian Data'!I89-'Pembagian Data'!I$142)^2</f>
        <v>0</v>
      </c>
      <c r="J88" s="70">
        <f>('Pembagian Data'!J89-'Pembagian Data'!J$142)^2</f>
        <v>0</v>
      </c>
      <c r="K88" s="70">
        <f>('Pembagian Data'!K89-'Pembagian Data'!K$142)^2</f>
        <v>0.1111111111111111</v>
      </c>
      <c r="L88" s="70">
        <f>('Pembagian Data'!L89-'Pembagian Data'!L$142)^2</f>
        <v>0.11111111111111113</v>
      </c>
      <c r="M88" s="70">
        <f>('Pembagian Data'!M89-'Pembagian Data'!M$142)^2</f>
        <v>0.11111111111111113</v>
      </c>
      <c r="N88" s="70">
        <f>('Pembagian Data'!N89-'Pembagian Data'!N$142)^2</f>
        <v>0.44444444444444453</v>
      </c>
      <c r="O88" s="70">
        <f>('Pembagian Data'!O89-'Pembagian Data'!O$142)^2</f>
        <v>0</v>
      </c>
      <c r="P88" s="70">
        <f>('Pembagian Data'!P89-'Pembagian Data'!P$142)^2</f>
        <v>0</v>
      </c>
      <c r="Q88" s="70">
        <f>('Pembagian Data'!Q89-'Pembagian Data'!Q$142)^2</f>
        <v>0.1111111111111111</v>
      </c>
      <c r="R88" s="70">
        <f>('Pembagian Data'!R89-'Pembagian Data'!R$142)^2</f>
        <v>0.11111111111111113</v>
      </c>
      <c r="S88" s="70">
        <f>('Pembagian Data'!S89-'Pembagian Data'!S$142)^2</f>
        <v>0</v>
      </c>
      <c r="T88" s="70">
        <f>('Pembagian Data'!T89-'Pembagian Data'!T$142)^2</f>
        <v>0</v>
      </c>
      <c r="U88" s="70">
        <f>('Pembagian Data'!U89-'Pembagian Data'!U$142)^2</f>
        <v>0.1111111111111111</v>
      </c>
      <c r="V88" s="70">
        <f>('Pembagian Data'!V89-'Pembagian Data'!V$142)^2</f>
        <v>0.11111111111111113</v>
      </c>
      <c r="W88" s="70">
        <f>('Pembagian Data'!W89-'Pembagian Data'!W$142)^2</f>
        <v>0</v>
      </c>
      <c r="X88" s="70">
        <f>('Pembagian Data'!X89-'Pembagian Data'!X$142)^2</f>
        <v>0</v>
      </c>
      <c r="Y88" s="70">
        <f>('Pembagian Data'!Y89-'Pembagian Data'!Y$142)^2</f>
        <v>0</v>
      </c>
      <c r="Z88" s="70">
        <f>('Pembagian Data'!Z89-'Pembagian Data'!Z$142)^2</f>
        <v>0.44444444444444453</v>
      </c>
      <c r="AA88" s="70">
        <f>('Pembagian Data'!AA89-'Pembagian Data'!AA$142)^2</f>
        <v>0.11111111111111113</v>
      </c>
      <c r="AB88" s="70">
        <f>('Pembagian Data'!AB89-'Pembagian Data'!AB$142)^2</f>
        <v>0.11111111111111113</v>
      </c>
      <c r="AC88" s="70">
        <f>('Pembagian Data'!AC89-'Pembagian Data'!AC$142)^2</f>
        <v>0.11111111111111113</v>
      </c>
      <c r="AD88" s="70">
        <f>('Pembagian Data'!AD89-'Pembagian Data'!AD$142)^2</f>
        <v>0</v>
      </c>
      <c r="AE88" s="70">
        <f>('Pembagian Data'!AE89-'Pembagian Data'!AE$142)^2</f>
        <v>0</v>
      </c>
      <c r="AF88" s="70">
        <f>('Pembagian Data'!AF89-'Pembagian Data'!AF$142)^2</f>
        <v>0</v>
      </c>
      <c r="AG88" s="70">
        <f>('Pembagian Data'!AG89-'Pembagian Data'!AG$142)^2</f>
        <v>0</v>
      </c>
      <c r="AH88" s="71">
        <f t="shared" si="1"/>
        <v>1.5986105077709067</v>
      </c>
      <c r="AI88" s="9">
        <v>2</v>
      </c>
    </row>
    <row r="89" spans="1:35" x14ac:dyDescent="0.25">
      <c r="A89" s="70">
        <f>('Pembagian Data'!A90-'Pembagian Data'!A$142)^2</f>
        <v>0</v>
      </c>
      <c r="B89" s="70">
        <f>('Pembagian Data'!B90-'Pembagian Data'!B$142)^2</f>
        <v>0</v>
      </c>
      <c r="C89" s="70">
        <f>('Pembagian Data'!C90-'Pembagian Data'!C$142)^2</f>
        <v>0</v>
      </c>
      <c r="D89" s="70">
        <f>('Pembagian Data'!D90-'Pembagian Data'!D$142)^2</f>
        <v>0.44444444444444453</v>
      </c>
      <c r="E89" s="70">
        <f>('Pembagian Data'!E90-'Pembagian Data'!E$142)^2</f>
        <v>0.11111111111111113</v>
      </c>
      <c r="F89" s="70">
        <f>('Pembagian Data'!F90-'Pembagian Data'!F$142)^2</f>
        <v>0.1111111111111111</v>
      </c>
      <c r="G89" s="70">
        <f>('Pembagian Data'!G90-'Pembagian Data'!G$142)^2</f>
        <v>0</v>
      </c>
      <c r="H89" s="70">
        <f>('Pembagian Data'!H90-'Pembagian Data'!H$142)^2</f>
        <v>0</v>
      </c>
      <c r="I89" s="70">
        <f>('Pembagian Data'!I90-'Pembagian Data'!I$142)^2</f>
        <v>0</v>
      </c>
      <c r="J89" s="70">
        <f>('Pembagian Data'!J90-'Pembagian Data'!J$142)^2</f>
        <v>0</v>
      </c>
      <c r="K89" s="70">
        <f>('Pembagian Data'!K90-'Pembagian Data'!K$142)^2</f>
        <v>0.11111111111111113</v>
      </c>
      <c r="L89" s="70">
        <f>('Pembagian Data'!L90-'Pembagian Data'!L$142)^2</f>
        <v>0</v>
      </c>
      <c r="M89" s="70">
        <f>('Pembagian Data'!M90-'Pembagian Data'!M$142)^2</f>
        <v>0</v>
      </c>
      <c r="N89" s="70">
        <f>('Pembagian Data'!N90-'Pembagian Data'!N$142)^2</f>
        <v>0.44444444444444453</v>
      </c>
      <c r="O89" s="70">
        <f>('Pembagian Data'!O90-'Pembagian Data'!O$142)^2</f>
        <v>0.11111111111111113</v>
      </c>
      <c r="P89" s="70">
        <f>('Pembagian Data'!P90-'Pembagian Data'!P$142)^2</f>
        <v>0</v>
      </c>
      <c r="Q89" s="70">
        <f>('Pembagian Data'!Q90-'Pembagian Data'!Q$142)^2</f>
        <v>0.44444444444444453</v>
      </c>
      <c r="R89" s="70">
        <f>('Pembagian Data'!R90-'Pembagian Data'!R$142)^2</f>
        <v>0</v>
      </c>
      <c r="S89" s="70">
        <f>('Pembagian Data'!S90-'Pembagian Data'!S$142)^2</f>
        <v>0</v>
      </c>
      <c r="T89" s="70">
        <f>('Pembagian Data'!T90-'Pembagian Data'!T$142)^2</f>
        <v>0</v>
      </c>
      <c r="U89" s="70">
        <f>('Pembagian Data'!U90-'Pembagian Data'!U$142)^2</f>
        <v>0.44444444444444453</v>
      </c>
      <c r="V89" s="70">
        <f>('Pembagian Data'!V90-'Pembagian Data'!V$142)^2</f>
        <v>0</v>
      </c>
      <c r="W89" s="70">
        <f>('Pembagian Data'!W90-'Pembagian Data'!W$142)^2</f>
        <v>0</v>
      </c>
      <c r="X89" s="70">
        <f>('Pembagian Data'!X90-'Pembagian Data'!X$142)^2</f>
        <v>0.11111111111111113</v>
      </c>
      <c r="Y89" s="70">
        <f>('Pembagian Data'!Y90-'Pembagian Data'!Y$142)^2</f>
        <v>0</v>
      </c>
      <c r="Z89" s="70">
        <f>('Pembagian Data'!Z90-'Pembagian Data'!Z$142)^2</f>
        <v>0.11111111111111113</v>
      </c>
      <c r="AA89" s="70">
        <f>('Pembagian Data'!AA90-'Pembagian Data'!AA$142)^2</f>
        <v>0</v>
      </c>
      <c r="AB89" s="70">
        <f>('Pembagian Data'!AB90-'Pembagian Data'!AB$142)^2</f>
        <v>0.11111111111111113</v>
      </c>
      <c r="AC89" s="70">
        <f>('Pembagian Data'!AC90-'Pembagian Data'!AC$142)^2</f>
        <v>0</v>
      </c>
      <c r="AD89" s="70">
        <f>('Pembagian Data'!AD90-'Pembagian Data'!AD$142)^2</f>
        <v>0</v>
      </c>
      <c r="AE89" s="70">
        <f>('Pembagian Data'!AE90-'Pembagian Data'!AE$142)^2</f>
        <v>0</v>
      </c>
      <c r="AF89" s="70">
        <f>('Pembagian Data'!AF90-'Pembagian Data'!AF$142)^2</f>
        <v>0</v>
      </c>
      <c r="AG89" s="70">
        <f>('Pembagian Data'!AG90-'Pembagian Data'!AG$142)^2</f>
        <v>0.1111111111111111</v>
      </c>
      <c r="AH89" s="71">
        <f t="shared" si="1"/>
        <v>1.6329931618554523</v>
      </c>
      <c r="AI89" s="9">
        <v>3</v>
      </c>
    </row>
    <row r="90" spans="1:35" x14ac:dyDescent="0.25">
      <c r="A90" s="70">
        <f>('Pembagian Data'!A91-'Pembagian Data'!A$142)^2</f>
        <v>0</v>
      </c>
      <c r="B90" s="70">
        <f>('Pembagian Data'!B91-'Pembagian Data'!B$142)^2</f>
        <v>0</v>
      </c>
      <c r="C90" s="70">
        <f>('Pembagian Data'!C91-'Pembagian Data'!C$142)^2</f>
        <v>0.11111111111111113</v>
      </c>
      <c r="D90" s="70">
        <f>('Pembagian Data'!D91-'Pembagian Data'!D$142)^2</f>
        <v>0.44444444444444453</v>
      </c>
      <c r="E90" s="70">
        <f>('Pembagian Data'!E91-'Pembagian Data'!E$142)^2</f>
        <v>0.11111111111111113</v>
      </c>
      <c r="F90" s="70">
        <f>('Pembagian Data'!F91-'Pembagian Data'!F$142)^2</f>
        <v>0</v>
      </c>
      <c r="G90" s="70">
        <f>('Pembagian Data'!G91-'Pembagian Data'!G$142)^2</f>
        <v>0</v>
      </c>
      <c r="H90" s="70">
        <f>('Pembagian Data'!H91-'Pembagian Data'!H$142)^2</f>
        <v>0.11111111111111113</v>
      </c>
      <c r="I90" s="70">
        <f>('Pembagian Data'!I91-'Pembagian Data'!I$142)^2</f>
        <v>0</v>
      </c>
      <c r="J90" s="70">
        <f>('Pembagian Data'!J91-'Pembagian Data'!J$142)^2</f>
        <v>0</v>
      </c>
      <c r="K90" s="70">
        <f>('Pembagian Data'!K91-'Pembagian Data'!K$142)^2</f>
        <v>0.11111111111111113</v>
      </c>
      <c r="L90" s="70">
        <f>('Pembagian Data'!L91-'Pembagian Data'!L$142)^2</f>
        <v>0.11111111111111113</v>
      </c>
      <c r="M90" s="70">
        <f>('Pembagian Data'!M91-'Pembagian Data'!M$142)^2</f>
        <v>0</v>
      </c>
      <c r="N90" s="70">
        <f>('Pembagian Data'!N91-'Pembagian Data'!N$142)^2</f>
        <v>0.44444444444444453</v>
      </c>
      <c r="O90" s="70">
        <f>('Pembagian Data'!O91-'Pembagian Data'!O$142)^2</f>
        <v>0</v>
      </c>
      <c r="P90" s="70">
        <f>('Pembagian Data'!P91-'Pembagian Data'!P$142)^2</f>
        <v>0.11111111111111113</v>
      </c>
      <c r="Q90" s="70">
        <f>('Pembagian Data'!Q91-'Pembagian Data'!Q$142)^2</f>
        <v>0.1111111111111111</v>
      </c>
      <c r="R90" s="70">
        <f>('Pembagian Data'!R91-'Pembagian Data'!R$142)^2</f>
        <v>0.11111111111111113</v>
      </c>
      <c r="S90" s="70">
        <f>('Pembagian Data'!S91-'Pembagian Data'!S$142)^2</f>
        <v>0</v>
      </c>
      <c r="T90" s="70">
        <f>('Pembagian Data'!T91-'Pembagian Data'!T$142)^2</f>
        <v>0</v>
      </c>
      <c r="U90" s="70">
        <f>('Pembagian Data'!U91-'Pembagian Data'!U$142)^2</f>
        <v>0.1111111111111111</v>
      </c>
      <c r="V90" s="70">
        <f>('Pembagian Data'!V91-'Pembagian Data'!V$142)^2</f>
        <v>0.11111111111111113</v>
      </c>
      <c r="W90" s="70">
        <f>('Pembagian Data'!W91-'Pembagian Data'!W$142)^2</f>
        <v>0</v>
      </c>
      <c r="X90" s="70">
        <f>('Pembagian Data'!X91-'Pembagian Data'!X$142)^2</f>
        <v>0</v>
      </c>
      <c r="Y90" s="70">
        <f>('Pembagian Data'!Y91-'Pembagian Data'!Y$142)^2</f>
        <v>0</v>
      </c>
      <c r="Z90" s="70">
        <f>('Pembagian Data'!Z91-'Pembagian Data'!Z$142)^2</f>
        <v>0.11111111111111113</v>
      </c>
      <c r="AA90" s="70">
        <f>('Pembagian Data'!AA91-'Pembagian Data'!AA$142)^2</f>
        <v>0</v>
      </c>
      <c r="AB90" s="70">
        <f>('Pembagian Data'!AB91-'Pembagian Data'!AB$142)^2</f>
        <v>0</v>
      </c>
      <c r="AC90" s="70">
        <f>('Pembagian Data'!AC91-'Pembagian Data'!AC$142)^2</f>
        <v>0.11111111111111113</v>
      </c>
      <c r="AD90" s="70">
        <f>('Pembagian Data'!AD91-'Pembagian Data'!AD$142)^2</f>
        <v>0</v>
      </c>
      <c r="AE90" s="70">
        <f>('Pembagian Data'!AE91-'Pembagian Data'!AE$142)^2</f>
        <v>0.11111111111111113</v>
      </c>
      <c r="AF90" s="70">
        <f>('Pembagian Data'!AF91-'Pembagian Data'!AF$142)^2</f>
        <v>0</v>
      </c>
      <c r="AG90" s="70">
        <f>('Pembagian Data'!AG91-'Pembagian Data'!AG$142)^2</f>
        <v>0.1111111111111111</v>
      </c>
      <c r="AH90" s="71">
        <f t="shared" si="1"/>
        <v>1.5634719199411433</v>
      </c>
      <c r="AI90" s="9">
        <v>2</v>
      </c>
    </row>
    <row r="91" spans="1:35" x14ac:dyDescent="0.25">
      <c r="A91" s="70">
        <f>('Pembagian Data'!A92-'Pembagian Data'!A$142)^2</f>
        <v>0.11111111111111113</v>
      </c>
      <c r="B91" s="70">
        <f>('Pembagian Data'!B92-'Pembagian Data'!B$142)^2</f>
        <v>0.11111111111111113</v>
      </c>
      <c r="C91" s="70">
        <f>('Pembagian Data'!C92-'Pembagian Data'!C$142)^2</f>
        <v>0</v>
      </c>
      <c r="D91" s="70">
        <f>('Pembagian Data'!D92-'Pembagian Data'!D$142)^2</f>
        <v>0</v>
      </c>
      <c r="E91" s="70">
        <f>('Pembagian Data'!E92-'Pembagian Data'!E$142)^2</f>
        <v>0.11111111111111113</v>
      </c>
      <c r="F91" s="70">
        <f>('Pembagian Data'!F92-'Pembagian Data'!F$142)^2</f>
        <v>0</v>
      </c>
      <c r="G91" s="70">
        <f>('Pembagian Data'!G92-'Pembagian Data'!G$142)^2</f>
        <v>0</v>
      </c>
      <c r="H91" s="70">
        <f>('Pembagian Data'!H92-'Pembagian Data'!H$142)^2</f>
        <v>0</v>
      </c>
      <c r="I91" s="70">
        <f>('Pembagian Data'!I92-'Pembagian Data'!I$142)^2</f>
        <v>0</v>
      </c>
      <c r="J91" s="70">
        <f>('Pembagian Data'!J92-'Pembagian Data'!J$142)^2</f>
        <v>0.11111111111111113</v>
      </c>
      <c r="K91" s="70">
        <f>('Pembagian Data'!K92-'Pembagian Data'!K$142)^2</f>
        <v>0</v>
      </c>
      <c r="L91" s="70">
        <f>('Pembagian Data'!L92-'Pembagian Data'!L$142)^2</f>
        <v>0.11111111111111113</v>
      </c>
      <c r="M91" s="70">
        <f>('Pembagian Data'!M92-'Pembagian Data'!M$142)^2</f>
        <v>0.11111111111111113</v>
      </c>
      <c r="N91" s="70">
        <f>('Pembagian Data'!N92-'Pembagian Data'!N$142)^2</f>
        <v>0.44444444444444453</v>
      </c>
      <c r="O91" s="70">
        <f>('Pembagian Data'!O92-'Pembagian Data'!O$142)^2</f>
        <v>0</v>
      </c>
      <c r="P91" s="70">
        <f>('Pembagian Data'!P92-'Pembagian Data'!P$142)^2</f>
        <v>0</v>
      </c>
      <c r="Q91" s="70">
        <f>('Pembagian Data'!Q92-'Pembagian Data'!Q$142)^2</f>
        <v>0.1111111111111111</v>
      </c>
      <c r="R91" s="70">
        <f>('Pembagian Data'!R92-'Pembagian Data'!R$142)^2</f>
        <v>0.11111111111111113</v>
      </c>
      <c r="S91" s="70">
        <f>('Pembagian Data'!S92-'Pembagian Data'!S$142)^2</f>
        <v>0</v>
      </c>
      <c r="T91" s="70">
        <f>('Pembagian Data'!T92-'Pembagian Data'!T$142)^2</f>
        <v>0</v>
      </c>
      <c r="U91" s="70">
        <f>('Pembagian Data'!U92-'Pembagian Data'!U$142)^2</f>
        <v>0.1111111111111111</v>
      </c>
      <c r="V91" s="70">
        <f>('Pembagian Data'!V92-'Pembagian Data'!V$142)^2</f>
        <v>0.44444444444444453</v>
      </c>
      <c r="W91" s="70">
        <f>('Pembagian Data'!W92-'Pembagian Data'!W$142)^2</f>
        <v>0.11111111111111113</v>
      </c>
      <c r="X91" s="70">
        <f>('Pembagian Data'!X92-'Pembagian Data'!X$142)^2</f>
        <v>0.11111111111111113</v>
      </c>
      <c r="Y91" s="70">
        <f>('Pembagian Data'!Y92-'Pembagian Data'!Y$142)^2</f>
        <v>0</v>
      </c>
      <c r="Z91" s="70">
        <f>('Pembagian Data'!Z92-'Pembagian Data'!Z$142)^2</f>
        <v>0.44444444444444453</v>
      </c>
      <c r="AA91" s="70">
        <f>('Pembagian Data'!AA92-'Pembagian Data'!AA$142)^2</f>
        <v>0</v>
      </c>
      <c r="AB91" s="70">
        <f>('Pembagian Data'!AB92-'Pembagian Data'!AB$142)^2</f>
        <v>0.11111111111111113</v>
      </c>
      <c r="AC91" s="70">
        <f>('Pembagian Data'!AC92-'Pembagian Data'!AC$142)^2</f>
        <v>0.11111111111111113</v>
      </c>
      <c r="AD91" s="70">
        <f>('Pembagian Data'!AD92-'Pembagian Data'!AD$142)^2</f>
        <v>0</v>
      </c>
      <c r="AE91" s="70">
        <f>('Pembagian Data'!AE92-'Pembagian Data'!AE$142)^2</f>
        <v>0.11111111111111113</v>
      </c>
      <c r="AF91" s="70">
        <f>('Pembagian Data'!AF92-'Pembagian Data'!AF$142)^2</f>
        <v>0.11111111111111113</v>
      </c>
      <c r="AG91" s="70">
        <f>('Pembagian Data'!AG92-'Pembagian Data'!AG$142)^2</f>
        <v>0.11111111111111113</v>
      </c>
      <c r="AH91" s="71">
        <f t="shared" si="1"/>
        <v>1.763834207376394</v>
      </c>
      <c r="AI91" s="9">
        <v>2</v>
      </c>
    </row>
    <row r="92" spans="1:35" x14ac:dyDescent="0.25">
      <c r="A92" s="70">
        <f>('Pembagian Data'!A93-'Pembagian Data'!A$142)^2</f>
        <v>0</v>
      </c>
      <c r="B92" s="70">
        <f>('Pembagian Data'!B93-'Pembagian Data'!B$142)^2</f>
        <v>0.1111111111111111</v>
      </c>
      <c r="C92" s="70">
        <f>('Pembagian Data'!C93-'Pembagian Data'!C$142)^2</f>
        <v>0.11111111111111113</v>
      </c>
      <c r="D92" s="70">
        <f>('Pembagian Data'!D93-'Pembagian Data'!D$142)^2</f>
        <v>0.44444444444444453</v>
      </c>
      <c r="E92" s="70">
        <f>('Pembagian Data'!E93-'Pembagian Data'!E$142)^2</f>
        <v>0</v>
      </c>
      <c r="F92" s="70">
        <f>('Pembagian Data'!F93-'Pembagian Data'!F$142)^2</f>
        <v>0.11111111111111113</v>
      </c>
      <c r="G92" s="70">
        <f>('Pembagian Data'!G93-'Pembagian Data'!G$142)^2</f>
        <v>0</v>
      </c>
      <c r="H92" s="70">
        <f>('Pembagian Data'!H93-'Pembagian Data'!H$142)^2</f>
        <v>0.11111111111111113</v>
      </c>
      <c r="I92" s="70">
        <f>('Pembagian Data'!I93-'Pembagian Data'!I$142)^2</f>
        <v>0.11111111111111113</v>
      </c>
      <c r="J92" s="70">
        <f>('Pembagian Data'!J93-'Pembagian Data'!J$142)^2</f>
        <v>0</v>
      </c>
      <c r="K92" s="70">
        <f>('Pembagian Data'!K93-'Pembagian Data'!K$142)^2</f>
        <v>0</v>
      </c>
      <c r="L92" s="70">
        <f>('Pembagian Data'!L93-'Pembagian Data'!L$142)^2</f>
        <v>0.11111111111111113</v>
      </c>
      <c r="M92" s="70">
        <f>('Pembagian Data'!M93-'Pembagian Data'!M$142)^2</f>
        <v>0.11111111111111113</v>
      </c>
      <c r="N92" s="70">
        <f>('Pembagian Data'!N93-'Pembagian Data'!N$142)^2</f>
        <v>0.44444444444444453</v>
      </c>
      <c r="O92" s="70">
        <f>('Pembagian Data'!O93-'Pembagian Data'!O$142)^2</f>
        <v>0.44444444444444453</v>
      </c>
      <c r="P92" s="70">
        <f>('Pembagian Data'!P93-'Pembagian Data'!P$142)^2</f>
        <v>0.11111111111111113</v>
      </c>
      <c r="Q92" s="70">
        <f>('Pembagian Data'!Q93-'Pembagian Data'!Q$142)^2</f>
        <v>0</v>
      </c>
      <c r="R92" s="70">
        <f>('Pembagian Data'!R93-'Pembagian Data'!R$142)^2</f>
        <v>0.44444444444444453</v>
      </c>
      <c r="S92" s="70">
        <f>('Pembagian Data'!S93-'Pembagian Data'!S$142)^2</f>
        <v>0.11111111111111113</v>
      </c>
      <c r="T92" s="70">
        <f>('Pembagian Data'!T93-'Pembagian Data'!T$142)^2</f>
        <v>0</v>
      </c>
      <c r="U92" s="70">
        <f>('Pembagian Data'!U93-'Pembagian Data'!U$142)^2</f>
        <v>0</v>
      </c>
      <c r="V92" s="70">
        <f>('Pembagian Data'!V93-'Pembagian Data'!V$142)^2</f>
        <v>0</v>
      </c>
      <c r="W92" s="70">
        <f>('Pembagian Data'!W93-'Pembagian Data'!W$142)^2</f>
        <v>0.11111111111111113</v>
      </c>
      <c r="X92" s="70">
        <f>('Pembagian Data'!X93-'Pembagian Data'!X$142)^2</f>
        <v>0</v>
      </c>
      <c r="Y92" s="70">
        <f>('Pembagian Data'!Y93-'Pembagian Data'!Y$142)^2</f>
        <v>0</v>
      </c>
      <c r="Z92" s="70">
        <f>('Pembagian Data'!Z93-'Pembagian Data'!Z$142)^2</f>
        <v>0.44444444444444453</v>
      </c>
      <c r="AA92" s="70">
        <f>('Pembagian Data'!AA93-'Pembagian Data'!AA$142)^2</f>
        <v>0.11111111111111113</v>
      </c>
      <c r="AB92" s="70">
        <f>('Pembagian Data'!AB93-'Pembagian Data'!AB$142)^2</f>
        <v>0.11111111111111113</v>
      </c>
      <c r="AC92" s="70">
        <f>('Pembagian Data'!AC93-'Pembagian Data'!AC$142)^2</f>
        <v>0.11111111111111113</v>
      </c>
      <c r="AD92" s="70">
        <f>('Pembagian Data'!AD93-'Pembagian Data'!AD$142)^2</f>
        <v>0</v>
      </c>
      <c r="AE92" s="70">
        <f>('Pembagian Data'!AE93-'Pembagian Data'!AE$142)^2</f>
        <v>0.11111111111111113</v>
      </c>
      <c r="AF92" s="70">
        <f>('Pembagian Data'!AF93-'Pembagian Data'!AF$142)^2</f>
        <v>0</v>
      </c>
      <c r="AG92" s="70">
        <f>('Pembagian Data'!AG93-'Pembagian Data'!AG$142)^2</f>
        <v>0</v>
      </c>
      <c r="AH92" s="71">
        <f t="shared" si="1"/>
        <v>1.9436506316151005</v>
      </c>
      <c r="AI92" s="9">
        <v>2</v>
      </c>
    </row>
    <row r="93" spans="1:35" x14ac:dyDescent="0.25">
      <c r="A93" s="70">
        <f>('Pembagian Data'!A94-'Pembagian Data'!A$142)^2</f>
        <v>0.11111111111111113</v>
      </c>
      <c r="B93" s="70">
        <f>('Pembagian Data'!B94-'Pembagian Data'!B$142)^2</f>
        <v>0</v>
      </c>
      <c r="C93" s="70">
        <f>('Pembagian Data'!C94-'Pembagian Data'!C$142)^2</f>
        <v>0</v>
      </c>
      <c r="D93" s="70">
        <f>('Pembagian Data'!D94-'Pembagian Data'!D$142)^2</f>
        <v>0.11111111111111113</v>
      </c>
      <c r="E93" s="70">
        <f>('Pembagian Data'!E94-'Pembagian Data'!E$142)^2</f>
        <v>0.11111111111111113</v>
      </c>
      <c r="F93" s="70">
        <f>('Pembagian Data'!F94-'Pembagian Data'!F$142)^2</f>
        <v>0</v>
      </c>
      <c r="G93" s="70">
        <f>('Pembagian Data'!G94-'Pembagian Data'!G$142)^2</f>
        <v>0</v>
      </c>
      <c r="H93" s="70">
        <f>('Pembagian Data'!H94-'Pembagian Data'!H$142)^2</f>
        <v>0.11111111111111113</v>
      </c>
      <c r="I93" s="70">
        <f>('Pembagian Data'!I94-'Pembagian Data'!I$142)^2</f>
        <v>0</v>
      </c>
      <c r="J93" s="70">
        <f>('Pembagian Data'!J94-'Pembagian Data'!J$142)^2</f>
        <v>0</v>
      </c>
      <c r="K93" s="70">
        <f>('Pembagian Data'!K94-'Pembagian Data'!K$142)^2</f>
        <v>0.1111111111111111</v>
      </c>
      <c r="L93" s="70">
        <f>('Pembagian Data'!L94-'Pembagian Data'!L$142)^2</f>
        <v>0</v>
      </c>
      <c r="M93" s="70">
        <f>('Pembagian Data'!M94-'Pembagian Data'!M$142)^2</f>
        <v>0.44444444444444453</v>
      </c>
      <c r="N93" s="70">
        <f>('Pembagian Data'!N94-'Pembagian Data'!N$142)^2</f>
        <v>0.1111111111111111</v>
      </c>
      <c r="O93" s="70">
        <f>('Pembagian Data'!O94-'Pembagian Data'!O$142)^2</f>
        <v>0</v>
      </c>
      <c r="P93" s="70">
        <f>('Pembagian Data'!P94-'Pembagian Data'!P$142)^2</f>
        <v>0</v>
      </c>
      <c r="Q93" s="70">
        <f>('Pembagian Data'!Q94-'Pembagian Data'!Q$142)^2</f>
        <v>0.1111111111111111</v>
      </c>
      <c r="R93" s="70">
        <f>('Pembagian Data'!R94-'Pembagian Data'!R$142)^2</f>
        <v>0.11111111111111113</v>
      </c>
      <c r="S93" s="70">
        <f>('Pembagian Data'!S94-'Pembagian Data'!S$142)^2</f>
        <v>0</v>
      </c>
      <c r="T93" s="70">
        <f>('Pembagian Data'!T94-'Pembagian Data'!T$142)^2</f>
        <v>0</v>
      </c>
      <c r="U93" s="70">
        <f>('Pembagian Data'!U94-'Pembagian Data'!U$142)^2</f>
        <v>0.44444444444444453</v>
      </c>
      <c r="V93" s="70">
        <f>('Pembagian Data'!V94-'Pembagian Data'!V$142)^2</f>
        <v>0.11111111111111113</v>
      </c>
      <c r="W93" s="70">
        <f>('Pembagian Data'!W94-'Pembagian Data'!W$142)^2</f>
        <v>0</v>
      </c>
      <c r="X93" s="70">
        <f>('Pembagian Data'!X94-'Pembagian Data'!X$142)^2</f>
        <v>0</v>
      </c>
      <c r="Y93" s="70">
        <f>('Pembagian Data'!Y94-'Pembagian Data'!Y$142)^2</f>
        <v>0</v>
      </c>
      <c r="Z93" s="70">
        <f>('Pembagian Data'!Z94-'Pembagian Data'!Z$142)^2</f>
        <v>0</v>
      </c>
      <c r="AA93" s="70">
        <f>('Pembagian Data'!AA94-'Pembagian Data'!AA$142)^2</f>
        <v>0</v>
      </c>
      <c r="AB93" s="70">
        <f>('Pembagian Data'!AB94-'Pembagian Data'!AB$142)^2</f>
        <v>0.11111111111111113</v>
      </c>
      <c r="AC93" s="70">
        <f>('Pembagian Data'!AC94-'Pembagian Data'!AC$142)^2</f>
        <v>0.11111111111111113</v>
      </c>
      <c r="AD93" s="70">
        <f>('Pembagian Data'!AD94-'Pembagian Data'!AD$142)^2</f>
        <v>0.11111111111111113</v>
      </c>
      <c r="AE93" s="70">
        <f>('Pembagian Data'!AE94-'Pembagian Data'!AE$142)^2</f>
        <v>0</v>
      </c>
      <c r="AF93" s="70">
        <f>('Pembagian Data'!AF94-'Pembagian Data'!AF$142)^2</f>
        <v>0</v>
      </c>
      <c r="AG93" s="70">
        <f>('Pembagian Data'!AG94-'Pembagian Data'!AG$142)^2</f>
        <v>0.11111111111111113</v>
      </c>
      <c r="AH93" s="71">
        <f t="shared" si="1"/>
        <v>1.5275252316519468</v>
      </c>
      <c r="AI93" s="9">
        <v>2</v>
      </c>
    </row>
    <row r="94" spans="1:35" x14ac:dyDescent="0.25">
      <c r="A94" s="70">
        <f>('Pembagian Data'!A95-'Pembagian Data'!A$142)^2</f>
        <v>0.11111111111111113</v>
      </c>
      <c r="B94" s="70">
        <f>('Pembagian Data'!B95-'Pembagian Data'!B$142)^2</f>
        <v>0</v>
      </c>
      <c r="C94" s="70">
        <f>('Pembagian Data'!C95-'Pembagian Data'!C$142)^2</f>
        <v>0</v>
      </c>
      <c r="D94" s="70">
        <f>('Pembagian Data'!D95-'Pembagian Data'!D$142)^2</f>
        <v>0.44444444444444453</v>
      </c>
      <c r="E94" s="70">
        <f>('Pembagian Data'!E95-'Pembagian Data'!E$142)^2</f>
        <v>0.11111111111111113</v>
      </c>
      <c r="F94" s="70">
        <f>('Pembagian Data'!F95-'Pembagian Data'!F$142)^2</f>
        <v>0</v>
      </c>
      <c r="G94" s="70">
        <f>('Pembagian Data'!G95-'Pembagian Data'!G$142)^2</f>
        <v>0</v>
      </c>
      <c r="H94" s="70">
        <f>('Pembagian Data'!H95-'Pembagian Data'!H$142)^2</f>
        <v>0.44444444444444453</v>
      </c>
      <c r="I94" s="70">
        <f>('Pembagian Data'!I95-'Pembagian Data'!I$142)^2</f>
        <v>0</v>
      </c>
      <c r="J94" s="70">
        <f>('Pembagian Data'!J95-'Pembagian Data'!J$142)^2</f>
        <v>0.11111111111111113</v>
      </c>
      <c r="K94" s="70">
        <f>('Pembagian Data'!K95-'Pembagian Data'!K$142)^2</f>
        <v>0.11111111111111113</v>
      </c>
      <c r="L94" s="70">
        <f>('Pembagian Data'!L95-'Pembagian Data'!L$142)^2</f>
        <v>0.11111111111111113</v>
      </c>
      <c r="M94" s="70">
        <f>('Pembagian Data'!M95-'Pembagian Data'!M$142)^2</f>
        <v>0</v>
      </c>
      <c r="N94" s="70">
        <f>('Pembagian Data'!N95-'Pembagian Data'!N$142)^2</f>
        <v>0.1111111111111111</v>
      </c>
      <c r="O94" s="70">
        <f>('Pembagian Data'!O95-'Pembagian Data'!O$142)^2</f>
        <v>0</v>
      </c>
      <c r="P94" s="70">
        <f>('Pembagian Data'!P95-'Pembagian Data'!P$142)^2</f>
        <v>0.11111111111111113</v>
      </c>
      <c r="Q94" s="70">
        <f>('Pembagian Data'!Q95-'Pembagian Data'!Q$142)^2</f>
        <v>0.44444444444444453</v>
      </c>
      <c r="R94" s="70">
        <f>('Pembagian Data'!R95-'Pembagian Data'!R$142)^2</f>
        <v>0.11111111111111113</v>
      </c>
      <c r="S94" s="70">
        <f>('Pembagian Data'!S95-'Pembagian Data'!S$142)^2</f>
        <v>0.11111111111111113</v>
      </c>
      <c r="T94" s="70">
        <f>('Pembagian Data'!T95-'Pembagian Data'!T$142)^2</f>
        <v>0</v>
      </c>
      <c r="U94" s="70">
        <f>('Pembagian Data'!U95-'Pembagian Data'!U$142)^2</f>
        <v>0.1111111111111111</v>
      </c>
      <c r="V94" s="70">
        <f>('Pembagian Data'!V95-'Pembagian Data'!V$142)^2</f>
        <v>0</v>
      </c>
      <c r="W94" s="70">
        <f>('Pembagian Data'!W95-'Pembagian Data'!W$142)^2</f>
        <v>0</v>
      </c>
      <c r="X94" s="70">
        <f>('Pembagian Data'!X95-'Pembagian Data'!X$142)^2</f>
        <v>0</v>
      </c>
      <c r="Y94" s="70">
        <f>('Pembagian Data'!Y95-'Pembagian Data'!Y$142)^2</f>
        <v>0</v>
      </c>
      <c r="Z94" s="70">
        <f>('Pembagian Data'!Z95-'Pembagian Data'!Z$142)^2</f>
        <v>0.11111111111111113</v>
      </c>
      <c r="AA94" s="70">
        <f>('Pembagian Data'!AA95-'Pembagian Data'!AA$142)^2</f>
        <v>0</v>
      </c>
      <c r="AB94" s="70">
        <f>('Pembagian Data'!AB95-'Pembagian Data'!AB$142)^2</f>
        <v>0.11111111111111113</v>
      </c>
      <c r="AC94" s="70">
        <f>('Pembagian Data'!AC95-'Pembagian Data'!AC$142)^2</f>
        <v>0.11111111111111113</v>
      </c>
      <c r="AD94" s="70">
        <f>('Pembagian Data'!AD95-'Pembagian Data'!AD$142)^2</f>
        <v>0.11111111111111113</v>
      </c>
      <c r="AE94" s="70">
        <f>('Pembagian Data'!AE95-'Pembagian Data'!AE$142)^2</f>
        <v>0.11111111111111113</v>
      </c>
      <c r="AF94" s="70">
        <f>('Pembagian Data'!AF95-'Pembagian Data'!AF$142)^2</f>
        <v>0.44444444444444453</v>
      </c>
      <c r="AG94" s="70">
        <f>('Pembagian Data'!AG95-'Pembagian Data'!AG$142)^2</f>
        <v>0.11111111111111113</v>
      </c>
      <c r="AH94" s="71">
        <f t="shared" si="1"/>
        <v>1.8856180831641269</v>
      </c>
      <c r="AI94" s="9">
        <v>2</v>
      </c>
    </row>
    <row r="95" spans="1:35" x14ac:dyDescent="0.25">
      <c r="A95" s="70">
        <f>('Pembagian Data'!A96-'Pembagian Data'!A$142)^2</f>
        <v>0</v>
      </c>
      <c r="B95" s="70">
        <f>('Pembagian Data'!B96-'Pembagian Data'!B$142)^2</f>
        <v>0</v>
      </c>
      <c r="C95" s="70">
        <f>('Pembagian Data'!C96-'Pembagian Data'!C$142)^2</f>
        <v>0.11111111111111113</v>
      </c>
      <c r="D95" s="70">
        <f>('Pembagian Data'!D96-'Pembagian Data'!D$142)^2</f>
        <v>0.11111111111111113</v>
      </c>
      <c r="E95" s="70">
        <f>('Pembagian Data'!E96-'Pembagian Data'!E$142)^2</f>
        <v>0.11111111111111113</v>
      </c>
      <c r="F95" s="70">
        <f>('Pembagian Data'!F96-'Pembagian Data'!F$142)^2</f>
        <v>0</v>
      </c>
      <c r="G95" s="70">
        <f>('Pembagian Data'!G96-'Pembagian Data'!G$142)^2</f>
        <v>0</v>
      </c>
      <c r="H95" s="70">
        <f>('Pembagian Data'!H96-'Pembagian Data'!H$142)^2</f>
        <v>0.11111111111111113</v>
      </c>
      <c r="I95" s="70">
        <f>('Pembagian Data'!I96-'Pembagian Data'!I$142)^2</f>
        <v>0</v>
      </c>
      <c r="J95" s="70">
        <f>('Pembagian Data'!J96-'Pembagian Data'!J$142)^2</f>
        <v>0.1111111111111111</v>
      </c>
      <c r="K95" s="70">
        <f>('Pembagian Data'!K96-'Pembagian Data'!K$142)^2</f>
        <v>0.11111111111111113</v>
      </c>
      <c r="L95" s="70">
        <f>('Pembagian Data'!L96-'Pembagian Data'!L$142)^2</f>
        <v>0.11111111111111113</v>
      </c>
      <c r="M95" s="70">
        <f>('Pembagian Data'!M96-'Pembagian Data'!M$142)^2</f>
        <v>0.11111111111111113</v>
      </c>
      <c r="N95" s="70">
        <f>('Pembagian Data'!N96-'Pembagian Data'!N$142)^2</f>
        <v>0.1111111111111111</v>
      </c>
      <c r="O95" s="70">
        <f>('Pembagian Data'!O96-'Pembagian Data'!O$142)^2</f>
        <v>0</v>
      </c>
      <c r="P95" s="70">
        <f>('Pembagian Data'!P96-'Pembagian Data'!P$142)^2</f>
        <v>0.11111111111111113</v>
      </c>
      <c r="Q95" s="70">
        <f>('Pembagian Data'!Q96-'Pembagian Data'!Q$142)^2</f>
        <v>0.1111111111111111</v>
      </c>
      <c r="R95" s="70">
        <f>('Pembagian Data'!R96-'Pembagian Data'!R$142)^2</f>
        <v>0.11111111111111113</v>
      </c>
      <c r="S95" s="70">
        <f>('Pembagian Data'!S96-'Pembagian Data'!S$142)^2</f>
        <v>0</v>
      </c>
      <c r="T95" s="70">
        <f>('Pembagian Data'!T96-'Pembagian Data'!T$142)^2</f>
        <v>0</v>
      </c>
      <c r="U95" s="70">
        <f>('Pembagian Data'!U96-'Pembagian Data'!U$142)^2</f>
        <v>0.1111111111111111</v>
      </c>
      <c r="V95" s="70">
        <f>('Pembagian Data'!V96-'Pembagian Data'!V$142)^2</f>
        <v>0</v>
      </c>
      <c r="W95" s="70">
        <f>('Pembagian Data'!W96-'Pembagian Data'!W$142)^2</f>
        <v>0.11111111111111113</v>
      </c>
      <c r="X95" s="70">
        <f>('Pembagian Data'!X96-'Pembagian Data'!X$142)^2</f>
        <v>0</v>
      </c>
      <c r="Y95" s="70">
        <f>('Pembagian Data'!Y96-'Pembagian Data'!Y$142)^2</f>
        <v>0</v>
      </c>
      <c r="Z95" s="70">
        <f>('Pembagian Data'!Z96-'Pembagian Data'!Z$142)^2</f>
        <v>0.11111111111111113</v>
      </c>
      <c r="AA95" s="70">
        <f>('Pembagian Data'!AA96-'Pembagian Data'!AA$142)^2</f>
        <v>0</v>
      </c>
      <c r="AB95" s="70">
        <f>('Pembagian Data'!AB96-'Pembagian Data'!AB$142)^2</f>
        <v>0</v>
      </c>
      <c r="AC95" s="70">
        <f>('Pembagian Data'!AC96-'Pembagian Data'!AC$142)^2</f>
        <v>0</v>
      </c>
      <c r="AD95" s="70">
        <f>('Pembagian Data'!AD96-'Pembagian Data'!AD$142)^2</f>
        <v>0.11111111111111113</v>
      </c>
      <c r="AE95" s="70">
        <f>('Pembagian Data'!AE96-'Pembagian Data'!AE$142)^2</f>
        <v>0.11111111111111113</v>
      </c>
      <c r="AF95" s="70">
        <f>('Pembagian Data'!AF96-'Pembagian Data'!AF$142)^2</f>
        <v>0.11111111111111113</v>
      </c>
      <c r="AG95" s="70">
        <f>('Pembagian Data'!AG96-'Pembagian Data'!AG$142)^2</f>
        <v>0</v>
      </c>
      <c r="AH95" s="71">
        <f t="shared" si="1"/>
        <v>1.4142135623730951</v>
      </c>
      <c r="AI95" s="9">
        <v>2</v>
      </c>
    </row>
    <row r="96" spans="1:35" x14ac:dyDescent="0.25">
      <c r="A96" s="70">
        <f>('Pembagian Data'!A97-'Pembagian Data'!A$142)^2</f>
        <v>0.1111111111111111</v>
      </c>
      <c r="B96" s="70">
        <f>('Pembagian Data'!B97-'Pembagian Data'!B$142)^2</f>
        <v>0</v>
      </c>
      <c r="C96" s="70">
        <f>('Pembagian Data'!C97-'Pembagian Data'!C$142)^2</f>
        <v>0.11111111111111113</v>
      </c>
      <c r="D96" s="70">
        <f>('Pembagian Data'!D97-'Pembagian Data'!D$142)^2</f>
        <v>0</v>
      </c>
      <c r="E96" s="70">
        <f>('Pembagian Data'!E97-'Pembagian Data'!E$142)^2</f>
        <v>0</v>
      </c>
      <c r="F96" s="70">
        <f>('Pembagian Data'!F97-'Pembagian Data'!F$142)^2</f>
        <v>0</v>
      </c>
      <c r="G96" s="70">
        <f>('Pembagian Data'!G97-'Pembagian Data'!G$142)^2</f>
        <v>0</v>
      </c>
      <c r="H96" s="70">
        <f>('Pembagian Data'!H97-'Pembagian Data'!H$142)^2</f>
        <v>0.11111111111111113</v>
      </c>
      <c r="I96" s="70">
        <f>('Pembagian Data'!I97-'Pembagian Data'!I$142)^2</f>
        <v>0</v>
      </c>
      <c r="J96" s="70">
        <f>('Pembagian Data'!J97-'Pembagian Data'!J$142)^2</f>
        <v>0</v>
      </c>
      <c r="K96" s="70">
        <f>('Pembagian Data'!K97-'Pembagian Data'!K$142)^2</f>
        <v>0</v>
      </c>
      <c r="L96" s="70">
        <f>('Pembagian Data'!L97-'Pembagian Data'!L$142)^2</f>
        <v>0.11111111111111113</v>
      </c>
      <c r="M96" s="70">
        <f>('Pembagian Data'!M97-'Pembagian Data'!M$142)^2</f>
        <v>0.11111111111111113</v>
      </c>
      <c r="N96" s="70">
        <f>('Pembagian Data'!N97-'Pembagian Data'!N$142)^2</f>
        <v>0.1111111111111111</v>
      </c>
      <c r="O96" s="70">
        <f>('Pembagian Data'!O97-'Pembagian Data'!O$142)^2</f>
        <v>0</v>
      </c>
      <c r="P96" s="70">
        <f>('Pembagian Data'!P97-'Pembagian Data'!P$142)^2</f>
        <v>0.11111111111111113</v>
      </c>
      <c r="Q96" s="70">
        <f>('Pembagian Data'!Q97-'Pembagian Data'!Q$142)^2</f>
        <v>0</v>
      </c>
      <c r="R96" s="70">
        <f>('Pembagian Data'!R97-'Pembagian Data'!R$142)^2</f>
        <v>0</v>
      </c>
      <c r="S96" s="70">
        <f>('Pembagian Data'!S97-'Pembagian Data'!S$142)^2</f>
        <v>0.11111111111111113</v>
      </c>
      <c r="T96" s="70">
        <f>('Pembagian Data'!T97-'Pembagian Data'!T$142)^2</f>
        <v>0</v>
      </c>
      <c r="U96" s="70">
        <f>('Pembagian Data'!U97-'Pembagian Data'!U$142)^2</f>
        <v>0.44444444444444453</v>
      </c>
      <c r="V96" s="70">
        <f>('Pembagian Data'!V97-'Pembagian Data'!V$142)^2</f>
        <v>0.11111111111111113</v>
      </c>
      <c r="W96" s="70">
        <f>('Pembagian Data'!W97-'Pembagian Data'!W$142)^2</f>
        <v>0.11111111111111113</v>
      </c>
      <c r="X96" s="70">
        <f>('Pembagian Data'!X97-'Pembagian Data'!X$142)^2</f>
        <v>0.11111111111111113</v>
      </c>
      <c r="Y96" s="70">
        <f>('Pembagian Data'!Y97-'Pembagian Data'!Y$142)^2</f>
        <v>0</v>
      </c>
      <c r="Z96" s="70">
        <f>('Pembagian Data'!Z97-'Pembagian Data'!Z$142)^2</f>
        <v>0</v>
      </c>
      <c r="AA96" s="70">
        <f>('Pembagian Data'!AA97-'Pembagian Data'!AA$142)^2</f>
        <v>0.11111111111111113</v>
      </c>
      <c r="AB96" s="70">
        <f>('Pembagian Data'!AB97-'Pembagian Data'!AB$142)^2</f>
        <v>0</v>
      </c>
      <c r="AC96" s="70">
        <f>('Pembagian Data'!AC97-'Pembagian Data'!AC$142)^2</f>
        <v>0.11111111111111113</v>
      </c>
      <c r="AD96" s="70">
        <f>('Pembagian Data'!AD97-'Pembagian Data'!AD$142)^2</f>
        <v>0.11111111111111113</v>
      </c>
      <c r="AE96" s="70">
        <f>('Pembagian Data'!AE97-'Pembagian Data'!AE$142)^2</f>
        <v>0.44444444444444453</v>
      </c>
      <c r="AF96" s="70">
        <f>('Pembagian Data'!AF97-'Pembagian Data'!AF$142)^2</f>
        <v>0.11111111111111113</v>
      </c>
      <c r="AG96" s="70">
        <f>('Pembagian Data'!AG97-'Pembagian Data'!AG$142)^2</f>
        <v>0</v>
      </c>
      <c r="AH96" s="71">
        <f t="shared" si="1"/>
        <v>1.5986105077709067</v>
      </c>
      <c r="AI96" s="9">
        <v>1</v>
      </c>
    </row>
    <row r="97" spans="1:35" x14ac:dyDescent="0.25">
      <c r="A97" s="70">
        <f>('Pembagian Data'!A98-'Pembagian Data'!A$142)^2</f>
        <v>0</v>
      </c>
      <c r="B97" s="70">
        <f>('Pembagian Data'!B98-'Pembagian Data'!B$142)^2</f>
        <v>0</v>
      </c>
      <c r="C97" s="70">
        <f>('Pembagian Data'!C98-'Pembagian Data'!C$142)^2</f>
        <v>0</v>
      </c>
      <c r="D97" s="70">
        <f>('Pembagian Data'!D98-'Pembagian Data'!D$142)^2</f>
        <v>0</v>
      </c>
      <c r="E97" s="70">
        <f>('Pembagian Data'!E98-'Pembagian Data'!E$142)^2</f>
        <v>0</v>
      </c>
      <c r="F97" s="70">
        <f>('Pembagian Data'!F98-'Pembagian Data'!F$142)^2</f>
        <v>0</v>
      </c>
      <c r="G97" s="70">
        <f>('Pembagian Data'!G98-'Pembagian Data'!G$142)^2</f>
        <v>0</v>
      </c>
      <c r="H97" s="70">
        <f>('Pembagian Data'!H98-'Pembagian Data'!H$142)^2</f>
        <v>0.11111111111111113</v>
      </c>
      <c r="I97" s="70">
        <f>('Pembagian Data'!I98-'Pembagian Data'!I$142)^2</f>
        <v>0.11111111111111113</v>
      </c>
      <c r="J97" s="70">
        <f>('Pembagian Data'!J98-'Pembagian Data'!J$142)^2</f>
        <v>0</v>
      </c>
      <c r="K97" s="70">
        <f>('Pembagian Data'!K98-'Pembagian Data'!K$142)^2</f>
        <v>0.11111111111111113</v>
      </c>
      <c r="L97" s="70">
        <f>('Pembagian Data'!L98-'Pembagian Data'!L$142)^2</f>
        <v>0.11111111111111113</v>
      </c>
      <c r="M97" s="70">
        <f>('Pembagian Data'!M98-'Pembagian Data'!M$142)^2</f>
        <v>0.11111111111111113</v>
      </c>
      <c r="N97" s="70">
        <f>('Pembagian Data'!N98-'Pembagian Data'!N$142)^2</f>
        <v>0.1111111111111111</v>
      </c>
      <c r="O97" s="70">
        <f>('Pembagian Data'!O98-'Pembagian Data'!O$142)^2</f>
        <v>0</v>
      </c>
      <c r="P97" s="70">
        <f>('Pembagian Data'!P98-'Pembagian Data'!P$142)^2</f>
        <v>0</v>
      </c>
      <c r="Q97" s="70">
        <f>('Pembagian Data'!Q98-'Pembagian Data'!Q$142)^2</f>
        <v>0.1111111111111111</v>
      </c>
      <c r="R97" s="70">
        <f>('Pembagian Data'!R98-'Pembagian Data'!R$142)^2</f>
        <v>0.11111111111111113</v>
      </c>
      <c r="S97" s="70">
        <f>('Pembagian Data'!S98-'Pembagian Data'!S$142)^2</f>
        <v>0.11111111111111113</v>
      </c>
      <c r="T97" s="70">
        <f>('Pembagian Data'!T98-'Pembagian Data'!T$142)^2</f>
        <v>0</v>
      </c>
      <c r="U97" s="70">
        <f>('Pembagian Data'!U98-'Pembagian Data'!U$142)^2</f>
        <v>0</v>
      </c>
      <c r="V97" s="70">
        <f>('Pembagian Data'!V98-'Pembagian Data'!V$142)^2</f>
        <v>0</v>
      </c>
      <c r="W97" s="70">
        <f>('Pembagian Data'!W98-'Pembagian Data'!W$142)^2</f>
        <v>0.11111111111111113</v>
      </c>
      <c r="X97" s="70">
        <f>('Pembagian Data'!X98-'Pembagian Data'!X$142)^2</f>
        <v>0</v>
      </c>
      <c r="Y97" s="70">
        <f>('Pembagian Data'!Y98-'Pembagian Data'!Y$142)^2</f>
        <v>0</v>
      </c>
      <c r="Z97" s="70">
        <f>('Pembagian Data'!Z98-'Pembagian Data'!Z$142)^2</f>
        <v>0.11111111111111113</v>
      </c>
      <c r="AA97" s="70">
        <f>('Pembagian Data'!AA98-'Pembagian Data'!AA$142)^2</f>
        <v>0.11111111111111113</v>
      </c>
      <c r="AB97" s="70">
        <f>('Pembagian Data'!AB98-'Pembagian Data'!AB$142)^2</f>
        <v>0</v>
      </c>
      <c r="AC97" s="70">
        <f>('Pembagian Data'!AC98-'Pembagian Data'!AC$142)^2</f>
        <v>0.11111111111111113</v>
      </c>
      <c r="AD97" s="70">
        <f>('Pembagian Data'!AD98-'Pembagian Data'!AD$142)^2</f>
        <v>0.11111111111111113</v>
      </c>
      <c r="AE97" s="70">
        <f>('Pembagian Data'!AE98-'Pembagian Data'!AE$142)^2</f>
        <v>0.44444444444444453</v>
      </c>
      <c r="AF97" s="70">
        <f>('Pembagian Data'!AF98-'Pembagian Data'!AF$142)^2</f>
        <v>0.11111111111111113</v>
      </c>
      <c r="AG97" s="70">
        <f>('Pembagian Data'!AG98-'Pembagian Data'!AG$142)^2</f>
        <v>0</v>
      </c>
      <c r="AH97" s="71">
        <f t="shared" si="1"/>
        <v>1.4529663145135581</v>
      </c>
      <c r="AI97" s="9">
        <v>2</v>
      </c>
    </row>
    <row r="98" spans="1:35" x14ac:dyDescent="0.25">
      <c r="A98" s="70">
        <f>('Pembagian Data'!A99-'Pembagian Data'!A$142)^2</f>
        <v>0.1111111111111111</v>
      </c>
      <c r="B98" s="70">
        <f>('Pembagian Data'!B99-'Pembagian Data'!B$142)^2</f>
        <v>0</v>
      </c>
      <c r="C98" s="70">
        <f>('Pembagian Data'!C99-'Pembagian Data'!C$142)^2</f>
        <v>0</v>
      </c>
      <c r="D98" s="70">
        <f>('Pembagian Data'!D99-'Pembagian Data'!D$142)^2</f>
        <v>0.44444444444444453</v>
      </c>
      <c r="E98" s="70">
        <f>('Pembagian Data'!E99-'Pembagian Data'!E$142)^2</f>
        <v>0.1111111111111111</v>
      </c>
      <c r="F98" s="70">
        <f>('Pembagian Data'!F99-'Pembagian Data'!F$142)^2</f>
        <v>0</v>
      </c>
      <c r="G98" s="70">
        <f>('Pembagian Data'!G99-'Pembagian Data'!G$142)^2</f>
        <v>0.11111111111111113</v>
      </c>
      <c r="H98" s="70">
        <f>('Pembagian Data'!H99-'Pembagian Data'!H$142)^2</f>
        <v>0.11111111111111113</v>
      </c>
      <c r="I98" s="70">
        <f>('Pembagian Data'!I99-'Pembagian Data'!I$142)^2</f>
        <v>0</v>
      </c>
      <c r="J98" s="70">
        <f>('Pembagian Data'!J99-'Pembagian Data'!J$142)^2</f>
        <v>0</v>
      </c>
      <c r="K98" s="70">
        <f>('Pembagian Data'!K99-'Pembagian Data'!K$142)^2</f>
        <v>0</v>
      </c>
      <c r="L98" s="70">
        <f>('Pembagian Data'!L99-'Pembagian Data'!L$142)^2</f>
        <v>0.44444444444444453</v>
      </c>
      <c r="M98" s="70">
        <f>('Pembagian Data'!M99-'Pembagian Data'!M$142)^2</f>
        <v>0.44444444444444453</v>
      </c>
      <c r="N98" s="70">
        <f>('Pembagian Data'!N99-'Pembagian Data'!N$142)^2</f>
        <v>0.1111111111111111</v>
      </c>
      <c r="O98" s="70">
        <f>('Pembagian Data'!O99-'Pembagian Data'!O$142)^2</f>
        <v>0</v>
      </c>
      <c r="P98" s="70">
        <f>('Pembagian Data'!P99-'Pembagian Data'!P$142)^2</f>
        <v>0.11111111111111113</v>
      </c>
      <c r="Q98" s="70">
        <f>('Pembagian Data'!Q99-'Pembagian Data'!Q$142)^2</f>
        <v>0</v>
      </c>
      <c r="R98" s="70">
        <f>('Pembagian Data'!R99-'Pembagian Data'!R$142)^2</f>
        <v>0.44444444444444453</v>
      </c>
      <c r="S98" s="70">
        <f>('Pembagian Data'!S99-'Pembagian Data'!S$142)^2</f>
        <v>0.44444444444444453</v>
      </c>
      <c r="T98" s="70">
        <f>('Pembagian Data'!T99-'Pembagian Data'!T$142)^2</f>
        <v>0.1111111111111111</v>
      </c>
      <c r="U98" s="70">
        <f>('Pembagian Data'!U99-'Pembagian Data'!U$142)^2</f>
        <v>0.44444444444444453</v>
      </c>
      <c r="V98" s="70">
        <f>('Pembagian Data'!V99-'Pembagian Data'!V$142)^2</f>
        <v>0.44444444444444453</v>
      </c>
      <c r="W98" s="70">
        <f>('Pembagian Data'!W99-'Pembagian Data'!W$142)^2</f>
        <v>0.11111111111111113</v>
      </c>
      <c r="X98" s="70">
        <f>('Pembagian Data'!X99-'Pembagian Data'!X$142)^2</f>
        <v>0</v>
      </c>
      <c r="Y98" s="70">
        <f>('Pembagian Data'!Y99-'Pembagian Data'!Y$142)^2</f>
        <v>0</v>
      </c>
      <c r="Z98" s="70">
        <f>('Pembagian Data'!Z99-'Pembagian Data'!Z$142)^2</f>
        <v>0.11111111111111113</v>
      </c>
      <c r="AA98" s="70">
        <f>('Pembagian Data'!AA99-'Pembagian Data'!AA$142)^2</f>
        <v>0.11111111111111113</v>
      </c>
      <c r="AB98" s="70">
        <f>('Pembagian Data'!AB99-'Pembagian Data'!AB$142)^2</f>
        <v>0.1111111111111111</v>
      </c>
      <c r="AC98" s="70">
        <f>('Pembagian Data'!AC99-'Pembagian Data'!AC$142)^2</f>
        <v>0.11111111111111113</v>
      </c>
      <c r="AD98" s="70">
        <f>('Pembagian Data'!AD99-'Pembagian Data'!AD$142)^2</f>
        <v>0.44444444444444453</v>
      </c>
      <c r="AE98" s="70">
        <f>('Pembagian Data'!AE99-'Pembagian Data'!AE$142)^2</f>
        <v>0.44444444444444453</v>
      </c>
      <c r="AF98" s="70">
        <f>('Pembagian Data'!AF99-'Pembagian Data'!AF$142)^2</f>
        <v>0.11111111111111113</v>
      </c>
      <c r="AG98" s="70">
        <f>('Pembagian Data'!AG99-'Pembagian Data'!AG$142)^2</f>
        <v>0.1111111111111111</v>
      </c>
      <c r="AH98" s="71">
        <f t="shared" si="1"/>
        <v>2.3570226039551581</v>
      </c>
      <c r="AI98" s="9">
        <v>3</v>
      </c>
    </row>
    <row r="99" spans="1:35" x14ac:dyDescent="0.25">
      <c r="A99" s="70">
        <f>('Pembagian Data'!A100-'Pembagian Data'!A$142)^2</f>
        <v>0</v>
      </c>
      <c r="B99" s="70">
        <f>('Pembagian Data'!B100-'Pembagian Data'!B$142)^2</f>
        <v>0</v>
      </c>
      <c r="C99" s="70">
        <f>('Pembagian Data'!C100-'Pembagian Data'!C$142)^2</f>
        <v>0.11111111111111113</v>
      </c>
      <c r="D99" s="70">
        <f>('Pembagian Data'!D100-'Pembagian Data'!D$142)^2</f>
        <v>0</v>
      </c>
      <c r="E99" s="70">
        <f>('Pembagian Data'!E100-'Pembagian Data'!E$142)^2</f>
        <v>0</v>
      </c>
      <c r="F99" s="70">
        <f>('Pembagian Data'!F100-'Pembagian Data'!F$142)^2</f>
        <v>0</v>
      </c>
      <c r="G99" s="70">
        <f>('Pembagian Data'!G100-'Pembagian Data'!G$142)^2</f>
        <v>0</v>
      </c>
      <c r="H99" s="70">
        <f>('Pembagian Data'!H100-'Pembagian Data'!H$142)^2</f>
        <v>0.11111111111111113</v>
      </c>
      <c r="I99" s="70">
        <f>('Pembagian Data'!I100-'Pembagian Data'!I$142)^2</f>
        <v>0.11111111111111113</v>
      </c>
      <c r="J99" s="70">
        <f>('Pembagian Data'!J100-'Pembagian Data'!J$142)^2</f>
        <v>0</v>
      </c>
      <c r="K99" s="70">
        <f>('Pembagian Data'!K100-'Pembagian Data'!K$142)^2</f>
        <v>0.1111111111111111</v>
      </c>
      <c r="L99" s="70">
        <f>('Pembagian Data'!L100-'Pembagian Data'!L$142)^2</f>
        <v>0.11111111111111113</v>
      </c>
      <c r="M99" s="70">
        <f>('Pembagian Data'!M100-'Pembagian Data'!M$142)^2</f>
        <v>0.11111111111111113</v>
      </c>
      <c r="N99" s="70">
        <f>('Pembagian Data'!N100-'Pembagian Data'!N$142)^2</f>
        <v>0.44444444444444453</v>
      </c>
      <c r="O99" s="70">
        <f>('Pembagian Data'!O100-'Pembagian Data'!O$142)^2</f>
        <v>0.11111111111111113</v>
      </c>
      <c r="P99" s="70">
        <f>('Pembagian Data'!P100-'Pembagian Data'!P$142)^2</f>
        <v>0</v>
      </c>
      <c r="Q99" s="70">
        <f>('Pembagian Data'!Q100-'Pembagian Data'!Q$142)^2</f>
        <v>0.44444444444444453</v>
      </c>
      <c r="R99" s="70">
        <f>('Pembagian Data'!R100-'Pembagian Data'!R$142)^2</f>
        <v>0.11111111111111113</v>
      </c>
      <c r="S99" s="70">
        <f>('Pembagian Data'!S100-'Pembagian Data'!S$142)^2</f>
        <v>0.11111111111111113</v>
      </c>
      <c r="T99" s="70">
        <f>('Pembagian Data'!T100-'Pembagian Data'!T$142)^2</f>
        <v>0</v>
      </c>
      <c r="U99" s="70">
        <f>('Pembagian Data'!U100-'Pembagian Data'!U$142)^2</f>
        <v>0.1111111111111111</v>
      </c>
      <c r="V99" s="70">
        <f>('Pembagian Data'!V100-'Pembagian Data'!V$142)^2</f>
        <v>0.11111111111111113</v>
      </c>
      <c r="W99" s="70">
        <f>('Pembagian Data'!W100-'Pembagian Data'!W$142)^2</f>
        <v>0.44444444444444453</v>
      </c>
      <c r="X99" s="70">
        <f>('Pembagian Data'!X100-'Pembagian Data'!X$142)^2</f>
        <v>0</v>
      </c>
      <c r="Y99" s="70">
        <f>('Pembagian Data'!Y100-'Pembagian Data'!Y$142)^2</f>
        <v>0.11111111111111113</v>
      </c>
      <c r="Z99" s="70">
        <f>('Pembagian Data'!Z100-'Pembagian Data'!Z$142)^2</f>
        <v>0.11111111111111113</v>
      </c>
      <c r="AA99" s="70">
        <f>('Pembagian Data'!AA100-'Pembagian Data'!AA$142)^2</f>
        <v>0</v>
      </c>
      <c r="AB99" s="70">
        <f>('Pembagian Data'!AB100-'Pembagian Data'!AB$142)^2</f>
        <v>0</v>
      </c>
      <c r="AC99" s="70">
        <f>('Pembagian Data'!AC100-'Pembagian Data'!AC$142)^2</f>
        <v>0.11111111111111113</v>
      </c>
      <c r="AD99" s="70">
        <f>('Pembagian Data'!AD100-'Pembagian Data'!AD$142)^2</f>
        <v>0.11111111111111113</v>
      </c>
      <c r="AE99" s="70">
        <f>('Pembagian Data'!AE100-'Pembagian Data'!AE$142)^2</f>
        <v>0.11111111111111113</v>
      </c>
      <c r="AF99" s="70">
        <f>('Pembagian Data'!AF100-'Pembagian Data'!AF$142)^2</f>
        <v>0</v>
      </c>
      <c r="AG99" s="70">
        <f>('Pembagian Data'!AG100-'Pembagian Data'!AG$142)^2</f>
        <v>0</v>
      </c>
      <c r="AH99" s="71">
        <f t="shared" si="1"/>
        <v>1.763834207376394</v>
      </c>
      <c r="AI99" s="9">
        <v>2</v>
      </c>
    </row>
    <row r="100" spans="1:35" x14ac:dyDescent="0.25">
      <c r="A100" s="70">
        <f>('Pembagian Data'!A101-'Pembagian Data'!A$142)^2</f>
        <v>0</v>
      </c>
      <c r="B100" s="70">
        <f>('Pembagian Data'!B101-'Pembagian Data'!B$142)^2</f>
        <v>0</v>
      </c>
      <c r="C100" s="70">
        <f>('Pembagian Data'!C101-'Pembagian Data'!C$142)^2</f>
        <v>0</v>
      </c>
      <c r="D100" s="70">
        <f>('Pembagian Data'!D101-'Pembagian Data'!D$142)^2</f>
        <v>0</v>
      </c>
      <c r="E100" s="70">
        <f>('Pembagian Data'!E101-'Pembagian Data'!E$142)^2</f>
        <v>0</v>
      </c>
      <c r="F100" s="70">
        <f>('Pembagian Data'!F101-'Pembagian Data'!F$142)^2</f>
        <v>0.11111111111111113</v>
      </c>
      <c r="G100" s="70">
        <f>('Pembagian Data'!G101-'Pembagian Data'!G$142)^2</f>
        <v>0</v>
      </c>
      <c r="H100" s="70">
        <f>('Pembagian Data'!H101-'Pembagian Data'!H$142)^2</f>
        <v>0.11111111111111113</v>
      </c>
      <c r="I100" s="70">
        <f>('Pembagian Data'!I101-'Pembagian Data'!I$142)^2</f>
        <v>0.11111111111111113</v>
      </c>
      <c r="J100" s="70">
        <f>('Pembagian Data'!J101-'Pembagian Data'!J$142)^2</f>
        <v>0.1111111111111111</v>
      </c>
      <c r="K100" s="70">
        <f>('Pembagian Data'!K101-'Pembagian Data'!K$142)^2</f>
        <v>0</v>
      </c>
      <c r="L100" s="70">
        <f>('Pembagian Data'!L101-'Pembagian Data'!L$142)^2</f>
        <v>0</v>
      </c>
      <c r="M100" s="70">
        <f>('Pembagian Data'!M101-'Pembagian Data'!M$142)^2</f>
        <v>0</v>
      </c>
      <c r="N100" s="70">
        <f>('Pembagian Data'!N101-'Pembagian Data'!N$142)^2</f>
        <v>0.44444444444444453</v>
      </c>
      <c r="O100" s="70">
        <f>('Pembagian Data'!O101-'Pembagian Data'!O$142)^2</f>
        <v>0.11111111111111113</v>
      </c>
      <c r="P100" s="70">
        <f>('Pembagian Data'!P101-'Pembagian Data'!P$142)^2</f>
        <v>0</v>
      </c>
      <c r="Q100" s="70">
        <f>('Pembagian Data'!Q101-'Pembagian Data'!Q$142)^2</f>
        <v>0.44444444444444453</v>
      </c>
      <c r="R100" s="70">
        <f>('Pembagian Data'!R101-'Pembagian Data'!R$142)^2</f>
        <v>0</v>
      </c>
      <c r="S100" s="70">
        <f>('Pembagian Data'!S101-'Pembagian Data'!S$142)^2</f>
        <v>0</v>
      </c>
      <c r="T100" s="70">
        <f>('Pembagian Data'!T101-'Pembagian Data'!T$142)^2</f>
        <v>0.11111111111111113</v>
      </c>
      <c r="U100" s="70">
        <f>('Pembagian Data'!U101-'Pembagian Data'!U$142)^2</f>
        <v>0</v>
      </c>
      <c r="V100" s="70">
        <f>('Pembagian Data'!V101-'Pembagian Data'!V$142)^2</f>
        <v>0</v>
      </c>
      <c r="W100" s="70">
        <f>('Pembagian Data'!W101-'Pembagian Data'!W$142)^2</f>
        <v>0.11111111111111113</v>
      </c>
      <c r="X100" s="70">
        <f>('Pembagian Data'!X101-'Pembagian Data'!X$142)^2</f>
        <v>0.11111111111111113</v>
      </c>
      <c r="Y100" s="70">
        <f>('Pembagian Data'!Y101-'Pembagian Data'!Y$142)^2</f>
        <v>0</v>
      </c>
      <c r="Z100" s="70">
        <f>('Pembagian Data'!Z101-'Pembagian Data'!Z$142)^2</f>
        <v>0</v>
      </c>
      <c r="AA100" s="70">
        <f>('Pembagian Data'!AA101-'Pembagian Data'!AA$142)^2</f>
        <v>0</v>
      </c>
      <c r="AB100" s="70">
        <f>('Pembagian Data'!AB101-'Pembagian Data'!AB$142)^2</f>
        <v>0.11111111111111113</v>
      </c>
      <c r="AC100" s="70">
        <f>('Pembagian Data'!AC101-'Pembagian Data'!AC$142)^2</f>
        <v>0</v>
      </c>
      <c r="AD100" s="70">
        <f>('Pembagian Data'!AD101-'Pembagian Data'!AD$142)^2</f>
        <v>0</v>
      </c>
      <c r="AE100" s="70">
        <f>('Pembagian Data'!AE101-'Pembagian Data'!AE$142)^2</f>
        <v>0</v>
      </c>
      <c r="AF100" s="70">
        <f>('Pembagian Data'!AF101-'Pembagian Data'!AF$142)^2</f>
        <v>0</v>
      </c>
      <c r="AG100" s="70">
        <f>('Pembagian Data'!AG101-'Pembagian Data'!AG$142)^2</f>
        <v>0</v>
      </c>
      <c r="AH100" s="71">
        <f t="shared" si="1"/>
        <v>1.3743685418725538</v>
      </c>
      <c r="AI100" s="9">
        <v>2</v>
      </c>
    </row>
    <row r="101" spans="1:35" x14ac:dyDescent="0.25">
      <c r="A101" s="70">
        <f>('Pembagian Data'!A102-'Pembagian Data'!A$142)^2</f>
        <v>0</v>
      </c>
      <c r="B101" s="70">
        <f>('Pembagian Data'!B102-'Pembagian Data'!B$142)^2</f>
        <v>0</v>
      </c>
      <c r="C101" s="70">
        <f>('Pembagian Data'!C102-'Pembagian Data'!C$142)^2</f>
        <v>0.11111111111111113</v>
      </c>
      <c r="D101" s="70">
        <f>('Pembagian Data'!D102-'Pembagian Data'!D$142)^2</f>
        <v>0</v>
      </c>
      <c r="E101" s="70">
        <f>('Pembagian Data'!E102-'Pembagian Data'!E$142)^2</f>
        <v>0.11111111111111113</v>
      </c>
      <c r="F101" s="70">
        <f>('Pembagian Data'!F102-'Pembagian Data'!F$142)^2</f>
        <v>0.11111111111111113</v>
      </c>
      <c r="G101" s="70">
        <f>('Pembagian Data'!G102-'Pembagian Data'!G$142)^2</f>
        <v>0</v>
      </c>
      <c r="H101" s="70">
        <f>('Pembagian Data'!H102-'Pembagian Data'!H$142)^2</f>
        <v>0</v>
      </c>
      <c r="I101" s="70">
        <f>('Pembagian Data'!I102-'Pembagian Data'!I$142)^2</f>
        <v>0</v>
      </c>
      <c r="J101" s="70">
        <f>('Pembagian Data'!J102-'Pembagian Data'!J$142)^2</f>
        <v>0</v>
      </c>
      <c r="K101" s="70">
        <f>('Pembagian Data'!K102-'Pembagian Data'!K$142)^2</f>
        <v>0.11111111111111113</v>
      </c>
      <c r="L101" s="70">
        <f>('Pembagian Data'!L102-'Pembagian Data'!L$142)^2</f>
        <v>0.11111111111111113</v>
      </c>
      <c r="M101" s="70">
        <f>('Pembagian Data'!M102-'Pembagian Data'!M$142)^2</f>
        <v>0</v>
      </c>
      <c r="N101" s="70">
        <f>('Pembagian Data'!N102-'Pembagian Data'!N$142)^2</f>
        <v>0.44444444444444453</v>
      </c>
      <c r="O101" s="70">
        <f>('Pembagian Data'!O102-'Pembagian Data'!O$142)^2</f>
        <v>0</v>
      </c>
      <c r="P101" s="70">
        <f>('Pembagian Data'!P102-'Pembagian Data'!P$142)^2</f>
        <v>0.44444444444444453</v>
      </c>
      <c r="Q101" s="70">
        <f>('Pembagian Data'!Q102-'Pembagian Data'!Q$142)^2</f>
        <v>0.44444444444444453</v>
      </c>
      <c r="R101" s="70">
        <f>('Pembagian Data'!R102-'Pembagian Data'!R$142)^2</f>
        <v>0.11111111111111113</v>
      </c>
      <c r="S101" s="70">
        <f>('Pembagian Data'!S102-'Pembagian Data'!S$142)^2</f>
        <v>0.44444444444444453</v>
      </c>
      <c r="T101" s="70">
        <f>('Pembagian Data'!T102-'Pembagian Data'!T$142)^2</f>
        <v>0</v>
      </c>
      <c r="U101" s="70">
        <f>('Pembagian Data'!U102-'Pembagian Data'!U$142)^2</f>
        <v>0.44444444444444453</v>
      </c>
      <c r="V101" s="70">
        <f>('Pembagian Data'!V102-'Pembagian Data'!V$142)^2</f>
        <v>0</v>
      </c>
      <c r="W101" s="70">
        <f>('Pembagian Data'!W102-'Pembagian Data'!W$142)^2</f>
        <v>0</v>
      </c>
      <c r="X101" s="70">
        <f>('Pembagian Data'!X102-'Pembagian Data'!X$142)^2</f>
        <v>0</v>
      </c>
      <c r="Y101" s="70">
        <f>('Pembagian Data'!Y102-'Pembagian Data'!Y$142)^2</f>
        <v>0</v>
      </c>
      <c r="Z101" s="70">
        <f>('Pembagian Data'!Z102-'Pembagian Data'!Z$142)^2</f>
        <v>0.11111111111111113</v>
      </c>
      <c r="AA101" s="70">
        <f>('Pembagian Data'!AA102-'Pembagian Data'!AA$142)^2</f>
        <v>0.11111111111111113</v>
      </c>
      <c r="AB101" s="70">
        <f>('Pembagian Data'!AB102-'Pembagian Data'!AB$142)^2</f>
        <v>0</v>
      </c>
      <c r="AC101" s="70">
        <f>('Pembagian Data'!AC102-'Pembagian Data'!AC$142)^2</f>
        <v>0</v>
      </c>
      <c r="AD101" s="70">
        <f>('Pembagian Data'!AD102-'Pembagian Data'!AD$142)^2</f>
        <v>0.11111111111111113</v>
      </c>
      <c r="AE101" s="70">
        <f>('Pembagian Data'!AE102-'Pembagian Data'!AE$142)^2</f>
        <v>0.11111111111111113</v>
      </c>
      <c r="AF101" s="70">
        <f>('Pembagian Data'!AF102-'Pembagian Data'!AF$142)^2</f>
        <v>0.11111111111111113</v>
      </c>
      <c r="AG101" s="70">
        <f>('Pembagian Data'!AG102-'Pembagian Data'!AG$142)^2</f>
        <v>0.11111111111111113</v>
      </c>
      <c r="AH101" s="71">
        <f t="shared" si="1"/>
        <v>1.8856180831641269</v>
      </c>
      <c r="AI101" s="9">
        <v>2</v>
      </c>
    </row>
    <row r="102" spans="1:35" x14ac:dyDescent="0.25">
      <c r="A102" s="70">
        <f>('Pembagian Data'!A103-'Pembagian Data'!A$142)^2</f>
        <v>0.1111111111111111</v>
      </c>
      <c r="B102" s="70">
        <f>('Pembagian Data'!B103-'Pembagian Data'!B$142)^2</f>
        <v>0</v>
      </c>
      <c r="C102" s="70">
        <f>('Pembagian Data'!C103-'Pembagian Data'!C$142)^2</f>
        <v>0.11111111111111113</v>
      </c>
      <c r="D102" s="70">
        <f>('Pembagian Data'!D103-'Pembagian Data'!D$142)^2</f>
        <v>0.44444444444444453</v>
      </c>
      <c r="E102" s="70">
        <f>('Pembagian Data'!E103-'Pembagian Data'!E$142)^2</f>
        <v>0.11111111111111113</v>
      </c>
      <c r="F102" s="70">
        <f>('Pembagian Data'!F103-'Pembagian Data'!F$142)^2</f>
        <v>0</v>
      </c>
      <c r="G102" s="70">
        <f>('Pembagian Data'!G103-'Pembagian Data'!G$142)^2</f>
        <v>0</v>
      </c>
      <c r="H102" s="70">
        <f>('Pembagian Data'!H103-'Pembagian Data'!H$142)^2</f>
        <v>0</v>
      </c>
      <c r="I102" s="70">
        <f>('Pembagian Data'!I103-'Pembagian Data'!I$142)^2</f>
        <v>0</v>
      </c>
      <c r="J102" s="70">
        <f>('Pembagian Data'!J103-'Pembagian Data'!J$142)^2</f>
        <v>0</v>
      </c>
      <c r="K102" s="70">
        <f>('Pembagian Data'!K103-'Pembagian Data'!K$142)^2</f>
        <v>0.11111111111111113</v>
      </c>
      <c r="L102" s="70">
        <f>('Pembagian Data'!L103-'Pembagian Data'!L$142)^2</f>
        <v>0.11111111111111113</v>
      </c>
      <c r="M102" s="70">
        <f>('Pembagian Data'!M103-'Pembagian Data'!M$142)^2</f>
        <v>0.44444444444444453</v>
      </c>
      <c r="N102" s="70">
        <f>('Pembagian Data'!N103-'Pembagian Data'!N$142)^2</f>
        <v>0.44444444444444453</v>
      </c>
      <c r="O102" s="70">
        <f>('Pembagian Data'!O103-'Pembagian Data'!O$142)^2</f>
        <v>0</v>
      </c>
      <c r="P102" s="70">
        <f>('Pembagian Data'!P103-'Pembagian Data'!P$142)^2</f>
        <v>0.11111111111111113</v>
      </c>
      <c r="Q102" s="70">
        <f>('Pembagian Data'!Q103-'Pembagian Data'!Q$142)^2</f>
        <v>0</v>
      </c>
      <c r="R102" s="70">
        <f>('Pembagian Data'!R103-'Pembagian Data'!R$142)^2</f>
        <v>0.11111111111111113</v>
      </c>
      <c r="S102" s="70">
        <f>('Pembagian Data'!S103-'Pembagian Data'!S$142)^2</f>
        <v>0</v>
      </c>
      <c r="T102" s="70">
        <f>('Pembagian Data'!T103-'Pembagian Data'!T$142)^2</f>
        <v>0</v>
      </c>
      <c r="U102" s="70">
        <f>('Pembagian Data'!U103-'Pembagian Data'!U$142)^2</f>
        <v>0.44444444444444453</v>
      </c>
      <c r="V102" s="70">
        <f>('Pembagian Data'!V103-'Pembagian Data'!V$142)^2</f>
        <v>0</v>
      </c>
      <c r="W102" s="70">
        <f>('Pembagian Data'!W103-'Pembagian Data'!W$142)^2</f>
        <v>0</v>
      </c>
      <c r="X102" s="70">
        <f>('Pembagian Data'!X103-'Pembagian Data'!X$142)^2</f>
        <v>0</v>
      </c>
      <c r="Y102" s="70">
        <f>('Pembagian Data'!Y103-'Pembagian Data'!Y$142)^2</f>
        <v>0</v>
      </c>
      <c r="Z102" s="70">
        <f>('Pembagian Data'!Z103-'Pembagian Data'!Z$142)^2</f>
        <v>0</v>
      </c>
      <c r="AA102" s="70">
        <f>('Pembagian Data'!AA103-'Pembagian Data'!AA$142)^2</f>
        <v>0</v>
      </c>
      <c r="AB102" s="70">
        <f>('Pembagian Data'!AB103-'Pembagian Data'!AB$142)^2</f>
        <v>0.11111111111111113</v>
      </c>
      <c r="AC102" s="70">
        <f>('Pembagian Data'!AC103-'Pembagian Data'!AC$142)^2</f>
        <v>0.11111111111111113</v>
      </c>
      <c r="AD102" s="70">
        <f>('Pembagian Data'!AD103-'Pembagian Data'!AD$142)^2</f>
        <v>0</v>
      </c>
      <c r="AE102" s="70">
        <f>('Pembagian Data'!AE103-'Pembagian Data'!AE$142)^2</f>
        <v>0</v>
      </c>
      <c r="AF102" s="70">
        <f>('Pembagian Data'!AF103-'Pembagian Data'!AF$142)^2</f>
        <v>0</v>
      </c>
      <c r="AG102" s="70">
        <f>('Pembagian Data'!AG103-'Pembagian Data'!AG$142)^2</f>
        <v>0</v>
      </c>
      <c r="AH102" s="71">
        <f t="shared" si="1"/>
        <v>1.666666666666667</v>
      </c>
      <c r="AI102" s="9">
        <v>3</v>
      </c>
    </row>
    <row r="103" spans="1:35" x14ac:dyDescent="0.25">
      <c r="A103" s="70">
        <f>('Pembagian Data'!A104-'Pembagian Data'!A$142)^2</f>
        <v>0</v>
      </c>
      <c r="B103" s="70">
        <f>('Pembagian Data'!B104-'Pembagian Data'!B$142)^2</f>
        <v>0</v>
      </c>
      <c r="C103" s="70">
        <f>('Pembagian Data'!C104-'Pembagian Data'!C$142)^2</f>
        <v>0.11111111111111113</v>
      </c>
      <c r="D103" s="70">
        <f>('Pembagian Data'!D104-'Pembagian Data'!D$142)^2</f>
        <v>0.11111111111111113</v>
      </c>
      <c r="E103" s="70">
        <f>('Pembagian Data'!E104-'Pembagian Data'!E$142)^2</f>
        <v>0.11111111111111113</v>
      </c>
      <c r="F103" s="70">
        <f>('Pembagian Data'!F104-'Pembagian Data'!F$142)^2</f>
        <v>0</v>
      </c>
      <c r="G103" s="70">
        <f>('Pembagian Data'!G104-'Pembagian Data'!G$142)^2</f>
        <v>0</v>
      </c>
      <c r="H103" s="70">
        <f>('Pembagian Data'!H104-'Pembagian Data'!H$142)^2</f>
        <v>0.11111111111111113</v>
      </c>
      <c r="I103" s="70">
        <f>('Pembagian Data'!I104-'Pembagian Data'!I$142)^2</f>
        <v>0</v>
      </c>
      <c r="J103" s="70">
        <f>('Pembagian Data'!J104-'Pembagian Data'!J$142)^2</f>
        <v>0.11111111111111113</v>
      </c>
      <c r="K103" s="70">
        <f>('Pembagian Data'!K104-'Pembagian Data'!K$142)^2</f>
        <v>0.11111111111111113</v>
      </c>
      <c r="L103" s="70">
        <f>('Pembagian Data'!L104-'Pembagian Data'!L$142)^2</f>
        <v>0</v>
      </c>
      <c r="M103" s="70">
        <f>('Pembagian Data'!M104-'Pembagian Data'!M$142)^2</f>
        <v>0</v>
      </c>
      <c r="N103" s="70">
        <f>('Pembagian Data'!N104-'Pembagian Data'!N$142)^2</f>
        <v>0.44444444444444453</v>
      </c>
      <c r="O103" s="70">
        <f>('Pembagian Data'!O104-'Pembagian Data'!O$142)^2</f>
        <v>0.11111111111111113</v>
      </c>
      <c r="P103" s="70">
        <f>('Pembagian Data'!P104-'Pembagian Data'!P$142)^2</f>
        <v>0.11111111111111113</v>
      </c>
      <c r="Q103" s="70">
        <f>('Pembagian Data'!Q104-'Pembagian Data'!Q$142)^2</f>
        <v>0.44444444444444453</v>
      </c>
      <c r="R103" s="70">
        <f>('Pembagian Data'!R104-'Pembagian Data'!R$142)^2</f>
        <v>0</v>
      </c>
      <c r="S103" s="70">
        <f>('Pembagian Data'!S104-'Pembagian Data'!S$142)^2</f>
        <v>0.11111111111111113</v>
      </c>
      <c r="T103" s="70">
        <f>('Pembagian Data'!T104-'Pembagian Data'!T$142)^2</f>
        <v>0</v>
      </c>
      <c r="U103" s="70">
        <f>('Pembagian Data'!U104-'Pembagian Data'!U$142)^2</f>
        <v>0.44444444444444453</v>
      </c>
      <c r="V103" s="70">
        <f>('Pembagian Data'!V104-'Pembagian Data'!V$142)^2</f>
        <v>0.11111111111111113</v>
      </c>
      <c r="W103" s="70">
        <f>('Pembagian Data'!W104-'Pembagian Data'!W$142)^2</f>
        <v>0.11111111111111113</v>
      </c>
      <c r="X103" s="70">
        <f>('Pembagian Data'!X104-'Pembagian Data'!X$142)^2</f>
        <v>0</v>
      </c>
      <c r="Y103" s="70">
        <f>('Pembagian Data'!Y104-'Pembagian Data'!Y$142)^2</f>
        <v>0.11111111111111113</v>
      </c>
      <c r="Z103" s="70">
        <f>('Pembagian Data'!Z104-'Pembagian Data'!Z$142)^2</f>
        <v>0</v>
      </c>
      <c r="AA103" s="70">
        <f>('Pembagian Data'!AA104-'Pembagian Data'!AA$142)^2</f>
        <v>0</v>
      </c>
      <c r="AB103" s="70">
        <f>('Pembagian Data'!AB104-'Pembagian Data'!AB$142)^2</f>
        <v>0.11111111111111113</v>
      </c>
      <c r="AC103" s="70">
        <f>('Pembagian Data'!AC104-'Pembagian Data'!AC$142)^2</f>
        <v>0</v>
      </c>
      <c r="AD103" s="70">
        <f>('Pembagian Data'!AD104-'Pembagian Data'!AD$142)^2</f>
        <v>0</v>
      </c>
      <c r="AE103" s="70">
        <f>('Pembagian Data'!AE104-'Pembagian Data'!AE$142)^2</f>
        <v>0.11111111111111113</v>
      </c>
      <c r="AF103" s="70">
        <f>('Pembagian Data'!AF104-'Pembagian Data'!AF$142)^2</f>
        <v>0.11111111111111113</v>
      </c>
      <c r="AG103" s="70">
        <f>('Pembagian Data'!AG104-'Pembagian Data'!AG$142)^2</f>
        <v>0.11111111111111113</v>
      </c>
      <c r="AH103" s="71">
        <f t="shared" si="1"/>
        <v>1.763834207376394</v>
      </c>
      <c r="AI103" s="9">
        <v>2</v>
      </c>
    </row>
    <row r="104" spans="1:35" x14ac:dyDescent="0.25">
      <c r="A104" s="70">
        <f>('Pembagian Data'!A105-'Pembagian Data'!A$142)^2</f>
        <v>0</v>
      </c>
      <c r="B104" s="70">
        <f>('Pembagian Data'!B105-'Pembagian Data'!B$142)^2</f>
        <v>0</v>
      </c>
      <c r="C104" s="70">
        <f>('Pembagian Data'!C105-'Pembagian Data'!C$142)^2</f>
        <v>0.1111111111111111</v>
      </c>
      <c r="D104" s="70">
        <f>('Pembagian Data'!D105-'Pembagian Data'!D$142)^2</f>
        <v>0.11111111111111113</v>
      </c>
      <c r="E104" s="70">
        <f>('Pembagian Data'!E105-'Pembagian Data'!E$142)^2</f>
        <v>0.11111111111111113</v>
      </c>
      <c r="F104" s="70">
        <f>('Pembagian Data'!F105-'Pembagian Data'!F$142)^2</f>
        <v>0.11111111111111113</v>
      </c>
      <c r="G104" s="70">
        <f>('Pembagian Data'!G105-'Pembagian Data'!G$142)^2</f>
        <v>0</v>
      </c>
      <c r="H104" s="70">
        <f>('Pembagian Data'!H105-'Pembagian Data'!H$142)^2</f>
        <v>0</v>
      </c>
      <c r="I104" s="70">
        <f>('Pembagian Data'!I105-'Pembagian Data'!I$142)^2</f>
        <v>0</v>
      </c>
      <c r="J104" s="70">
        <f>('Pembagian Data'!J105-'Pembagian Data'!J$142)^2</f>
        <v>0</v>
      </c>
      <c r="K104" s="70">
        <f>('Pembagian Data'!K105-'Pembagian Data'!K$142)^2</f>
        <v>0</v>
      </c>
      <c r="L104" s="70">
        <f>('Pembagian Data'!L105-'Pembagian Data'!L$142)^2</f>
        <v>0</v>
      </c>
      <c r="M104" s="70">
        <f>('Pembagian Data'!M105-'Pembagian Data'!M$142)^2</f>
        <v>0.11111111111111113</v>
      </c>
      <c r="N104" s="70">
        <f>('Pembagian Data'!N105-'Pembagian Data'!N$142)^2</f>
        <v>0.44444444444444453</v>
      </c>
      <c r="O104" s="70">
        <f>('Pembagian Data'!O105-'Pembagian Data'!O$142)^2</f>
        <v>0.11111111111111113</v>
      </c>
      <c r="P104" s="70">
        <f>('Pembagian Data'!P105-'Pembagian Data'!P$142)^2</f>
        <v>0</v>
      </c>
      <c r="Q104" s="70">
        <f>('Pembagian Data'!Q105-'Pembagian Data'!Q$142)^2</f>
        <v>0</v>
      </c>
      <c r="R104" s="70">
        <f>('Pembagian Data'!R105-'Pembagian Data'!R$142)^2</f>
        <v>0</v>
      </c>
      <c r="S104" s="70">
        <f>('Pembagian Data'!S105-'Pembagian Data'!S$142)^2</f>
        <v>0</v>
      </c>
      <c r="T104" s="70">
        <f>('Pembagian Data'!T105-'Pembagian Data'!T$142)^2</f>
        <v>0</v>
      </c>
      <c r="U104" s="70">
        <f>('Pembagian Data'!U105-'Pembagian Data'!U$142)^2</f>
        <v>0.44444444444444453</v>
      </c>
      <c r="V104" s="70">
        <f>('Pembagian Data'!V105-'Pembagian Data'!V$142)^2</f>
        <v>0</v>
      </c>
      <c r="W104" s="70">
        <f>('Pembagian Data'!W105-'Pembagian Data'!W$142)^2</f>
        <v>0</v>
      </c>
      <c r="X104" s="70">
        <f>('Pembagian Data'!X105-'Pembagian Data'!X$142)^2</f>
        <v>0</v>
      </c>
      <c r="Y104" s="70">
        <f>('Pembagian Data'!Y105-'Pembagian Data'!Y$142)^2</f>
        <v>0.11111111111111113</v>
      </c>
      <c r="Z104" s="70">
        <f>('Pembagian Data'!Z105-'Pembagian Data'!Z$142)^2</f>
        <v>0</v>
      </c>
      <c r="AA104" s="70">
        <f>('Pembagian Data'!AA105-'Pembagian Data'!AA$142)^2</f>
        <v>0</v>
      </c>
      <c r="AB104" s="70">
        <f>('Pembagian Data'!AB105-'Pembagian Data'!AB$142)^2</f>
        <v>0.11111111111111113</v>
      </c>
      <c r="AC104" s="70">
        <f>('Pembagian Data'!AC105-'Pembagian Data'!AC$142)^2</f>
        <v>0.11111111111111113</v>
      </c>
      <c r="AD104" s="70">
        <f>('Pembagian Data'!AD105-'Pembagian Data'!AD$142)^2</f>
        <v>0</v>
      </c>
      <c r="AE104" s="70">
        <f>('Pembagian Data'!AE105-'Pembagian Data'!AE$142)^2</f>
        <v>0</v>
      </c>
      <c r="AF104" s="70">
        <f>('Pembagian Data'!AF105-'Pembagian Data'!AF$142)^2</f>
        <v>0</v>
      </c>
      <c r="AG104" s="70">
        <f>('Pembagian Data'!AG105-'Pembagian Data'!AG$142)^2</f>
        <v>0</v>
      </c>
      <c r="AH104" s="71">
        <f t="shared" si="1"/>
        <v>1.3743685418725538</v>
      </c>
      <c r="AI104" s="9">
        <v>1</v>
      </c>
    </row>
    <row r="105" spans="1:35" x14ac:dyDescent="0.25">
      <c r="A105" s="70">
        <f>('Pembagian Data'!A106-'Pembagian Data'!A$142)^2</f>
        <v>0</v>
      </c>
      <c r="B105" s="70">
        <f>('Pembagian Data'!B106-'Pembagian Data'!B$142)^2</f>
        <v>0.1111111111111111</v>
      </c>
      <c r="C105" s="70">
        <f>('Pembagian Data'!C106-'Pembagian Data'!C$142)^2</f>
        <v>0.11111111111111113</v>
      </c>
      <c r="D105" s="70">
        <f>('Pembagian Data'!D106-'Pembagian Data'!D$142)^2</f>
        <v>0.11111111111111113</v>
      </c>
      <c r="E105" s="70">
        <f>('Pembagian Data'!E106-'Pembagian Data'!E$142)^2</f>
        <v>0.11111111111111113</v>
      </c>
      <c r="F105" s="70">
        <f>('Pembagian Data'!F106-'Pembagian Data'!F$142)^2</f>
        <v>0</v>
      </c>
      <c r="G105" s="70">
        <f>('Pembagian Data'!G106-'Pembagian Data'!G$142)^2</f>
        <v>0</v>
      </c>
      <c r="H105" s="70">
        <f>('Pembagian Data'!H106-'Pembagian Data'!H$142)^2</f>
        <v>0</v>
      </c>
      <c r="I105" s="70">
        <f>('Pembagian Data'!I106-'Pembagian Data'!I$142)^2</f>
        <v>0</v>
      </c>
      <c r="J105" s="70">
        <f>('Pembagian Data'!J106-'Pembagian Data'!J$142)^2</f>
        <v>0</v>
      </c>
      <c r="K105" s="70">
        <f>('Pembagian Data'!K106-'Pembagian Data'!K$142)^2</f>
        <v>0</v>
      </c>
      <c r="L105" s="70">
        <f>('Pembagian Data'!L106-'Pembagian Data'!L$142)^2</f>
        <v>0</v>
      </c>
      <c r="M105" s="70">
        <f>('Pembagian Data'!M106-'Pembagian Data'!M$142)^2</f>
        <v>0.44444444444444453</v>
      </c>
      <c r="N105" s="70">
        <f>('Pembagian Data'!N106-'Pembagian Data'!N$142)^2</f>
        <v>0.1111111111111111</v>
      </c>
      <c r="O105" s="70">
        <f>('Pembagian Data'!O106-'Pembagian Data'!O$142)^2</f>
        <v>0.11111111111111113</v>
      </c>
      <c r="P105" s="70">
        <f>('Pembagian Data'!P106-'Pembagian Data'!P$142)^2</f>
        <v>0</v>
      </c>
      <c r="Q105" s="70">
        <f>('Pembagian Data'!Q106-'Pembagian Data'!Q$142)^2</f>
        <v>0</v>
      </c>
      <c r="R105" s="70">
        <f>('Pembagian Data'!R106-'Pembagian Data'!R$142)^2</f>
        <v>0.11111111111111113</v>
      </c>
      <c r="S105" s="70">
        <f>('Pembagian Data'!S106-'Pembagian Data'!S$142)^2</f>
        <v>0</v>
      </c>
      <c r="T105" s="70">
        <f>('Pembagian Data'!T106-'Pembagian Data'!T$142)^2</f>
        <v>0</v>
      </c>
      <c r="U105" s="70">
        <f>('Pembagian Data'!U106-'Pembagian Data'!U$142)^2</f>
        <v>0.1111111111111111</v>
      </c>
      <c r="V105" s="70">
        <f>('Pembagian Data'!V106-'Pembagian Data'!V$142)^2</f>
        <v>0.44444444444444453</v>
      </c>
      <c r="W105" s="70">
        <f>('Pembagian Data'!W106-'Pembagian Data'!W$142)^2</f>
        <v>0</v>
      </c>
      <c r="X105" s="70">
        <f>('Pembagian Data'!X106-'Pembagian Data'!X$142)^2</f>
        <v>0</v>
      </c>
      <c r="Y105" s="70">
        <f>('Pembagian Data'!Y106-'Pembagian Data'!Y$142)^2</f>
        <v>0.1111111111111111</v>
      </c>
      <c r="Z105" s="70">
        <f>('Pembagian Data'!Z106-'Pembagian Data'!Z$142)^2</f>
        <v>0</v>
      </c>
      <c r="AA105" s="70">
        <f>('Pembagian Data'!AA106-'Pembagian Data'!AA$142)^2</f>
        <v>0.11111111111111113</v>
      </c>
      <c r="AB105" s="70">
        <f>('Pembagian Data'!AB106-'Pembagian Data'!AB$142)^2</f>
        <v>0.11111111111111113</v>
      </c>
      <c r="AC105" s="70">
        <f>('Pembagian Data'!AC106-'Pembagian Data'!AC$142)^2</f>
        <v>0.11111111111111113</v>
      </c>
      <c r="AD105" s="70">
        <f>('Pembagian Data'!AD106-'Pembagian Data'!AD$142)^2</f>
        <v>0</v>
      </c>
      <c r="AE105" s="70">
        <f>('Pembagian Data'!AE106-'Pembagian Data'!AE$142)^2</f>
        <v>0</v>
      </c>
      <c r="AF105" s="70">
        <f>('Pembagian Data'!AF106-'Pembagian Data'!AF$142)^2</f>
        <v>0.11111111111111113</v>
      </c>
      <c r="AG105" s="70">
        <f>('Pembagian Data'!AG106-'Pembagian Data'!AG$142)^2</f>
        <v>0</v>
      </c>
      <c r="AH105" s="71">
        <f t="shared" si="1"/>
        <v>1.5275252316519468</v>
      </c>
      <c r="AI105" s="9">
        <v>1</v>
      </c>
    </row>
    <row r="106" spans="1:35" x14ac:dyDescent="0.25">
      <c r="A106" s="70">
        <f>('Pembagian Data'!A107-'Pembagian Data'!A$142)^2</f>
        <v>0.11111111111111113</v>
      </c>
      <c r="B106" s="70">
        <f>('Pembagian Data'!B107-'Pembagian Data'!B$142)^2</f>
        <v>0.1111111111111111</v>
      </c>
      <c r="C106" s="70">
        <f>('Pembagian Data'!C107-'Pembagian Data'!C$142)^2</f>
        <v>0</v>
      </c>
      <c r="D106" s="70">
        <f>('Pembagian Data'!D107-'Pembagian Data'!D$142)^2</f>
        <v>0</v>
      </c>
      <c r="E106" s="70">
        <f>('Pembagian Data'!E107-'Pembagian Data'!E$142)^2</f>
        <v>0</v>
      </c>
      <c r="F106" s="70">
        <f>('Pembagian Data'!F107-'Pembagian Data'!F$142)^2</f>
        <v>0</v>
      </c>
      <c r="G106" s="70">
        <f>('Pembagian Data'!G107-'Pembagian Data'!G$142)^2</f>
        <v>0</v>
      </c>
      <c r="H106" s="70">
        <f>('Pembagian Data'!H107-'Pembagian Data'!H$142)^2</f>
        <v>0.11111111111111113</v>
      </c>
      <c r="I106" s="70">
        <f>('Pembagian Data'!I107-'Pembagian Data'!I$142)^2</f>
        <v>0</v>
      </c>
      <c r="J106" s="70">
        <f>('Pembagian Data'!J107-'Pembagian Data'!J$142)^2</f>
        <v>0</v>
      </c>
      <c r="K106" s="70">
        <f>('Pembagian Data'!K107-'Pembagian Data'!K$142)^2</f>
        <v>0.11111111111111113</v>
      </c>
      <c r="L106" s="70">
        <f>('Pembagian Data'!L107-'Pembagian Data'!L$142)^2</f>
        <v>0.11111111111111113</v>
      </c>
      <c r="M106" s="70">
        <f>('Pembagian Data'!M107-'Pembagian Data'!M$142)^2</f>
        <v>0</v>
      </c>
      <c r="N106" s="70">
        <f>('Pembagian Data'!N107-'Pembagian Data'!N$142)^2</f>
        <v>0</v>
      </c>
      <c r="O106" s="70">
        <f>('Pembagian Data'!O107-'Pembagian Data'!O$142)^2</f>
        <v>0</v>
      </c>
      <c r="P106" s="70">
        <f>('Pembagian Data'!P107-'Pembagian Data'!P$142)^2</f>
        <v>0.11111111111111113</v>
      </c>
      <c r="Q106" s="70">
        <f>('Pembagian Data'!Q107-'Pembagian Data'!Q$142)^2</f>
        <v>0</v>
      </c>
      <c r="R106" s="70">
        <f>('Pembagian Data'!R107-'Pembagian Data'!R$142)^2</f>
        <v>0.11111111111111113</v>
      </c>
      <c r="S106" s="70">
        <f>('Pembagian Data'!S107-'Pembagian Data'!S$142)^2</f>
        <v>0.11111111111111113</v>
      </c>
      <c r="T106" s="70">
        <f>('Pembagian Data'!T107-'Pembagian Data'!T$142)^2</f>
        <v>0.1111111111111111</v>
      </c>
      <c r="U106" s="70">
        <f>('Pembagian Data'!U107-'Pembagian Data'!U$142)^2</f>
        <v>0</v>
      </c>
      <c r="V106" s="70">
        <f>('Pembagian Data'!V107-'Pembagian Data'!V$142)^2</f>
        <v>0.11111111111111113</v>
      </c>
      <c r="W106" s="70">
        <f>('Pembagian Data'!W107-'Pembagian Data'!W$142)^2</f>
        <v>0.11111111111111113</v>
      </c>
      <c r="X106" s="70">
        <f>('Pembagian Data'!X107-'Pembagian Data'!X$142)^2</f>
        <v>0</v>
      </c>
      <c r="Y106" s="70">
        <f>('Pembagian Data'!Y107-'Pembagian Data'!Y$142)^2</f>
        <v>0.11111111111111113</v>
      </c>
      <c r="Z106" s="70">
        <f>('Pembagian Data'!Z107-'Pembagian Data'!Z$142)^2</f>
        <v>0.11111111111111113</v>
      </c>
      <c r="AA106" s="70">
        <f>('Pembagian Data'!AA107-'Pembagian Data'!AA$142)^2</f>
        <v>0.11111111111111113</v>
      </c>
      <c r="AB106" s="70">
        <f>('Pembagian Data'!AB107-'Pembagian Data'!AB$142)^2</f>
        <v>0</v>
      </c>
      <c r="AC106" s="70">
        <f>('Pembagian Data'!AC107-'Pembagian Data'!AC$142)^2</f>
        <v>0</v>
      </c>
      <c r="AD106" s="70">
        <f>('Pembagian Data'!AD107-'Pembagian Data'!AD$142)^2</f>
        <v>0.11111111111111113</v>
      </c>
      <c r="AE106" s="70">
        <f>('Pembagian Data'!AE107-'Pembagian Data'!AE$142)^2</f>
        <v>0.11111111111111113</v>
      </c>
      <c r="AF106" s="70">
        <f>('Pembagian Data'!AF107-'Pembagian Data'!AF$142)^2</f>
        <v>0.11111111111111113</v>
      </c>
      <c r="AG106" s="70">
        <f>('Pembagian Data'!AG107-'Pembagian Data'!AG$142)^2</f>
        <v>0</v>
      </c>
      <c r="AH106" s="71">
        <f t="shared" si="1"/>
        <v>1.3743685418725538</v>
      </c>
      <c r="AI106" s="9">
        <v>2</v>
      </c>
    </row>
    <row r="107" spans="1:35" x14ac:dyDescent="0.25">
      <c r="A107" s="70">
        <f>('Pembagian Data'!A108-'Pembagian Data'!A$142)^2</f>
        <v>0</v>
      </c>
      <c r="B107" s="70">
        <f>('Pembagian Data'!B108-'Pembagian Data'!B$142)^2</f>
        <v>0</v>
      </c>
      <c r="C107" s="70">
        <f>('Pembagian Data'!C108-'Pembagian Data'!C$142)^2</f>
        <v>0</v>
      </c>
      <c r="D107" s="70">
        <f>('Pembagian Data'!D108-'Pembagian Data'!D$142)^2</f>
        <v>0.44444444444444453</v>
      </c>
      <c r="E107" s="70">
        <f>('Pembagian Data'!E108-'Pembagian Data'!E$142)^2</f>
        <v>0.11111111111111113</v>
      </c>
      <c r="F107" s="70">
        <f>('Pembagian Data'!F108-'Pembagian Data'!F$142)^2</f>
        <v>0.11111111111111113</v>
      </c>
      <c r="G107" s="70">
        <f>('Pembagian Data'!G108-'Pembagian Data'!G$142)^2</f>
        <v>0</v>
      </c>
      <c r="H107" s="70">
        <f>('Pembagian Data'!H108-'Pembagian Data'!H$142)^2</f>
        <v>0</v>
      </c>
      <c r="I107" s="70">
        <f>('Pembagian Data'!I108-'Pembagian Data'!I$142)^2</f>
        <v>0</v>
      </c>
      <c r="J107" s="70">
        <f>('Pembagian Data'!J108-'Pembagian Data'!J$142)^2</f>
        <v>0</v>
      </c>
      <c r="K107" s="70">
        <f>('Pembagian Data'!K108-'Pembagian Data'!K$142)^2</f>
        <v>0</v>
      </c>
      <c r="L107" s="70">
        <f>('Pembagian Data'!L108-'Pembagian Data'!L$142)^2</f>
        <v>0.11111111111111113</v>
      </c>
      <c r="M107" s="70">
        <f>('Pembagian Data'!M108-'Pembagian Data'!M$142)^2</f>
        <v>0.44444444444444453</v>
      </c>
      <c r="N107" s="70">
        <f>('Pembagian Data'!N108-'Pembagian Data'!N$142)^2</f>
        <v>0.1111111111111111</v>
      </c>
      <c r="O107" s="70">
        <f>('Pembagian Data'!O108-'Pembagian Data'!O$142)^2</f>
        <v>0.11111111111111113</v>
      </c>
      <c r="P107" s="70">
        <f>('Pembagian Data'!P108-'Pembagian Data'!P$142)^2</f>
        <v>0</v>
      </c>
      <c r="Q107" s="70">
        <f>('Pembagian Data'!Q108-'Pembagian Data'!Q$142)^2</f>
        <v>0</v>
      </c>
      <c r="R107" s="70">
        <f>('Pembagian Data'!R108-'Pembagian Data'!R$142)^2</f>
        <v>0.11111111111111113</v>
      </c>
      <c r="S107" s="70">
        <f>('Pembagian Data'!S108-'Pembagian Data'!S$142)^2</f>
        <v>0.11111111111111113</v>
      </c>
      <c r="T107" s="70">
        <f>('Pembagian Data'!T108-'Pembagian Data'!T$142)^2</f>
        <v>0</v>
      </c>
      <c r="U107" s="70">
        <f>('Pembagian Data'!U108-'Pembagian Data'!U$142)^2</f>
        <v>0.1111111111111111</v>
      </c>
      <c r="V107" s="70">
        <f>('Pembagian Data'!V108-'Pembagian Data'!V$142)^2</f>
        <v>0.11111111111111113</v>
      </c>
      <c r="W107" s="70">
        <f>('Pembagian Data'!W108-'Pembagian Data'!W$142)^2</f>
        <v>0</v>
      </c>
      <c r="X107" s="70">
        <f>('Pembagian Data'!X108-'Pembagian Data'!X$142)^2</f>
        <v>0</v>
      </c>
      <c r="Y107" s="70">
        <f>('Pembagian Data'!Y108-'Pembagian Data'!Y$142)^2</f>
        <v>0</v>
      </c>
      <c r="Z107" s="70">
        <f>('Pembagian Data'!Z108-'Pembagian Data'!Z$142)^2</f>
        <v>0.11111111111111113</v>
      </c>
      <c r="AA107" s="70">
        <f>('Pembagian Data'!AA108-'Pembagian Data'!AA$142)^2</f>
        <v>0</v>
      </c>
      <c r="AB107" s="70">
        <f>('Pembagian Data'!AB108-'Pembagian Data'!AB$142)^2</f>
        <v>0</v>
      </c>
      <c r="AC107" s="70">
        <f>('Pembagian Data'!AC108-'Pembagian Data'!AC$142)^2</f>
        <v>0.11111111111111113</v>
      </c>
      <c r="AD107" s="70">
        <f>('Pembagian Data'!AD108-'Pembagian Data'!AD$142)^2</f>
        <v>0</v>
      </c>
      <c r="AE107" s="70">
        <f>('Pembagian Data'!AE108-'Pembagian Data'!AE$142)^2</f>
        <v>0.11111111111111113</v>
      </c>
      <c r="AF107" s="70">
        <f>('Pembagian Data'!AF108-'Pembagian Data'!AF$142)^2</f>
        <v>0</v>
      </c>
      <c r="AG107" s="70">
        <f>('Pembagian Data'!AG108-'Pembagian Data'!AG$142)^2</f>
        <v>0</v>
      </c>
      <c r="AH107" s="71">
        <f t="shared" si="1"/>
        <v>1.49071198499986</v>
      </c>
      <c r="AI107" s="9">
        <v>2</v>
      </c>
    </row>
    <row r="108" spans="1:35" x14ac:dyDescent="0.25">
      <c r="A108" s="70">
        <f>('Pembagian Data'!A109-'Pembagian Data'!A$142)^2</f>
        <v>0</v>
      </c>
      <c r="B108" s="70">
        <f>('Pembagian Data'!B109-'Pembagian Data'!B$142)^2</f>
        <v>0</v>
      </c>
      <c r="C108" s="70">
        <f>('Pembagian Data'!C109-'Pembagian Data'!C$142)^2</f>
        <v>0</v>
      </c>
      <c r="D108" s="70">
        <f>('Pembagian Data'!D109-'Pembagian Data'!D$142)^2</f>
        <v>0.11111111111111113</v>
      </c>
      <c r="E108" s="70">
        <f>('Pembagian Data'!E109-'Pembagian Data'!E$142)^2</f>
        <v>0.11111111111111113</v>
      </c>
      <c r="F108" s="70">
        <f>('Pembagian Data'!F109-'Pembagian Data'!F$142)^2</f>
        <v>0</v>
      </c>
      <c r="G108" s="70">
        <f>('Pembagian Data'!G109-'Pembagian Data'!G$142)^2</f>
        <v>0.11111111111111113</v>
      </c>
      <c r="H108" s="70">
        <f>('Pembagian Data'!H109-'Pembagian Data'!H$142)^2</f>
        <v>0</v>
      </c>
      <c r="I108" s="70">
        <f>('Pembagian Data'!I109-'Pembagian Data'!I$142)^2</f>
        <v>0</v>
      </c>
      <c r="J108" s="70">
        <f>('Pembagian Data'!J109-'Pembagian Data'!J$142)^2</f>
        <v>0</v>
      </c>
      <c r="K108" s="70">
        <f>('Pembagian Data'!K109-'Pembagian Data'!K$142)^2</f>
        <v>0.1111111111111111</v>
      </c>
      <c r="L108" s="70">
        <f>('Pembagian Data'!L109-'Pembagian Data'!L$142)^2</f>
        <v>0.11111111111111113</v>
      </c>
      <c r="M108" s="70">
        <f>('Pembagian Data'!M109-'Pembagian Data'!M$142)^2</f>
        <v>0</v>
      </c>
      <c r="N108" s="70">
        <f>('Pembagian Data'!N109-'Pembagian Data'!N$142)^2</f>
        <v>0.1111111111111111</v>
      </c>
      <c r="O108" s="70">
        <f>('Pembagian Data'!O109-'Pembagian Data'!O$142)^2</f>
        <v>0</v>
      </c>
      <c r="P108" s="70">
        <f>('Pembagian Data'!P109-'Pembagian Data'!P$142)^2</f>
        <v>0</v>
      </c>
      <c r="Q108" s="70">
        <f>('Pembagian Data'!Q109-'Pembagian Data'!Q$142)^2</f>
        <v>0.1111111111111111</v>
      </c>
      <c r="R108" s="70">
        <f>('Pembagian Data'!R109-'Pembagian Data'!R$142)^2</f>
        <v>0.11111111111111113</v>
      </c>
      <c r="S108" s="70">
        <f>('Pembagian Data'!S109-'Pembagian Data'!S$142)^2</f>
        <v>0.11111111111111113</v>
      </c>
      <c r="T108" s="70">
        <f>('Pembagian Data'!T109-'Pembagian Data'!T$142)^2</f>
        <v>0</v>
      </c>
      <c r="U108" s="70">
        <f>('Pembagian Data'!U109-'Pembagian Data'!U$142)^2</f>
        <v>0.1111111111111111</v>
      </c>
      <c r="V108" s="70">
        <f>('Pembagian Data'!V109-'Pembagian Data'!V$142)^2</f>
        <v>0.44444444444444453</v>
      </c>
      <c r="W108" s="70">
        <f>('Pembagian Data'!W109-'Pembagian Data'!W$142)^2</f>
        <v>0</v>
      </c>
      <c r="X108" s="70">
        <f>('Pembagian Data'!X109-'Pembagian Data'!X$142)^2</f>
        <v>0</v>
      </c>
      <c r="Y108" s="70">
        <f>('Pembagian Data'!Y109-'Pembagian Data'!Y$142)^2</f>
        <v>0.1111111111111111</v>
      </c>
      <c r="Z108" s="70">
        <f>('Pembagian Data'!Z109-'Pembagian Data'!Z$142)^2</f>
        <v>0.11111111111111113</v>
      </c>
      <c r="AA108" s="70">
        <f>('Pembagian Data'!AA109-'Pembagian Data'!AA$142)^2</f>
        <v>0.11111111111111113</v>
      </c>
      <c r="AB108" s="70">
        <f>('Pembagian Data'!AB109-'Pembagian Data'!AB$142)^2</f>
        <v>0</v>
      </c>
      <c r="AC108" s="70">
        <f>('Pembagian Data'!AC109-'Pembagian Data'!AC$142)^2</f>
        <v>0</v>
      </c>
      <c r="AD108" s="70">
        <f>('Pembagian Data'!AD109-'Pembagian Data'!AD$142)^2</f>
        <v>0.11111111111111113</v>
      </c>
      <c r="AE108" s="70">
        <f>('Pembagian Data'!AE109-'Pembagian Data'!AE$142)^2</f>
        <v>0.11111111111111113</v>
      </c>
      <c r="AF108" s="70">
        <f>('Pembagian Data'!AF109-'Pembagian Data'!AF$142)^2</f>
        <v>0.11111111111111113</v>
      </c>
      <c r="AG108" s="70">
        <f>('Pembagian Data'!AG109-'Pembagian Data'!AG$142)^2</f>
        <v>0.11111111111111113</v>
      </c>
      <c r="AH108" s="71">
        <f t="shared" si="1"/>
        <v>1.5275252316519468</v>
      </c>
      <c r="AI108" s="9">
        <v>3</v>
      </c>
    </row>
    <row r="109" spans="1:35" x14ac:dyDescent="0.25">
      <c r="A109" s="70">
        <f>('Pembagian Data'!A110-'Pembagian Data'!A$142)^2</f>
        <v>0</v>
      </c>
      <c r="B109" s="70">
        <f>('Pembagian Data'!B110-'Pembagian Data'!B$142)^2</f>
        <v>0.1111111111111111</v>
      </c>
      <c r="C109" s="70">
        <f>('Pembagian Data'!C110-'Pembagian Data'!C$142)^2</f>
        <v>0</v>
      </c>
      <c r="D109" s="70">
        <f>('Pembagian Data'!D110-'Pembagian Data'!D$142)^2</f>
        <v>0.44444444444444453</v>
      </c>
      <c r="E109" s="70">
        <f>('Pembagian Data'!E110-'Pembagian Data'!E$142)^2</f>
        <v>0.11111111111111113</v>
      </c>
      <c r="F109" s="70">
        <f>('Pembagian Data'!F110-'Pembagian Data'!F$142)^2</f>
        <v>0.11111111111111113</v>
      </c>
      <c r="G109" s="70">
        <f>('Pembagian Data'!G110-'Pembagian Data'!G$142)^2</f>
        <v>0</v>
      </c>
      <c r="H109" s="70">
        <f>('Pembagian Data'!H110-'Pembagian Data'!H$142)^2</f>
        <v>0.11111111111111113</v>
      </c>
      <c r="I109" s="70">
        <f>('Pembagian Data'!I110-'Pembagian Data'!I$142)^2</f>
        <v>0</v>
      </c>
      <c r="J109" s="70">
        <f>('Pembagian Data'!J110-'Pembagian Data'!J$142)^2</f>
        <v>0</v>
      </c>
      <c r="K109" s="70">
        <f>('Pembagian Data'!K110-'Pembagian Data'!K$142)^2</f>
        <v>0</v>
      </c>
      <c r="L109" s="70">
        <f>('Pembagian Data'!L110-'Pembagian Data'!L$142)^2</f>
        <v>0</v>
      </c>
      <c r="M109" s="70">
        <f>('Pembagian Data'!M110-'Pembagian Data'!M$142)^2</f>
        <v>0</v>
      </c>
      <c r="N109" s="70">
        <f>('Pembagian Data'!N110-'Pembagian Data'!N$142)^2</f>
        <v>0.1111111111111111</v>
      </c>
      <c r="O109" s="70">
        <f>('Pembagian Data'!O110-'Pembagian Data'!O$142)^2</f>
        <v>0</v>
      </c>
      <c r="P109" s="70">
        <f>('Pembagian Data'!P110-'Pembagian Data'!P$142)^2</f>
        <v>0.11111111111111113</v>
      </c>
      <c r="Q109" s="70">
        <f>('Pembagian Data'!Q110-'Pembagian Data'!Q$142)^2</f>
        <v>0.1111111111111111</v>
      </c>
      <c r="R109" s="70">
        <f>('Pembagian Data'!R110-'Pembagian Data'!R$142)^2</f>
        <v>0</v>
      </c>
      <c r="S109" s="70">
        <f>('Pembagian Data'!S110-'Pembagian Data'!S$142)^2</f>
        <v>0.11111111111111113</v>
      </c>
      <c r="T109" s="70">
        <f>('Pembagian Data'!T110-'Pembagian Data'!T$142)^2</f>
        <v>0</v>
      </c>
      <c r="U109" s="70">
        <f>('Pembagian Data'!U110-'Pembagian Data'!U$142)^2</f>
        <v>0.1111111111111111</v>
      </c>
      <c r="V109" s="70">
        <f>('Pembagian Data'!V110-'Pembagian Data'!V$142)^2</f>
        <v>0.11111111111111113</v>
      </c>
      <c r="W109" s="70">
        <f>('Pembagian Data'!W110-'Pembagian Data'!W$142)^2</f>
        <v>0.11111111111111113</v>
      </c>
      <c r="X109" s="70">
        <f>('Pembagian Data'!X110-'Pembagian Data'!X$142)^2</f>
        <v>0</v>
      </c>
      <c r="Y109" s="70">
        <f>('Pembagian Data'!Y110-'Pembagian Data'!Y$142)^2</f>
        <v>0</v>
      </c>
      <c r="Z109" s="70">
        <f>('Pembagian Data'!Z110-'Pembagian Data'!Z$142)^2</f>
        <v>0</v>
      </c>
      <c r="AA109" s="70">
        <f>('Pembagian Data'!AA110-'Pembagian Data'!AA$142)^2</f>
        <v>0.11111111111111113</v>
      </c>
      <c r="AB109" s="70">
        <f>('Pembagian Data'!AB110-'Pembagian Data'!AB$142)^2</f>
        <v>0.1111111111111111</v>
      </c>
      <c r="AC109" s="70">
        <f>('Pembagian Data'!AC110-'Pembagian Data'!AC$142)^2</f>
        <v>0</v>
      </c>
      <c r="AD109" s="70">
        <f>('Pembagian Data'!AD110-'Pembagian Data'!AD$142)^2</f>
        <v>0.11111111111111113</v>
      </c>
      <c r="AE109" s="70">
        <f>('Pembagian Data'!AE110-'Pembagian Data'!AE$142)^2</f>
        <v>0.11111111111111113</v>
      </c>
      <c r="AF109" s="70">
        <f>('Pembagian Data'!AF110-'Pembagian Data'!AF$142)^2</f>
        <v>0.44444444444444453</v>
      </c>
      <c r="AG109" s="70">
        <f>('Pembagian Data'!AG110-'Pembagian Data'!AG$142)^2</f>
        <v>0</v>
      </c>
      <c r="AH109" s="71">
        <f t="shared" si="1"/>
        <v>1.5986105077709067</v>
      </c>
      <c r="AI109" s="9">
        <v>1</v>
      </c>
    </row>
    <row r="110" spans="1:35" x14ac:dyDescent="0.25">
      <c r="A110" s="70">
        <f>('Pembagian Data'!A111-'Pembagian Data'!A$142)^2</f>
        <v>0.11111111111111113</v>
      </c>
      <c r="B110" s="70">
        <f>('Pembagian Data'!B111-'Pembagian Data'!B$142)^2</f>
        <v>0</v>
      </c>
      <c r="C110" s="70">
        <f>('Pembagian Data'!C111-'Pembagian Data'!C$142)^2</f>
        <v>0.11111111111111113</v>
      </c>
      <c r="D110" s="70">
        <f>('Pembagian Data'!D111-'Pembagian Data'!D$142)^2</f>
        <v>0.11111111111111113</v>
      </c>
      <c r="E110" s="70">
        <f>('Pembagian Data'!E111-'Pembagian Data'!E$142)^2</f>
        <v>0.11111111111111113</v>
      </c>
      <c r="F110" s="70">
        <f>('Pembagian Data'!F111-'Pembagian Data'!F$142)^2</f>
        <v>0</v>
      </c>
      <c r="G110" s="70">
        <f>('Pembagian Data'!G111-'Pembagian Data'!G$142)^2</f>
        <v>0</v>
      </c>
      <c r="H110" s="70">
        <f>('Pembagian Data'!H111-'Pembagian Data'!H$142)^2</f>
        <v>0</v>
      </c>
      <c r="I110" s="70">
        <f>('Pembagian Data'!I111-'Pembagian Data'!I$142)^2</f>
        <v>0</v>
      </c>
      <c r="J110" s="70">
        <f>('Pembagian Data'!J111-'Pembagian Data'!J$142)^2</f>
        <v>0.11111111111111113</v>
      </c>
      <c r="K110" s="70">
        <f>('Pembagian Data'!K111-'Pembagian Data'!K$142)^2</f>
        <v>0</v>
      </c>
      <c r="L110" s="70">
        <f>('Pembagian Data'!L111-'Pembagian Data'!L$142)^2</f>
        <v>0</v>
      </c>
      <c r="M110" s="70">
        <f>('Pembagian Data'!M111-'Pembagian Data'!M$142)^2</f>
        <v>0</v>
      </c>
      <c r="N110" s="70">
        <f>('Pembagian Data'!N111-'Pembagian Data'!N$142)^2</f>
        <v>0.44444444444444453</v>
      </c>
      <c r="O110" s="70">
        <f>('Pembagian Data'!O111-'Pembagian Data'!O$142)^2</f>
        <v>0.11111111111111113</v>
      </c>
      <c r="P110" s="70">
        <f>('Pembagian Data'!P111-'Pembagian Data'!P$142)^2</f>
        <v>0</v>
      </c>
      <c r="Q110" s="70">
        <f>('Pembagian Data'!Q111-'Pembagian Data'!Q$142)^2</f>
        <v>0.1111111111111111</v>
      </c>
      <c r="R110" s="70">
        <f>('Pembagian Data'!R111-'Pembagian Data'!R$142)^2</f>
        <v>0.11111111111111113</v>
      </c>
      <c r="S110" s="70">
        <f>('Pembagian Data'!S111-'Pembagian Data'!S$142)^2</f>
        <v>0</v>
      </c>
      <c r="T110" s="70">
        <f>('Pembagian Data'!T111-'Pembagian Data'!T$142)^2</f>
        <v>0</v>
      </c>
      <c r="U110" s="70">
        <f>('Pembagian Data'!U111-'Pembagian Data'!U$142)^2</f>
        <v>0.44444444444444453</v>
      </c>
      <c r="V110" s="70">
        <f>('Pembagian Data'!V111-'Pembagian Data'!V$142)^2</f>
        <v>0.11111111111111113</v>
      </c>
      <c r="W110" s="70">
        <f>('Pembagian Data'!W111-'Pembagian Data'!W$142)^2</f>
        <v>0</v>
      </c>
      <c r="X110" s="70">
        <f>('Pembagian Data'!X111-'Pembagian Data'!X$142)^2</f>
        <v>0</v>
      </c>
      <c r="Y110" s="70">
        <f>('Pembagian Data'!Y111-'Pembagian Data'!Y$142)^2</f>
        <v>0</v>
      </c>
      <c r="Z110" s="70">
        <f>('Pembagian Data'!Z111-'Pembagian Data'!Z$142)^2</f>
        <v>0</v>
      </c>
      <c r="AA110" s="70">
        <f>('Pembagian Data'!AA111-'Pembagian Data'!AA$142)^2</f>
        <v>0</v>
      </c>
      <c r="AB110" s="70">
        <f>('Pembagian Data'!AB111-'Pembagian Data'!AB$142)^2</f>
        <v>0.11111111111111113</v>
      </c>
      <c r="AC110" s="70">
        <f>('Pembagian Data'!AC111-'Pembagian Data'!AC$142)^2</f>
        <v>0</v>
      </c>
      <c r="AD110" s="70">
        <f>('Pembagian Data'!AD111-'Pembagian Data'!AD$142)^2</f>
        <v>0</v>
      </c>
      <c r="AE110" s="70">
        <f>('Pembagian Data'!AE111-'Pembagian Data'!AE$142)^2</f>
        <v>0.11111111111111113</v>
      </c>
      <c r="AF110" s="70">
        <f>('Pembagian Data'!AF111-'Pembagian Data'!AF$142)^2</f>
        <v>0.11111111111111113</v>
      </c>
      <c r="AG110" s="70">
        <f>('Pembagian Data'!AG111-'Pembagian Data'!AG$142)^2</f>
        <v>0.11111111111111113</v>
      </c>
      <c r="AH110" s="71">
        <f t="shared" si="1"/>
        <v>1.5275252316519468</v>
      </c>
      <c r="AI110" s="9">
        <v>1</v>
      </c>
    </row>
    <row r="111" spans="1:35" x14ac:dyDescent="0.25">
      <c r="A111" s="70">
        <f>('Pembagian Data'!A112-'Pembagian Data'!A$142)^2</f>
        <v>0</v>
      </c>
      <c r="B111" s="70">
        <f>('Pembagian Data'!B112-'Pembagian Data'!B$142)^2</f>
        <v>0</v>
      </c>
      <c r="C111" s="70">
        <f>('Pembagian Data'!C112-'Pembagian Data'!C$142)^2</f>
        <v>0</v>
      </c>
      <c r="D111" s="70">
        <f>('Pembagian Data'!D112-'Pembagian Data'!D$142)^2</f>
        <v>0.11111111111111113</v>
      </c>
      <c r="E111" s="70">
        <f>('Pembagian Data'!E112-'Pembagian Data'!E$142)^2</f>
        <v>0</v>
      </c>
      <c r="F111" s="70">
        <f>('Pembagian Data'!F112-'Pembagian Data'!F$142)^2</f>
        <v>0.11111111111111113</v>
      </c>
      <c r="G111" s="70">
        <f>('Pembagian Data'!G112-'Pembagian Data'!G$142)^2</f>
        <v>0.11111111111111113</v>
      </c>
      <c r="H111" s="70">
        <f>('Pembagian Data'!H112-'Pembagian Data'!H$142)^2</f>
        <v>0.11111111111111113</v>
      </c>
      <c r="I111" s="70">
        <f>('Pembagian Data'!I112-'Pembagian Data'!I$142)^2</f>
        <v>0.11111111111111113</v>
      </c>
      <c r="J111" s="70">
        <f>('Pembagian Data'!J112-'Pembagian Data'!J$142)^2</f>
        <v>0</v>
      </c>
      <c r="K111" s="70">
        <f>('Pembagian Data'!K112-'Pembagian Data'!K$142)^2</f>
        <v>0</v>
      </c>
      <c r="L111" s="70">
        <f>('Pembagian Data'!L112-'Pembagian Data'!L$142)^2</f>
        <v>0.44444444444444453</v>
      </c>
      <c r="M111" s="70">
        <f>('Pembagian Data'!M112-'Pembagian Data'!M$142)^2</f>
        <v>0</v>
      </c>
      <c r="N111" s="70">
        <f>('Pembagian Data'!N112-'Pembagian Data'!N$142)^2</f>
        <v>0</v>
      </c>
      <c r="O111" s="70">
        <f>('Pembagian Data'!O112-'Pembagian Data'!O$142)^2</f>
        <v>0</v>
      </c>
      <c r="P111" s="70">
        <f>('Pembagian Data'!P112-'Pembagian Data'!P$142)^2</f>
        <v>0.11111111111111113</v>
      </c>
      <c r="Q111" s="70">
        <f>('Pembagian Data'!Q112-'Pembagian Data'!Q$142)^2</f>
        <v>0</v>
      </c>
      <c r="R111" s="70">
        <f>('Pembagian Data'!R112-'Pembagian Data'!R$142)^2</f>
        <v>0.11111111111111113</v>
      </c>
      <c r="S111" s="70">
        <f>('Pembagian Data'!S112-'Pembagian Data'!S$142)^2</f>
        <v>0.11111111111111113</v>
      </c>
      <c r="T111" s="70">
        <f>('Pembagian Data'!T112-'Pembagian Data'!T$142)^2</f>
        <v>0</v>
      </c>
      <c r="U111" s="70">
        <f>('Pembagian Data'!U112-'Pembagian Data'!U$142)^2</f>
        <v>0</v>
      </c>
      <c r="V111" s="70">
        <f>('Pembagian Data'!V112-'Pembagian Data'!V$142)^2</f>
        <v>0.11111111111111113</v>
      </c>
      <c r="W111" s="70">
        <f>('Pembagian Data'!W112-'Pembagian Data'!W$142)^2</f>
        <v>0.11111111111111113</v>
      </c>
      <c r="X111" s="70">
        <f>('Pembagian Data'!X112-'Pembagian Data'!X$142)^2</f>
        <v>0.1111111111111111</v>
      </c>
      <c r="Y111" s="70">
        <f>('Pembagian Data'!Y112-'Pembagian Data'!Y$142)^2</f>
        <v>0</v>
      </c>
      <c r="Z111" s="70">
        <f>('Pembagian Data'!Z112-'Pembagian Data'!Z$142)^2</f>
        <v>0.44444444444444453</v>
      </c>
      <c r="AA111" s="70">
        <f>('Pembagian Data'!AA112-'Pembagian Data'!AA$142)^2</f>
        <v>0.44444444444444453</v>
      </c>
      <c r="AB111" s="70">
        <f>('Pembagian Data'!AB112-'Pembagian Data'!AB$142)^2</f>
        <v>0</v>
      </c>
      <c r="AC111" s="70">
        <f>('Pembagian Data'!AC112-'Pembagian Data'!AC$142)^2</f>
        <v>0</v>
      </c>
      <c r="AD111" s="70">
        <f>('Pembagian Data'!AD112-'Pembagian Data'!AD$142)^2</f>
        <v>0.11111111111111113</v>
      </c>
      <c r="AE111" s="70">
        <f>('Pembagian Data'!AE112-'Pembagian Data'!AE$142)^2</f>
        <v>0.11111111111111113</v>
      </c>
      <c r="AF111" s="70">
        <f>('Pembagian Data'!AF112-'Pembagian Data'!AF$142)^2</f>
        <v>0.11111111111111113</v>
      </c>
      <c r="AG111" s="70">
        <f>('Pembagian Data'!AG112-'Pembagian Data'!AG$142)^2</f>
        <v>0</v>
      </c>
      <c r="AH111" s="71">
        <f t="shared" si="1"/>
        <v>1.6996731711975952</v>
      </c>
      <c r="AI111" s="9">
        <v>1</v>
      </c>
    </row>
    <row r="112" spans="1:35" x14ac:dyDescent="0.25">
      <c r="A112" s="70">
        <f>('Pembagian Data'!A113-'Pembagian Data'!A$142)^2</f>
        <v>0</v>
      </c>
      <c r="B112" s="70">
        <f>('Pembagian Data'!B113-'Pembagian Data'!B$142)^2</f>
        <v>0.1111111111111111</v>
      </c>
      <c r="C112" s="70">
        <f>('Pembagian Data'!C113-'Pembagian Data'!C$142)^2</f>
        <v>0.1111111111111111</v>
      </c>
      <c r="D112" s="70">
        <f>('Pembagian Data'!D113-'Pembagian Data'!D$142)^2</f>
        <v>0.44444444444444453</v>
      </c>
      <c r="E112" s="70">
        <f>('Pembagian Data'!E113-'Pembagian Data'!E$142)^2</f>
        <v>0.11111111111111113</v>
      </c>
      <c r="F112" s="70">
        <f>('Pembagian Data'!F113-'Pembagian Data'!F$142)^2</f>
        <v>0</v>
      </c>
      <c r="G112" s="70">
        <f>('Pembagian Data'!G113-'Pembagian Data'!G$142)^2</f>
        <v>0</v>
      </c>
      <c r="H112" s="70">
        <f>('Pembagian Data'!H113-'Pembagian Data'!H$142)^2</f>
        <v>0.11111111111111113</v>
      </c>
      <c r="I112" s="70">
        <f>('Pembagian Data'!I113-'Pembagian Data'!I$142)^2</f>
        <v>0</v>
      </c>
      <c r="J112" s="70">
        <f>('Pembagian Data'!J113-'Pembagian Data'!J$142)^2</f>
        <v>0</v>
      </c>
      <c r="K112" s="70">
        <f>('Pembagian Data'!K113-'Pembagian Data'!K$142)^2</f>
        <v>0.11111111111111113</v>
      </c>
      <c r="L112" s="70">
        <f>('Pembagian Data'!L113-'Pembagian Data'!L$142)^2</f>
        <v>0.11111111111111113</v>
      </c>
      <c r="M112" s="70">
        <f>('Pembagian Data'!M113-'Pembagian Data'!M$142)^2</f>
        <v>0.11111111111111113</v>
      </c>
      <c r="N112" s="70">
        <f>('Pembagian Data'!N113-'Pembagian Data'!N$142)^2</f>
        <v>0.44444444444444453</v>
      </c>
      <c r="O112" s="70">
        <f>('Pembagian Data'!O113-'Pembagian Data'!O$142)^2</f>
        <v>0.11111111111111113</v>
      </c>
      <c r="P112" s="70">
        <f>('Pembagian Data'!P113-'Pembagian Data'!P$142)^2</f>
        <v>0</v>
      </c>
      <c r="Q112" s="70">
        <f>('Pembagian Data'!Q113-'Pembagian Data'!Q$142)^2</f>
        <v>0.44444444444444453</v>
      </c>
      <c r="R112" s="70">
        <f>('Pembagian Data'!R113-'Pembagian Data'!R$142)^2</f>
        <v>0</v>
      </c>
      <c r="S112" s="70">
        <f>('Pembagian Data'!S113-'Pembagian Data'!S$142)^2</f>
        <v>0.11111111111111113</v>
      </c>
      <c r="T112" s="70">
        <f>('Pembagian Data'!T113-'Pembagian Data'!T$142)^2</f>
        <v>0</v>
      </c>
      <c r="U112" s="70">
        <f>('Pembagian Data'!U113-'Pembagian Data'!U$142)^2</f>
        <v>0.44444444444444453</v>
      </c>
      <c r="V112" s="70">
        <f>('Pembagian Data'!V113-'Pembagian Data'!V$142)^2</f>
        <v>0</v>
      </c>
      <c r="W112" s="70">
        <f>('Pembagian Data'!W113-'Pembagian Data'!W$142)^2</f>
        <v>0</v>
      </c>
      <c r="X112" s="70">
        <f>('Pembagian Data'!X113-'Pembagian Data'!X$142)^2</f>
        <v>0</v>
      </c>
      <c r="Y112" s="70">
        <f>('Pembagian Data'!Y113-'Pembagian Data'!Y$142)^2</f>
        <v>0</v>
      </c>
      <c r="Z112" s="70">
        <f>('Pembagian Data'!Z113-'Pembagian Data'!Z$142)^2</f>
        <v>0.11111111111111113</v>
      </c>
      <c r="AA112" s="70">
        <f>('Pembagian Data'!AA113-'Pembagian Data'!AA$142)^2</f>
        <v>0.11111111111111113</v>
      </c>
      <c r="AB112" s="70">
        <f>('Pembagian Data'!AB113-'Pembagian Data'!AB$142)^2</f>
        <v>0.11111111111111113</v>
      </c>
      <c r="AC112" s="70">
        <f>('Pembagian Data'!AC113-'Pembagian Data'!AC$142)^2</f>
        <v>0.11111111111111113</v>
      </c>
      <c r="AD112" s="70">
        <f>('Pembagian Data'!AD113-'Pembagian Data'!AD$142)^2</f>
        <v>0</v>
      </c>
      <c r="AE112" s="70">
        <f>('Pembagian Data'!AE113-'Pembagian Data'!AE$142)^2</f>
        <v>0</v>
      </c>
      <c r="AF112" s="70">
        <f>('Pembagian Data'!AF113-'Pembagian Data'!AF$142)^2</f>
        <v>0</v>
      </c>
      <c r="AG112" s="70">
        <f>('Pembagian Data'!AG113-'Pembagian Data'!AG$142)^2</f>
        <v>0</v>
      </c>
      <c r="AH112" s="71">
        <f t="shared" si="1"/>
        <v>1.7950549357115015</v>
      </c>
      <c r="AI112" s="9">
        <v>1</v>
      </c>
    </row>
    <row r="113" spans="1:35" x14ac:dyDescent="0.25">
      <c r="A113" s="70">
        <f>('Pembagian Data'!A114-'Pembagian Data'!A$142)^2</f>
        <v>0</v>
      </c>
      <c r="B113" s="70">
        <f>('Pembagian Data'!B114-'Pembagian Data'!B$142)^2</f>
        <v>0.11111111111111113</v>
      </c>
      <c r="C113" s="70">
        <f>('Pembagian Data'!C114-'Pembagian Data'!C$142)^2</f>
        <v>0.1111111111111111</v>
      </c>
      <c r="D113" s="70">
        <f>('Pembagian Data'!D114-'Pembagian Data'!D$142)^2</f>
        <v>0.11111111111111113</v>
      </c>
      <c r="E113" s="70">
        <f>('Pembagian Data'!E114-'Pembagian Data'!E$142)^2</f>
        <v>0.11111111111111113</v>
      </c>
      <c r="F113" s="70">
        <f>('Pembagian Data'!F114-'Pembagian Data'!F$142)^2</f>
        <v>0</v>
      </c>
      <c r="G113" s="70">
        <f>('Pembagian Data'!G114-'Pembagian Data'!G$142)^2</f>
        <v>0</v>
      </c>
      <c r="H113" s="70">
        <f>('Pembagian Data'!H114-'Pembagian Data'!H$142)^2</f>
        <v>0</v>
      </c>
      <c r="I113" s="70">
        <f>('Pembagian Data'!I114-'Pembagian Data'!I$142)^2</f>
        <v>0</v>
      </c>
      <c r="J113" s="70">
        <f>('Pembagian Data'!J114-'Pembagian Data'!J$142)^2</f>
        <v>0</v>
      </c>
      <c r="K113" s="70">
        <f>('Pembagian Data'!K114-'Pembagian Data'!K$142)^2</f>
        <v>0.11111111111111113</v>
      </c>
      <c r="L113" s="70">
        <f>('Pembagian Data'!L114-'Pembagian Data'!L$142)^2</f>
        <v>0</v>
      </c>
      <c r="M113" s="70">
        <f>('Pembagian Data'!M114-'Pembagian Data'!M$142)^2</f>
        <v>0.11111111111111113</v>
      </c>
      <c r="N113" s="70">
        <f>('Pembagian Data'!N114-'Pembagian Data'!N$142)^2</f>
        <v>0.44444444444444453</v>
      </c>
      <c r="O113" s="70">
        <f>('Pembagian Data'!O114-'Pembagian Data'!O$142)^2</f>
        <v>0</v>
      </c>
      <c r="P113" s="70">
        <f>('Pembagian Data'!P114-'Pembagian Data'!P$142)^2</f>
        <v>0</v>
      </c>
      <c r="Q113" s="70">
        <f>('Pembagian Data'!Q114-'Pembagian Data'!Q$142)^2</f>
        <v>0.1111111111111111</v>
      </c>
      <c r="R113" s="70">
        <f>('Pembagian Data'!R114-'Pembagian Data'!R$142)^2</f>
        <v>0</v>
      </c>
      <c r="S113" s="70">
        <f>('Pembagian Data'!S114-'Pembagian Data'!S$142)^2</f>
        <v>0</v>
      </c>
      <c r="T113" s="70">
        <f>('Pembagian Data'!T114-'Pembagian Data'!T$142)^2</f>
        <v>0</v>
      </c>
      <c r="U113" s="70">
        <f>('Pembagian Data'!U114-'Pembagian Data'!U$142)^2</f>
        <v>0.44444444444444453</v>
      </c>
      <c r="V113" s="70">
        <f>('Pembagian Data'!V114-'Pembagian Data'!V$142)^2</f>
        <v>0</v>
      </c>
      <c r="W113" s="70">
        <f>('Pembagian Data'!W114-'Pembagian Data'!W$142)^2</f>
        <v>0</v>
      </c>
      <c r="X113" s="70">
        <f>('Pembagian Data'!X114-'Pembagian Data'!X$142)^2</f>
        <v>0</v>
      </c>
      <c r="Y113" s="70">
        <f>('Pembagian Data'!Y114-'Pembagian Data'!Y$142)^2</f>
        <v>0.11111111111111113</v>
      </c>
      <c r="Z113" s="70">
        <f>('Pembagian Data'!Z114-'Pembagian Data'!Z$142)^2</f>
        <v>0</v>
      </c>
      <c r="AA113" s="70">
        <f>('Pembagian Data'!AA114-'Pembagian Data'!AA$142)^2</f>
        <v>0</v>
      </c>
      <c r="AB113" s="70">
        <f>('Pembagian Data'!AB114-'Pembagian Data'!AB$142)^2</f>
        <v>0.11111111111111113</v>
      </c>
      <c r="AC113" s="70">
        <f>('Pembagian Data'!AC114-'Pembagian Data'!AC$142)^2</f>
        <v>0.11111111111111113</v>
      </c>
      <c r="AD113" s="70">
        <f>('Pembagian Data'!AD114-'Pembagian Data'!AD$142)^2</f>
        <v>0</v>
      </c>
      <c r="AE113" s="70">
        <f>('Pembagian Data'!AE114-'Pembagian Data'!AE$142)^2</f>
        <v>0</v>
      </c>
      <c r="AF113" s="70">
        <f>('Pembagian Data'!AF114-'Pembagian Data'!AF$142)^2</f>
        <v>0.11111111111111113</v>
      </c>
      <c r="AG113" s="70">
        <f>('Pembagian Data'!AG114-'Pembagian Data'!AG$142)^2</f>
        <v>0</v>
      </c>
      <c r="AH113" s="71">
        <f t="shared" si="1"/>
        <v>1.4529663145135581</v>
      </c>
      <c r="AI113" s="9">
        <v>3</v>
      </c>
    </row>
    <row r="114" spans="1:35" x14ac:dyDescent="0.25">
      <c r="A114" s="70">
        <f>('Pembagian Data'!A115-'Pembagian Data'!A$142)^2</f>
        <v>0</v>
      </c>
      <c r="B114" s="70">
        <f>('Pembagian Data'!B115-'Pembagian Data'!B$142)^2</f>
        <v>0</v>
      </c>
      <c r="C114" s="70">
        <f>('Pembagian Data'!C115-'Pembagian Data'!C$142)^2</f>
        <v>0.11111111111111113</v>
      </c>
      <c r="D114" s="70">
        <f>('Pembagian Data'!D115-'Pembagian Data'!D$142)^2</f>
        <v>0.11111111111111113</v>
      </c>
      <c r="E114" s="70">
        <f>('Pembagian Data'!E115-'Pembagian Data'!E$142)^2</f>
        <v>0.11111111111111113</v>
      </c>
      <c r="F114" s="70">
        <f>('Pembagian Data'!F115-'Pembagian Data'!F$142)^2</f>
        <v>0</v>
      </c>
      <c r="G114" s="70">
        <f>('Pembagian Data'!G115-'Pembagian Data'!G$142)^2</f>
        <v>0</v>
      </c>
      <c r="H114" s="70">
        <f>('Pembagian Data'!H115-'Pembagian Data'!H$142)^2</f>
        <v>0</v>
      </c>
      <c r="I114" s="70">
        <f>('Pembagian Data'!I115-'Pembagian Data'!I$142)^2</f>
        <v>0</v>
      </c>
      <c r="J114" s="70">
        <f>('Pembagian Data'!J115-'Pembagian Data'!J$142)^2</f>
        <v>0</v>
      </c>
      <c r="K114" s="70">
        <f>('Pembagian Data'!K115-'Pembagian Data'!K$142)^2</f>
        <v>0.11111111111111113</v>
      </c>
      <c r="L114" s="70">
        <f>('Pembagian Data'!L115-'Pembagian Data'!L$142)^2</f>
        <v>0.11111111111111113</v>
      </c>
      <c r="M114" s="70">
        <f>('Pembagian Data'!M115-'Pembagian Data'!M$142)^2</f>
        <v>0.11111111111111113</v>
      </c>
      <c r="N114" s="70">
        <f>('Pembagian Data'!N115-'Pembagian Data'!N$142)^2</f>
        <v>0.1111111111111111</v>
      </c>
      <c r="O114" s="70">
        <f>('Pembagian Data'!O115-'Pembagian Data'!O$142)^2</f>
        <v>0</v>
      </c>
      <c r="P114" s="70">
        <f>('Pembagian Data'!P115-'Pembagian Data'!P$142)^2</f>
        <v>0</v>
      </c>
      <c r="Q114" s="70">
        <f>('Pembagian Data'!Q115-'Pembagian Data'!Q$142)^2</f>
        <v>0</v>
      </c>
      <c r="R114" s="70">
        <f>('Pembagian Data'!R115-'Pembagian Data'!R$142)^2</f>
        <v>0</v>
      </c>
      <c r="S114" s="70">
        <f>('Pembagian Data'!S115-'Pembagian Data'!S$142)^2</f>
        <v>0.11111111111111113</v>
      </c>
      <c r="T114" s="70">
        <f>('Pembagian Data'!T115-'Pembagian Data'!T$142)^2</f>
        <v>0</v>
      </c>
      <c r="U114" s="70">
        <f>('Pembagian Data'!U115-'Pembagian Data'!U$142)^2</f>
        <v>0.44444444444444453</v>
      </c>
      <c r="V114" s="70">
        <f>('Pembagian Data'!V115-'Pembagian Data'!V$142)^2</f>
        <v>0</v>
      </c>
      <c r="W114" s="70">
        <f>('Pembagian Data'!W115-'Pembagian Data'!W$142)^2</f>
        <v>0</v>
      </c>
      <c r="X114" s="70">
        <f>('Pembagian Data'!X115-'Pembagian Data'!X$142)^2</f>
        <v>0.11111111111111113</v>
      </c>
      <c r="Y114" s="70">
        <f>('Pembagian Data'!Y115-'Pembagian Data'!Y$142)^2</f>
        <v>0</v>
      </c>
      <c r="Z114" s="70">
        <f>('Pembagian Data'!Z115-'Pembagian Data'!Z$142)^2</f>
        <v>0.11111111111111113</v>
      </c>
      <c r="AA114" s="70">
        <f>('Pembagian Data'!AA115-'Pembagian Data'!AA$142)^2</f>
        <v>0</v>
      </c>
      <c r="AB114" s="70">
        <f>('Pembagian Data'!AB115-'Pembagian Data'!AB$142)^2</f>
        <v>0.1111111111111111</v>
      </c>
      <c r="AC114" s="70">
        <f>('Pembagian Data'!AC115-'Pembagian Data'!AC$142)^2</f>
        <v>0.11111111111111113</v>
      </c>
      <c r="AD114" s="70">
        <f>('Pembagian Data'!AD115-'Pembagian Data'!AD$142)^2</f>
        <v>0</v>
      </c>
      <c r="AE114" s="70">
        <f>('Pembagian Data'!AE115-'Pembagian Data'!AE$142)^2</f>
        <v>0</v>
      </c>
      <c r="AF114" s="70">
        <f>('Pembagian Data'!AF115-'Pembagian Data'!AF$142)^2</f>
        <v>0</v>
      </c>
      <c r="AG114" s="70">
        <f>('Pembagian Data'!AG115-'Pembagian Data'!AG$142)^2</f>
        <v>0.11111111111111113</v>
      </c>
      <c r="AH114" s="71">
        <f t="shared" si="1"/>
        <v>1.3743685418725538</v>
      </c>
      <c r="AI114" s="9">
        <v>3</v>
      </c>
    </row>
    <row r="115" spans="1:35" x14ac:dyDescent="0.25">
      <c r="A115" s="70">
        <f>('Pembagian Data'!A116-'Pembagian Data'!A$142)^2</f>
        <v>0.1111111111111111</v>
      </c>
      <c r="B115" s="70">
        <f>('Pembagian Data'!B116-'Pembagian Data'!B$142)^2</f>
        <v>0</v>
      </c>
      <c r="C115" s="70">
        <f>('Pembagian Data'!C116-'Pembagian Data'!C$142)^2</f>
        <v>0</v>
      </c>
      <c r="D115" s="70">
        <f>('Pembagian Data'!D116-'Pembagian Data'!D$142)^2</f>
        <v>0.44444444444444453</v>
      </c>
      <c r="E115" s="70">
        <f>('Pembagian Data'!E116-'Pembagian Data'!E$142)^2</f>
        <v>0.1111111111111111</v>
      </c>
      <c r="F115" s="70">
        <f>('Pembagian Data'!F116-'Pembagian Data'!F$142)^2</f>
        <v>0</v>
      </c>
      <c r="G115" s="70">
        <f>('Pembagian Data'!G116-'Pembagian Data'!G$142)^2</f>
        <v>0</v>
      </c>
      <c r="H115" s="70">
        <f>('Pembagian Data'!H116-'Pembagian Data'!H$142)^2</f>
        <v>0.11111111111111113</v>
      </c>
      <c r="I115" s="70">
        <f>('Pembagian Data'!I116-'Pembagian Data'!I$142)^2</f>
        <v>0</v>
      </c>
      <c r="J115" s="70">
        <f>('Pembagian Data'!J116-'Pembagian Data'!J$142)^2</f>
        <v>0</v>
      </c>
      <c r="K115" s="70">
        <f>('Pembagian Data'!K116-'Pembagian Data'!K$142)^2</f>
        <v>0.11111111111111113</v>
      </c>
      <c r="L115" s="70">
        <f>('Pembagian Data'!L116-'Pembagian Data'!L$142)^2</f>
        <v>0.44444444444444453</v>
      </c>
      <c r="M115" s="70">
        <f>('Pembagian Data'!M116-'Pembagian Data'!M$142)^2</f>
        <v>0.11111111111111113</v>
      </c>
      <c r="N115" s="70">
        <f>('Pembagian Data'!N116-'Pembagian Data'!N$142)^2</f>
        <v>0.44444444444444453</v>
      </c>
      <c r="O115" s="70">
        <f>('Pembagian Data'!O116-'Pembagian Data'!O$142)^2</f>
        <v>0.44444444444444453</v>
      </c>
      <c r="P115" s="70">
        <f>('Pembagian Data'!P116-'Pembagian Data'!P$142)^2</f>
        <v>0.44444444444444453</v>
      </c>
      <c r="Q115" s="70">
        <f>('Pembagian Data'!Q116-'Pembagian Data'!Q$142)^2</f>
        <v>0.1111111111111111</v>
      </c>
      <c r="R115" s="70">
        <f>('Pembagian Data'!R116-'Pembagian Data'!R$142)^2</f>
        <v>0.44444444444444453</v>
      </c>
      <c r="S115" s="70">
        <f>('Pembagian Data'!S116-'Pembagian Data'!S$142)^2</f>
        <v>0.44444444444444453</v>
      </c>
      <c r="T115" s="70">
        <f>('Pembagian Data'!T116-'Pembagian Data'!T$142)^2</f>
        <v>0.1111111111111111</v>
      </c>
      <c r="U115" s="70">
        <f>('Pembagian Data'!U116-'Pembagian Data'!U$142)^2</f>
        <v>0.1111111111111111</v>
      </c>
      <c r="V115" s="70">
        <f>('Pembagian Data'!V116-'Pembagian Data'!V$142)^2</f>
        <v>0</v>
      </c>
      <c r="W115" s="70">
        <f>('Pembagian Data'!W116-'Pembagian Data'!W$142)^2</f>
        <v>0</v>
      </c>
      <c r="X115" s="70">
        <f>('Pembagian Data'!X116-'Pembagian Data'!X$142)^2</f>
        <v>0</v>
      </c>
      <c r="Y115" s="70">
        <f>('Pembagian Data'!Y116-'Pembagian Data'!Y$142)^2</f>
        <v>0</v>
      </c>
      <c r="Z115" s="70">
        <f>('Pembagian Data'!Z116-'Pembagian Data'!Z$142)^2</f>
        <v>0.11111111111111113</v>
      </c>
      <c r="AA115" s="70">
        <f>('Pembagian Data'!AA116-'Pembagian Data'!AA$142)^2</f>
        <v>0.11111111111111113</v>
      </c>
      <c r="AB115" s="70">
        <f>('Pembagian Data'!AB116-'Pembagian Data'!AB$142)^2</f>
        <v>0.1111111111111111</v>
      </c>
      <c r="AC115" s="70">
        <f>('Pembagian Data'!AC116-'Pembagian Data'!AC$142)^2</f>
        <v>0</v>
      </c>
      <c r="AD115" s="70">
        <f>('Pembagian Data'!AD116-'Pembagian Data'!AD$142)^2</f>
        <v>0.11111111111111113</v>
      </c>
      <c r="AE115" s="70">
        <f>('Pembagian Data'!AE116-'Pembagian Data'!AE$142)^2</f>
        <v>0.11111111111111113</v>
      </c>
      <c r="AF115" s="70">
        <f>('Pembagian Data'!AF116-'Pembagian Data'!AF$142)^2</f>
        <v>0.11111111111111113</v>
      </c>
      <c r="AG115" s="70">
        <f>('Pembagian Data'!AG116-'Pembagian Data'!AG$142)^2</f>
        <v>0.1111111111111111</v>
      </c>
      <c r="AH115" s="71">
        <f t="shared" si="1"/>
        <v>2.1858128414339997</v>
      </c>
      <c r="AI115" s="9">
        <v>3</v>
      </c>
    </row>
    <row r="116" spans="1:35" x14ac:dyDescent="0.25">
      <c r="A116" s="70">
        <f>('Pembagian Data'!A117-'Pembagian Data'!A$142)^2</f>
        <v>0.1111111111111111</v>
      </c>
      <c r="B116" s="70">
        <f>('Pembagian Data'!B117-'Pembagian Data'!B$142)^2</f>
        <v>0.1111111111111111</v>
      </c>
      <c r="C116" s="70">
        <f>('Pembagian Data'!C117-'Pembagian Data'!C$142)^2</f>
        <v>0</v>
      </c>
      <c r="D116" s="70">
        <f>('Pembagian Data'!D117-'Pembagian Data'!D$142)^2</f>
        <v>0.11111111111111113</v>
      </c>
      <c r="E116" s="70">
        <f>('Pembagian Data'!E117-'Pembagian Data'!E$142)^2</f>
        <v>0.1111111111111111</v>
      </c>
      <c r="F116" s="70">
        <f>('Pembagian Data'!F117-'Pembagian Data'!F$142)^2</f>
        <v>0</v>
      </c>
      <c r="G116" s="70">
        <f>('Pembagian Data'!G117-'Pembagian Data'!G$142)^2</f>
        <v>0.11111111111111113</v>
      </c>
      <c r="H116" s="70">
        <f>('Pembagian Data'!H117-'Pembagian Data'!H$142)^2</f>
        <v>0.11111111111111113</v>
      </c>
      <c r="I116" s="70">
        <f>('Pembagian Data'!I117-'Pembagian Data'!I$142)^2</f>
        <v>0</v>
      </c>
      <c r="J116" s="70">
        <f>('Pembagian Data'!J117-'Pembagian Data'!J$142)^2</f>
        <v>0</v>
      </c>
      <c r="K116" s="70">
        <f>('Pembagian Data'!K117-'Pembagian Data'!K$142)^2</f>
        <v>0.11111111111111113</v>
      </c>
      <c r="L116" s="70">
        <f>('Pembagian Data'!L117-'Pembagian Data'!L$142)^2</f>
        <v>0.11111111111111113</v>
      </c>
      <c r="M116" s="70">
        <f>('Pembagian Data'!M117-'Pembagian Data'!M$142)^2</f>
        <v>0.11111111111111113</v>
      </c>
      <c r="N116" s="70">
        <f>('Pembagian Data'!N117-'Pembagian Data'!N$142)^2</f>
        <v>0.1111111111111111</v>
      </c>
      <c r="O116" s="70">
        <f>('Pembagian Data'!O117-'Pembagian Data'!O$142)^2</f>
        <v>0</v>
      </c>
      <c r="P116" s="70">
        <f>('Pembagian Data'!P117-'Pembagian Data'!P$142)^2</f>
        <v>0.44444444444444453</v>
      </c>
      <c r="Q116" s="70">
        <f>('Pembagian Data'!Q117-'Pembagian Data'!Q$142)^2</f>
        <v>0</v>
      </c>
      <c r="R116" s="70">
        <f>('Pembagian Data'!R117-'Pembagian Data'!R$142)^2</f>
        <v>0.44444444444444453</v>
      </c>
      <c r="S116" s="70">
        <f>('Pembagian Data'!S117-'Pembagian Data'!S$142)^2</f>
        <v>0.44444444444444453</v>
      </c>
      <c r="T116" s="70">
        <f>('Pembagian Data'!T117-'Pembagian Data'!T$142)^2</f>
        <v>0.1111111111111111</v>
      </c>
      <c r="U116" s="70">
        <f>('Pembagian Data'!U117-'Pembagian Data'!U$142)^2</f>
        <v>0.44444444444444453</v>
      </c>
      <c r="V116" s="70">
        <f>('Pembagian Data'!V117-'Pembagian Data'!V$142)^2</f>
        <v>0.11111111111111113</v>
      </c>
      <c r="W116" s="70">
        <f>('Pembagian Data'!W117-'Pembagian Data'!W$142)^2</f>
        <v>0</v>
      </c>
      <c r="X116" s="70">
        <f>('Pembagian Data'!X117-'Pembagian Data'!X$142)^2</f>
        <v>0.11111111111111113</v>
      </c>
      <c r="Y116" s="70">
        <f>('Pembagian Data'!Y117-'Pembagian Data'!Y$142)^2</f>
        <v>0</v>
      </c>
      <c r="Z116" s="70">
        <f>('Pembagian Data'!Z117-'Pembagian Data'!Z$142)^2</f>
        <v>0.44444444444444453</v>
      </c>
      <c r="AA116" s="70">
        <f>('Pembagian Data'!AA117-'Pembagian Data'!AA$142)^2</f>
        <v>0.11111111111111113</v>
      </c>
      <c r="AB116" s="70">
        <f>('Pembagian Data'!AB117-'Pembagian Data'!AB$142)^2</f>
        <v>0.1111111111111111</v>
      </c>
      <c r="AC116" s="70">
        <f>('Pembagian Data'!AC117-'Pembagian Data'!AC$142)^2</f>
        <v>0.11111111111111113</v>
      </c>
      <c r="AD116" s="70">
        <f>('Pembagian Data'!AD117-'Pembagian Data'!AD$142)^2</f>
        <v>0.44444444444444453</v>
      </c>
      <c r="AE116" s="70">
        <f>('Pembagian Data'!AE117-'Pembagian Data'!AE$142)^2</f>
        <v>0.11111111111111113</v>
      </c>
      <c r="AF116" s="70">
        <f>('Pembagian Data'!AF117-'Pembagian Data'!AF$142)^2</f>
        <v>0.11111111111111113</v>
      </c>
      <c r="AG116" s="70">
        <f>('Pembagian Data'!AG117-'Pembagian Data'!AG$142)^2</f>
        <v>0</v>
      </c>
      <c r="AH116" s="71">
        <f t="shared" si="1"/>
        <v>2.1602468994692869</v>
      </c>
      <c r="AI116" s="9">
        <v>2</v>
      </c>
    </row>
    <row r="117" spans="1:35" x14ac:dyDescent="0.25">
      <c r="A117" s="70">
        <f>('Pembagian Data'!A118-'Pembagian Data'!A$142)^2</f>
        <v>0.1111111111111111</v>
      </c>
      <c r="B117" s="70">
        <f>('Pembagian Data'!B118-'Pembagian Data'!B$142)^2</f>
        <v>0</v>
      </c>
      <c r="C117" s="70">
        <f>('Pembagian Data'!C118-'Pembagian Data'!C$142)^2</f>
        <v>0</v>
      </c>
      <c r="D117" s="70">
        <f>('Pembagian Data'!D118-'Pembagian Data'!D$142)^2</f>
        <v>0.44444444444444453</v>
      </c>
      <c r="E117" s="70">
        <f>('Pembagian Data'!E118-'Pembagian Data'!E$142)^2</f>
        <v>0.1111111111111111</v>
      </c>
      <c r="F117" s="70">
        <f>('Pembagian Data'!F118-'Pembagian Data'!F$142)^2</f>
        <v>0</v>
      </c>
      <c r="G117" s="70">
        <f>('Pembagian Data'!G118-'Pembagian Data'!G$142)^2</f>
        <v>0</v>
      </c>
      <c r="H117" s="70">
        <f>('Pembagian Data'!H118-'Pembagian Data'!H$142)^2</f>
        <v>0.11111111111111113</v>
      </c>
      <c r="I117" s="70">
        <f>('Pembagian Data'!I118-'Pembagian Data'!I$142)^2</f>
        <v>0</v>
      </c>
      <c r="J117" s="70">
        <f>('Pembagian Data'!J118-'Pembagian Data'!J$142)^2</f>
        <v>0.1111111111111111</v>
      </c>
      <c r="K117" s="70">
        <f>('Pembagian Data'!K118-'Pembagian Data'!K$142)^2</f>
        <v>0.1111111111111111</v>
      </c>
      <c r="L117" s="70">
        <f>('Pembagian Data'!L118-'Pembagian Data'!L$142)^2</f>
        <v>0.44444444444444453</v>
      </c>
      <c r="M117" s="70">
        <f>('Pembagian Data'!M118-'Pembagian Data'!M$142)^2</f>
        <v>0.11111111111111113</v>
      </c>
      <c r="N117" s="70">
        <f>('Pembagian Data'!N118-'Pembagian Data'!N$142)^2</f>
        <v>0.1111111111111111</v>
      </c>
      <c r="O117" s="70">
        <f>('Pembagian Data'!O118-'Pembagian Data'!O$142)^2</f>
        <v>0</v>
      </c>
      <c r="P117" s="70">
        <f>('Pembagian Data'!P118-'Pembagian Data'!P$142)^2</f>
        <v>0.44444444444444453</v>
      </c>
      <c r="Q117" s="70">
        <f>('Pembagian Data'!Q118-'Pembagian Data'!Q$142)^2</f>
        <v>0</v>
      </c>
      <c r="R117" s="70">
        <f>('Pembagian Data'!R118-'Pembagian Data'!R$142)^2</f>
        <v>0.44444444444444453</v>
      </c>
      <c r="S117" s="70">
        <f>('Pembagian Data'!S118-'Pembagian Data'!S$142)^2</f>
        <v>0.11111111111111113</v>
      </c>
      <c r="T117" s="70">
        <f>('Pembagian Data'!T118-'Pembagian Data'!T$142)^2</f>
        <v>0</v>
      </c>
      <c r="U117" s="70">
        <f>('Pembagian Data'!U118-'Pembagian Data'!U$142)^2</f>
        <v>0.44444444444444453</v>
      </c>
      <c r="V117" s="70">
        <f>('Pembagian Data'!V118-'Pembagian Data'!V$142)^2</f>
        <v>0.11111111111111113</v>
      </c>
      <c r="W117" s="70">
        <f>('Pembagian Data'!W118-'Pembagian Data'!W$142)^2</f>
        <v>0.11111111111111113</v>
      </c>
      <c r="X117" s="70">
        <f>('Pembagian Data'!X118-'Pembagian Data'!X$142)^2</f>
        <v>0.1111111111111111</v>
      </c>
      <c r="Y117" s="70">
        <f>('Pembagian Data'!Y118-'Pembagian Data'!Y$142)^2</f>
        <v>0.1111111111111111</v>
      </c>
      <c r="Z117" s="70">
        <f>('Pembagian Data'!Z118-'Pembagian Data'!Z$142)^2</f>
        <v>0.44444444444444453</v>
      </c>
      <c r="AA117" s="70">
        <f>('Pembagian Data'!AA118-'Pembagian Data'!AA$142)^2</f>
        <v>0.11111111111111113</v>
      </c>
      <c r="AB117" s="70">
        <f>('Pembagian Data'!AB118-'Pembagian Data'!AB$142)^2</f>
        <v>0.1111111111111111</v>
      </c>
      <c r="AC117" s="70">
        <f>('Pembagian Data'!AC118-'Pembagian Data'!AC$142)^2</f>
        <v>0.11111111111111113</v>
      </c>
      <c r="AD117" s="70">
        <f>('Pembagian Data'!AD118-'Pembagian Data'!AD$142)^2</f>
        <v>0.44444444444444453</v>
      </c>
      <c r="AE117" s="70">
        <f>('Pembagian Data'!AE118-'Pembagian Data'!AE$142)^2</f>
        <v>0</v>
      </c>
      <c r="AF117" s="70">
        <f>('Pembagian Data'!AF118-'Pembagian Data'!AF$142)^2</f>
        <v>0.11111111111111113</v>
      </c>
      <c r="AG117" s="70">
        <f>('Pembagian Data'!AG118-'Pembagian Data'!AG$142)^2</f>
        <v>0</v>
      </c>
      <c r="AH117" s="71">
        <f t="shared" si="1"/>
        <v>2.2110831935702664</v>
      </c>
      <c r="AI117" s="9">
        <v>3</v>
      </c>
    </row>
    <row r="118" spans="1:35" x14ac:dyDescent="0.25">
      <c r="A118" s="70">
        <f>('Pembagian Data'!A119-'Pembagian Data'!A$142)^2</f>
        <v>0</v>
      </c>
      <c r="B118" s="70">
        <f>('Pembagian Data'!B119-'Pembagian Data'!B$142)^2</f>
        <v>0</v>
      </c>
      <c r="C118" s="70">
        <f>('Pembagian Data'!C119-'Pembagian Data'!C$142)^2</f>
        <v>0.11111111111111113</v>
      </c>
      <c r="D118" s="70">
        <f>('Pembagian Data'!D119-'Pembagian Data'!D$142)^2</f>
        <v>0.11111111111111113</v>
      </c>
      <c r="E118" s="70">
        <f>('Pembagian Data'!E119-'Pembagian Data'!E$142)^2</f>
        <v>0.11111111111111113</v>
      </c>
      <c r="F118" s="70">
        <f>('Pembagian Data'!F119-'Pembagian Data'!F$142)^2</f>
        <v>0</v>
      </c>
      <c r="G118" s="70">
        <f>('Pembagian Data'!G119-'Pembagian Data'!G$142)^2</f>
        <v>0</v>
      </c>
      <c r="H118" s="70">
        <f>('Pembagian Data'!H119-'Pembagian Data'!H$142)^2</f>
        <v>0.11111111111111113</v>
      </c>
      <c r="I118" s="70">
        <f>('Pembagian Data'!I119-'Pembagian Data'!I$142)^2</f>
        <v>0.11111111111111113</v>
      </c>
      <c r="J118" s="70">
        <f>('Pembagian Data'!J119-'Pembagian Data'!J$142)^2</f>
        <v>0</v>
      </c>
      <c r="K118" s="70">
        <f>('Pembagian Data'!K119-'Pembagian Data'!K$142)^2</f>
        <v>0.1111111111111111</v>
      </c>
      <c r="L118" s="70">
        <f>('Pembagian Data'!L119-'Pembagian Data'!L$142)^2</f>
        <v>0.11111111111111113</v>
      </c>
      <c r="M118" s="70">
        <f>('Pembagian Data'!M119-'Pembagian Data'!M$142)^2</f>
        <v>0.11111111111111113</v>
      </c>
      <c r="N118" s="70">
        <f>('Pembagian Data'!N119-'Pembagian Data'!N$142)^2</f>
        <v>0.1111111111111111</v>
      </c>
      <c r="O118" s="70">
        <f>('Pembagian Data'!O119-'Pembagian Data'!O$142)^2</f>
        <v>0.44444444444444453</v>
      </c>
      <c r="P118" s="70">
        <f>('Pembagian Data'!P119-'Pembagian Data'!P$142)^2</f>
        <v>0.11111111111111113</v>
      </c>
      <c r="Q118" s="70">
        <f>('Pembagian Data'!Q119-'Pembagian Data'!Q$142)^2</f>
        <v>0</v>
      </c>
      <c r="R118" s="70">
        <f>('Pembagian Data'!R119-'Pembagian Data'!R$142)^2</f>
        <v>0.11111111111111113</v>
      </c>
      <c r="S118" s="70">
        <f>('Pembagian Data'!S119-'Pembagian Data'!S$142)^2</f>
        <v>0.11111111111111113</v>
      </c>
      <c r="T118" s="70">
        <f>('Pembagian Data'!T119-'Pembagian Data'!T$142)^2</f>
        <v>0.44444444444444442</v>
      </c>
      <c r="U118" s="70">
        <f>('Pembagian Data'!U119-'Pembagian Data'!U$142)^2</f>
        <v>0.1111111111111111</v>
      </c>
      <c r="V118" s="70">
        <f>('Pembagian Data'!V119-'Pembagian Data'!V$142)^2</f>
        <v>0.11111111111111113</v>
      </c>
      <c r="W118" s="70">
        <f>('Pembagian Data'!W119-'Pembagian Data'!W$142)^2</f>
        <v>0.11111111111111113</v>
      </c>
      <c r="X118" s="70">
        <f>('Pembagian Data'!X119-'Pembagian Data'!X$142)^2</f>
        <v>0</v>
      </c>
      <c r="Y118" s="70">
        <f>('Pembagian Data'!Y119-'Pembagian Data'!Y$142)^2</f>
        <v>0</v>
      </c>
      <c r="Z118" s="70">
        <f>('Pembagian Data'!Z119-'Pembagian Data'!Z$142)^2</f>
        <v>0.11111111111111113</v>
      </c>
      <c r="AA118" s="70">
        <f>('Pembagian Data'!AA119-'Pembagian Data'!AA$142)^2</f>
        <v>0.11111111111111113</v>
      </c>
      <c r="AB118" s="70">
        <f>('Pembagian Data'!AB119-'Pembagian Data'!AB$142)^2</f>
        <v>0.11111111111111113</v>
      </c>
      <c r="AC118" s="70">
        <f>('Pembagian Data'!AC119-'Pembagian Data'!AC$142)^2</f>
        <v>0.11111111111111113</v>
      </c>
      <c r="AD118" s="70">
        <f>('Pembagian Data'!AD119-'Pembagian Data'!AD$142)^2</f>
        <v>0.11111111111111113</v>
      </c>
      <c r="AE118" s="70">
        <f>('Pembagian Data'!AE119-'Pembagian Data'!AE$142)^2</f>
        <v>0.11111111111111113</v>
      </c>
      <c r="AF118" s="70">
        <f>('Pembagian Data'!AF119-'Pembagian Data'!AF$142)^2</f>
        <v>0.11111111111111113</v>
      </c>
      <c r="AG118" s="70">
        <f>('Pembagian Data'!AG119-'Pembagian Data'!AG$142)^2</f>
        <v>0</v>
      </c>
      <c r="AH118" s="71">
        <f t="shared" si="1"/>
        <v>1.8257418583505538</v>
      </c>
      <c r="AI118" s="9">
        <v>3</v>
      </c>
    </row>
    <row r="119" spans="1:35" x14ac:dyDescent="0.25">
      <c r="A119" s="70">
        <f>('Pembagian Data'!A120-'Pembagian Data'!A$142)^2</f>
        <v>0.1111111111111111</v>
      </c>
      <c r="B119" s="70">
        <f>('Pembagian Data'!B120-'Pembagian Data'!B$142)^2</f>
        <v>0</v>
      </c>
      <c r="C119" s="70">
        <f>('Pembagian Data'!C120-'Pembagian Data'!C$142)^2</f>
        <v>0</v>
      </c>
      <c r="D119" s="70">
        <f>('Pembagian Data'!D120-'Pembagian Data'!D$142)^2</f>
        <v>0.11111111111111113</v>
      </c>
      <c r="E119" s="70">
        <f>('Pembagian Data'!E120-'Pembagian Data'!E$142)^2</f>
        <v>0.11111111111111113</v>
      </c>
      <c r="F119" s="70">
        <f>('Pembagian Data'!F120-'Pembagian Data'!F$142)^2</f>
        <v>0.11111111111111113</v>
      </c>
      <c r="G119" s="70">
        <f>('Pembagian Data'!G120-'Pembagian Data'!G$142)^2</f>
        <v>0.11111111111111113</v>
      </c>
      <c r="H119" s="70">
        <f>('Pembagian Data'!H120-'Pembagian Data'!H$142)^2</f>
        <v>0</v>
      </c>
      <c r="I119" s="70">
        <f>('Pembagian Data'!I120-'Pembagian Data'!I$142)^2</f>
        <v>0</v>
      </c>
      <c r="J119" s="70">
        <f>('Pembagian Data'!J120-'Pembagian Data'!J$142)^2</f>
        <v>0</v>
      </c>
      <c r="K119" s="70">
        <f>('Pembagian Data'!K120-'Pembagian Data'!K$142)^2</f>
        <v>0</v>
      </c>
      <c r="L119" s="70">
        <f>('Pembagian Data'!L120-'Pembagian Data'!L$142)^2</f>
        <v>0.44444444444444453</v>
      </c>
      <c r="M119" s="70">
        <f>('Pembagian Data'!M120-'Pembagian Data'!M$142)^2</f>
        <v>0.11111111111111113</v>
      </c>
      <c r="N119" s="70">
        <f>('Pembagian Data'!N120-'Pembagian Data'!N$142)^2</f>
        <v>0.44444444444444453</v>
      </c>
      <c r="O119" s="70">
        <f>('Pembagian Data'!O120-'Pembagian Data'!O$142)^2</f>
        <v>0</v>
      </c>
      <c r="P119" s="70">
        <f>('Pembagian Data'!P120-'Pembagian Data'!P$142)^2</f>
        <v>0.11111111111111113</v>
      </c>
      <c r="Q119" s="70">
        <f>('Pembagian Data'!Q120-'Pembagian Data'!Q$142)^2</f>
        <v>0.1111111111111111</v>
      </c>
      <c r="R119" s="70">
        <f>('Pembagian Data'!R120-'Pembagian Data'!R$142)^2</f>
        <v>0</v>
      </c>
      <c r="S119" s="70">
        <f>('Pembagian Data'!S120-'Pembagian Data'!S$142)^2</f>
        <v>0</v>
      </c>
      <c r="T119" s="70">
        <f>('Pembagian Data'!T120-'Pembagian Data'!T$142)^2</f>
        <v>0.11111111111111113</v>
      </c>
      <c r="U119" s="70">
        <f>('Pembagian Data'!U120-'Pembagian Data'!U$142)^2</f>
        <v>0.1111111111111111</v>
      </c>
      <c r="V119" s="70">
        <f>('Pembagian Data'!V120-'Pembagian Data'!V$142)^2</f>
        <v>0.11111111111111113</v>
      </c>
      <c r="W119" s="70">
        <f>('Pembagian Data'!W120-'Pembagian Data'!W$142)^2</f>
        <v>0</v>
      </c>
      <c r="X119" s="70">
        <f>('Pembagian Data'!X120-'Pembagian Data'!X$142)^2</f>
        <v>0</v>
      </c>
      <c r="Y119" s="70">
        <f>('Pembagian Data'!Y120-'Pembagian Data'!Y$142)^2</f>
        <v>0</v>
      </c>
      <c r="Z119" s="70">
        <f>('Pembagian Data'!Z120-'Pembagian Data'!Z$142)^2</f>
        <v>0.11111111111111113</v>
      </c>
      <c r="AA119" s="70">
        <f>('Pembagian Data'!AA120-'Pembagian Data'!AA$142)^2</f>
        <v>0</v>
      </c>
      <c r="AB119" s="70">
        <f>('Pembagian Data'!AB120-'Pembagian Data'!AB$142)^2</f>
        <v>0.11111111111111113</v>
      </c>
      <c r="AC119" s="70">
        <f>('Pembagian Data'!AC120-'Pembagian Data'!AC$142)^2</f>
        <v>0</v>
      </c>
      <c r="AD119" s="70">
        <f>('Pembagian Data'!AD120-'Pembagian Data'!AD$142)^2</f>
        <v>0</v>
      </c>
      <c r="AE119" s="70">
        <f>('Pembagian Data'!AE120-'Pembagian Data'!AE$142)^2</f>
        <v>0.11111111111111113</v>
      </c>
      <c r="AF119" s="70">
        <f>('Pembagian Data'!AF120-'Pembagian Data'!AF$142)^2</f>
        <v>0</v>
      </c>
      <c r="AG119" s="70">
        <f>('Pembagian Data'!AG120-'Pembagian Data'!AG$142)^2</f>
        <v>0.11111111111111113</v>
      </c>
      <c r="AH119" s="71">
        <f t="shared" si="1"/>
        <v>1.5986105077709067</v>
      </c>
      <c r="AI119" s="9">
        <v>1</v>
      </c>
    </row>
    <row r="120" spans="1:35" x14ac:dyDescent="0.25">
      <c r="A120" s="70">
        <f>('Pembagian Data'!A121-'Pembagian Data'!A$142)^2</f>
        <v>0</v>
      </c>
      <c r="B120" s="70">
        <f>('Pembagian Data'!B121-'Pembagian Data'!B$142)^2</f>
        <v>0.11111111111111113</v>
      </c>
      <c r="C120" s="70">
        <f>('Pembagian Data'!C121-'Pembagian Data'!C$142)^2</f>
        <v>0.11111111111111113</v>
      </c>
      <c r="D120" s="70">
        <f>('Pembagian Data'!D121-'Pembagian Data'!D$142)^2</f>
        <v>0</v>
      </c>
      <c r="E120" s="70">
        <f>('Pembagian Data'!E121-'Pembagian Data'!E$142)^2</f>
        <v>0.11111111111111113</v>
      </c>
      <c r="F120" s="70">
        <f>('Pembagian Data'!F121-'Pembagian Data'!F$142)^2</f>
        <v>0</v>
      </c>
      <c r="G120" s="70">
        <f>('Pembagian Data'!G121-'Pembagian Data'!G$142)^2</f>
        <v>0</v>
      </c>
      <c r="H120" s="70">
        <f>('Pembagian Data'!H121-'Pembagian Data'!H$142)^2</f>
        <v>0</v>
      </c>
      <c r="I120" s="70">
        <f>('Pembagian Data'!I121-'Pembagian Data'!I$142)^2</f>
        <v>0</v>
      </c>
      <c r="J120" s="70">
        <f>('Pembagian Data'!J121-'Pembagian Data'!J$142)^2</f>
        <v>0</v>
      </c>
      <c r="K120" s="70">
        <f>('Pembagian Data'!K121-'Pembagian Data'!K$142)^2</f>
        <v>0.11111111111111113</v>
      </c>
      <c r="L120" s="70">
        <f>('Pembagian Data'!L121-'Pembagian Data'!L$142)^2</f>
        <v>0</v>
      </c>
      <c r="M120" s="70">
        <f>('Pembagian Data'!M121-'Pembagian Data'!M$142)^2</f>
        <v>0</v>
      </c>
      <c r="N120" s="70">
        <f>('Pembagian Data'!N121-'Pembagian Data'!N$142)^2</f>
        <v>0.1111111111111111</v>
      </c>
      <c r="O120" s="70">
        <f>('Pembagian Data'!O121-'Pembagian Data'!O$142)^2</f>
        <v>0.11111111111111113</v>
      </c>
      <c r="P120" s="70">
        <f>('Pembagian Data'!P121-'Pembagian Data'!P$142)^2</f>
        <v>0</v>
      </c>
      <c r="Q120" s="70">
        <f>('Pembagian Data'!Q121-'Pembagian Data'!Q$142)^2</f>
        <v>0.1111111111111111</v>
      </c>
      <c r="R120" s="70">
        <f>('Pembagian Data'!R121-'Pembagian Data'!R$142)^2</f>
        <v>0</v>
      </c>
      <c r="S120" s="70">
        <f>('Pembagian Data'!S121-'Pembagian Data'!S$142)^2</f>
        <v>0</v>
      </c>
      <c r="T120" s="70">
        <f>('Pembagian Data'!T121-'Pembagian Data'!T$142)^2</f>
        <v>0</v>
      </c>
      <c r="U120" s="70">
        <f>('Pembagian Data'!U121-'Pembagian Data'!U$142)^2</f>
        <v>0.44444444444444453</v>
      </c>
      <c r="V120" s="70">
        <f>('Pembagian Data'!V121-'Pembagian Data'!V$142)^2</f>
        <v>0</v>
      </c>
      <c r="W120" s="70">
        <f>('Pembagian Data'!W121-'Pembagian Data'!W$142)^2</f>
        <v>0</v>
      </c>
      <c r="X120" s="70">
        <f>('Pembagian Data'!X121-'Pembagian Data'!X$142)^2</f>
        <v>0.11111111111111113</v>
      </c>
      <c r="Y120" s="70">
        <f>('Pembagian Data'!Y121-'Pembagian Data'!Y$142)^2</f>
        <v>0</v>
      </c>
      <c r="Z120" s="70">
        <f>('Pembagian Data'!Z121-'Pembagian Data'!Z$142)^2</f>
        <v>0</v>
      </c>
      <c r="AA120" s="70">
        <f>('Pembagian Data'!AA121-'Pembagian Data'!AA$142)^2</f>
        <v>0</v>
      </c>
      <c r="AB120" s="70">
        <f>('Pembagian Data'!AB121-'Pembagian Data'!AB$142)^2</f>
        <v>0.11111111111111113</v>
      </c>
      <c r="AC120" s="70">
        <f>('Pembagian Data'!AC121-'Pembagian Data'!AC$142)^2</f>
        <v>0.11111111111111113</v>
      </c>
      <c r="AD120" s="70">
        <f>('Pembagian Data'!AD121-'Pembagian Data'!AD$142)^2</f>
        <v>0</v>
      </c>
      <c r="AE120" s="70">
        <f>('Pembagian Data'!AE121-'Pembagian Data'!AE$142)^2</f>
        <v>0</v>
      </c>
      <c r="AF120" s="70">
        <f>('Pembagian Data'!AF121-'Pembagian Data'!AF$142)^2</f>
        <v>0.44444444444444453</v>
      </c>
      <c r="AG120" s="70">
        <f>('Pembagian Data'!AG121-'Pembagian Data'!AG$142)^2</f>
        <v>0</v>
      </c>
      <c r="AH120" s="71">
        <f t="shared" si="1"/>
        <v>1.4142135623730951</v>
      </c>
      <c r="AI120" s="9">
        <v>2</v>
      </c>
    </row>
    <row r="121" spans="1:35" x14ac:dyDescent="0.25">
      <c r="A121" s="70">
        <f>('Pembagian Data'!A122-'Pembagian Data'!A$142)^2</f>
        <v>0</v>
      </c>
      <c r="B121" s="70">
        <f>('Pembagian Data'!B122-'Pembagian Data'!B$142)^2</f>
        <v>0</v>
      </c>
      <c r="C121" s="70">
        <f>('Pembagian Data'!C122-'Pembagian Data'!C$142)^2</f>
        <v>0</v>
      </c>
      <c r="D121" s="70">
        <f>('Pembagian Data'!D122-'Pembagian Data'!D$142)^2</f>
        <v>0.11111111111111113</v>
      </c>
      <c r="E121" s="70">
        <f>('Pembagian Data'!E122-'Pembagian Data'!E$142)^2</f>
        <v>0</v>
      </c>
      <c r="F121" s="70">
        <f>('Pembagian Data'!F122-'Pembagian Data'!F$142)^2</f>
        <v>0</v>
      </c>
      <c r="G121" s="70">
        <f>('Pembagian Data'!G122-'Pembagian Data'!G$142)^2</f>
        <v>0</v>
      </c>
      <c r="H121" s="70">
        <f>('Pembagian Data'!H122-'Pembagian Data'!H$142)^2</f>
        <v>0.11111111111111113</v>
      </c>
      <c r="I121" s="70">
        <f>('Pembagian Data'!I122-'Pembagian Data'!I$142)^2</f>
        <v>0.11111111111111113</v>
      </c>
      <c r="J121" s="70">
        <f>('Pembagian Data'!J122-'Pembagian Data'!J$142)^2</f>
        <v>0.1111111111111111</v>
      </c>
      <c r="K121" s="70">
        <f>('Pembagian Data'!K122-'Pembagian Data'!K$142)^2</f>
        <v>0</v>
      </c>
      <c r="L121" s="70">
        <f>('Pembagian Data'!L122-'Pembagian Data'!L$142)^2</f>
        <v>0.11111111111111113</v>
      </c>
      <c r="M121" s="70">
        <f>('Pembagian Data'!M122-'Pembagian Data'!M$142)^2</f>
        <v>0.11111111111111113</v>
      </c>
      <c r="N121" s="70">
        <f>('Pembagian Data'!N122-'Pembagian Data'!N$142)^2</f>
        <v>0</v>
      </c>
      <c r="O121" s="70">
        <f>('Pembagian Data'!O122-'Pembagian Data'!O$142)^2</f>
        <v>0.44444444444444453</v>
      </c>
      <c r="P121" s="70">
        <f>('Pembagian Data'!P122-'Pembagian Data'!P$142)^2</f>
        <v>0.11111111111111113</v>
      </c>
      <c r="Q121" s="70">
        <f>('Pembagian Data'!Q122-'Pembagian Data'!Q$142)^2</f>
        <v>0</v>
      </c>
      <c r="R121" s="70">
        <f>('Pembagian Data'!R122-'Pembagian Data'!R$142)^2</f>
        <v>0.11111111111111113</v>
      </c>
      <c r="S121" s="70">
        <f>('Pembagian Data'!S122-'Pembagian Data'!S$142)^2</f>
        <v>0.11111111111111113</v>
      </c>
      <c r="T121" s="70">
        <f>('Pembagian Data'!T122-'Pembagian Data'!T$142)^2</f>
        <v>0</v>
      </c>
      <c r="U121" s="70">
        <f>('Pembagian Data'!U122-'Pembagian Data'!U$142)^2</f>
        <v>0</v>
      </c>
      <c r="V121" s="70">
        <f>('Pembagian Data'!V122-'Pembagian Data'!V$142)^2</f>
        <v>0</v>
      </c>
      <c r="W121" s="70">
        <f>('Pembagian Data'!W122-'Pembagian Data'!W$142)^2</f>
        <v>0.11111111111111113</v>
      </c>
      <c r="X121" s="70">
        <f>('Pembagian Data'!X122-'Pembagian Data'!X$142)^2</f>
        <v>0</v>
      </c>
      <c r="Y121" s="70">
        <f>('Pembagian Data'!Y122-'Pembagian Data'!Y$142)^2</f>
        <v>0</v>
      </c>
      <c r="Z121" s="70">
        <f>('Pembagian Data'!Z122-'Pembagian Data'!Z$142)^2</f>
        <v>0.11111111111111113</v>
      </c>
      <c r="AA121" s="70">
        <f>('Pembagian Data'!AA122-'Pembagian Data'!AA$142)^2</f>
        <v>0.11111111111111113</v>
      </c>
      <c r="AB121" s="70">
        <f>('Pembagian Data'!AB122-'Pembagian Data'!AB$142)^2</f>
        <v>0</v>
      </c>
      <c r="AC121" s="70">
        <f>('Pembagian Data'!AC122-'Pembagian Data'!AC$142)^2</f>
        <v>0.11111111111111113</v>
      </c>
      <c r="AD121" s="70">
        <f>('Pembagian Data'!AD122-'Pembagian Data'!AD$142)^2</f>
        <v>0.11111111111111113</v>
      </c>
      <c r="AE121" s="70">
        <f>('Pembagian Data'!AE122-'Pembagian Data'!AE$142)^2</f>
        <v>0.44444444444444453</v>
      </c>
      <c r="AF121" s="70">
        <f>('Pembagian Data'!AF122-'Pembagian Data'!AF$142)^2</f>
        <v>0.11111111111111113</v>
      </c>
      <c r="AG121" s="70">
        <f>('Pembagian Data'!AG122-'Pembagian Data'!AG$142)^2</f>
        <v>0</v>
      </c>
      <c r="AH121" s="71">
        <f t="shared" si="1"/>
        <v>1.5986105077709067</v>
      </c>
      <c r="AI121" s="9">
        <v>2</v>
      </c>
    </row>
    <row r="122" spans="1:35" x14ac:dyDescent="0.25">
      <c r="A122" s="70">
        <f>('Pembagian Data'!A123-'Pembagian Data'!A$142)^2</f>
        <v>0.1111111111111111</v>
      </c>
      <c r="B122" s="70">
        <f>('Pembagian Data'!B123-'Pembagian Data'!B$142)^2</f>
        <v>0</v>
      </c>
      <c r="C122" s="70">
        <f>('Pembagian Data'!C123-'Pembagian Data'!C$142)^2</f>
        <v>0</v>
      </c>
      <c r="D122" s="70">
        <f>('Pembagian Data'!D123-'Pembagian Data'!D$142)^2</f>
        <v>0.11111111111111113</v>
      </c>
      <c r="E122" s="70">
        <f>('Pembagian Data'!E123-'Pembagian Data'!E$142)^2</f>
        <v>0.11111111111111113</v>
      </c>
      <c r="F122" s="70">
        <f>('Pembagian Data'!F123-'Pembagian Data'!F$142)^2</f>
        <v>0</v>
      </c>
      <c r="G122" s="70">
        <f>('Pembagian Data'!G123-'Pembagian Data'!G$142)^2</f>
        <v>0</v>
      </c>
      <c r="H122" s="70">
        <f>('Pembagian Data'!H123-'Pembagian Data'!H$142)^2</f>
        <v>0</v>
      </c>
      <c r="I122" s="70">
        <f>('Pembagian Data'!I123-'Pembagian Data'!I$142)^2</f>
        <v>0</v>
      </c>
      <c r="J122" s="70">
        <f>('Pembagian Data'!J123-'Pembagian Data'!J$142)^2</f>
        <v>0.11111111111111113</v>
      </c>
      <c r="K122" s="70">
        <f>('Pembagian Data'!K123-'Pembagian Data'!K$142)^2</f>
        <v>0.11111111111111113</v>
      </c>
      <c r="L122" s="70">
        <f>('Pembagian Data'!L123-'Pembagian Data'!L$142)^2</f>
        <v>0.11111111111111113</v>
      </c>
      <c r="M122" s="70">
        <f>('Pembagian Data'!M123-'Pembagian Data'!M$142)^2</f>
        <v>0.11111111111111113</v>
      </c>
      <c r="N122" s="70">
        <f>('Pembagian Data'!N123-'Pembagian Data'!N$142)^2</f>
        <v>0.1111111111111111</v>
      </c>
      <c r="O122" s="70">
        <f>('Pembagian Data'!O123-'Pembagian Data'!O$142)^2</f>
        <v>0</v>
      </c>
      <c r="P122" s="70">
        <f>('Pembagian Data'!P123-'Pembagian Data'!P$142)^2</f>
        <v>0</v>
      </c>
      <c r="Q122" s="70">
        <f>('Pembagian Data'!Q123-'Pembagian Data'!Q$142)^2</f>
        <v>0.44444444444444453</v>
      </c>
      <c r="R122" s="70">
        <f>('Pembagian Data'!R123-'Pembagian Data'!R$142)^2</f>
        <v>0.44444444444444453</v>
      </c>
      <c r="S122" s="70">
        <f>('Pembagian Data'!S123-'Pembagian Data'!S$142)^2</f>
        <v>0</v>
      </c>
      <c r="T122" s="70">
        <f>('Pembagian Data'!T123-'Pembagian Data'!T$142)^2</f>
        <v>0.11111111111111113</v>
      </c>
      <c r="U122" s="70">
        <f>('Pembagian Data'!U123-'Pembagian Data'!U$142)^2</f>
        <v>0.1111111111111111</v>
      </c>
      <c r="V122" s="70">
        <f>('Pembagian Data'!V123-'Pembagian Data'!V$142)^2</f>
        <v>0</v>
      </c>
      <c r="W122" s="70">
        <f>('Pembagian Data'!W123-'Pembagian Data'!W$142)^2</f>
        <v>0</v>
      </c>
      <c r="X122" s="70">
        <f>('Pembagian Data'!X123-'Pembagian Data'!X$142)^2</f>
        <v>0.11111111111111113</v>
      </c>
      <c r="Y122" s="70">
        <f>('Pembagian Data'!Y123-'Pembagian Data'!Y$142)^2</f>
        <v>0</v>
      </c>
      <c r="Z122" s="70">
        <f>('Pembagian Data'!Z123-'Pembagian Data'!Z$142)^2</f>
        <v>0</v>
      </c>
      <c r="AA122" s="70">
        <f>('Pembagian Data'!AA123-'Pembagian Data'!AA$142)^2</f>
        <v>0</v>
      </c>
      <c r="AB122" s="70">
        <f>('Pembagian Data'!AB123-'Pembagian Data'!AB$142)^2</f>
        <v>0</v>
      </c>
      <c r="AC122" s="70">
        <f>('Pembagian Data'!AC123-'Pembagian Data'!AC$142)^2</f>
        <v>0.11111111111111113</v>
      </c>
      <c r="AD122" s="70">
        <f>('Pembagian Data'!AD123-'Pembagian Data'!AD$142)^2</f>
        <v>0.11111111111111113</v>
      </c>
      <c r="AE122" s="70">
        <f>('Pembagian Data'!AE123-'Pembagian Data'!AE$142)^2</f>
        <v>0.44444444444444453</v>
      </c>
      <c r="AF122" s="70">
        <f>('Pembagian Data'!AF123-'Pembagian Data'!AF$142)^2</f>
        <v>0.11111111111111113</v>
      </c>
      <c r="AG122" s="70">
        <f>('Pembagian Data'!AG123-'Pembagian Data'!AG$142)^2</f>
        <v>0.11111111111111113</v>
      </c>
      <c r="AH122" s="71">
        <f t="shared" si="1"/>
        <v>1.7320508075688776</v>
      </c>
      <c r="AI122" s="9">
        <v>1</v>
      </c>
    </row>
    <row r="123" spans="1:35" x14ac:dyDescent="0.25">
      <c r="A123" s="70">
        <f>('Pembagian Data'!A124-'Pembagian Data'!A$142)^2</f>
        <v>0.11111111111111113</v>
      </c>
      <c r="B123" s="70">
        <f>('Pembagian Data'!B124-'Pembagian Data'!B$142)^2</f>
        <v>0.1111111111111111</v>
      </c>
      <c r="C123" s="70">
        <f>('Pembagian Data'!C124-'Pembagian Data'!C$142)^2</f>
        <v>0</v>
      </c>
      <c r="D123" s="70">
        <f>('Pembagian Data'!D124-'Pembagian Data'!D$142)^2</f>
        <v>0.11111111111111113</v>
      </c>
      <c r="E123" s="70">
        <f>('Pembagian Data'!E124-'Pembagian Data'!E$142)^2</f>
        <v>0</v>
      </c>
      <c r="F123" s="70">
        <f>('Pembagian Data'!F124-'Pembagian Data'!F$142)^2</f>
        <v>0</v>
      </c>
      <c r="G123" s="70">
        <f>('Pembagian Data'!G124-'Pembagian Data'!G$142)^2</f>
        <v>0</v>
      </c>
      <c r="H123" s="70">
        <f>('Pembagian Data'!H124-'Pembagian Data'!H$142)^2</f>
        <v>0</v>
      </c>
      <c r="I123" s="70">
        <f>('Pembagian Data'!I124-'Pembagian Data'!I$142)^2</f>
        <v>0</v>
      </c>
      <c r="J123" s="70">
        <f>('Pembagian Data'!J124-'Pembagian Data'!J$142)^2</f>
        <v>0</v>
      </c>
      <c r="K123" s="70">
        <f>('Pembagian Data'!K124-'Pembagian Data'!K$142)^2</f>
        <v>0</v>
      </c>
      <c r="L123" s="70">
        <f>('Pembagian Data'!L124-'Pembagian Data'!L$142)^2</f>
        <v>0.11111111111111113</v>
      </c>
      <c r="M123" s="70">
        <f>('Pembagian Data'!M124-'Pembagian Data'!M$142)^2</f>
        <v>0</v>
      </c>
      <c r="N123" s="70">
        <f>('Pembagian Data'!N124-'Pembagian Data'!N$142)^2</f>
        <v>0</v>
      </c>
      <c r="O123" s="70">
        <f>('Pembagian Data'!O124-'Pembagian Data'!O$142)^2</f>
        <v>0</v>
      </c>
      <c r="P123" s="70">
        <f>('Pembagian Data'!P124-'Pembagian Data'!P$142)^2</f>
        <v>0</v>
      </c>
      <c r="Q123" s="70">
        <f>('Pembagian Data'!Q124-'Pembagian Data'!Q$142)^2</f>
        <v>0</v>
      </c>
      <c r="R123" s="70">
        <f>('Pembagian Data'!R124-'Pembagian Data'!R$142)^2</f>
        <v>0.11111111111111113</v>
      </c>
      <c r="S123" s="70">
        <f>('Pembagian Data'!S124-'Pembagian Data'!S$142)^2</f>
        <v>0</v>
      </c>
      <c r="T123" s="70">
        <f>('Pembagian Data'!T124-'Pembagian Data'!T$142)^2</f>
        <v>0</v>
      </c>
      <c r="U123" s="70">
        <f>('Pembagian Data'!U124-'Pembagian Data'!U$142)^2</f>
        <v>0.1111111111111111</v>
      </c>
      <c r="V123" s="70">
        <f>('Pembagian Data'!V124-'Pembagian Data'!V$142)^2</f>
        <v>0</v>
      </c>
      <c r="W123" s="70">
        <f>('Pembagian Data'!W124-'Pembagian Data'!W$142)^2</f>
        <v>0.11111111111111113</v>
      </c>
      <c r="X123" s="70">
        <f>('Pembagian Data'!X124-'Pembagian Data'!X$142)^2</f>
        <v>0</v>
      </c>
      <c r="Y123" s="70">
        <f>('Pembagian Data'!Y124-'Pembagian Data'!Y$142)^2</f>
        <v>0</v>
      </c>
      <c r="Z123" s="70">
        <f>('Pembagian Data'!Z124-'Pembagian Data'!Z$142)^2</f>
        <v>0.44444444444444453</v>
      </c>
      <c r="AA123" s="70">
        <f>('Pembagian Data'!AA124-'Pembagian Data'!AA$142)^2</f>
        <v>0.44444444444444453</v>
      </c>
      <c r="AB123" s="70">
        <f>('Pembagian Data'!AB124-'Pembagian Data'!AB$142)^2</f>
        <v>0</v>
      </c>
      <c r="AC123" s="70">
        <f>('Pembagian Data'!AC124-'Pembagian Data'!AC$142)^2</f>
        <v>0</v>
      </c>
      <c r="AD123" s="70">
        <f>('Pembagian Data'!AD124-'Pembagian Data'!AD$142)^2</f>
        <v>0</v>
      </c>
      <c r="AE123" s="70">
        <f>('Pembagian Data'!AE124-'Pembagian Data'!AE$142)^2</f>
        <v>0</v>
      </c>
      <c r="AF123" s="70">
        <f>('Pembagian Data'!AF124-'Pembagian Data'!AF$142)^2</f>
        <v>0.11111111111111113</v>
      </c>
      <c r="AG123" s="70">
        <f>('Pembagian Data'!AG124-'Pembagian Data'!AG$142)^2</f>
        <v>0</v>
      </c>
      <c r="AH123" s="71">
        <f t="shared" si="1"/>
        <v>1.3333333333333335</v>
      </c>
      <c r="AI123" s="9">
        <v>1</v>
      </c>
    </row>
    <row r="124" spans="1:35" x14ac:dyDescent="0.25">
      <c r="A124" s="70">
        <f>('Pembagian Data'!A125-'Pembagian Data'!A$142)^2</f>
        <v>0.11111111111111113</v>
      </c>
      <c r="B124" s="70">
        <f>('Pembagian Data'!B125-'Pembagian Data'!B$142)^2</f>
        <v>0</v>
      </c>
      <c r="C124" s="70">
        <f>('Pembagian Data'!C125-'Pembagian Data'!C$142)^2</f>
        <v>0.1111111111111111</v>
      </c>
      <c r="D124" s="70">
        <f>('Pembagian Data'!D125-'Pembagian Data'!D$142)^2</f>
        <v>0</v>
      </c>
      <c r="E124" s="70">
        <f>('Pembagian Data'!E125-'Pembagian Data'!E$142)^2</f>
        <v>0.11111111111111113</v>
      </c>
      <c r="F124" s="70">
        <f>('Pembagian Data'!F125-'Pembagian Data'!F$142)^2</f>
        <v>0</v>
      </c>
      <c r="G124" s="70">
        <f>('Pembagian Data'!G125-'Pembagian Data'!G$142)^2</f>
        <v>0</v>
      </c>
      <c r="H124" s="70">
        <f>('Pembagian Data'!H125-'Pembagian Data'!H$142)^2</f>
        <v>0.11111111111111113</v>
      </c>
      <c r="I124" s="70">
        <f>('Pembagian Data'!I125-'Pembagian Data'!I$142)^2</f>
        <v>0</v>
      </c>
      <c r="J124" s="70">
        <f>('Pembagian Data'!J125-'Pembagian Data'!J$142)^2</f>
        <v>0.1111111111111111</v>
      </c>
      <c r="K124" s="70">
        <f>('Pembagian Data'!K125-'Pembagian Data'!K$142)^2</f>
        <v>0.1111111111111111</v>
      </c>
      <c r="L124" s="70">
        <f>('Pembagian Data'!L125-'Pembagian Data'!L$142)^2</f>
        <v>0.11111111111111113</v>
      </c>
      <c r="M124" s="70">
        <f>('Pembagian Data'!M125-'Pembagian Data'!M$142)^2</f>
        <v>0.11111111111111113</v>
      </c>
      <c r="N124" s="70">
        <f>('Pembagian Data'!N125-'Pembagian Data'!N$142)^2</f>
        <v>0</v>
      </c>
      <c r="O124" s="70">
        <f>('Pembagian Data'!O125-'Pembagian Data'!O$142)^2</f>
        <v>0</v>
      </c>
      <c r="P124" s="70">
        <f>('Pembagian Data'!P125-'Pembagian Data'!P$142)^2</f>
        <v>0</v>
      </c>
      <c r="Q124" s="70">
        <f>('Pembagian Data'!Q125-'Pembagian Data'!Q$142)^2</f>
        <v>0.1111111111111111</v>
      </c>
      <c r="R124" s="70">
        <f>('Pembagian Data'!R125-'Pembagian Data'!R$142)^2</f>
        <v>0.11111111111111113</v>
      </c>
      <c r="S124" s="70">
        <f>('Pembagian Data'!S125-'Pembagian Data'!S$142)^2</f>
        <v>0.11111111111111113</v>
      </c>
      <c r="T124" s="70">
        <f>('Pembagian Data'!T125-'Pembagian Data'!T$142)^2</f>
        <v>0</v>
      </c>
      <c r="U124" s="70">
        <f>('Pembagian Data'!U125-'Pembagian Data'!U$142)^2</f>
        <v>0.44444444444444453</v>
      </c>
      <c r="V124" s="70">
        <f>('Pembagian Data'!V125-'Pembagian Data'!V$142)^2</f>
        <v>0</v>
      </c>
      <c r="W124" s="70">
        <f>('Pembagian Data'!W125-'Pembagian Data'!W$142)^2</f>
        <v>0.44444444444444453</v>
      </c>
      <c r="X124" s="70">
        <f>('Pembagian Data'!X125-'Pembagian Data'!X$142)^2</f>
        <v>0</v>
      </c>
      <c r="Y124" s="70">
        <f>('Pembagian Data'!Y125-'Pembagian Data'!Y$142)^2</f>
        <v>0</v>
      </c>
      <c r="Z124" s="70">
        <f>('Pembagian Data'!Z125-'Pembagian Data'!Z$142)^2</f>
        <v>0.11111111111111113</v>
      </c>
      <c r="AA124" s="70">
        <f>('Pembagian Data'!AA125-'Pembagian Data'!AA$142)^2</f>
        <v>0</v>
      </c>
      <c r="AB124" s="70">
        <f>('Pembagian Data'!AB125-'Pembagian Data'!AB$142)^2</f>
        <v>0.1111111111111111</v>
      </c>
      <c r="AC124" s="70">
        <f>('Pembagian Data'!AC125-'Pembagian Data'!AC$142)^2</f>
        <v>0.11111111111111113</v>
      </c>
      <c r="AD124" s="70">
        <f>('Pembagian Data'!AD125-'Pembagian Data'!AD$142)^2</f>
        <v>0</v>
      </c>
      <c r="AE124" s="70">
        <f>('Pembagian Data'!AE125-'Pembagian Data'!AE$142)^2</f>
        <v>0</v>
      </c>
      <c r="AF124" s="70">
        <f>('Pembagian Data'!AF125-'Pembagian Data'!AF$142)^2</f>
        <v>0</v>
      </c>
      <c r="AG124" s="70">
        <f>('Pembagian Data'!AG125-'Pembagian Data'!AG$142)^2</f>
        <v>0</v>
      </c>
      <c r="AH124" s="71">
        <f t="shared" si="1"/>
        <v>1.5634719199411433</v>
      </c>
      <c r="AI124" s="9">
        <v>1</v>
      </c>
    </row>
    <row r="125" spans="1:35" x14ac:dyDescent="0.25">
      <c r="A125" s="70">
        <f>('Pembagian Data'!A126-'Pembagian Data'!A$142)^2</f>
        <v>0</v>
      </c>
      <c r="B125" s="70">
        <f>('Pembagian Data'!B126-'Pembagian Data'!B$142)^2</f>
        <v>0</v>
      </c>
      <c r="C125" s="70">
        <f>('Pembagian Data'!C126-'Pembagian Data'!C$142)^2</f>
        <v>0.1111111111111111</v>
      </c>
      <c r="D125" s="70">
        <f>('Pembagian Data'!D126-'Pembagian Data'!D$142)^2</f>
        <v>0.44444444444444453</v>
      </c>
      <c r="E125" s="70">
        <f>('Pembagian Data'!E126-'Pembagian Data'!E$142)^2</f>
        <v>0.11111111111111113</v>
      </c>
      <c r="F125" s="70">
        <f>('Pembagian Data'!F126-'Pembagian Data'!F$142)^2</f>
        <v>0</v>
      </c>
      <c r="G125" s="70">
        <f>('Pembagian Data'!G126-'Pembagian Data'!G$142)^2</f>
        <v>0</v>
      </c>
      <c r="H125" s="70">
        <f>('Pembagian Data'!H126-'Pembagian Data'!H$142)^2</f>
        <v>0</v>
      </c>
      <c r="I125" s="70">
        <f>('Pembagian Data'!I126-'Pembagian Data'!I$142)^2</f>
        <v>0</v>
      </c>
      <c r="J125" s="70">
        <f>('Pembagian Data'!J126-'Pembagian Data'!J$142)^2</f>
        <v>0.1111111111111111</v>
      </c>
      <c r="K125" s="70">
        <f>('Pembagian Data'!K126-'Pembagian Data'!K$142)^2</f>
        <v>0</v>
      </c>
      <c r="L125" s="70">
        <f>('Pembagian Data'!L126-'Pembagian Data'!L$142)^2</f>
        <v>0.11111111111111113</v>
      </c>
      <c r="M125" s="70">
        <f>('Pembagian Data'!M126-'Pembagian Data'!M$142)^2</f>
        <v>0.44444444444444453</v>
      </c>
      <c r="N125" s="70">
        <f>('Pembagian Data'!N126-'Pembagian Data'!N$142)^2</f>
        <v>0.1111111111111111</v>
      </c>
      <c r="O125" s="70">
        <f>('Pembagian Data'!O126-'Pembagian Data'!O$142)^2</f>
        <v>0.11111111111111113</v>
      </c>
      <c r="P125" s="70">
        <f>('Pembagian Data'!P126-'Pembagian Data'!P$142)^2</f>
        <v>0</v>
      </c>
      <c r="Q125" s="70">
        <f>('Pembagian Data'!Q126-'Pembagian Data'!Q$142)^2</f>
        <v>0</v>
      </c>
      <c r="R125" s="70">
        <f>('Pembagian Data'!R126-'Pembagian Data'!R$142)^2</f>
        <v>0.11111111111111113</v>
      </c>
      <c r="S125" s="70">
        <f>('Pembagian Data'!S126-'Pembagian Data'!S$142)^2</f>
        <v>0</v>
      </c>
      <c r="T125" s="70">
        <f>('Pembagian Data'!T126-'Pembagian Data'!T$142)^2</f>
        <v>0</v>
      </c>
      <c r="U125" s="70">
        <f>('Pembagian Data'!U126-'Pembagian Data'!U$142)^2</f>
        <v>0.44444444444444453</v>
      </c>
      <c r="V125" s="70">
        <f>('Pembagian Data'!V126-'Pembagian Data'!V$142)^2</f>
        <v>0.11111111111111113</v>
      </c>
      <c r="W125" s="70">
        <f>('Pembagian Data'!W126-'Pembagian Data'!W$142)^2</f>
        <v>0</v>
      </c>
      <c r="X125" s="70">
        <f>('Pembagian Data'!X126-'Pembagian Data'!X$142)^2</f>
        <v>0</v>
      </c>
      <c r="Y125" s="70">
        <f>('Pembagian Data'!Y126-'Pembagian Data'!Y$142)^2</f>
        <v>0.1111111111111111</v>
      </c>
      <c r="Z125" s="70">
        <f>('Pembagian Data'!Z126-'Pembagian Data'!Z$142)^2</f>
        <v>0.11111111111111113</v>
      </c>
      <c r="AA125" s="70">
        <f>('Pembagian Data'!AA126-'Pembagian Data'!AA$142)^2</f>
        <v>0</v>
      </c>
      <c r="AB125" s="70">
        <f>('Pembagian Data'!AB126-'Pembagian Data'!AB$142)^2</f>
        <v>0.11111111111111113</v>
      </c>
      <c r="AC125" s="70">
        <f>('Pembagian Data'!AC126-'Pembagian Data'!AC$142)^2</f>
        <v>0.11111111111111113</v>
      </c>
      <c r="AD125" s="70">
        <f>('Pembagian Data'!AD126-'Pembagian Data'!AD$142)^2</f>
        <v>0</v>
      </c>
      <c r="AE125" s="70">
        <f>('Pembagian Data'!AE126-'Pembagian Data'!AE$142)^2</f>
        <v>0</v>
      </c>
      <c r="AF125" s="70">
        <f>('Pembagian Data'!AF126-'Pembagian Data'!AF$142)^2</f>
        <v>0.11111111111111113</v>
      </c>
      <c r="AG125" s="70">
        <f>('Pembagian Data'!AG126-'Pembagian Data'!AG$142)^2</f>
        <v>0</v>
      </c>
      <c r="AH125" s="71">
        <f t="shared" si="1"/>
        <v>1.666666666666667</v>
      </c>
      <c r="AI125" s="9">
        <v>2</v>
      </c>
    </row>
    <row r="126" spans="1:35" x14ac:dyDescent="0.25">
      <c r="A126" s="70">
        <f>('Pembagian Data'!A127-'Pembagian Data'!A$142)^2</f>
        <v>0</v>
      </c>
      <c r="B126" s="70">
        <f>('Pembagian Data'!B127-'Pembagian Data'!B$142)^2</f>
        <v>0.1111111111111111</v>
      </c>
      <c r="C126" s="70">
        <f>('Pembagian Data'!C127-'Pembagian Data'!C$142)^2</f>
        <v>0.11111111111111113</v>
      </c>
      <c r="D126" s="70">
        <f>('Pembagian Data'!D127-'Pembagian Data'!D$142)^2</f>
        <v>0.11111111111111113</v>
      </c>
      <c r="E126" s="70">
        <f>('Pembagian Data'!E127-'Pembagian Data'!E$142)^2</f>
        <v>0</v>
      </c>
      <c r="F126" s="70">
        <f>('Pembagian Data'!F127-'Pembagian Data'!F$142)^2</f>
        <v>0.1111111111111111</v>
      </c>
      <c r="G126" s="70">
        <f>('Pembagian Data'!G127-'Pembagian Data'!G$142)^2</f>
        <v>0</v>
      </c>
      <c r="H126" s="70">
        <f>('Pembagian Data'!H127-'Pembagian Data'!H$142)^2</f>
        <v>0.11111111111111113</v>
      </c>
      <c r="I126" s="70">
        <f>('Pembagian Data'!I127-'Pembagian Data'!I$142)^2</f>
        <v>0.11111111111111113</v>
      </c>
      <c r="J126" s="70">
        <f>('Pembagian Data'!J127-'Pembagian Data'!J$142)^2</f>
        <v>0</v>
      </c>
      <c r="K126" s="70">
        <f>('Pembagian Data'!K127-'Pembagian Data'!K$142)^2</f>
        <v>0.1111111111111111</v>
      </c>
      <c r="L126" s="70">
        <f>('Pembagian Data'!L127-'Pembagian Data'!L$142)^2</f>
        <v>0.11111111111111113</v>
      </c>
      <c r="M126" s="70">
        <f>('Pembagian Data'!M127-'Pembagian Data'!M$142)^2</f>
        <v>0</v>
      </c>
      <c r="N126" s="70">
        <f>('Pembagian Data'!N127-'Pembagian Data'!N$142)^2</f>
        <v>0</v>
      </c>
      <c r="O126" s="70">
        <f>('Pembagian Data'!O127-'Pembagian Data'!O$142)^2</f>
        <v>0.11111111111111113</v>
      </c>
      <c r="P126" s="70">
        <f>('Pembagian Data'!P127-'Pembagian Data'!P$142)^2</f>
        <v>0.11111111111111113</v>
      </c>
      <c r="Q126" s="70">
        <f>('Pembagian Data'!Q127-'Pembagian Data'!Q$142)^2</f>
        <v>0</v>
      </c>
      <c r="R126" s="70">
        <f>('Pembagian Data'!R127-'Pembagian Data'!R$142)^2</f>
        <v>0.11111111111111113</v>
      </c>
      <c r="S126" s="70">
        <f>('Pembagian Data'!S127-'Pembagian Data'!S$142)^2</f>
        <v>0.11111111111111113</v>
      </c>
      <c r="T126" s="70">
        <f>('Pembagian Data'!T127-'Pembagian Data'!T$142)^2</f>
        <v>0.1111111111111111</v>
      </c>
      <c r="U126" s="70">
        <f>('Pembagian Data'!U127-'Pembagian Data'!U$142)^2</f>
        <v>0</v>
      </c>
      <c r="V126" s="70">
        <f>('Pembagian Data'!V127-'Pembagian Data'!V$142)^2</f>
        <v>0</v>
      </c>
      <c r="W126" s="70">
        <f>('Pembagian Data'!W127-'Pembagian Data'!W$142)^2</f>
        <v>0.11111111111111113</v>
      </c>
      <c r="X126" s="70">
        <f>('Pembagian Data'!X127-'Pembagian Data'!X$142)^2</f>
        <v>0</v>
      </c>
      <c r="Y126" s="70">
        <f>('Pembagian Data'!Y127-'Pembagian Data'!Y$142)^2</f>
        <v>0</v>
      </c>
      <c r="Z126" s="70">
        <f>('Pembagian Data'!Z127-'Pembagian Data'!Z$142)^2</f>
        <v>0.44444444444444453</v>
      </c>
      <c r="AA126" s="70">
        <f>('Pembagian Data'!AA127-'Pembagian Data'!AA$142)^2</f>
        <v>0.44444444444444453</v>
      </c>
      <c r="AB126" s="70">
        <f>('Pembagian Data'!AB127-'Pembagian Data'!AB$142)^2</f>
        <v>0</v>
      </c>
      <c r="AC126" s="70">
        <f>('Pembagian Data'!AC127-'Pembagian Data'!AC$142)^2</f>
        <v>0</v>
      </c>
      <c r="AD126" s="70">
        <f>('Pembagian Data'!AD127-'Pembagian Data'!AD$142)^2</f>
        <v>0</v>
      </c>
      <c r="AE126" s="70">
        <f>('Pembagian Data'!AE127-'Pembagian Data'!AE$142)^2</f>
        <v>0.11111111111111113</v>
      </c>
      <c r="AF126" s="70">
        <f>('Pembagian Data'!AF127-'Pembagian Data'!AF$142)^2</f>
        <v>0.11111111111111113</v>
      </c>
      <c r="AG126" s="70">
        <f>('Pembagian Data'!AG127-'Pembagian Data'!AG$142)^2</f>
        <v>0.1111111111111111</v>
      </c>
      <c r="AH126" s="71">
        <f t="shared" si="1"/>
        <v>1.666666666666667</v>
      </c>
      <c r="AI126" s="9">
        <v>2</v>
      </c>
    </row>
    <row r="127" spans="1:35" x14ac:dyDescent="0.25">
      <c r="A127" s="70">
        <f>('Pembagian Data'!A128-'Pembagian Data'!A$142)^2</f>
        <v>0.1111111111111111</v>
      </c>
      <c r="B127" s="70">
        <f>('Pembagian Data'!B128-'Pembagian Data'!B$142)^2</f>
        <v>0</v>
      </c>
      <c r="C127" s="70">
        <f>('Pembagian Data'!C128-'Pembagian Data'!C$142)^2</f>
        <v>0</v>
      </c>
      <c r="D127" s="70">
        <f>('Pembagian Data'!D128-'Pembagian Data'!D$142)^2</f>
        <v>0</v>
      </c>
      <c r="E127" s="70">
        <f>('Pembagian Data'!E128-'Pembagian Data'!E$142)^2</f>
        <v>0.1111111111111111</v>
      </c>
      <c r="F127" s="70">
        <f>('Pembagian Data'!F128-'Pembagian Data'!F$142)^2</f>
        <v>0</v>
      </c>
      <c r="G127" s="70">
        <f>('Pembagian Data'!G128-'Pembagian Data'!G$142)^2</f>
        <v>0</v>
      </c>
      <c r="H127" s="70">
        <f>('Pembagian Data'!H128-'Pembagian Data'!H$142)^2</f>
        <v>0.44444444444444453</v>
      </c>
      <c r="I127" s="70">
        <f>('Pembagian Data'!I128-'Pembagian Data'!I$142)^2</f>
        <v>0.11111111111111113</v>
      </c>
      <c r="J127" s="70">
        <f>('Pembagian Data'!J128-'Pembagian Data'!J$142)^2</f>
        <v>0</v>
      </c>
      <c r="K127" s="70">
        <f>('Pembagian Data'!K128-'Pembagian Data'!K$142)^2</f>
        <v>0</v>
      </c>
      <c r="L127" s="70">
        <f>('Pembagian Data'!L128-'Pembagian Data'!L$142)^2</f>
        <v>0.11111111111111113</v>
      </c>
      <c r="M127" s="70">
        <f>('Pembagian Data'!M128-'Pembagian Data'!M$142)^2</f>
        <v>0.11111111111111113</v>
      </c>
      <c r="N127" s="70">
        <f>('Pembagian Data'!N128-'Pembagian Data'!N$142)^2</f>
        <v>0.1111111111111111</v>
      </c>
      <c r="O127" s="70">
        <f>('Pembagian Data'!O128-'Pembagian Data'!O$142)^2</f>
        <v>0.44444444444444453</v>
      </c>
      <c r="P127" s="70">
        <f>('Pembagian Data'!P128-'Pembagian Data'!P$142)^2</f>
        <v>0.11111111111111113</v>
      </c>
      <c r="Q127" s="70">
        <f>('Pembagian Data'!Q128-'Pembagian Data'!Q$142)^2</f>
        <v>0</v>
      </c>
      <c r="R127" s="70">
        <f>('Pembagian Data'!R128-'Pembagian Data'!R$142)^2</f>
        <v>0.44444444444444453</v>
      </c>
      <c r="S127" s="70">
        <f>('Pembagian Data'!S128-'Pembagian Data'!S$142)^2</f>
        <v>0.11111111111111113</v>
      </c>
      <c r="T127" s="70">
        <f>('Pembagian Data'!T128-'Pembagian Data'!T$142)^2</f>
        <v>0.1111111111111111</v>
      </c>
      <c r="U127" s="70">
        <f>('Pembagian Data'!U128-'Pembagian Data'!U$142)^2</f>
        <v>0.1111111111111111</v>
      </c>
      <c r="V127" s="70">
        <f>('Pembagian Data'!V128-'Pembagian Data'!V$142)^2</f>
        <v>0.11111111111111113</v>
      </c>
      <c r="W127" s="70">
        <f>('Pembagian Data'!W128-'Pembagian Data'!W$142)^2</f>
        <v>0.11111111111111113</v>
      </c>
      <c r="X127" s="70">
        <f>('Pembagian Data'!X128-'Pembagian Data'!X$142)^2</f>
        <v>0</v>
      </c>
      <c r="Y127" s="70">
        <f>('Pembagian Data'!Y128-'Pembagian Data'!Y$142)^2</f>
        <v>0.1111111111111111</v>
      </c>
      <c r="Z127" s="70">
        <f>('Pembagian Data'!Z128-'Pembagian Data'!Z$142)^2</f>
        <v>0</v>
      </c>
      <c r="AA127" s="70">
        <f>('Pembagian Data'!AA128-'Pembagian Data'!AA$142)^2</f>
        <v>0.11111111111111113</v>
      </c>
      <c r="AB127" s="70">
        <f>('Pembagian Data'!AB128-'Pembagian Data'!AB$142)^2</f>
        <v>0.11111111111111113</v>
      </c>
      <c r="AC127" s="70">
        <f>('Pembagian Data'!AC128-'Pembagian Data'!AC$142)^2</f>
        <v>0.11111111111111113</v>
      </c>
      <c r="AD127" s="70">
        <f>('Pembagian Data'!AD128-'Pembagian Data'!AD$142)^2</f>
        <v>0.44444444444444453</v>
      </c>
      <c r="AE127" s="70">
        <f>('Pembagian Data'!AE128-'Pembagian Data'!AE$142)^2</f>
        <v>0.44444444444444453</v>
      </c>
      <c r="AF127" s="70">
        <f>('Pembagian Data'!AF128-'Pembagian Data'!AF$142)^2</f>
        <v>0.11111111111111113</v>
      </c>
      <c r="AG127" s="70">
        <f>('Pembagian Data'!AG128-'Pembagian Data'!AG$142)^2</f>
        <v>0</v>
      </c>
      <c r="AH127" s="71">
        <f t="shared" si="1"/>
        <v>2.0275875100994067</v>
      </c>
      <c r="AI127" s="9">
        <v>2</v>
      </c>
    </row>
    <row r="128" spans="1:35" x14ac:dyDescent="0.25">
      <c r="A128" s="70">
        <f>('Pembagian Data'!A129-'Pembagian Data'!A$142)^2</f>
        <v>0</v>
      </c>
      <c r="B128" s="70">
        <f>('Pembagian Data'!B129-'Pembagian Data'!B$142)^2</f>
        <v>0.1111111111111111</v>
      </c>
      <c r="C128" s="70">
        <f>('Pembagian Data'!C129-'Pembagian Data'!C$142)^2</f>
        <v>0</v>
      </c>
      <c r="D128" s="70">
        <f>('Pembagian Data'!D129-'Pembagian Data'!D$142)^2</f>
        <v>0</v>
      </c>
      <c r="E128" s="70">
        <f>('Pembagian Data'!E129-'Pembagian Data'!E$142)^2</f>
        <v>0</v>
      </c>
      <c r="F128" s="70">
        <f>('Pembagian Data'!F129-'Pembagian Data'!F$142)^2</f>
        <v>0</v>
      </c>
      <c r="G128" s="70">
        <f>('Pembagian Data'!G129-'Pembagian Data'!G$142)^2</f>
        <v>0</v>
      </c>
      <c r="H128" s="70">
        <f>('Pembagian Data'!H129-'Pembagian Data'!H$142)^2</f>
        <v>0</v>
      </c>
      <c r="I128" s="70">
        <f>('Pembagian Data'!I129-'Pembagian Data'!I$142)^2</f>
        <v>0.11111111111111113</v>
      </c>
      <c r="J128" s="70">
        <f>('Pembagian Data'!J129-'Pembagian Data'!J$142)^2</f>
        <v>0</v>
      </c>
      <c r="K128" s="70">
        <f>('Pembagian Data'!K129-'Pembagian Data'!K$142)^2</f>
        <v>0.1111111111111111</v>
      </c>
      <c r="L128" s="70">
        <f>('Pembagian Data'!L129-'Pembagian Data'!L$142)^2</f>
        <v>0.11111111111111113</v>
      </c>
      <c r="M128" s="70">
        <f>('Pembagian Data'!M129-'Pembagian Data'!M$142)^2</f>
        <v>0.11111111111111113</v>
      </c>
      <c r="N128" s="70">
        <f>('Pembagian Data'!N129-'Pembagian Data'!N$142)^2</f>
        <v>0</v>
      </c>
      <c r="O128" s="70">
        <f>('Pembagian Data'!O129-'Pembagian Data'!O$142)^2</f>
        <v>0</v>
      </c>
      <c r="P128" s="70">
        <f>('Pembagian Data'!P129-'Pembagian Data'!P$142)^2</f>
        <v>0.11111111111111113</v>
      </c>
      <c r="Q128" s="70">
        <f>('Pembagian Data'!Q129-'Pembagian Data'!Q$142)^2</f>
        <v>0</v>
      </c>
      <c r="R128" s="70">
        <f>('Pembagian Data'!R129-'Pembagian Data'!R$142)^2</f>
        <v>0.11111111111111113</v>
      </c>
      <c r="S128" s="70">
        <f>('Pembagian Data'!S129-'Pembagian Data'!S$142)^2</f>
        <v>0</v>
      </c>
      <c r="T128" s="70">
        <f>('Pembagian Data'!T129-'Pembagian Data'!T$142)^2</f>
        <v>0.1111111111111111</v>
      </c>
      <c r="U128" s="70">
        <f>('Pembagian Data'!U129-'Pembagian Data'!U$142)^2</f>
        <v>0.1111111111111111</v>
      </c>
      <c r="V128" s="70">
        <f>('Pembagian Data'!V129-'Pembagian Data'!V$142)^2</f>
        <v>0.11111111111111113</v>
      </c>
      <c r="W128" s="70">
        <f>('Pembagian Data'!W129-'Pembagian Data'!W$142)^2</f>
        <v>0.11111111111111113</v>
      </c>
      <c r="X128" s="70">
        <f>('Pembagian Data'!X129-'Pembagian Data'!X$142)^2</f>
        <v>0</v>
      </c>
      <c r="Y128" s="70">
        <f>('Pembagian Data'!Y129-'Pembagian Data'!Y$142)^2</f>
        <v>0.11111111111111113</v>
      </c>
      <c r="Z128" s="70">
        <f>('Pembagian Data'!Z129-'Pembagian Data'!Z$142)^2</f>
        <v>0</v>
      </c>
      <c r="AA128" s="70">
        <f>('Pembagian Data'!AA129-'Pembagian Data'!AA$142)^2</f>
        <v>0.11111111111111113</v>
      </c>
      <c r="AB128" s="70">
        <f>('Pembagian Data'!AB129-'Pembagian Data'!AB$142)^2</f>
        <v>0</v>
      </c>
      <c r="AC128" s="70">
        <f>('Pembagian Data'!AC129-'Pembagian Data'!AC$142)^2</f>
        <v>0</v>
      </c>
      <c r="AD128" s="70">
        <f>('Pembagian Data'!AD129-'Pembagian Data'!AD$142)^2</f>
        <v>0</v>
      </c>
      <c r="AE128" s="70">
        <f>('Pembagian Data'!AE129-'Pembagian Data'!AE$142)^2</f>
        <v>0.11111111111111113</v>
      </c>
      <c r="AF128" s="70">
        <f>('Pembagian Data'!AF129-'Pembagian Data'!AF$142)^2</f>
        <v>0</v>
      </c>
      <c r="AG128" s="70">
        <f>('Pembagian Data'!AG129-'Pembagian Data'!AG$142)^2</f>
        <v>0</v>
      </c>
      <c r="AH128" s="71">
        <f t="shared" si="1"/>
        <v>1.2472191289246473</v>
      </c>
      <c r="AI128" s="9">
        <v>2</v>
      </c>
    </row>
    <row r="129" spans="1:35" x14ac:dyDescent="0.25">
      <c r="A129" s="70">
        <f>('Pembagian Data'!A130-'Pembagian Data'!A$142)^2</f>
        <v>0</v>
      </c>
      <c r="B129" s="70">
        <f>('Pembagian Data'!B130-'Pembagian Data'!B$142)^2</f>
        <v>0.1111111111111111</v>
      </c>
      <c r="C129" s="70">
        <f>('Pembagian Data'!C130-'Pembagian Data'!C$142)^2</f>
        <v>0</v>
      </c>
      <c r="D129" s="70">
        <f>('Pembagian Data'!D130-'Pembagian Data'!D$142)^2</f>
        <v>0</v>
      </c>
      <c r="E129" s="70">
        <f>('Pembagian Data'!E130-'Pembagian Data'!E$142)^2</f>
        <v>0</v>
      </c>
      <c r="F129" s="70">
        <f>('Pembagian Data'!F130-'Pembagian Data'!F$142)^2</f>
        <v>0.11111111111111113</v>
      </c>
      <c r="G129" s="70">
        <f>('Pembagian Data'!G130-'Pembagian Data'!G$142)^2</f>
        <v>0</v>
      </c>
      <c r="H129" s="70">
        <f>('Pembagian Data'!H130-'Pembagian Data'!H$142)^2</f>
        <v>0.11111111111111113</v>
      </c>
      <c r="I129" s="70">
        <f>('Pembagian Data'!I130-'Pembagian Data'!I$142)^2</f>
        <v>0</v>
      </c>
      <c r="J129" s="70">
        <f>('Pembagian Data'!J130-'Pembagian Data'!J$142)^2</f>
        <v>0</v>
      </c>
      <c r="K129" s="70">
        <f>('Pembagian Data'!K130-'Pembagian Data'!K$142)^2</f>
        <v>0.11111111111111113</v>
      </c>
      <c r="L129" s="70">
        <f>('Pembagian Data'!L130-'Pembagian Data'!L$142)^2</f>
        <v>0</v>
      </c>
      <c r="M129" s="70">
        <f>('Pembagian Data'!M130-'Pembagian Data'!M$142)^2</f>
        <v>0</v>
      </c>
      <c r="N129" s="70">
        <f>('Pembagian Data'!N130-'Pembagian Data'!N$142)^2</f>
        <v>0.44444444444444453</v>
      </c>
      <c r="O129" s="70">
        <f>('Pembagian Data'!O130-'Pembagian Data'!O$142)^2</f>
        <v>0</v>
      </c>
      <c r="P129" s="70">
        <f>('Pembagian Data'!P130-'Pembagian Data'!P$142)^2</f>
        <v>0</v>
      </c>
      <c r="Q129" s="70">
        <f>('Pembagian Data'!Q130-'Pembagian Data'!Q$142)^2</f>
        <v>0</v>
      </c>
      <c r="R129" s="70">
        <f>('Pembagian Data'!R130-'Pembagian Data'!R$142)^2</f>
        <v>0</v>
      </c>
      <c r="S129" s="70">
        <f>('Pembagian Data'!S130-'Pembagian Data'!S$142)^2</f>
        <v>0</v>
      </c>
      <c r="T129" s="70">
        <f>('Pembagian Data'!T130-'Pembagian Data'!T$142)^2</f>
        <v>0.1111111111111111</v>
      </c>
      <c r="U129" s="70">
        <f>('Pembagian Data'!U130-'Pembagian Data'!U$142)^2</f>
        <v>0.1111111111111111</v>
      </c>
      <c r="V129" s="70">
        <f>('Pembagian Data'!V130-'Pembagian Data'!V$142)^2</f>
        <v>0.11111111111111113</v>
      </c>
      <c r="W129" s="70">
        <f>('Pembagian Data'!W130-'Pembagian Data'!W$142)^2</f>
        <v>0.11111111111111113</v>
      </c>
      <c r="X129" s="70">
        <f>('Pembagian Data'!X130-'Pembagian Data'!X$142)^2</f>
        <v>0.11111111111111113</v>
      </c>
      <c r="Y129" s="70">
        <f>('Pembagian Data'!Y130-'Pembagian Data'!Y$142)^2</f>
        <v>0.11111111111111113</v>
      </c>
      <c r="Z129" s="70">
        <f>('Pembagian Data'!Z130-'Pembagian Data'!Z$142)^2</f>
        <v>0</v>
      </c>
      <c r="AA129" s="70">
        <f>('Pembagian Data'!AA130-'Pembagian Data'!AA$142)^2</f>
        <v>0</v>
      </c>
      <c r="AB129" s="70">
        <f>('Pembagian Data'!AB130-'Pembagian Data'!AB$142)^2</f>
        <v>0.11111111111111113</v>
      </c>
      <c r="AC129" s="70">
        <f>('Pembagian Data'!AC130-'Pembagian Data'!AC$142)^2</f>
        <v>0</v>
      </c>
      <c r="AD129" s="70">
        <f>('Pembagian Data'!AD130-'Pembagian Data'!AD$142)^2</f>
        <v>0</v>
      </c>
      <c r="AE129" s="70">
        <f>('Pembagian Data'!AE130-'Pembagian Data'!AE$142)^2</f>
        <v>0</v>
      </c>
      <c r="AF129" s="70">
        <f>('Pembagian Data'!AF130-'Pembagian Data'!AF$142)^2</f>
        <v>0.11111111111111113</v>
      </c>
      <c r="AG129" s="70">
        <f>('Pembagian Data'!AG130-'Pembagian Data'!AG$142)^2</f>
        <v>0</v>
      </c>
      <c r="AH129" s="71">
        <f t="shared" si="1"/>
        <v>1.3333333333333335</v>
      </c>
      <c r="AI129" s="9">
        <v>2</v>
      </c>
    </row>
    <row r="130" spans="1:35" x14ac:dyDescent="0.25">
      <c r="A130" s="70">
        <f>('Pembagian Data'!A131-'Pembagian Data'!A$142)^2</f>
        <v>0</v>
      </c>
      <c r="B130" s="70">
        <f>('Pembagian Data'!B131-'Pembagian Data'!B$142)^2</f>
        <v>0</v>
      </c>
      <c r="C130" s="70">
        <f>('Pembagian Data'!C131-'Pembagian Data'!C$142)^2</f>
        <v>0.11111111111111113</v>
      </c>
      <c r="D130" s="70">
        <f>('Pembagian Data'!D131-'Pembagian Data'!D$142)^2</f>
        <v>0</v>
      </c>
      <c r="E130" s="70">
        <f>('Pembagian Data'!E131-'Pembagian Data'!E$142)^2</f>
        <v>0</v>
      </c>
      <c r="F130" s="70">
        <f>('Pembagian Data'!F131-'Pembagian Data'!F$142)^2</f>
        <v>0.11111111111111113</v>
      </c>
      <c r="G130" s="70">
        <f>('Pembagian Data'!G131-'Pembagian Data'!G$142)^2</f>
        <v>0</v>
      </c>
      <c r="H130" s="70">
        <f>('Pembagian Data'!H131-'Pembagian Data'!H$142)^2</f>
        <v>0.11111111111111113</v>
      </c>
      <c r="I130" s="70">
        <f>('Pembagian Data'!I131-'Pembagian Data'!I$142)^2</f>
        <v>0</v>
      </c>
      <c r="J130" s="70">
        <f>('Pembagian Data'!J131-'Pembagian Data'!J$142)^2</f>
        <v>0</v>
      </c>
      <c r="K130" s="70">
        <f>('Pembagian Data'!K131-'Pembagian Data'!K$142)^2</f>
        <v>0.1111111111111111</v>
      </c>
      <c r="L130" s="70">
        <f>('Pembagian Data'!L131-'Pembagian Data'!L$142)^2</f>
        <v>0</v>
      </c>
      <c r="M130" s="70">
        <f>('Pembagian Data'!M131-'Pembagian Data'!M$142)^2</f>
        <v>0</v>
      </c>
      <c r="N130" s="70">
        <f>('Pembagian Data'!N131-'Pembagian Data'!N$142)^2</f>
        <v>0</v>
      </c>
      <c r="O130" s="70">
        <f>('Pembagian Data'!O131-'Pembagian Data'!O$142)^2</f>
        <v>0</v>
      </c>
      <c r="P130" s="70">
        <f>('Pembagian Data'!P131-'Pembagian Data'!P$142)^2</f>
        <v>0.11111111111111113</v>
      </c>
      <c r="Q130" s="70">
        <f>('Pembagian Data'!Q131-'Pembagian Data'!Q$142)^2</f>
        <v>0</v>
      </c>
      <c r="R130" s="70">
        <f>('Pembagian Data'!R131-'Pembagian Data'!R$142)^2</f>
        <v>0.11111111111111113</v>
      </c>
      <c r="S130" s="70">
        <f>('Pembagian Data'!S131-'Pembagian Data'!S$142)^2</f>
        <v>0</v>
      </c>
      <c r="T130" s="70">
        <f>('Pembagian Data'!T131-'Pembagian Data'!T$142)^2</f>
        <v>0</v>
      </c>
      <c r="U130" s="70">
        <f>('Pembagian Data'!U131-'Pembagian Data'!U$142)^2</f>
        <v>0.1111111111111111</v>
      </c>
      <c r="V130" s="70">
        <f>('Pembagian Data'!V131-'Pembagian Data'!V$142)^2</f>
        <v>0.11111111111111113</v>
      </c>
      <c r="W130" s="70">
        <f>('Pembagian Data'!W131-'Pembagian Data'!W$142)^2</f>
        <v>0.11111111111111113</v>
      </c>
      <c r="X130" s="70">
        <f>('Pembagian Data'!X131-'Pembagian Data'!X$142)^2</f>
        <v>0</v>
      </c>
      <c r="Y130" s="70">
        <f>('Pembagian Data'!Y131-'Pembagian Data'!Y$142)^2</f>
        <v>0</v>
      </c>
      <c r="Z130" s="70">
        <f>('Pembagian Data'!Z131-'Pembagian Data'!Z$142)^2</f>
        <v>0</v>
      </c>
      <c r="AA130" s="70">
        <f>('Pembagian Data'!AA131-'Pembagian Data'!AA$142)^2</f>
        <v>0.11111111111111113</v>
      </c>
      <c r="AB130" s="70">
        <f>('Pembagian Data'!AB131-'Pembagian Data'!AB$142)^2</f>
        <v>0</v>
      </c>
      <c r="AC130" s="70">
        <f>('Pembagian Data'!AC131-'Pembagian Data'!AC$142)^2</f>
        <v>0</v>
      </c>
      <c r="AD130" s="70">
        <f>('Pembagian Data'!AD131-'Pembagian Data'!AD$142)^2</f>
        <v>0</v>
      </c>
      <c r="AE130" s="70">
        <f>('Pembagian Data'!AE131-'Pembagian Data'!AE$142)^2</f>
        <v>0</v>
      </c>
      <c r="AF130" s="70">
        <f>('Pembagian Data'!AF131-'Pembagian Data'!AF$142)^2</f>
        <v>0</v>
      </c>
      <c r="AG130" s="70">
        <f>('Pembagian Data'!AG131-'Pembagian Data'!AG$142)^2</f>
        <v>0</v>
      </c>
      <c r="AH130" s="71">
        <f t="shared" si="1"/>
        <v>1.0540925533894598</v>
      </c>
      <c r="AI130" s="9">
        <v>2</v>
      </c>
    </row>
    <row r="131" spans="1:35" x14ac:dyDescent="0.25">
      <c r="A131" s="70">
        <f>('Pembagian Data'!A132-'Pembagian Data'!A$142)^2</f>
        <v>0</v>
      </c>
      <c r="B131" s="70">
        <f>('Pembagian Data'!B132-'Pembagian Data'!B$142)^2</f>
        <v>0</v>
      </c>
      <c r="C131" s="70">
        <f>('Pembagian Data'!C132-'Pembagian Data'!C$142)^2</f>
        <v>0.11111111111111113</v>
      </c>
      <c r="D131" s="70">
        <f>('Pembagian Data'!D132-'Pembagian Data'!D$142)^2</f>
        <v>0.11111111111111113</v>
      </c>
      <c r="E131" s="70">
        <f>('Pembagian Data'!E132-'Pembagian Data'!E$142)^2</f>
        <v>0</v>
      </c>
      <c r="F131" s="70">
        <f>('Pembagian Data'!F132-'Pembagian Data'!F$142)^2</f>
        <v>0.11111111111111113</v>
      </c>
      <c r="G131" s="70">
        <f>('Pembagian Data'!G132-'Pembagian Data'!G$142)^2</f>
        <v>0</v>
      </c>
      <c r="H131" s="70">
        <f>('Pembagian Data'!H132-'Pembagian Data'!H$142)^2</f>
        <v>0</v>
      </c>
      <c r="I131" s="70">
        <f>('Pembagian Data'!I132-'Pembagian Data'!I$142)^2</f>
        <v>0.11111111111111113</v>
      </c>
      <c r="J131" s="70">
        <f>('Pembagian Data'!J132-'Pembagian Data'!J$142)^2</f>
        <v>0</v>
      </c>
      <c r="K131" s="70">
        <f>('Pembagian Data'!K132-'Pembagian Data'!K$142)^2</f>
        <v>0</v>
      </c>
      <c r="L131" s="70">
        <f>('Pembagian Data'!L132-'Pembagian Data'!L$142)^2</f>
        <v>0</v>
      </c>
      <c r="M131" s="70">
        <f>('Pembagian Data'!M132-'Pembagian Data'!M$142)^2</f>
        <v>0</v>
      </c>
      <c r="N131" s="70">
        <f>('Pembagian Data'!N132-'Pembagian Data'!N$142)^2</f>
        <v>0.44444444444444453</v>
      </c>
      <c r="O131" s="70">
        <f>('Pembagian Data'!O132-'Pembagian Data'!O$142)^2</f>
        <v>0</v>
      </c>
      <c r="P131" s="70">
        <f>('Pembagian Data'!P132-'Pembagian Data'!P$142)^2</f>
        <v>0.11111111111111113</v>
      </c>
      <c r="Q131" s="70">
        <f>('Pembagian Data'!Q132-'Pembagian Data'!Q$142)^2</f>
        <v>0.1111111111111111</v>
      </c>
      <c r="R131" s="70">
        <f>('Pembagian Data'!R132-'Pembagian Data'!R$142)^2</f>
        <v>0.11111111111111113</v>
      </c>
      <c r="S131" s="70">
        <f>('Pembagian Data'!S132-'Pembagian Data'!S$142)^2</f>
        <v>0</v>
      </c>
      <c r="T131" s="70">
        <f>('Pembagian Data'!T132-'Pembagian Data'!T$142)^2</f>
        <v>0</v>
      </c>
      <c r="U131" s="70">
        <f>('Pembagian Data'!U132-'Pembagian Data'!U$142)^2</f>
        <v>0.1111111111111111</v>
      </c>
      <c r="V131" s="70">
        <f>('Pembagian Data'!V132-'Pembagian Data'!V$142)^2</f>
        <v>0</v>
      </c>
      <c r="W131" s="70">
        <f>('Pembagian Data'!W132-'Pembagian Data'!W$142)^2</f>
        <v>0.11111111111111113</v>
      </c>
      <c r="X131" s="70">
        <f>('Pembagian Data'!X132-'Pembagian Data'!X$142)^2</f>
        <v>0</v>
      </c>
      <c r="Y131" s="70">
        <f>('Pembagian Data'!Y132-'Pembagian Data'!Y$142)^2</f>
        <v>0</v>
      </c>
      <c r="Z131" s="70">
        <f>('Pembagian Data'!Z132-'Pembagian Data'!Z$142)^2</f>
        <v>0</v>
      </c>
      <c r="AA131" s="70">
        <f>('Pembagian Data'!AA132-'Pembagian Data'!AA$142)^2</f>
        <v>0</v>
      </c>
      <c r="AB131" s="70">
        <f>('Pembagian Data'!AB132-'Pembagian Data'!AB$142)^2</f>
        <v>0</v>
      </c>
      <c r="AC131" s="70">
        <f>('Pembagian Data'!AC132-'Pembagian Data'!AC$142)^2</f>
        <v>0</v>
      </c>
      <c r="AD131" s="70">
        <f>('Pembagian Data'!AD132-'Pembagian Data'!AD$142)^2</f>
        <v>0.11111111111111113</v>
      </c>
      <c r="AE131" s="70">
        <f>('Pembagian Data'!AE132-'Pembagian Data'!AE$142)^2</f>
        <v>0</v>
      </c>
      <c r="AF131" s="70">
        <f>('Pembagian Data'!AF132-'Pembagian Data'!AF$142)^2</f>
        <v>0.11111111111111113</v>
      </c>
      <c r="AG131" s="70">
        <f>('Pembagian Data'!AG132-'Pembagian Data'!AG$142)^2</f>
        <v>0</v>
      </c>
      <c r="AH131" s="71">
        <f t="shared" si="1"/>
        <v>1.2909944487358058</v>
      </c>
      <c r="AI131" s="9">
        <v>2</v>
      </c>
    </row>
    <row r="132" spans="1:35" x14ac:dyDescent="0.25">
      <c r="A132" s="70">
        <f>('Pembagian Data'!A133-'Pembagian Data'!A$142)^2</f>
        <v>0</v>
      </c>
      <c r="B132" s="70">
        <f>('Pembagian Data'!B133-'Pembagian Data'!B$142)^2</f>
        <v>0</v>
      </c>
      <c r="C132" s="70">
        <f>('Pembagian Data'!C133-'Pembagian Data'!C$142)^2</f>
        <v>0.11111111111111113</v>
      </c>
      <c r="D132" s="70">
        <f>('Pembagian Data'!D133-'Pembagian Data'!D$142)^2</f>
        <v>0</v>
      </c>
      <c r="E132" s="70">
        <f>('Pembagian Data'!E133-'Pembagian Data'!E$142)^2</f>
        <v>0</v>
      </c>
      <c r="F132" s="70">
        <f>('Pembagian Data'!F133-'Pembagian Data'!F$142)^2</f>
        <v>0.11111111111111113</v>
      </c>
      <c r="G132" s="70">
        <f>('Pembagian Data'!G133-'Pembagian Data'!G$142)^2</f>
        <v>0</v>
      </c>
      <c r="H132" s="70">
        <f>('Pembagian Data'!H133-'Pembagian Data'!H$142)^2</f>
        <v>0</v>
      </c>
      <c r="I132" s="70">
        <f>('Pembagian Data'!I133-'Pembagian Data'!I$142)^2</f>
        <v>0</v>
      </c>
      <c r="J132" s="70">
        <f>('Pembagian Data'!J133-'Pembagian Data'!J$142)^2</f>
        <v>0.11111111111111113</v>
      </c>
      <c r="K132" s="70">
        <f>('Pembagian Data'!K133-'Pembagian Data'!K$142)^2</f>
        <v>0</v>
      </c>
      <c r="L132" s="70">
        <f>('Pembagian Data'!L133-'Pembagian Data'!L$142)^2</f>
        <v>0.44444444444444453</v>
      </c>
      <c r="M132" s="70">
        <f>('Pembagian Data'!M133-'Pembagian Data'!M$142)^2</f>
        <v>0</v>
      </c>
      <c r="N132" s="70">
        <f>('Pembagian Data'!N133-'Pembagian Data'!N$142)^2</f>
        <v>0.1111111111111111</v>
      </c>
      <c r="O132" s="70">
        <f>('Pembagian Data'!O133-'Pembagian Data'!O$142)^2</f>
        <v>0</v>
      </c>
      <c r="P132" s="70">
        <f>('Pembagian Data'!P133-'Pembagian Data'!P$142)^2</f>
        <v>0</v>
      </c>
      <c r="Q132" s="70">
        <f>('Pembagian Data'!Q133-'Pembagian Data'!Q$142)^2</f>
        <v>0.1111111111111111</v>
      </c>
      <c r="R132" s="70">
        <f>('Pembagian Data'!R133-'Pembagian Data'!R$142)^2</f>
        <v>0</v>
      </c>
      <c r="S132" s="70">
        <f>('Pembagian Data'!S133-'Pembagian Data'!S$142)^2</f>
        <v>0</v>
      </c>
      <c r="T132" s="70">
        <f>('Pembagian Data'!T133-'Pembagian Data'!T$142)^2</f>
        <v>0</v>
      </c>
      <c r="U132" s="70">
        <f>('Pembagian Data'!U133-'Pembagian Data'!U$142)^2</f>
        <v>0</v>
      </c>
      <c r="V132" s="70">
        <f>('Pembagian Data'!V133-'Pembagian Data'!V$142)^2</f>
        <v>0.11111111111111113</v>
      </c>
      <c r="W132" s="70">
        <f>('Pembagian Data'!W133-'Pembagian Data'!W$142)^2</f>
        <v>0.11111111111111113</v>
      </c>
      <c r="X132" s="70">
        <f>('Pembagian Data'!X133-'Pembagian Data'!X$142)^2</f>
        <v>0</v>
      </c>
      <c r="Y132" s="70">
        <f>('Pembagian Data'!Y133-'Pembagian Data'!Y$142)^2</f>
        <v>0.11111111111111113</v>
      </c>
      <c r="Z132" s="70">
        <f>('Pembagian Data'!Z133-'Pembagian Data'!Z$142)^2</f>
        <v>0.11111111111111113</v>
      </c>
      <c r="AA132" s="70">
        <f>('Pembagian Data'!AA133-'Pembagian Data'!AA$142)^2</f>
        <v>0.11111111111111113</v>
      </c>
      <c r="AB132" s="70">
        <f>('Pembagian Data'!AB133-'Pembagian Data'!AB$142)^2</f>
        <v>0.11111111111111113</v>
      </c>
      <c r="AC132" s="70">
        <f>('Pembagian Data'!AC133-'Pembagian Data'!AC$142)^2</f>
        <v>0</v>
      </c>
      <c r="AD132" s="70">
        <f>('Pembagian Data'!AD133-'Pembagian Data'!AD$142)^2</f>
        <v>0</v>
      </c>
      <c r="AE132" s="70">
        <f>('Pembagian Data'!AE133-'Pembagian Data'!AE$142)^2</f>
        <v>0</v>
      </c>
      <c r="AF132" s="70">
        <f>('Pembagian Data'!AF133-'Pembagian Data'!AF$142)^2</f>
        <v>0</v>
      </c>
      <c r="AG132" s="70">
        <f>('Pembagian Data'!AG133-'Pembagian Data'!AG$142)^2</f>
        <v>0</v>
      </c>
      <c r="AH132" s="71">
        <f t="shared" si="1"/>
        <v>1.2909944487358058</v>
      </c>
      <c r="AI132" s="9">
        <v>2</v>
      </c>
    </row>
    <row r="133" spans="1:35" x14ac:dyDescent="0.25">
      <c r="A133" s="70">
        <f>('Pembagian Data'!A134-'Pembagian Data'!A$142)^2</f>
        <v>0.1111111111111111</v>
      </c>
      <c r="B133" s="70">
        <f>('Pembagian Data'!B134-'Pembagian Data'!B$142)^2</f>
        <v>0</v>
      </c>
      <c r="C133" s="70">
        <f>('Pembagian Data'!C134-'Pembagian Data'!C$142)^2</f>
        <v>0.11111111111111113</v>
      </c>
      <c r="D133" s="70">
        <f>('Pembagian Data'!D134-'Pembagian Data'!D$142)^2</f>
        <v>0</v>
      </c>
      <c r="E133" s="70">
        <f>('Pembagian Data'!E134-'Pembagian Data'!E$142)^2</f>
        <v>0</v>
      </c>
      <c r="F133" s="70">
        <f>('Pembagian Data'!F134-'Pembagian Data'!F$142)^2</f>
        <v>0</v>
      </c>
      <c r="G133" s="70">
        <f>('Pembagian Data'!G134-'Pembagian Data'!G$142)^2</f>
        <v>0</v>
      </c>
      <c r="H133" s="70">
        <f>('Pembagian Data'!H134-'Pembagian Data'!H$142)^2</f>
        <v>0</v>
      </c>
      <c r="I133" s="70">
        <f>('Pembagian Data'!I134-'Pembagian Data'!I$142)^2</f>
        <v>0</v>
      </c>
      <c r="J133" s="70">
        <f>('Pembagian Data'!J134-'Pembagian Data'!J$142)^2</f>
        <v>0</v>
      </c>
      <c r="K133" s="70">
        <f>('Pembagian Data'!K134-'Pembagian Data'!K$142)^2</f>
        <v>0</v>
      </c>
      <c r="L133" s="70">
        <f>('Pembagian Data'!L134-'Pembagian Data'!L$142)^2</f>
        <v>0</v>
      </c>
      <c r="M133" s="70">
        <f>('Pembagian Data'!M134-'Pembagian Data'!M$142)^2</f>
        <v>0</v>
      </c>
      <c r="N133" s="70">
        <f>('Pembagian Data'!N134-'Pembagian Data'!N$142)^2</f>
        <v>0.1111111111111111</v>
      </c>
      <c r="O133" s="70">
        <f>('Pembagian Data'!O134-'Pembagian Data'!O$142)^2</f>
        <v>0.44444444444444453</v>
      </c>
      <c r="P133" s="70">
        <f>('Pembagian Data'!P134-'Pembagian Data'!P$142)^2</f>
        <v>0.44444444444444453</v>
      </c>
      <c r="Q133" s="70">
        <f>('Pembagian Data'!Q134-'Pembagian Data'!Q$142)^2</f>
        <v>0.44444444444444453</v>
      </c>
      <c r="R133" s="70">
        <f>('Pembagian Data'!R134-'Pembagian Data'!R$142)^2</f>
        <v>0.11111111111111113</v>
      </c>
      <c r="S133" s="70">
        <f>('Pembagian Data'!S134-'Pembagian Data'!S$142)^2</f>
        <v>0.11111111111111113</v>
      </c>
      <c r="T133" s="70">
        <f>('Pembagian Data'!T134-'Pembagian Data'!T$142)^2</f>
        <v>0.1111111111111111</v>
      </c>
      <c r="U133" s="70">
        <f>('Pembagian Data'!U134-'Pembagian Data'!U$142)^2</f>
        <v>0.1111111111111111</v>
      </c>
      <c r="V133" s="70">
        <f>('Pembagian Data'!V134-'Pembagian Data'!V$142)^2</f>
        <v>0</v>
      </c>
      <c r="W133" s="70">
        <f>('Pembagian Data'!W134-'Pembagian Data'!W$142)^2</f>
        <v>0.11111111111111113</v>
      </c>
      <c r="X133" s="70">
        <f>('Pembagian Data'!X134-'Pembagian Data'!X$142)^2</f>
        <v>0.11111111111111113</v>
      </c>
      <c r="Y133" s="70">
        <f>('Pembagian Data'!Y134-'Pembagian Data'!Y$142)^2</f>
        <v>0</v>
      </c>
      <c r="Z133" s="70">
        <f>('Pembagian Data'!Z134-'Pembagian Data'!Z$142)^2</f>
        <v>0</v>
      </c>
      <c r="AA133" s="70">
        <f>('Pembagian Data'!AA134-'Pembagian Data'!AA$142)^2</f>
        <v>0.11111111111111113</v>
      </c>
      <c r="AB133" s="70">
        <f>('Pembagian Data'!AB134-'Pembagian Data'!AB$142)^2</f>
        <v>0</v>
      </c>
      <c r="AC133" s="70">
        <f>('Pembagian Data'!AC134-'Pembagian Data'!AC$142)^2</f>
        <v>0.11111111111111113</v>
      </c>
      <c r="AD133" s="70">
        <f>('Pembagian Data'!AD134-'Pembagian Data'!AD$142)^2</f>
        <v>0.11111111111111113</v>
      </c>
      <c r="AE133" s="70">
        <f>('Pembagian Data'!AE134-'Pembagian Data'!AE$142)^2</f>
        <v>0.11111111111111113</v>
      </c>
      <c r="AF133" s="70">
        <f>('Pembagian Data'!AF134-'Pembagian Data'!AF$142)^2</f>
        <v>0.11111111111111113</v>
      </c>
      <c r="AG133" s="70">
        <f>('Pembagian Data'!AG134-'Pembagian Data'!AG$142)^2</f>
        <v>0</v>
      </c>
      <c r="AH133" s="71">
        <f t="shared" ref="AH133:AH137" si="2">SQRT(SUM(A133:AG133))</f>
        <v>1.6996731711975952</v>
      </c>
      <c r="AI133" s="9">
        <v>2</v>
      </c>
    </row>
    <row r="134" spans="1:35" x14ac:dyDescent="0.25">
      <c r="A134" s="70">
        <f>('Pembagian Data'!A135-'Pembagian Data'!A$142)^2</f>
        <v>0</v>
      </c>
      <c r="B134" s="70">
        <f>('Pembagian Data'!B135-'Pembagian Data'!B$142)^2</f>
        <v>0.1111111111111111</v>
      </c>
      <c r="C134" s="70">
        <f>('Pembagian Data'!C135-'Pembagian Data'!C$142)^2</f>
        <v>0</v>
      </c>
      <c r="D134" s="70">
        <f>('Pembagian Data'!D135-'Pembagian Data'!D$142)^2</f>
        <v>0.11111111111111113</v>
      </c>
      <c r="E134" s="70">
        <f>('Pembagian Data'!E135-'Pembagian Data'!E$142)^2</f>
        <v>0</v>
      </c>
      <c r="F134" s="70">
        <f>('Pembagian Data'!F135-'Pembagian Data'!F$142)^2</f>
        <v>0.11111111111111113</v>
      </c>
      <c r="G134" s="70">
        <f>('Pembagian Data'!G135-'Pembagian Data'!G$142)^2</f>
        <v>0</v>
      </c>
      <c r="H134" s="70">
        <f>('Pembagian Data'!H135-'Pembagian Data'!H$142)^2</f>
        <v>0.11111111111111113</v>
      </c>
      <c r="I134" s="70">
        <f>('Pembagian Data'!I135-'Pembagian Data'!I$142)^2</f>
        <v>0.11111111111111113</v>
      </c>
      <c r="J134" s="70">
        <f>('Pembagian Data'!J135-'Pembagian Data'!J$142)^2</f>
        <v>0</v>
      </c>
      <c r="K134" s="70">
        <f>('Pembagian Data'!K135-'Pembagian Data'!K$142)^2</f>
        <v>0.1111111111111111</v>
      </c>
      <c r="L134" s="70">
        <f>('Pembagian Data'!L135-'Pembagian Data'!L$142)^2</f>
        <v>0.44444444444444453</v>
      </c>
      <c r="M134" s="70">
        <f>('Pembagian Data'!M135-'Pembagian Data'!M$142)^2</f>
        <v>0.11111111111111113</v>
      </c>
      <c r="N134" s="70">
        <f>('Pembagian Data'!N135-'Pembagian Data'!N$142)^2</f>
        <v>0.1111111111111111</v>
      </c>
      <c r="O134" s="70">
        <f>('Pembagian Data'!O135-'Pembagian Data'!O$142)^2</f>
        <v>0</v>
      </c>
      <c r="P134" s="70">
        <f>('Pembagian Data'!P135-'Pembagian Data'!P$142)^2</f>
        <v>0.44444444444444453</v>
      </c>
      <c r="Q134" s="70">
        <f>('Pembagian Data'!Q135-'Pembagian Data'!Q$142)^2</f>
        <v>0</v>
      </c>
      <c r="R134" s="70">
        <f>('Pembagian Data'!R135-'Pembagian Data'!R$142)^2</f>
        <v>0.11111111111111113</v>
      </c>
      <c r="S134" s="70">
        <f>('Pembagian Data'!S135-'Pembagian Data'!S$142)^2</f>
        <v>0</v>
      </c>
      <c r="T134" s="70">
        <f>('Pembagian Data'!T135-'Pembagian Data'!T$142)^2</f>
        <v>0</v>
      </c>
      <c r="U134" s="70">
        <f>('Pembagian Data'!U135-'Pembagian Data'!U$142)^2</f>
        <v>0</v>
      </c>
      <c r="V134" s="70">
        <f>('Pembagian Data'!V135-'Pembagian Data'!V$142)^2</f>
        <v>0</v>
      </c>
      <c r="W134" s="70">
        <f>('Pembagian Data'!W135-'Pembagian Data'!W$142)^2</f>
        <v>0.11111111111111113</v>
      </c>
      <c r="X134" s="70">
        <f>('Pembagian Data'!X135-'Pembagian Data'!X$142)^2</f>
        <v>0</v>
      </c>
      <c r="Y134" s="70">
        <f>('Pembagian Data'!Y135-'Pembagian Data'!Y$142)^2</f>
        <v>0</v>
      </c>
      <c r="Z134" s="70">
        <f>('Pembagian Data'!Z135-'Pembagian Data'!Z$142)^2</f>
        <v>0.44444444444444453</v>
      </c>
      <c r="AA134" s="70">
        <f>('Pembagian Data'!AA135-'Pembagian Data'!AA$142)^2</f>
        <v>0.44444444444444453</v>
      </c>
      <c r="AB134" s="70">
        <f>('Pembagian Data'!AB135-'Pembagian Data'!AB$142)^2</f>
        <v>0.11111111111111113</v>
      </c>
      <c r="AC134" s="70">
        <f>('Pembagian Data'!AC135-'Pembagian Data'!AC$142)^2</f>
        <v>0.44444444444444453</v>
      </c>
      <c r="AD134" s="70">
        <f>('Pembagian Data'!AD135-'Pembagian Data'!AD$142)^2</f>
        <v>0.11111111111111113</v>
      </c>
      <c r="AE134" s="70">
        <f>('Pembagian Data'!AE135-'Pembagian Data'!AE$142)^2</f>
        <v>0.11111111111111113</v>
      </c>
      <c r="AF134" s="70">
        <f>('Pembagian Data'!AF135-'Pembagian Data'!AF$142)^2</f>
        <v>0.11111111111111113</v>
      </c>
      <c r="AG134" s="70">
        <f>('Pembagian Data'!AG135-'Pembagian Data'!AG$142)^2</f>
        <v>0</v>
      </c>
      <c r="AH134" s="71">
        <f t="shared" si="2"/>
        <v>1.9436506316151005</v>
      </c>
      <c r="AI134" s="9">
        <v>3</v>
      </c>
    </row>
    <row r="135" spans="1:35" x14ac:dyDescent="0.25">
      <c r="A135" s="70">
        <f>('Pembagian Data'!A136-'Pembagian Data'!A$142)^2</f>
        <v>0</v>
      </c>
      <c r="B135" s="70">
        <f>('Pembagian Data'!B136-'Pembagian Data'!B$142)^2</f>
        <v>0</v>
      </c>
      <c r="C135" s="70">
        <f>('Pembagian Data'!C136-'Pembagian Data'!C$142)^2</f>
        <v>0</v>
      </c>
      <c r="D135" s="70">
        <f>('Pembagian Data'!D136-'Pembagian Data'!D$142)^2</f>
        <v>0.11111111111111113</v>
      </c>
      <c r="E135" s="70">
        <f>('Pembagian Data'!E136-'Pembagian Data'!E$142)^2</f>
        <v>0</v>
      </c>
      <c r="F135" s="70">
        <f>('Pembagian Data'!F136-'Pembagian Data'!F$142)^2</f>
        <v>0.11111111111111113</v>
      </c>
      <c r="G135" s="70">
        <f>('Pembagian Data'!G136-'Pembagian Data'!G$142)^2</f>
        <v>0</v>
      </c>
      <c r="H135" s="70">
        <f>('Pembagian Data'!H136-'Pembagian Data'!H$142)^2</f>
        <v>0.11111111111111113</v>
      </c>
      <c r="I135" s="70">
        <f>('Pembagian Data'!I136-'Pembagian Data'!I$142)^2</f>
        <v>0</v>
      </c>
      <c r="J135" s="70">
        <f>('Pembagian Data'!J136-'Pembagian Data'!J$142)^2</f>
        <v>0</v>
      </c>
      <c r="K135" s="70">
        <f>('Pembagian Data'!K136-'Pembagian Data'!K$142)^2</f>
        <v>0</v>
      </c>
      <c r="L135" s="70">
        <f>('Pembagian Data'!L136-'Pembagian Data'!L$142)^2</f>
        <v>0.11111111111111113</v>
      </c>
      <c r="M135" s="70">
        <f>('Pembagian Data'!M136-'Pembagian Data'!M$142)^2</f>
        <v>0.11111111111111113</v>
      </c>
      <c r="N135" s="70">
        <f>('Pembagian Data'!N136-'Pembagian Data'!N$142)^2</f>
        <v>0</v>
      </c>
      <c r="O135" s="70">
        <f>('Pembagian Data'!O136-'Pembagian Data'!O$142)^2</f>
        <v>0</v>
      </c>
      <c r="P135" s="70">
        <f>('Pembagian Data'!P136-'Pembagian Data'!P$142)^2</f>
        <v>0.11111111111111113</v>
      </c>
      <c r="Q135" s="70">
        <f>('Pembagian Data'!Q136-'Pembagian Data'!Q$142)^2</f>
        <v>0</v>
      </c>
      <c r="R135" s="70">
        <f>('Pembagian Data'!R136-'Pembagian Data'!R$142)^2</f>
        <v>0</v>
      </c>
      <c r="S135" s="70">
        <f>('Pembagian Data'!S136-'Pembagian Data'!S$142)^2</f>
        <v>0</v>
      </c>
      <c r="T135" s="70">
        <f>('Pembagian Data'!T136-'Pembagian Data'!T$142)^2</f>
        <v>0</v>
      </c>
      <c r="U135" s="70">
        <f>('Pembagian Data'!U136-'Pembagian Data'!U$142)^2</f>
        <v>0.1111111111111111</v>
      </c>
      <c r="V135" s="70">
        <f>('Pembagian Data'!V136-'Pembagian Data'!V$142)^2</f>
        <v>0.11111111111111113</v>
      </c>
      <c r="W135" s="70">
        <f>('Pembagian Data'!W136-'Pembagian Data'!W$142)^2</f>
        <v>0.44444444444444453</v>
      </c>
      <c r="X135" s="70">
        <f>('Pembagian Data'!X136-'Pembagian Data'!X$142)^2</f>
        <v>0.1111111111111111</v>
      </c>
      <c r="Y135" s="70">
        <f>('Pembagian Data'!Y136-'Pembagian Data'!Y$142)^2</f>
        <v>0.11111111111111113</v>
      </c>
      <c r="Z135" s="70">
        <f>('Pembagian Data'!Z136-'Pembagian Data'!Z$142)^2</f>
        <v>0.44444444444444453</v>
      </c>
      <c r="AA135" s="70">
        <f>('Pembagian Data'!AA136-'Pembagian Data'!AA$142)^2</f>
        <v>0.44444444444444453</v>
      </c>
      <c r="AB135" s="70">
        <f>('Pembagian Data'!AB136-'Pembagian Data'!AB$142)^2</f>
        <v>0</v>
      </c>
      <c r="AC135" s="70">
        <f>('Pembagian Data'!AC136-'Pembagian Data'!AC$142)^2</f>
        <v>0</v>
      </c>
      <c r="AD135" s="70">
        <f>('Pembagian Data'!AD136-'Pembagian Data'!AD$142)^2</f>
        <v>0</v>
      </c>
      <c r="AE135" s="70">
        <f>('Pembagian Data'!AE136-'Pembagian Data'!AE$142)^2</f>
        <v>0.11111111111111113</v>
      </c>
      <c r="AF135" s="70">
        <f>('Pembagian Data'!AF136-'Pembagian Data'!AF$142)^2</f>
        <v>0.11111111111111113</v>
      </c>
      <c r="AG135" s="70">
        <f>('Pembagian Data'!AG136-'Pembagian Data'!AG$142)^2</f>
        <v>0</v>
      </c>
      <c r="AH135" s="71">
        <f t="shared" si="2"/>
        <v>1.6329931618554523</v>
      </c>
      <c r="AI135" s="9">
        <v>1</v>
      </c>
    </row>
    <row r="136" spans="1:35" x14ac:dyDescent="0.25">
      <c r="A136" s="70">
        <f>('Pembagian Data'!A137-'Pembagian Data'!A$142)^2</f>
        <v>0</v>
      </c>
      <c r="B136" s="70">
        <f>('Pembagian Data'!B137-'Pembagian Data'!B$142)^2</f>
        <v>0</v>
      </c>
      <c r="C136" s="70">
        <f>('Pembagian Data'!C137-'Pembagian Data'!C$142)^2</f>
        <v>0.11111111111111113</v>
      </c>
      <c r="D136" s="70">
        <f>('Pembagian Data'!D137-'Pembagian Data'!D$142)^2</f>
        <v>0</v>
      </c>
      <c r="E136" s="70">
        <f>('Pembagian Data'!E137-'Pembagian Data'!E$142)^2</f>
        <v>0.11111111111111113</v>
      </c>
      <c r="F136" s="70">
        <f>('Pembagian Data'!F137-'Pembagian Data'!F$142)^2</f>
        <v>0.11111111111111113</v>
      </c>
      <c r="G136" s="70">
        <f>('Pembagian Data'!G137-'Pembagian Data'!G$142)^2</f>
        <v>0</v>
      </c>
      <c r="H136" s="70">
        <f>('Pembagian Data'!H137-'Pembagian Data'!H$142)^2</f>
        <v>0</v>
      </c>
      <c r="I136" s="70">
        <f>('Pembagian Data'!I137-'Pembagian Data'!I$142)^2</f>
        <v>0</v>
      </c>
      <c r="J136" s="70">
        <f>('Pembagian Data'!J137-'Pembagian Data'!J$142)^2</f>
        <v>0</v>
      </c>
      <c r="K136" s="70">
        <f>('Pembagian Data'!K137-'Pembagian Data'!K$142)^2</f>
        <v>0.11111111111111113</v>
      </c>
      <c r="L136" s="70">
        <f>('Pembagian Data'!L137-'Pembagian Data'!L$142)^2</f>
        <v>0.11111111111111113</v>
      </c>
      <c r="M136" s="70">
        <f>('Pembagian Data'!M137-'Pembagian Data'!M$142)^2</f>
        <v>0</v>
      </c>
      <c r="N136" s="70">
        <f>('Pembagian Data'!N137-'Pembagian Data'!N$142)^2</f>
        <v>0.1111111111111111</v>
      </c>
      <c r="O136" s="70">
        <f>('Pembagian Data'!O137-'Pembagian Data'!O$142)^2</f>
        <v>0</v>
      </c>
      <c r="P136" s="70">
        <f>('Pembagian Data'!P137-'Pembagian Data'!P$142)^2</f>
        <v>0</v>
      </c>
      <c r="Q136" s="70">
        <f>('Pembagian Data'!Q137-'Pembagian Data'!Q$142)^2</f>
        <v>0</v>
      </c>
      <c r="R136" s="70">
        <f>('Pembagian Data'!R137-'Pembagian Data'!R$142)^2</f>
        <v>0</v>
      </c>
      <c r="S136" s="70">
        <f>('Pembagian Data'!S137-'Pembagian Data'!S$142)^2</f>
        <v>0</v>
      </c>
      <c r="T136" s="70">
        <f>('Pembagian Data'!T137-'Pembagian Data'!T$142)^2</f>
        <v>0.1111111111111111</v>
      </c>
      <c r="U136" s="70">
        <f>('Pembagian Data'!U137-'Pembagian Data'!U$142)^2</f>
        <v>0.1111111111111111</v>
      </c>
      <c r="V136" s="70">
        <f>('Pembagian Data'!V137-'Pembagian Data'!V$142)^2</f>
        <v>0</v>
      </c>
      <c r="W136" s="70">
        <f>('Pembagian Data'!W137-'Pembagian Data'!W$142)^2</f>
        <v>0.11111111111111113</v>
      </c>
      <c r="X136" s="70">
        <f>('Pembagian Data'!X137-'Pembagian Data'!X$142)^2</f>
        <v>0</v>
      </c>
      <c r="Y136" s="70">
        <f>('Pembagian Data'!Y137-'Pembagian Data'!Y$142)^2</f>
        <v>0.11111111111111113</v>
      </c>
      <c r="Z136" s="70">
        <f>('Pembagian Data'!Z137-'Pembagian Data'!Z$142)^2</f>
        <v>0.11111111111111113</v>
      </c>
      <c r="AA136" s="70">
        <f>('Pembagian Data'!AA137-'Pembagian Data'!AA$142)^2</f>
        <v>0.11111111111111113</v>
      </c>
      <c r="AB136" s="70">
        <f>('Pembagian Data'!AB137-'Pembagian Data'!AB$142)^2</f>
        <v>0.11111111111111113</v>
      </c>
      <c r="AC136" s="70">
        <f>('Pembagian Data'!AC137-'Pembagian Data'!AC$142)^2</f>
        <v>0</v>
      </c>
      <c r="AD136" s="70">
        <f>('Pembagian Data'!AD137-'Pembagian Data'!AD$142)^2</f>
        <v>0.11111111111111113</v>
      </c>
      <c r="AE136" s="70">
        <f>('Pembagian Data'!AE137-'Pembagian Data'!AE$142)^2</f>
        <v>0</v>
      </c>
      <c r="AF136" s="70">
        <f>('Pembagian Data'!AF137-'Pembagian Data'!AF$142)^2</f>
        <v>0</v>
      </c>
      <c r="AG136" s="70">
        <f>('Pembagian Data'!AG137-'Pembagian Data'!AG$142)^2</f>
        <v>0</v>
      </c>
      <c r="AH136" s="71">
        <f t="shared" si="2"/>
        <v>1.2472191289246473</v>
      </c>
      <c r="AI136" s="9">
        <v>2</v>
      </c>
    </row>
    <row r="137" spans="1:35" x14ac:dyDescent="0.25">
      <c r="A137" s="70">
        <f>('Pembagian Data'!A138-'Pembagian Data'!A$142)^2</f>
        <v>0</v>
      </c>
      <c r="B137" s="70">
        <f>('Pembagian Data'!B138-'Pembagian Data'!B$142)^2</f>
        <v>0</v>
      </c>
      <c r="C137" s="70">
        <f>('Pembagian Data'!C138-'Pembagian Data'!C$142)^2</f>
        <v>0.11111111111111113</v>
      </c>
      <c r="D137" s="70">
        <f>('Pembagian Data'!D138-'Pembagian Data'!D$142)^2</f>
        <v>0</v>
      </c>
      <c r="E137" s="70">
        <f>('Pembagian Data'!E138-'Pembagian Data'!E$142)^2</f>
        <v>0.11111111111111113</v>
      </c>
      <c r="F137" s="70">
        <f>('Pembagian Data'!F138-'Pembagian Data'!F$142)^2</f>
        <v>0</v>
      </c>
      <c r="G137" s="70">
        <f>('Pembagian Data'!G138-'Pembagian Data'!G$142)^2</f>
        <v>0</v>
      </c>
      <c r="H137" s="70">
        <f>('Pembagian Data'!H138-'Pembagian Data'!H$142)^2</f>
        <v>0</v>
      </c>
      <c r="I137" s="70">
        <f>('Pembagian Data'!I138-'Pembagian Data'!I$142)^2</f>
        <v>0</v>
      </c>
      <c r="J137" s="70">
        <f>('Pembagian Data'!J138-'Pembagian Data'!J$142)^2</f>
        <v>0</v>
      </c>
      <c r="K137" s="70">
        <f>('Pembagian Data'!K138-'Pembagian Data'!K$142)^2</f>
        <v>0.1111111111111111</v>
      </c>
      <c r="L137" s="70">
        <f>('Pembagian Data'!L138-'Pembagian Data'!L$142)^2</f>
        <v>0</v>
      </c>
      <c r="M137" s="70">
        <f>('Pembagian Data'!M138-'Pembagian Data'!M$142)^2</f>
        <v>0</v>
      </c>
      <c r="N137" s="70">
        <f>('Pembagian Data'!N138-'Pembagian Data'!N$142)^2</f>
        <v>0.44444444444444453</v>
      </c>
      <c r="O137" s="70">
        <f>('Pembagian Data'!O138-'Pembagian Data'!O$142)^2</f>
        <v>0</v>
      </c>
      <c r="P137" s="70">
        <f>('Pembagian Data'!P138-'Pembagian Data'!P$142)^2</f>
        <v>0</v>
      </c>
      <c r="Q137" s="70">
        <f>('Pembagian Data'!Q138-'Pembagian Data'!Q$142)^2</f>
        <v>0</v>
      </c>
      <c r="R137" s="70">
        <f>('Pembagian Data'!R138-'Pembagian Data'!R$142)^2</f>
        <v>0</v>
      </c>
      <c r="S137" s="70">
        <f>('Pembagian Data'!S138-'Pembagian Data'!S$142)^2</f>
        <v>0</v>
      </c>
      <c r="T137" s="70">
        <f>('Pembagian Data'!T138-'Pembagian Data'!T$142)^2</f>
        <v>0</v>
      </c>
      <c r="U137" s="70">
        <f>('Pembagian Data'!U138-'Pembagian Data'!U$142)^2</f>
        <v>0.44444444444444453</v>
      </c>
      <c r="V137" s="70">
        <f>('Pembagian Data'!V138-'Pembagian Data'!V$142)^2</f>
        <v>0</v>
      </c>
      <c r="W137" s="70">
        <f>('Pembagian Data'!W138-'Pembagian Data'!W$142)^2</f>
        <v>0</v>
      </c>
      <c r="X137" s="70">
        <f>('Pembagian Data'!X138-'Pembagian Data'!X$142)^2</f>
        <v>0</v>
      </c>
      <c r="Y137" s="70">
        <f>('Pembagian Data'!Y138-'Pembagian Data'!Y$142)^2</f>
        <v>0</v>
      </c>
      <c r="Z137" s="70">
        <f>('Pembagian Data'!Z138-'Pembagian Data'!Z$142)^2</f>
        <v>0</v>
      </c>
      <c r="AA137" s="70">
        <f>('Pembagian Data'!AA138-'Pembagian Data'!AA$142)^2</f>
        <v>0</v>
      </c>
      <c r="AB137" s="70">
        <f>('Pembagian Data'!AB138-'Pembagian Data'!AB$142)^2</f>
        <v>0.11111111111111113</v>
      </c>
      <c r="AC137" s="70">
        <f>('Pembagian Data'!AC138-'Pembagian Data'!AC$142)^2</f>
        <v>0</v>
      </c>
      <c r="AD137" s="70">
        <f>('Pembagian Data'!AD138-'Pembagian Data'!AD$142)^2</f>
        <v>0</v>
      </c>
      <c r="AE137" s="70">
        <f>('Pembagian Data'!AE138-'Pembagian Data'!AE$142)^2</f>
        <v>0</v>
      </c>
      <c r="AF137" s="70">
        <f>('Pembagian Data'!AF138-'Pembagian Data'!AF$142)^2</f>
        <v>0.11111111111111113</v>
      </c>
      <c r="AG137" s="70">
        <f>('Pembagian Data'!AG138-'Pembagian Data'!AG$142)^2</f>
        <v>0</v>
      </c>
      <c r="AH137" s="71">
        <f t="shared" si="2"/>
        <v>1.2018504251546631</v>
      </c>
      <c r="AI137" s="9">
        <v>2</v>
      </c>
    </row>
  </sheetData>
  <mergeCells count="1">
    <mergeCell ref="A1:AI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Mentah</vt:lpstr>
      <vt:lpstr>Kode Mata Kuliah</vt:lpstr>
      <vt:lpstr>Konfersi Nilai</vt:lpstr>
      <vt:lpstr>Normalisasi</vt:lpstr>
      <vt:lpstr>Hasil Cluster</vt:lpstr>
      <vt:lpstr>Pembagian Data</vt:lpstr>
      <vt:lpstr>PSO</vt:lpstr>
      <vt:lpstr>Fitness</vt:lpstr>
      <vt:lpstr>Perhitungan Jarak</vt:lpstr>
      <vt:lpstr>Sorting Jarak</vt:lpstr>
      <vt:lpstr>Bobot</vt:lpstr>
      <vt:lpstr>Skor</vt:lpstr>
      <vt:lpstr>Akurasi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2020-08-15T03:44:27Z</dcterms:created>
  <dcterms:modified xsi:type="dcterms:W3CDTF">2020-12-18T02:42:15Z</dcterms:modified>
</cp:coreProperties>
</file>