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SPJ 2022\FORMAT SPJ KEGIATAN 2022 b\FORMAT SPJ KEGIATAN 2022\"/>
    </mc:Choice>
  </mc:AlternateContent>
  <xr:revisionPtr revIDLastSave="0" documentId="13_ncr:1_{055AB1F1-F523-4848-883B-EBF61DEAC242}" xr6:coauthVersionLast="47" xr6:coauthVersionMax="47" xr10:uidLastSave="{00000000-0000-0000-0000-000000000000}"/>
  <bookViews>
    <workbookView xWindow="-120" yWindow="-120" windowWidth="30960" windowHeight="16800" activeTab="2" xr2:uid="{9844F12B-3B3D-4DE9-AE2C-F239166AB28F}"/>
  </bookViews>
  <sheets>
    <sheet name="Rincian SPPD" sheetId="1" r:id="rId1"/>
    <sheet name="KWITANSI" sheetId="2" r:id="rId2"/>
    <sheet name="SPBY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D10" i="3" s="1"/>
  <c r="H34" i="3"/>
  <c r="H14" i="3"/>
  <c r="D12" i="2"/>
  <c r="D20" i="1" l="1"/>
  <c r="H15" i="3" l="1"/>
  <c r="I13" i="1"/>
  <c r="C12" i="3"/>
  <c r="E10" i="2"/>
  <c r="J22" i="1"/>
  <c r="E17" i="1"/>
  <c r="J13" i="1"/>
  <c r="D13" i="1"/>
  <c r="J12" i="1"/>
  <c r="I19" i="1" l="1"/>
  <c r="D24" i="1" s="1"/>
  <c r="H24" i="1" s="1"/>
</calcChain>
</file>

<file path=xl/sharedStrings.xml><?xml version="1.0" encoding="utf-8"?>
<sst xmlns="http://schemas.openxmlformats.org/spreadsheetml/2006/main" count="154" uniqueCount="96">
  <si>
    <t>Lampiran II</t>
  </si>
  <si>
    <t>RINCIAN BIAYA PERJALANAN DINAS</t>
  </si>
  <si>
    <t>Lampiran SPPD Nomor</t>
  </si>
  <si>
    <t>:</t>
  </si>
  <si>
    <t>Tanggal</t>
  </si>
  <si>
    <t>No.</t>
  </si>
  <si>
    <t>Perincian Biaya</t>
  </si>
  <si>
    <t>Jumlah</t>
  </si>
  <si>
    <t>Keterangan</t>
  </si>
  <si>
    <t>1.</t>
  </si>
  <si>
    <t>Transport berangkat dari Surakarta</t>
  </si>
  <si>
    <t>ke</t>
  </si>
  <si>
    <t>Rp.</t>
  </si>
  <si>
    <t>2.</t>
  </si>
  <si>
    <t>Retribusi Tol, Airport Tax</t>
  </si>
  <si>
    <t>3.</t>
  </si>
  <si>
    <t>Uang harian *):</t>
  </si>
  <si>
    <t xml:space="preserve"> @ Rp.</t>
  </si>
  <si>
    <t>a.</t>
  </si>
  <si>
    <t>Penginapan</t>
  </si>
  <si>
    <t>b.</t>
  </si>
  <si>
    <t>Transport Lokal/TAXI</t>
  </si>
  <si>
    <t>4.</t>
  </si>
  <si>
    <t>Uang Representasi</t>
  </si>
  <si>
    <t>5.</t>
  </si>
  <si>
    <t>Transport kembali dari</t>
  </si>
  <si>
    <t>ke Surakarta</t>
  </si>
  <si>
    <t xml:space="preserve"> </t>
  </si>
  <si>
    <t>+</t>
  </si>
  <si>
    <t>Jumlah Biaya</t>
  </si>
  <si>
    <t>Terbilang :</t>
  </si>
  <si>
    <t xml:space="preserve">Surakarta, </t>
  </si>
  <si>
    <t>Telah  dibayar  uang sejumlah :</t>
  </si>
  <si>
    <t>Telah menerima jumlah uang sebesar :</t>
  </si>
  <si>
    <t>LUNAS DIBAYAR</t>
  </si>
  <si>
    <t>Bendahara Pengeluaran Pembantu</t>
  </si>
  <si>
    <t>Yang Menerima,</t>
  </si>
  <si>
    <t>Aris Dwi Mahardi</t>
  </si>
  <si>
    <t>NIP. 198803022010121005</t>
  </si>
  <si>
    <t>NIP.</t>
  </si>
  <si>
    <t>PERHITUNGAN SPPD RAMPUNG</t>
  </si>
  <si>
    <t>Ditetapkan sejumlah</t>
  </si>
  <si>
    <t>………………………………</t>
  </si>
  <si>
    <t>Yang telah dibayarkan</t>
  </si>
  <si>
    <t>Sisa kurang / lebih</t>
  </si>
  <si>
    <t>Pejabat yang berwenang /</t>
  </si>
  <si>
    <t>Pejabat lain yang ditunjuk</t>
  </si>
  <si>
    <t>(  ……………………………… )</t>
  </si>
  <si>
    <t>NIP. ……………………..…………</t>
  </si>
  <si>
    <t>Lembar</t>
  </si>
  <si>
    <t>I/II/III/IV</t>
  </si>
  <si>
    <t>No. Bukti               :</t>
  </si>
  <si>
    <t>Jenis Penggunaan   :</t>
  </si>
  <si>
    <t>Telah terima dari</t>
  </si>
  <si>
    <t>Uang sebanyak</t>
  </si>
  <si>
    <t>Terbilang</t>
  </si>
  <si>
    <t>Guna membayar</t>
  </si>
  <si>
    <t>Surakarta,</t>
  </si>
  <si>
    <t>Nama  :</t>
  </si>
  <si>
    <t>Alamat :</t>
  </si>
  <si>
    <t>NIP</t>
  </si>
  <si>
    <t>Abdul Aziz, S.Kom., M.Cs.</t>
  </si>
  <si>
    <t>NIP. 198104132005011001</t>
  </si>
  <si>
    <t>UNIVERSITAS SEBELAS MARET</t>
  </si>
  <si>
    <t>SURAT PERINTAH BAYAR</t>
  </si>
  <si>
    <t>Tanggal    :</t>
  </si>
  <si>
    <t>Saya yang bertanda tangan di bawah ini selaku Pejabat Pembuat Komitmen memerintahkan Bendahara Pengeluaran Pembantu agar</t>
  </si>
  <si>
    <t xml:space="preserve">melakukan pembayaran sejumlah : </t>
  </si>
  <si>
    <t>kepada</t>
  </si>
  <si>
    <t>Untuk Pembayaran</t>
  </si>
  <si>
    <t>Atas dasar</t>
  </si>
  <si>
    <t>1. Kuitansi/bukti pembelian</t>
  </si>
  <si>
    <t>terlampir</t>
  </si>
  <si>
    <t>2. Nota/bukti penerimaan barang/jasa</t>
  </si>
  <si>
    <t>……………………………………………………………………………………………………………..</t>
  </si>
  <si>
    <t xml:space="preserve">    (bukti lainnya)</t>
  </si>
  <si>
    <t>Dibebankan pada</t>
  </si>
  <si>
    <t>Kegiatan / output/MAK</t>
  </si>
  <si>
    <t>Kode</t>
  </si>
  <si>
    <t>Yogyakarta</t>
  </si>
  <si>
    <t>KEMENTERIAN PENDIDIKAN, KEBUDAYAAN, RISET DAN TEKNOLOGI</t>
  </si>
  <si>
    <t>/ SPPD / 2022</t>
  </si>
  <si>
    <t>03 Januari 2022</t>
  </si>
  <si>
    <t>Pejabat Pembuat Komitmen Sekolah Vokasi Universitas Sebelas Maret</t>
  </si>
  <si>
    <t>Setuju dibebankan pada MA berkenaan</t>
  </si>
  <si>
    <t>a.n. Kuasa Pengguna Anggaran</t>
  </si>
  <si>
    <t>Pejabat Pembuat Komitmen Sekolah Vokasi UNS</t>
  </si>
  <si>
    <t>Lunas dibayar tanggal</t>
  </si>
  <si>
    <t>K U I T A N S I</t>
  </si>
  <si>
    <t>Setuju / Lunas dibayar, tanggal :</t>
  </si>
  <si>
    <t>Diterima tanggal :</t>
  </si>
  <si>
    <t>Penerima uang/uang muka kerja</t>
  </si>
  <si>
    <t>a.n Kuasa Pengguna Anggaran</t>
  </si>
  <si>
    <t>Pejabat Pembuat Komitmen</t>
  </si>
  <si>
    <t>Sekolah Vokasi UNS</t>
  </si>
  <si>
    <t>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</si>
</sst>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_);_(* \(#,##0\);_(* &quot;-&quot;??_);_(@_)"/>
    <numFmt numFmtId="168" formatCode="[$-421]dd\ mmmm\ yyyy;@"/>
    <numFmt numFmtId="169" formatCode="_([$Rp-421]* #,##0_);_([$Rp-421]* \(#,##0\);_([$Rp-421]* &quot;-&quot;??_);_(@_)"/>
    <numFmt numFmtId="170" formatCode="_(&quot;Rp&quot;* #,##0_);_(&quot;Rp&quot;* \(#,##0\);_(&quot;Rp&quot;* &quot;-&quot;??_);_(@_)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color theme="0"/>
      <name val="Times New Roman"/>
      <family val="1"/>
    </font>
    <font>
      <sz val="12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sz val="12"/>
      <color rgb="FFFF0000"/>
      <name val="Times New Roman"/>
      <family val="1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strike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49" fontId="3" fillId="0" borderId="1" xfId="1" applyNumberFormat="1" applyFont="1" applyBorder="1"/>
    <xf numFmtId="0" fontId="4" fillId="0" borderId="2" xfId="1" applyFont="1" applyBorder="1"/>
    <xf numFmtId="0" fontId="4" fillId="0" borderId="2" xfId="1" applyFont="1" applyBorder="1" applyAlignment="1">
      <alignment horizontal="right"/>
    </xf>
    <xf numFmtId="0" fontId="5" fillId="0" borderId="2" xfId="1" applyFont="1" applyBorder="1" applyAlignment="1">
      <alignment horizontal="left"/>
    </xf>
    <xf numFmtId="0" fontId="6" fillId="0" borderId="2" xfId="1" applyFont="1" applyBorder="1"/>
    <xf numFmtId="0" fontId="4" fillId="0" borderId="3" xfId="1" applyFont="1" applyBorder="1"/>
    <xf numFmtId="49" fontId="3" fillId="0" borderId="4" xfId="1" applyNumberFormat="1" applyFont="1" applyBorder="1"/>
    <xf numFmtId="0" fontId="4" fillId="0" borderId="5" xfId="1" applyFont="1" applyBorder="1"/>
    <xf numFmtId="0" fontId="4" fillId="0" borderId="5" xfId="1" applyFont="1" applyBorder="1" applyAlignment="1">
      <alignment horizontal="right"/>
    </xf>
    <xf numFmtId="0" fontId="4" fillId="0" borderId="6" xfId="1" applyFont="1" applyBorder="1"/>
    <xf numFmtId="0" fontId="4" fillId="0" borderId="7" xfId="1" applyFont="1" applyBorder="1" applyAlignment="1">
      <alignment horizontal="center"/>
    </xf>
    <xf numFmtId="166" fontId="1" fillId="0" borderId="0" xfId="1" applyNumberFormat="1"/>
    <xf numFmtId="0" fontId="4" fillId="0" borderId="11" xfId="1" applyFont="1" applyBorder="1" applyAlignment="1">
      <alignment horizontal="center"/>
    </xf>
    <xf numFmtId="0" fontId="4" fillId="0" borderId="0" xfId="1" applyFont="1"/>
    <xf numFmtId="0" fontId="4" fillId="0" borderId="12" xfId="1" applyFont="1" applyBorder="1"/>
    <xf numFmtId="0" fontId="4" fillId="0" borderId="11" xfId="1" quotePrefix="1" applyFont="1" applyBorder="1" applyAlignment="1">
      <alignment horizontal="center"/>
    </xf>
    <xf numFmtId="167" fontId="4" fillId="0" borderId="12" xfId="2" applyNumberFormat="1" applyFont="1" applyBorder="1"/>
    <xf numFmtId="0" fontId="4" fillId="0" borderId="13" xfId="1" applyFont="1" applyBorder="1"/>
    <xf numFmtId="14" fontId="4" fillId="0" borderId="12" xfId="1" applyNumberFormat="1" applyFont="1" applyBorder="1"/>
    <xf numFmtId="14" fontId="1" fillId="0" borderId="0" xfId="1" applyNumberFormat="1"/>
    <xf numFmtId="0" fontId="4" fillId="0" borderId="0" xfId="1" applyFont="1" applyAlignment="1">
      <alignment horizontal="right"/>
    </xf>
    <xf numFmtId="3" fontId="4" fillId="0" borderId="0" xfId="1" applyNumberFormat="1" applyFont="1" applyAlignment="1">
      <alignment horizontal="right"/>
    </xf>
    <xf numFmtId="0" fontId="4" fillId="0" borderId="4" xfId="1" applyFont="1" applyBorder="1"/>
    <xf numFmtId="167" fontId="4" fillId="0" borderId="6" xfId="2" applyNumberFormat="1" applyFont="1" applyBorder="1"/>
    <xf numFmtId="0" fontId="6" fillId="0" borderId="0" xfId="1" applyFont="1"/>
    <xf numFmtId="166" fontId="6" fillId="0" borderId="12" xfId="2" applyNumberFormat="1" applyFont="1" applyBorder="1"/>
    <xf numFmtId="0" fontId="7" fillId="0" borderId="0" xfId="1" applyFont="1"/>
    <xf numFmtId="169" fontId="6" fillId="0" borderId="0" xfId="1" applyNumberFormat="1" applyFont="1"/>
    <xf numFmtId="169" fontId="4" fillId="0" borderId="0" xfId="1" applyNumberFormat="1" applyFont="1"/>
    <xf numFmtId="169" fontId="4" fillId="0" borderId="0" xfId="1" applyNumberFormat="1" applyFont="1" applyAlignment="1">
      <alignment horizontal="center"/>
    </xf>
    <xf numFmtId="0" fontId="2" fillId="0" borderId="0" xfId="1" applyFont="1"/>
    <xf numFmtId="14" fontId="9" fillId="0" borderId="0" xfId="1" applyNumberFormat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 applyAlignment="1">
      <alignment horizontal="left"/>
    </xf>
    <xf numFmtId="0" fontId="13" fillId="0" borderId="0" xfId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6" fillId="0" borderId="0" xfId="3" applyFont="1"/>
    <xf numFmtId="0" fontId="4" fillId="0" borderId="0" xfId="3" applyFont="1"/>
    <xf numFmtId="49" fontId="15" fillId="0" borderId="0" xfId="1" applyNumberFormat="1" applyFont="1"/>
    <xf numFmtId="0" fontId="7" fillId="0" borderId="2" xfId="1" applyFont="1" applyBorder="1"/>
    <xf numFmtId="0" fontId="7" fillId="0" borderId="3" xfId="1" applyFont="1" applyBorder="1"/>
    <xf numFmtId="0" fontId="7" fillId="0" borderId="5" xfId="1" applyFont="1" applyBorder="1"/>
    <xf numFmtId="0" fontId="7" fillId="0" borderId="6" xfId="1" applyFont="1" applyBorder="1"/>
    <xf numFmtId="0" fontId="7" fillId="0" borderId="12" xfId="1" applyFont="1" applyBorder="1"/>
    <xf numFmtId="0" fontId="7" fillId="0" borderId="13" xfId="1" applyFont="1" applyBorder="1"/>
    <xf numFmtId="0" fontId="7" fillId="0" borderId="0" xfId="1" applyFont="1" applyAlignment="1">
      <alignment horizontal="center"/>
    </xf>
    <xf numFmtId="0" fontId="7" fillId="0" borderId="4" xfId="1" applyFont="1" applyBorder="1"/>
    <xf numFmtId="0" fontId="7" fillId="0" borderId="0" xfId="1" applyFont="1" applyAlignment="1">
      <alignment horizontal="left" vertical="top" wrapText="1"/>
    </xf>
    <xf numFmtId="0" fontId="2" fillId="0" borderId="0" xfId="3" applyFont="1"/>
    <xf numFmtId="0" fontId="17" fillId="0" borderId="0" xfId="1" applyFont="1"/>
    <xf numFmtId="0" fontId="7" fillId="0" borderId="0" xfId="3" applyFont="1"/>
    <xf numFmtId="49" fontId="3" fillId="0" borderId="0" xfId="1" applyNumberFormat="1" applyFont="1"/>
    <xf numFmtId="0" fontId="3" fillId="0" borderId="0" xfId="1" applyFont="1" applyAlignment="1">
      <alignment horizontal="right"/>
    </xf>
    <xf numFmtId="0" fontId="4" fillId="0" borderId="17" xfId="1" applyFont="1" applyBorder="1"/>
    <xf numFmtId="164" fontId="13" fillId="0" borderId="0" xfId="1" applyNumberFormat="1" applyFont="1" applyAlignment="1">
      <alignment horizontal="left"/>
    </xf>
    <xf numFmtId="0" fontId="18" fillId="0" borderId="0" xfId="1" applyFont="1"/>
    <xf numFmtId="0" fontId="19" fillId="0" borderId="0" xfId="1" applyFont="1"/>
    <xf numFmtId="0" fontId="7" fillId="0" borderId="0" xfId="1" quotePrefix="1" applyFont="1"/>
    <xf numFmtId="0" fontId="7" fillId="0" borderId="0" xfId="1" applyFont="1" applyAlignment="1">
      <alignment vertical="top"/>
    </xf>
    <xf numFmtId="0" fontId="7" fillId="0" borderId="0" xfId="1" applyFont="1" applyAlignment="1">
      <alignment horizontal="left" vertical="top"/>
    </xf>
    <xf numFmtId="168" fontId="7" fillId="0" borderId="0" xfId="1" applyNumberFormat="1" applyFont="1" applyAlignment="1">
      <alignment horizontal="left"/>
    </xf>
    <xf numFmtId="165" fontId="7" fillId="0" borderId="0" xfId="2" applyFont="1" applyBorder="1"/>
    <xf numFmtId="164" fontId="7" fillId="0" borderId="0" xfId="4" applyFont="1"/>
    <xf numFmtId="165" fontId="7" fillId="0" borderId="0" xfId="1" applyNumberFormat="1" applyFont="1" applyAlignment="1">
      <alignment horizontal="center"/>
    </xf>
    <xf numFmtId="0" fontId="8" fillId="0" borderId="0" xfId="1" applyFont="1"/>
    <xf numFmtId="0" fontId="20" fillId="0" borderId="0" xfId="1" applyFont="1"/>
    <xf numFmtId="164" fontId="17" fillId="0" borderId="0" xfId="1" applyNumberFormat="1" applyFont="1"/>
    <xf numFmtId="165" fontId="7" fillId="0" borderId="0" xfId="1" applyNumberFormat="1" applyFont="1"/>
    <xf numFmtId="0" fontId="21" fillId="0" borderId="0" xfId="3" applyFont="1"/>
    <xf numFmtId="0" fontId="8" fillId="0" borderId="0" xfId="1" applyFont="1" applyAlignment="1">
      <alignment horizontal="center"/>
    </xf>
    <xf numFmtId="0" fontId="21" fillId="0" borderId="0" xfId="1" applyFont="1"/>
    <xf numFmtId="0" fontId="16" fillId="0" borderId="0" xfId="1" applyFont="1"/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22" fillId="0" borderId="0" xfId="1" applyFont="1" applyBorder="1" applyAlignment="1">
      <alignment vertical="center"/>
    </xf>
    <xf numFmtId="168" fontId="22" fillId="0" borderId="0" xfId="1" applyNumberFormat="1" applyFont="1" applyBorder="1" applyAlignment="1">
      <alignment vertical="center"/>
    </xf>
    <xf numFmtId="0" fontId="21" fillId="0" borderId="0" xfId="1" applyFont="1" applyBorder="1" applyAlignment="1">
      <alignment vertical="center"/>
    </xf>
    <xf numFmtId="0" fontId="21" fillId="0" borderId="0" xfId="1" applyFont="1" applyBorder="1" applyAlignment="1">
      <alignment horizontal="left" vertical="center"/>
    </xf>
    <xf numFmtId="164" fontId="21" fillId="0" borderId="0" xfId="4" applyFont="1" applyBorder="1" applyAlignment="1">
      <alignment vertical="center"/>
    </xf>
    <xf numFmtId="0" fontId="21" fillId="0" borderId="0" xfId="1" applyFont="1" applyBorder="1"/>
    <xf numFmtId="0" fontId="21" fillId="0" borderId="5" xfId="1" applyFont="1" applyBorder="1"/>
    <xf numFmtId="0" fontId="21" fillId="0" borderId="9" xfId="1" applyFont="1" applyBorder="1"/>
    <xf numFmtId="0" fontId="21" fillId="0" borderId="2" xfId="1" applyFont="1" applyBorder="1"/>
    <xf numFmtId="0" fontId="21" fillId="0" borderId="0" xfId="1" applyFont="1" applyBorder="1" applyAlignment="1">
      <alignment horizontal="center" vertical="center"/>
    </xf>
    <xf numFmtId="0" fontId="21" fillId="0" borderId="0" xfId="1" applyFont="1" applyBorder="1" applyAlignment="1">
      <alignment horizontal="center"/>
    </xf>
    <xf numFmtId="0" fontId="7" fillId="0" borderId="0" xfId="1" applyFont="1" applyBorder="1" applyAlignment="1">
      <alignment vertical="center"/>
    </xf>
    <xf numFmtId="0" fontId="7" fillId="0" borderId="0" xfId="1" applyFont="1" applyBorder="1"/>
    <xf numFmtId="0" fontId="17" fillId="0" borderId="0" xfId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0" fontId="7" fillId="0" borderId="1" xfId="1" applyFont="1" applyBorder="1"/>
    <xf numFmtId="0" fontId="22" fillId="0" borderId="0" xfId="1" applyFont="1" applyBorder="1" applyAlignment="1">
      <alignment horizontal="center" vertical="center"/>
    </xf>
    <xf numFmtId="49" fontId="2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horizontal="center" vertical="center"/>
    </xf>
    <xf numFmtId="168" fontId="16" fillId="0" borderId="0" xfId="1" applyNumberFormat="1" applyFont="1" applyBorder="1" applyAlignment="1">
      <alignment horizontal="left" vertical="center"/>
    </xf>
    <xf numFmtId="49" fontId="15" fillId="0" borderId="5" xfId="1" applyNumberFormat="1" applyFont="1" applyBorder="1"/>
    <xf numFmtId="0" fontId="2" fillId="0" borderId="12" xfId="1" applyFont="1" applyBorder="1"/>
    <xf numFmtId="0" fontId="22" fillId="0" borderId="9" xfId="1" applyFont="1" applyBorder="1" applyAlignment="1">
      <alignment vertical="center"/>
    </xf>
    <xf numFmtId="0" fontId="2" fillId="0" borderId="0" xfId="3" applyFont="1" applyBorder="1"/>
    <xf numFmtId="0" fontId="2" fillId="0" borderId="0" xfId="1" applyFont="1" applyBorder="1" applyAlignment="1">
      <alignment vertical="center"/>
    </xf>
    <xf numFmtId="0" fontId="7" fillId="0" borderId="0" xfId="3" applyFont="1" applyBorder="1"/>
    <xf numFmtId="0" fontId="22" fillId="0" borderId="5" xfId="1" applyFont="1" applyBorder="1"/>
    <xf numFmtId="0" fontId="24" fillId="0" borderId="0" xfId="0" applyFont="1"/>
    <xf numFmtId="167" fontId="4" fillId="0" borderId="0" xfId="2" applyNumberFormat="1" applyFont="1" applyBorder="1" applyAlignment="1">
      <alignment horizontal="center"/>
    </xf>
    <xf numFmtId="167" fontId="4" fillId="0" borderId="12" xfId="2" applyNumberFormat="1" applyFont="1" applyBorder="1" applyAlignment="1">
      <alignment horizontal="center"/>
    </xf>
    <xf numFmtId="0" fontId="6" fillId="0" borderId="0" xfId="1" applyFont="1" applyAlignment="1">
      <alignment horizontal="center"/>
    </xf>
    <xf numFmtId="14" fontId="6" fillId="0" borderId="5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 vertical="top"/>
    </xf>
    <xf numFmtId="0" fontId="4" fillId="0" borderId="15" xfId="1" quotePrefix="1" applyFont="1" applyBorder="1" applyAlignment="1">
      <alignment horizontal="center" vertical="top"/>
    </xf>
    <xf numFmtId="0" fontId="6" fillId="0" borderId="15" xfId="2" applyNumberFormat="1" applyFont="1" applyBorder="1" applyAlignment="1">
      <alignment horizontal="left" vertical="top" wrapText="1"/>
    </xf>
    <xf numFmtId="0" fontId="6" fillId="0" borderId="16" xfId="2" applyNumberFormat="1" applyFont="1" applyBorder="1" applyAlignment="1">
      <alignment horizontal="left" vertical="top" wrapText="1"/>
    </xf>
    <xf numFmtId="168" fontId="9" fillId="0" borderId="0" xfId="1" applyNumberFormat="1" applyFont="1" applyAlignment="1">
      <alignment horizontal="left"/>
    </xf>
    <xf numFmtId="169" fontId="6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168" fontId="7" fillId="0" borderId="0" xfId="1" applyNumberFormat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170" fontId="2" fillId="0" borderId="0" xfId="4" applyNumberFormat="1" applyFont="1" applyBorder="1" applyAlignment="1">
      <alignment horizontal="left"/>
    </xf>
    <xf numFmtId="0" fontId="7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0" fontId="14" fillId="0" borderId="0" xfId="1" applyFont="1" applyBorder="1" applyAlignment="1">
      <alignment horizontal="left" vertical="center"/>
    </xf>
    <xf numFmtId="0" fontId="22" fillId="0" borderId="0" xfId="1" applyFont="1" applyBorder="1" applyAlignment="1">
      <alignment horizontal="center" vertical="center"/>
    </xf>
    <xf numFmtId="0" fontId="21" fillId="0" borderId="2" xfId="1" applyFont="1" applyBorder="1" applyAlignment="1">
      <alignment horizontal="left" vertical="center"/>
    </xf>
    <xf numFmtId="164" fontId="22" fillId="0" borderId="0" xfId="4" applyFont="1" applyBorder="1" applyAlignment="1">
      <alignment horizontal="center" vertical="center"/>
    </xf>
    <xf numFmtId="0" fontId="21" fillId="0" borderId="0" xfId="1" applyFont="1" applyBorder="1" applyAlignment="1">
      <alignment horizontal="left" vertical="top" wrapText="1"/>
    </xf>
    <xf numFmtId="49" fontId="21" fillId="0" borderId="0" xfId="1" quotePrefix="1" applyNumberFormat="1" applyFont="1" applyBorder="1" applyAlignment="1">
      <alignment horizontal="left" vertical="center"/>
    </xf>
    <xf numFmtId="49" fontId="21" fillId="0" borderId="0" xfId="1" applyNumberFormat="1" applyFont="1" applyBorder="1" applyAlignment="1">
      <alignment horizontal="left" vertical="center"/>
    </xf>
    <xf numFmtId="0" fontId="21" fillId="0" borderId="5" xfId="1" applyFont="1" applyBorder="1" applyAlignment="1">
      <alignment horizontal="left"/>
    </xf>
    <xf numFmtId="0" fontId="21" fillId="0" borderId="0" xfId="1" applyFont="1" applyBorder="1" applyAlignment="1">
      <alignment horizontal="left"/>
    </xf>
  </cellXfs>
  <cellStyles count="5">
    <cellStyle name="Comma [0] 2" xfId="4" xr:uid="{AECF8EDA-E91C-4B79-AA29-4DE425284E09}"/>
    <cellStyle name="Comma 2" xfId="2" xr:uid="{1CD0D42F-C195-492D-9060-A2F70B74DE51}"/>
    <cellStyle name="Normal" xfId="0" builtinId="0"/>
    <cellStyle name="Normal 2" xfId="1" xr:uid="{DB5AD594-2384-4E3F-8A9A-5F33DF7CF9B0}"/>
    <cellStyle name="Normal 2 2" xfId="3" xr:uid="{CDA13785-DB84-4D95-9D88-97D187A74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29</xdr:row>
      <xdr:rowOff>0</xdr:rowOff>
    </xdr:from>
    <xdr:to>
      <xdr:col>4</xdr:col>
      <xdr:colOff>752475</xdr:colOff>
      <xdr:row>30</xdr:row>
      <xdr:rowOff>9525</xdr:rowOff>
    </xdr:to>
    <xdr:sp macro="" textlink="">
      <xdr:nvSpPr>
        <xdr:cNvPr id="2" name="Text Box 24">
          <a:extLst>
            <a:ext uri="{FF2B5EF4-FFF2-40B4-BE49-F238E27FC236}">
              <a16:creationId xmlns:a16="http://schemas.microsoft.com/office/drawing/2014/main" id="{98A5C216-5065-434E-B20A-01D1ABC91FB6}"/>
            </a:ext>
          </a:extLst>
        </xdr:cNvPr>
        <xdr:cNvSpPr txBox="1">
          <a:spLocks noChangeArrowheads="1"/>
        </xdr:cNvSpPr>
      </xdr:nvSpPr>
      <xdr:spPr bwMode="auto">
        <a:xfrm>
          <a:off x="2181225" y="6200775"/>
          <a:ext cx="381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714375</xdr:colOff>
      <xdr:row>29</xdr:row>
      <xdr:rowOff>0</xdr:rowOff>
    </xdr:from>
    <xdr:to>
      <xdr:col>4</xdr:col>
      <xdr:colOff>752475</xdr:colOff>
      <xdr:row>30</xdr:row>
      <xdr:rowOff>9525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FF8550AA-1518-4FCA-B0CE-CB9BD4F796EF}"/>
            </a:ext>
          </a:extLst>
        </xdr:cNvPr>
        <xdr:cNvSpPr txBox="1">
          <a:spLocks noChangeArrowheads="1"/>
        </xdr:cNvSpPr>
      </xdr:nvSpPr>
      <xdr:spPr bwMode="auto">
        <a:xfrm>
          <a:off x="2181225" y="6200775"/>
          <a:ext cx="381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714375</xdr:colOff>
      <xdr:row>29</xdr:row>
      <xdr:rowOff>0</xdr:rowOff>
    </xdr:from>
    <xdr:to>
      <xdr:col>4</xdr:col>
      <xdr:colOff>752475</xdr:colOff>
      <xdr:row>30</xdr:row>
      <xdr:rowOff>9525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0F6E8608-8536-4234-8549-86A85B423544}"/>
            </a:ext>
          </a:extLst>
        </xdr:cNvPr>
        <xdr:cNvSpPr txBox="1">
          <a:spLocks noChangeArrowheads="1"/>
        </xdr:cNvSpPr>
      </xdr:nvSpPr>
      <xdr:spPr bwMode="auto">
        <a:xfrm>
          <a:off x="2181225" y="6200775"/>
          <a:ext cx="381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714375</xdr:colOff>
      <xdr:row>29</xdr:row>
      <xdr:rowOff>0</xdr:rowOff>
    </xdr:from>
    <xdr:to>
      <xdr:col>4</xdr:col>
      <xdr:colOff>752475</xdr:colOff>
      <xdr:row>30</xdr:row>
      <xdr:rowOff>9525</xdr:rowOff>
    </xdr:to>
    <xdr:sp macro="" textlink="">
      <xdr:nvSpPr>
        <xdr:cNvPr id="5" name="Text Box 35">
          <a:extLst>
            <a:ext uri="{FF2B5EF4-FFF2-40B4-BE49-F238E27FC236}">
              <a16:creationId xmlns:a16="http://schemas.microsoft.com/office/drawing/2014/main" id="{A44A151B-3F07-44B0-BB66-318B0E8F2635}"/>
            </a:ext>
          </a:extLst>
        </xdr:cNvPr>
        <xdr:cNvSpPr txBox="1">
          <a:spLocks noChangeArrowheads="1"/>
        </xdr:cNvSpPr>
      </xdr:nvSpPr>
      <xdr:spPr bwMode="auto">
        <a:xfrm>
          <a:off x="2181225" y="6200775"/>
          <a:ext cx="381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PPD%20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PPD%202018%20blangk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Roaming\Microsoft\AddIns\terbilang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KOTA"/>
      <sheetName val="sppd dpn blkng"/>
      <sheetName val="Database Pegawai"/>
      <sheetName val="sppd dpn blkng (DIR)"/>
      <sheetName val="sppd dpn blkng (WD1)"/>
      <sheetName val="Rincian"/>
      <sheetName val="Kuitansi"/>
      <sheetName val="SPBy"/>
      <sheetName val="Kuitansi Kontribusi"/>
      <sheetName val="SPBy Kontribusi"/>
      <sheetName val="Tambahan Penginapan Riil"/>
      <sheetName val="Tambahan Riil"/>
    </sheetNames>
    <sheetDataSet>
      <sheetData sheetId="0" refreshError="1">
        <row r="4">
          <cell r="A4">
            <v>1</v>
          </cell>
          <cell r="C4">
            <v>43839</v>
          </cell>
          <cell r="D4" t="str">
            <v>198006042005011001</v>
          </cell>
          <cell r="E4" t="str">
            <v>Muhammad Syafiqurrahman, S.E., M.M., Ak. CA</v>
          </cell>
          <cell r="F4" t="str">
            <v>Penata Muda</v>
          </cell>
          <cell r="G4" t="str">
            <v>III/a</v>
          </cell>
          <cell r="H4" t="str">
            <v>Asisten Ahli</v>
          </cell>
          <cell r="I4" t="str">
            <v>Kepala Program Studi D3 Akuntansi</v>
          </cell>
          <cell r="J4" t="str">
            <v>C</v>
          </cell>
          <cell r="K4" t="str">
            <v>Mengikuti Ujian Sertifikasi Konsultan Pajak (USKP) Brevet B</v>
          </cell>
          <cell r="L4" t="str">
            <v>Semarang</v>
          </cell>
          <cell r="M4" t="str">
            <v>Jawa Tengah</v>
          </cell>
          <cell r="N4">
            <v>43840</v>
          </cell>
          <cell r="O4">
            <v>43843</v>
          </cell>
          <cell r="P4">
            <v>2</v>
          </cell>
          <cell r="Y4">
            <v>370000</v>
          </cell>
          <cell r="Z4">
            <v>740000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740000</v>
          </cell>
        </row>
        <row r="5">
          <cell r="A5">
            <v>2</v>
          </cell>
          <cell r="C5">
            <v>43843</v>
          </cell>
          <cell r="D5" t="str">
            <v>196909241994021001</v>
          </cell>
          <cell r="E5" t="str">
            <v>Drs. Santoso Tri Hananto, M.Si., Ak.</v>
          </cell>
          <cell r="F5" t="str">
            <v>Penata Tk.I</v>
          </cell>
          <cell r="G5" t="str">
            <v>III/d</v>
          </cell>
          <cell r="H5" t="str">
            <v>Lektor</v>
          </cell>
          <cell r="I5" t="str">
            <v>Dekan Sekolah Vokasi</v>
          </cell>
          <cell r="J5" t="str">
            <v>B</v>
          </cell>
          <cell r="K5" t="str">
            <v>Koordinasi dengan Pemkab terkait PSDKU Madiun</v>
          </cell>
          <cell r="L5" t="str">
            <v>Madiun</v>
          </cell>
          <cell r="M5" t="str">
            <v>Jawa Timur</v>
          </cell>
          <cell r="N5">
            <v>43843</v>
          </cell>
          <cell r="O5">
            <v>43843</v>
          </cell>
          <cell r="P5">
            <v>1</v>
          </cell>
          <cell r="Y5">
            <v>410000</v>
          </cell>
          <cell r="Z5">
            <v>410000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410000</v>
          </cell>
        </row>
        <row r="6">
          <cell r="A6">
            <v>3</v>
          </cell>
          <cell r="C6">
            <v>43843</v>
          </cell>
          <cell r="D6" t="str">
            <v>198104132005011001</v>
          </cell>
          <cell r="E6" t="str">
            <v>Abdul Aziz, S.Kom., M.Cs.</v>
          </cell>
          <cell r="F6" t="str">
            <v>Penata Muda Tk.I</v>
          </cell>
          <cell r="G6" t="str">
            <v>III/b</v>
          </cell>
          <cell r="H6" t="str">
            <v>Lektor</v>
          </cell>
          <cell r="I6" t="str">
            <v>Wakil Direktur bidang Umum dan Keuangan Sekolah Vokasi</v>
          </cell>
          <cell r="J6" t="str">
            <v>B</v>
          </cell>
          <cell r="K6" t="str">
            <v>Koordinasi dengan Pemkab terkait PSDKU Madiun</v>
          </cell>
          <cell r="L6" t="str">
            <v>Madiun</v>
          </cell>
          <cell r="M6" t="str">
            <v>Jawa Timur</v>
          </cell>
          <cell r="N6">
            <v>43843</v>
          </cell>
          <cell r="O6">
            <v>43843</v>
          </cell>
          <cell r="P6">
            <v>1</v>
          </cell>
          <cell r="Q6">
            <v>186500</v>
          </cell>
          <cell r="Y6">
            <v>410000</v>
          </cell>
          <cell r="Z6">
            <v>410000</v>
          </cell>
          <cell r="AA6">
            <v>186500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596500</v>
          </cell>
        </row>
        <row r="7">
          <cell r="A7">
            <v>4</v>
          </cell>
          <cell r="C7">
            <v>43843</v>
          </cell>
          <cell r="D7" t="str">
            <v>197408182000121001</v>
          </cell>
          <cell r="E7" t="str">
            <v>Agus Dwi Priyanto, S.S.,M.CALL</v>
          </cell>
          <cell r="F7" t="str">
            <v>Penata</v>
          </cell>
          <cell r="G7" t="str">
            <v>III/c</v>
          </cell>
          <cell r="H7" t="str">
            <v>Lektor</v>
          </cell>
          <cell r="I7" t="str">
            <v xml:space="preserve"> Wakil Dekan Akademik, Riset, Kemahasiswaan dan Perencanaan Sekolah Vokasi</v>
          </cell>
          <cell r="J7" t="str">
            <v>B</v>
          </cell>
          <cell r="K7" t="str">
            <v>Koordinasi dengan Pemkab terkait PSDKU Madiun</v>
          </cell>
          <cell r="L7" t="str">
            <v>Madiun</v>
          </cell>
          <cell r="M7" t="str">
            <v>Jawa Timur</v>
          </cell>
          <cell r="N7">
            <v>43843</v>
          </cell>
          <cell r="O7">
            <v>43843</v>
          </cell>
          <cell r="P7">
            <v>1</v>
          </cell>
          <cell r="Y7">
            <v>410000</v>
          </cell>
          <cell r="Z7">
            <v>410000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410000</v>
          </cell>
        </row>
        <row r="8">
          <cell r="A8">
            <v>5</v>
          </cell>
          <cell r="C8">
            <v>43843</v>
          </cell>
          <cell r="D8" t="str">
            <v>1986041720170301</v>
          </cell>
          <cell r="E8" t="str">
            <v>Aris Suryanto</v>
          </cell>
          <cell r="F8" t="str">
            <v>Pengatur Muda</v>
          </cell>
          <cell r="G8" t="str">
            <v>II/a</v>
          </cell>
          <cell r="H8" t="str">
            <v>-</v>
          </cell>
          <cell r="I8" t="str">
            <v>Pengemudi</v>
          </cell>
          <cell r="J8" t="str">
            <v>C</v>
          </cell>
          <cell r="K8" t="str">
            <v>Koordinasi dengan Pemkab terkait PSDKU Madiun</v>
          </cell>
          <cell r="L8" t="str">
            <v>Madiun</v>
          </cell>
          <cell r="M8" t="str">
            <v>Jawa Timur</v>
          </cell>
          <cell r="N8">
            <v>43843</v>
          </cell>
          <cell r="O8">
            <v>43843</v>
          </cell>
          <cell r="P8">
            <v>1</v>
          </cell>
          <cell r="Y8">
            <v>410000</v>
          </cell>
          <cell r="Z8">
            <v>410000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410000</v>
          </cell>
        </row>
        <row r="9">
          <cell r="A9">
            <v>6</v>
          </cell>
          <cell r="C9">
            <v>43846</v>
          </cell>
          <cell r="D9" t="str">
            <v>196802122005011001</v>
          </cell>
          <cell r="E9" t="str">
            <v>Ir. Choiroel Anam, M.P., M.T.</v>
          </cell>
          <cell r="F9" t="str">
            <v xml:space="preserve">Penata Tk.I </v>
          </cell>
          <cell r="G9" t="str">
            <v>III/d</v>
          </cell>
          <cell r="H9" t="str">
            <v>Lektor</v>
          </cell>
          <cell r="I9" t="str">
            <v>-</v>
          </cell>
          <cell r="J9" t="str">
            <v>C</v>
          </cell>
          <cell r="K9" t="str">
            <v>Seminar Kerja Praktik Mahasiswa Prodi D2 THP PDD UNS Madiun</v>
          </cell>
          <cell r="L9" t="str">
            <v>Madiun</v>
          </cell>
          <cell r="M9" t="str">
            <v>Jawa Timur</v>
          </cell>
          <cell r="N9">
            <v>43846</v>
          </cell>
          <cell r="O9">
            <v>43846</v>
          </cell>
          <cell r="P9">
            <v>1</v>
          </cell>
          <cell r="Y9">
            <v>410000</v>
          </cell>
          <cell r="Z9">
            <v>410000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410000</v>
          </cell>
        </row>
        <row r="10">
          <cell r="A10">
            <v>7</v>
          </cell>
          <cell r="C10">
            <v>43847</v>
          </cell>
          <cell r="D10" t="str">
            <v>195909071987021001</v>
          </cell>
          <cell r="E10" t="str">
            <v>Drs. IS HADRI UTOMO, M.Si.</v>
          </cell>
          <cell r="F10" t="str">
            <v>Pembina</v>
          </cell>
          <cell r="G10" t="str">
            <v>IV/a</v>
          </cell>
          <cell r="H10" t="str">
            <v>Lektor Kepala</v>
          </cell>
          <cell r="I10" t="str">
            <v>Tenaga Pendidik</v>
          </cell>
          <cell r="J10" t="str">
            <v>C</v>
          </cell>
          <cell r="K10" t="str">
            <v>Sertifikasi Profesi Administrasi Perkantoran Nusantara</v>
          </cell>
          <cell r="L10" t="str">
            <v>Tasikmalaya</v>
          </cell>
          <cell r="M10" t="str">
            <v>Jawa Barat</v>
          </cell>
          <cell r="N10">
            <v>43851</v>
          </cell>
          <cell r="O10">
            <v>43853</v>
          </cell>
          <cell r="P10">
            <v>3</v>
          </cell>
          <cell r="S10">
            <v>1500000</v>
          </cell>
          <cell r="W10">
            <v>2</v>
          </cell>
          <cell r="X10">
            <v>205000</v>
          </cell>
          <cell r="Y10">
            <v>430000</v>
          </cell>
          <cell r="Z10">
            <v>1290000</v>
          </cell>
          <cell r="AA10">
            <v>0</v>
          </cell>
          <cell r="AB10">
            <v>0</v>
          </cell>
          <cell r="AC10">
            <v>410000</v>
          </cell>
          <cell r="AD10">
            <v>1500000</v>
          </cell>
          <cell r="AE10">
            <v>0</v>
          </cell>
          <cell r="AF10">
            <v>1700000</v>
          </cell>
        </row>
        <row r="11">
          <cell r="A11">
            <v>8</v>
          </cell>
          <cell r="C11">
            <v>43847</v>
          </cell>
          <cell r="D11" t="str">
            <v>195508231983031001</v>
          </cell>
          <cell r="E11" t="str">
            <v>Drs. MARSUDI, M.S.</v>
          </cell>
          <cell r="F11" t="str">
            <v>Pembina</v>
          </cell>
          <cell r="G11" t="str">
            <v>IV/a</v>
          </cell>
          <cell r="H11" t="str">
            <v>Lektor Kepala</v>
          </cell>
          <cell r="I11" t="str">
            <v>Tenaga Pendidik</v>
          </cell>
          <cell r="J11" t="str">
            <v>C</v>
          </cell>
          <cell r="K11" t="str">
            <v>Sertifikasi Profesi Administrasi Perkantoran Nusantara</v>
          </cell>
          <cell r="L11" t="str">
            <v>Tasikmalaya</v>
          </cell>
          <cell r="M11" t="str">
            <v>Jawa Barat</v>
          </cell>
          <cell r="N11">
            <v>43851</v>
          </cell>
          <cell r="O11">
            <v>43853</v>
          </cell>
          <cell r="P11">
            <v>3</v>
          </cell>
          <cell r="S11">
            <v>1500000</v>
          </cell>
          <cell r="W11">
            <v>2</v>
          </cell>
          <cell r="X11">
            <v>205000</v>
          </cell>
          <cell r="Y11">
            <v>430000</v>
          </cell>
          <cell r="Z11">
            <v>1290000</v>
          </cell>
          <cell r="AA11">
            <v>0</v>
          </cell>
          <cell r="AB11">
            <v>0</v>
          </cell>
          <cell r="AC11">
            <v>410000</v>
          </cell>
          <cell r="AD11">
            <v>1500000</v>
          </cell>
          <cell r="AE11">
            <v>0</v>
          </cell>
          <cell r="AF11">
            <v>1700000</v>
          </cell>
        </row>
        <row r="12">
          <cell r="A12">
            <v>9</v>
          </cell>
          <cell r="C12">
            <v>43847</v>
          </cell>
          <cell r="D12" t="str">
            <v>196001061987022001</v>
          </cell>
          <cell r="E12" t="str">
            <v>Dra. Retno Suryawati, M.Si.</v>
          </cell>
          <cell r="F12" t="str">
            <v>Penata Tk.I</v>
          </cell>
          <cell r="G12" t="str">
            <v>III/d</v>
          </cell>
          <cell r="H12" t="str">
            <v>Lektor</v>
          </cell>
          <cell r="I12" t="str">
            <v>Kepala Laboratorium Program Studi D3 Manajemen Administrasi</v>
          </cell>
          <cell r="J12" t="str">
            <v>C</v>
          </cell>
          <cell r="K12" t="str">
            <v>Sertifikasi Profesi Administrasi Perkantoran Nusantara</v>
          </cell>
          <cell r="L12" t="str">
            <v>Tasikmalaya</v>
          </cell>
          <cell r="M12" t="str">
            <v>Jawa Barat</v>
          </cell>
          <cell r="N12">
            <v>43851</v>
          </cell>
          <cell r="O12">
            <v>43853</v>
          </cell>
          <cell r="P12">
            <v>3</v>
          </cell>
          <cell r="S12">
            <v>1500000</v>
          </cell>
          <cell r="W12">
            <v>2</v>
          </cell>
          <cell r="X12">
            <v>205000</v>
          </cell>
          <cell r="Y12">
            <v>430000</v>
          </cell>
          <cell r="Z12">
            <v>1290000</v>
          </cell>
          <cell r="AA12">
            <v>0</v>
          </cell>
          <cell r="AB12">
            <v>0</v>
          </cell>
          <cell r="AC12">
            <v>410000</v>
          </cell>
          <cell r="AD12">
            <v>1500000</v>
          </cell>
          <cell r="AE12">
            <v>0</v>
          </cell>
          <cell r="AF12">
            <v>1700000</v>
          </cell>
        </row>
        <row r="13">
          <cell r="A13">
            <v>10</v>
          </cell>
          <cell r="C13">
            <v>43847</v>
          </cell>
          <cell r="D13" t="str">
            <v>195704261986012002</v>
          </cell>
          <cell r="E13" t="str">
            <v>Dra. SUDARYANTI, M.Si</v>
          </cell>
          <cell r="F13" t="str">
            <v>Penata Tk.I</v>
          </cell>
          <cell r="G13" t="str">
            <v>III/d</v>
          </cell>
          <cell r="H13" t="str">
            <v>Lektor</v>
          </cell>
          <cell r="I13" t="str">
            <v>Tenaga Pendidik</v>
          </cell>
          <cell r="J13" t="str">
            <v>C</v>
          </cell>
          <cell r="K13" t="str">
            <v>Sertifikasi Profesi Administrasi Perkantoran Nusantara</v>
          </cell>
          <cell r="L13" t="str">
            <v>Tasikmalaya</v>
          </cell>
          <cell r="M13" t="str">
            <v>Jawa Barat</v>
          </cell>
          <cell r="N13">
            <v>43851</v>
          </cell>
          <cell r="O13">
            <v>43853</v>
          </cell>
          <cell r="P13">
            <v>3</v>
          </cell>
          <cell r="S13">
            <v>1500000</v>
          </cell>
          <cell r="W13">
            <v>2</v>
          </cell>
          <cell r="X13">
            <v>205000</v>
          </cell>
          <cell r="Y13">
            <v>430000</v>
          </cell>
          <cell r="Z13">
            <v>1290000</v>
          </cell>
          <cell r="AA13">
            <v>0</v>
          </cell>
          <cell r="AB13">
            <v>0</v>
          </cell>
          <cell r="AC13">
            <v>410000</v>
          </cell>
          <cell r="AD13">
            <v>1500000</v>
          </cell>
          <cell r="AE13">
            <v>0</v>
          </cell>
          <cell r="AF13">
            <v>1700000</v>
          </cell>
        </row>
        <row r="14">
          <cell r="A14">
            <v>11</v>
          </cell>
          <cell r="C14">
            <v>43851</v>
          </cell>
          <cell r="D14" t="str">
            <v>196909241994021001</v>
          </cell>
          <cell r="E14" t="str">
            <v>Drs. Santoso Tri Hananto, M.Si., Ak.</v>
          </cell>
          <cell r="F14" t="str">
            <v>Penata Tk.I</v>
          </cell>
          <cell r="G14" t="str">
            <v>III/d</v>
          </cell>
          <cell r="H14" t="str">
            <v>Lektor</v>
          </cell>
          <cell r="I14" t="str">
            <v>Dekan Sekolah Vokasi</v>
          </cell>
          <cell r="J14" t="str">
            <v>B</v>
          </cell>
          <cell r="K14" t="str">
            <v>Menghadiri undangan pembahasan IKS K3 UNS yang diadakan oleh Direktorat Jenderal Pelayanan Kesehatan RSUP Rahmawati</v>
          </cell>
          <cell r="L14" t="str">
            <v>Jakarta</v>
          </cell>
          <cell r="M14" t="str">
            <v>D.K.I Jakarta</v>
          </cell>
          <cell r="N14">
            <v>43853</v>
          </cell>
          <cell r="O14">
            <v>43853</v>
          </cell>
          <cell r="P14">
            <v>1</v>
          </cell>
          <cell r="U14">
            <v>776600</v>
          </cell>
          <cell r="V14">
            <v>796400</v>
          </cell>
          <cell r="Y14">
            <v>530000</v>
          </cell>
          <cell r="Z14">
            <v>530000</v>
          </cell>
          <cell r="AA14">
            <v>0</v>
          </cell>
          <cell r="AB14">
            <v>1573000</v>
          </cell>
          <cell r="AC14">
            <v>0</v>
          </cell>
          <cell r="AD14">
            <v>0</v>
          </cell>
          <cell r="AE14">
            <v>0</v>
          </cell>
          <cell r="AF14">
            <v>2103000</v>
          </cell>
        </row>
        <row r="15">
          <cell r="A15">
            <v>12</v>
          </cell>
          <cell r="C15">
            <v>43851</v>
          </cell>
          <cell r="D15" t="str">
            <v>197408182000121001</v>
          </cell>
          <cell r="E15" t="str">
            <v>Agus Dwi Priyanto, S.S.,M.CALL</v>
          </cell>
          <cell r="F15" t="str">
            <v>Penata</v>
          </cell>
          <cell r="G15" t="str">
            <v>III/c</v>
          </cell>
          <cell r="H15" t="str">
            <v>Lektor</v>
          </cell>
          <cell r="I15" t="str">
            <v xml:space="preserve"> Wakil Dekan Akademik, Riset, Kemahasiswaan dan Perencanaan Sekolah Vokasi</v>
          </cell>
          <cell r="J15" t="str">
            <v>B</v>
          </cell>
          <cell r="K15" t="str">
            <v>Menghadiri undangan pembahasan IKS K3 UNS yang diadakan oleh Direktorat Jenderal Pelayanan Kesehatan RSUP Rahmawati</v>
          </cell>
          <cell r="L15" t="str">
            <v>Jakarta</v>
          </cell>
          <cell r="M15" t="str">
            <v>D.K.I Jakarta</v>
          </cell>
          <cell r="N15">
            <v>43853</v>
          </cell>
          <cell r="O15">
            <v>43853</v>
          </cell>
          <cell r="P15">
            <v>1</v>
          </cell>
          <cell r="Y15">
            <v>530000</v>
          </cell>
          <cell r="Z15">
            <v>530000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530000</v>
          </cell>
        </row>
        <row r="16">
          <cell r="A16">
            <v>13</v>
          </cell>
          <cell r="C16">
            <v>43851</v>
          </cell>
          <cell r="D16" t="str">
            <v>198108042015041002</v>
          </cell>
          <cell r="E16" t="str">
            <v>TUTUG BOLET ATMOJO, S.K.M., M.Si</v>
          </cell>
          <cell r="F16" t="str">
            <v>Penata Muda Tk.I</v>
          </cell>
          <cell r="G16" t="str">
            <v>III/b</v>
          </cell>
          <cell r="H16" t="str">
            <v>Asisten Ahli</v>
          </cell>
          <cell r="I16" t="str">
            <v>Tenaga Pendidik</v>
          </cell>
          <cell r="J16" t="str">
            <v>C</v>
          </cell>
          <cell r="K16" t="str">
            <v xml:space="preserve">Menghadiri undangan pembahasan IKS K3 UNS yang diadakan oleh Direktorat Jenderal Pelayanan Kesehatan RSUP Rahmawati </v>
          </cell>
          <cell r="L16" t="str">
            <v>Jakarta</v>
          </cell>
          <cell r="M16" t="str">
            <v>D.K.I Jakarta</v>
          </cell>
          <cell r="N16">
            <v>43853</v>
          </cell>
          <cell r="O16">
            <v>43853</v>
          </cell>
          <cell r="P16">
            <v>1</v>
          </cell>
          <cell r="Y16">
            <v>530000</v>
          </cell>
          <cell r="Z16">
            <v>530000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530000</v>
          </cell>
        </row>
        <row r="17">
          <cell r="A17">
            <v>14</v>
          </cell>
          <cell r="C17">
            <v>43852</v>
          </cell>
          <cell r="D17" t="str">
            <v>198108042015041002</v>
          </cell>
          <cell r="E17" t="str">
            <v>TUTUG BOLET ATMOJO, S.K.M., M.Si</v>
          </cell>
          <cell r="F17" t="str">
            <v>Penata Muda Tk.I</v>
          </cell>
          <cell r="G17" t="str">
            <v>III/b</v>
          </cell>
          <cell r="H17" t="str">
            <v>Asisten Ahli</v>
          </cell>
          <cell r="I17" t="str">
            <v>Tenaga Pendidik</v>
          </cell>
          <cell r="J17" t="str">
            <v>C</v>
          </cell>
          <cell r="K17" t="str">
            <v>Konsultasi proposal hibah alat laboratorioum D4 K3</v>
          </cell>
          <cell r="L17" t="str">
            <v>Jakarta</v>
          </cell>
          <cell r="M17" t="str">
            <v>D.K.I Jakarta</v>
          </cell>
          <cell r="N17">
            <v>43854</v>
          </cell>
          <cell r="O17">
            <v>43854</v>
          </cell>
          <cell r="P17">
            <v>1</v>
          </cell>
          <cell r="Y17">
            <v>530000</v>
          </cell>
          <cell r="Z17">
            <v>530000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530000</v>
          </cell>
        </row>
        <row r="18">
          <cell r="A18">
            <v>15</v>
          </cell>
          <cell r="C18">
            <v>43852</v>
          </cell>
          <cell r="D18" t="str">
            <v>1984092620160901</v>
          </cell>
          <cell r="E18" t="str">
            <v>Fendi Aji Purnomo, S.SI., M.Eng.</v>
          </cell>
          <cell r="F18" t="str">
            <v>Penata Muda Tk.I</v>
          </cell>
          <cell r="G18" t="str">
            <v>III/b</v>
          </cell>
          <cell r="H18" t="str">
            <v>Tenaga Pengajar</v>
          </cell>
          <cell r="I18" t="str">
            <v>-</v>
          </cell>
          <cell r="J18" t="str">
            <v>C</v>
          </cell>
          <cell r="K18" t="str">
            <v>Evaluasi KBM serta persiapan KBM semester Feb-Juli 2020</v>
          </cell>
          <cell r="L18" t="str">
            <v>Madiun</v>
          </cell>
          <cell r="M18" t="str">
            <v>Jawa Timur</v>
          </cell>
          <cell r="N18">
            <v>43853</v>
          </cell>
          <cell r="O18">
            <v>43853</v>
          </cell>
          <cell r="P18">
            <v>1</v>
          </cell>
          <cell r="U18">
            <v>83520</v>
          </cell>
          <cell r="V18">
            <v>91520</v>
          </cell>
          <cell r="Y18">
            <v>410000</v>
          </cell>
          <cell r="Z18">
            <v>410000</v>
          </cell>
          <cell r="AA18">
            <v>0</v>
          </cell>
          <cell r="AB18">
            <v>175040</v>
          </cell>
          <cell r="AC18">
            <v>0</v>
          </cell>
          <cell r="AD18">
            <v>0</v>
          </cell>
          <cell r="AE18">
            <v>0</v>
          </cell>
          <cell r="AF18">
            <v>585040</v>
          </cell>
        </row>
        <row r="19">
          <cell r="A19">
            <v>16</v>
          </cell>
          <cell r="C19">
            <v>43852</v>
          </cell>
          <cell r="D19" t="str">
            <v>1987021520170101</v>
          </cell>
          <cell r="E19" t="str">
            <v>Sahirul Alim Tri Bawono, M.Eng.</v>
          </cell>
          <cell r="F19" t="str">
            <v>Penata Muda Tk.I</v>
          </cell>
          <cell r="G19" t="str">
            <v>III/b</v>
          </cell>
          <cell r="H19" t="str">
            <v>Tenaga Pengajar</v>
          </cell>
          <cell r="I19" t="str">
            <v>-</v>
          </cell>
          <cell r="J19" t="str">
            <v>C</v>
          </cell>
          <cell r="K19" t="str">
            <v>Evaluasi KBM serta persiapan KBM semester Feb-Juli 2020</v>
          </cell>
          <cell r="L19" t="str">
            <v>Madiun</v>
          </cell>
          <cell r="M19" t="str">
            <v>Jawa Timur</v>
          </cell>
          <cell r="N19">
            <v>43853</v>
          </cell>
          <cell r="O19">
            <v>43853</v>
          </cell>
          <cell r="P19">
            <v>1</v>
          </cell>
          <cell r="U19">
            <v>83520</v>
          </cell>
          <cell r="V19">
            <v>91519</v>
          </cell>
          <cell r="Y19">
            <v>410000</v>
          </cell>
          <cell r="Z19">
            <v>410000</v>
          </cell>
          <cell r="AA19">
            <v>0</v>
          </cell>
          <cell r="AB19">
            <v>175039</v>
          </cell>
          <cell r="AC19">
            <v>0</v>
          </cell>
          <cell r="AD19">
            <v>0</v>
          </cell>
          <cell r="AE19">
            <v>0</v>
          </cell>
          <cell r="AF19">
            <v>585039</v>
          </cell>
        </row>
        <row r="20">
          <cell r="A20">
            <v>17</v>
          </cell>
          <cell r="C20">
            <v>43857</v>
          </cell>
          <cell r="D20" t="str">
            <v>197011052000031001</v>
          </cell>
          <cell r="E20" t="str">
            <v>Dr. Budi Santoso, S.T., M.T.</v>
          </cell>
          <cell r="F20" t="str">
            <v>Penata</v>
          </cell>
          <cell r="G20" t="str">
            <v>III/c</v>
          </cell>
          <cell r="H20" t="str">
            <v>Lektor Kepala</v>
          </cell>
          <cell r="I20" t="str">
            <v>Kepala Program Studi D3 Teknik Mesin</v>
          </cell>
          <cell r="J20" t="str">
            <v>C</v>
          </cell>
          <cell r="K20" t="str">
            <v>Menghadiri acara Multi Stakeholder Forum (MSF) Pendidikan</v>
          </cell>
          <cell r="L20" t="str">
            <v>Semarang</v>
          </cell>
          <cell r="M20" t="str">
            <v>Jawa Tengah</v>
          </cell>
          <cell r="N20">
            <v>43859</v>
          </cell>
          <cell r="O20">
            <v>43859</v>
          </cell>
          <cell r="P20">
            <v>1</v>
          </cell>
          <cell r="Y20">
            <v>370000</v>
          </cell>
          <cell r="Z20">
            <v>370000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370000</v>
          </cell>
        </row>
        <row r="21">
          <cell r="A21">
            <v>18</v>
          </cell>
          <cell r="C21">
            <v>43857</v>
          </cell>
          <cell r="D21" t="str">
            <v>1983121820130201</v>
          </cell>
          <cell r="E21" t="str">
            <v>M.NUR DEWI KARTIKA, S.ST, M.Kes</v>
          </cell>
          <cell r="F21" t="str">
            <v>Penata Muda Tk.I</v>
          </cell>
          <cell r="G21" t="str">
            <v>III/b</v>
          </cell>
          <cell r="H21" t="str">
            <v>Asisten Ahli</v>
          </cell>
          <cell r="I21" t="str">
            <v>Tenaga Pendidik</v>
          </cell>
          <cell r="J21" t="str">
            <v>C</v>
          </cell>
          <cell r="K21" t="str">
            <v>Mengikuti Pelatihan Penyusunan Kurikulum D3, Sarjana, Profesi Bidan</v>
          </cell>
          <cell r="L21" t="str">
            <v>Semarang</v>
          </cell>
          <cell r="M21" t="str">
            <v>Jawa Tengah</v>
          </cell>
          <cell r="N21">
            <v>43860</v>
          </cell>
          <cell r="O21">
            <v>43861</v>
          </cell>
          <cell r="P21">
            <v>2</v>
          </cell>
          <cell r="Y21">
            <v>370000</v>
          </cell>
          <cell r="Z21">
            <v>740000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740000</v>
          </cell>
        </row>
        <row r="22">
          <cell r="A22">
            <v>19</v>
          </cell>
          <cell r="C22">
            <v>43857</v>
          </cell>
          <cell r="D22" t="str">
            <v>197408182000121001</v>
          </cell>
          <cell r="E22" t="str">
            <v>Agus Dwi Priyanto, S.S.,M.CALL</v>
          </cell>
          <cell r="F22" t="str">
            <v>Penata</v>
          </cell>
          <cell r="G22" t="str">
            <v>III/c</v>
          </cell>
          <cell r="H22" t="str">
            <v>Lektor</v>
          </cell>
          <cell r="I22" t="str">
            <v xml:space="preserve"> Wakil Dekan Akademik, Riset, Kemahasiswaan dan Perencanaan Sekolah Vokasi</v>
          </cell>
          <cell r="J22" t="str">
            <v>B</v>
          </cell>
          <cell r="K22" t="str">
            <v>Pendampingan uji kompetensi mahasiswa</v>
          </cell>
          <cell r="L22" t="str">
            <v>Madiun</v>
          </cell>
          <cell r="M22" t="str">
            <v>Jawa Timur</v>
          </cell>
          <cell r="N22">
            <v>43858</v>
          </cell>
          <cell r="O22">
            <v>43858</v>
          </cell>
          <cell r="P22">
            <v>1</v>
          </cell>
          <cell r="Q22">
            <v>195000</v>
          </cell>
          <cell r="U22">
            <v>100000</v>
          </cell>
          <cell r="V22">
            <v>100000</v>
          </cell>
          <cell r="Y22">
            <v>410000</v>
          </cell>
          <cell r="Z22">
            <v>410000</v>
          </cell>
          <cell r="AA22">
            <v>195000</v>
          </cell>
          <cell r="AB22">
            <v>200000</v>
          </cell>
          <cell r="AC22">
            <v>0</v>
          </cell>
          <cell r="AD22">
            <v>0</v>
          </cell>
          <cell r="AE22">
            <v>0</v>
          </cell>
          <cell r="AF22">
            <v>805000</v>
          </cell>
        </row>
        <row r="23">
          <cell r="A23">
            <v>20</v>
          </cell>
          <cell r="C23">
            <v>43857</v>
          </cell>
          <cell r="D23" t="str">
            <v>1984092620160901</v>
          </cell>
          <cell r="E23" t="str">
            <v>Fendi Aji Purnomo, S.SI., M.Eng.</v>
          </cell>
          <cell r="F23" t="str">
            <v>Penata Muda Tk.I</v>
          </cell>
          <cell r="G23" t="str">
            <v>III/b</v>
          </cell>
          <cell r="H23" t="str">
            <v>Tenaga Pengajar</v>
          </cell>
          <cell r="I23" t="str">
            <v>-</v>
          </cell>
          <cell r="J23" t="str">
            <v>C</v>
          </cell>
          <cell r="K23" t="str">
            <v>Pendampingan uji kompetensi mahasiswa</v>
          </cell>
          <cell r="L23" t="str">
            <v>Madiun</v>
          </cell>
          <cell r="M23" t="str">
            <v>Jawa Timur</v>
          </cell>
          <cell r="N23">
            <v>43858</v>
          </cell>
          <cell r="O23">
            <v>43858</v>
          </cell>
          <cell r="P23">
            <v>1</v>
          </cell>
          <cell r="Y23">
            <v>410000</v>
          </cell>
          <cell r="Z23">
            <v>410000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410000</v>
          </cell>
        </row>
        <row r="24">
          <cell r="A24">
            <v>21</v>
          </cell>
          <cell r="C24">
            <v>43857</v>
          </cell>
          <cell r="D24" t="str">
            <v>1987021520170101</v>
          </cell>
          <cell r="E24" t="str">
            <v>Sahirul Alim Tri Bawono, M.Eng.</v>
          </cell>
          <cell r="F24" t="str">
            <v>Penata Muda Tk.I</v>
          </cell>
          <cell r="G24" t="str">
            <v>III/b</v>
          </cell>
          <cell r="H24" t="str">
            <v>Tenaga Pengajar</v>
          </cell>
          <cell r="I24" t="str">
            <v>-</v>
          </cell>
          <cell r="J24" t="str">
            <v>C</v>
          </cell>
          <cell r="K24" t="str">
            <v>Pendampingan uji kompetensi mahasiswa</v>
          </cell>
          <cell r="L24" t="str">
            <v>Madiun</v>
          </cell>
          <cell r="M24" t="str">
            <v>Jawa Timur</v>
          </cell>
          <cell r="N24">
            <v>43858</v>
          </cell>
          <cell r="O24">
            <v>43858</v>
          </cell>
          <cell r="P24">
            <v>1</v>
          </cell>
          <cell r="Y24">
            <v>410000</v>
          </cell>
          <cell r="Z24">
            <v>410000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410000</v>
          </cell>
        </row>
        <row r="25">
          <cell r="A25">
            <v>22</v>
          </cell>
          <cell r="B25" t="str">
            <v>374/UN27.12/KP/2020</v>
          </cell>
          <cell r="C25">
            <v>43872</v>
          </cell>
          <cell r="D25" t="str">
            <v>196909241994021001</v>
          </cell>
          <cell r="E25" t="str">
            <v>Drs. Santoso Tri Hananto, M.Si., Ak.</v>
          </cell>
          <cell r="F25" t="str">
            <v>Penata Tk.I</v>
          </cell>
          <cell r="G25" t="str">
            <v>III/d</v>
          </cell>
          <cell r="H25" t="str">
            <v>Lektor</v>
          </cell>
          <cell r="I25" t="str">
            <v>Dekan Sekolah Vokasi</v>
          </cell>
          <cell r="J25" t="str">
            <v>B</v>
          </cell>
          <cell r="K25" t="str">
            <v>Konsultasi dengan LLDIKTI Wilayah Jawa Timur</v>
          </cell>
          <cell r="L25" t="str">
            <v>Surabaya</v>
          </cell>
          <cell r="M25" t="str">
            <v>Jawa Timur</v>
          </cell>
          <cell r="N25">
            <v>43873</v>
          </cell>
          <cell r="O25">
            <v>43873</v>
          </cell>
          <cell r="P25">
            <v>1</v>
          </cell>
          <cell r="Y25">
            <v>410000</v>
          </cell>
          <cell r="Z25">
            <v>410000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410000</v>
          </cell>
        </row>
        <row r="26">
          <cell r="A26">
            <v>23</v>
          </cell>
          <cell r="B26" t="str">
            <v>374/UN27.12/KP/2020</v>
          </cell>
          <cell r="C26">
            <v>43872</v>
          </cell>
          <cell r="D26" t="str">
            <v>197408182000121001</v>
          </cell>
          <cell r="E26" t="str">
            <v>Agus Dwi Priyanto, S.S.,M.CALL</v>
          </cell>
          <cell r="F26" t="str">
            <v>Penata</v>
          </cell>
          <cell r="G26" t="str">
            <v>III/c</v>
          </cell>
          <cell r="H26" t="str">
            <v>Lektor</v>
          </cell>
          <cell r="I26" t="str">
            <v xml:space="preserve"> Wakil Dekan Akademik, Riset, Kemahasiswaan dan Perencanaan Sekolah Vokasi</v>
          </cell>
          <cell r="J26" t="str">
            <v>B</v>
          </cell>
          <cell r="K26" t="str">
            <v>Konsultasi dengan LLDIKTI Wilayah Jawa Timur</v>
          </cell>
          <cell r="L26" t="str">
            <v>Surabaya</v>
          </cell>
          <cell r="M26" t="str">
            <v>Jawa Timur</v>
          </cell>
          <cell r="N26">
            <v>43873</v>
          </cell>
          <cell r="O26">
            <v>43873</v>
          </cell>
          <cell r="P26">
            <v>1</v>
          </cell>
          <cell r="Y26">
            <v>410000</v>
          </cell>
          <cell r="Z26">
            <v>410000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410000</v>
          </cell>
        </row>
        <row r="27">
          <cell r="A27">
            <v>24</v>
          </cell>
          <cell r="B27" t="str">
            <v>374/UN27.12/KP/2020</v>
          </cell>
          <cell r="C27">
            <v>43872</v>
          </cell>
          <cell r="D27" t="str">
            <v>198104132005011001</v>
          </cell>
          <cell r="E27" t="str">
            <v>Abdul Aziz, S.Kom., M.Cs.</v>
          </cell>
          <cell r="F27" t="str">
            <v>Penata Muda Tk.I</v>
          </cell>
          <cell r="G27" t="str">
            <v>III/b</v>
          </cell>
          <cell r="H27" t="str">
            <v>Lektor</v>
          </cell>
          <cell r="I27" t="str">
            <v>Wakil Direktur bidang Umum dan Keuangan Sekolah Vokasi</v>
          </cell>
          <cell r="J27" t="str">
            <v>B</v>
          </cell>
          <cell r="K27" t="str">
            <v>Konsultasi dengan LLDIKTI Wilayah Jawa Timur</v>
          </cell>
          <cell r="L27" t="str">
            <v>Surabaya</v>
          </cell>
          <cell r="M27" t="str">
            <v>Jawa Timur</v>
          </cell>
          <cell r="N27">
            <v>43873</v>
          </cell>
          <cell r="O27">
            <v>43873</v>
          </cell>
          <cell r="P27">
            <v>1</v>
          </cell>
          <cell r="Y27">
            <v>410000</v>
          </cell>
          <cell r="Z27">
            <v>410000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410000</v>
          </cell>
        </row>
        <row r="28">
          <cell r="A28">
            <v>25</v>
          </cell>
          <cell r="B28" t="str">
            <v>374/UN27.12/KP/2020</v>
          </cell>
          <cell r="C28">
            <v>43872</v>
          </cell>
          <cell r="D28" t="str">
            <v>196601151986011001</v>
          </cell>
          <cell r="E28" t="str">
            <v>Wardiyanto, S.H., M.H.</v>
          </cell>
          <cell r="F28" t="str">
            <v>Penata</v>
          </cell>
          <cell r="G28" t="str">
            <v>III/c</v>
          </cell>
          <cell r="H28" t="str">
            <v>Fungsional Umum</v>
          </cell>
          <cell r="I28" t="str">
            <v>Kepala Seksi Tata Usaha Sekolah Vokasi</v>
          </cell>
          <cell r="J28" t="str">
            <v>C</v>
          </cell>
          <cell r="K28" t="str">
            <v>Konsultasi dengan LLDIKTI Wilayah Jawa Timur</v>
          </cell>
          <cell r="L28" t="str">
            <v>Surabaya</v>
          </cell>
          <cell r="M28" t="str">
            <v>Jawa Timur</v>
          </cell>
          <cell r="N28">
            <v>43873</v>
          </cell>
          <cell r="O28">
            <v>43873</v>
          </cell>
          <cell r="P28">
            <v>1</v>
          </cell>
          <cell r="Y28">
            <v>410000</v>
          </cell>
          <cell r="Z28">
            <v>410000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410000</v>
          </cell>
        </row>
        <row r="29">
          <cell r="A29">
            <v>26</v>
          </cell>
          <cell r="B29" t="str">
            <v>374/UN27.12/KP/2020</v>
          </cell>
          <cell r="C29">
            <v>43872</v>
          </cell>
          <cell r="D29" t="str">
            <v>1978050320130201</v>
          </cell>
          <cell r="E29" t="str">
            <v>Hartatik, S.Si., M.Si.</v>
          </cell>
          <cell r="F29" t="str">
            <v>Penata Muda Tk.I</v>
          </cell>
          <cell r="G29" t="str">
            <v>III/b</v>
          </cell>
          <cell r="H29" t="str">
            <v>Asisten Ahli</v>
          </cell>
          <cell r="I29" t="str">
            <v>Kepala Program Studi D3 Teknik Informatika</v>
          </cell>
          <cell r="J29" t="str">
            <v>C</v>
          </cell>
          <cell r="K29" t="str">
            <v>Konsultasi dengan LLDIKTI Wilayah Jawa Timur</v>
          </cell>
          <cell r="L29" t="str">
            <v>Surabaya</v>
          </cell>
          <cell r="M29" t="str">
            <v>Jawa Timur</v>
          </cell>
          <cell r="N29">
            <v>43873</v>
          </cell>
          <cell r="O29">
            <v>43873</v>
          </cell>
          <cell r="P29">
            <v>1</v>
          </cell>
          <cell r="Y29">
            <v>410000</v>
          </cell>
          <cell r="Z29">
            <v>410000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410000</v>
          </cell>
        </row>
        <row r="30">
          <cell r="A30">
            <v>27</v>
          </cell>
          <cell r="B30" t="str">
            <v>635/UN27.21/KP.06.00/2021</v>
          </cell>
          <cell r="C30">
            <v>44257</v>
          </cell>
          <cell r="D30" t="str">
            <v>1987102020200801</v>
          </cell>
          <cell r="E30" t="str">
            <v>Dimas Tri Anggoro, A.Md</v>
          </cell>
          <cell r="F30" t="str">
            <v>Pengatur Muda</v>
          </cell>
          <cell r="G30" t="str">
            <v>II/a</v>
          </cell>
          <cell r="H30" t="str">
            <v>-</v>
          </cell>
          <cell r="I30" t="str">
            <v>-</v>
          </cell>
          <cell r="J30" t="str">
            <v>C</v>
          </cell>
          <cell r="K30" t="str">
            <v>Mengikuti Ujian Sertifikasi Ahli Pengadaan yang diselenggarakan oleh BP-Unit Layanan Pengadaan Universitas Diponegoro</v>
          </cell>
          <cell r="L30" t="str">
            <v>Semarang</v>
          </cell>
          <cell r="M30" t="str">
            <v>Jawa Tengah</v>
          </cell>
          <cell r="N30">
            <v>44261</v>
          </cell>
          <cell r="O30">
            <v>44261</v>
          </cell>
          <cell r="P30">
            <v>1</v>
          </cell>
          <cell r="Y30">
            <v>370000</v>
          </cell>
          <cell r="Z30">
            <v>370000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370000</v>
          </cell>
        </row>
        <row r="31">
          <cell r="A31">
            <v>28</v>
          </cell>
          <cell r="B31" t="str">
            <v>635/UN27.21/KP.06.00/2021</v>
          </cell>
          <cell r="C31">
            <v>44257</v>
          </cell>
          <cell r="D31" t="str">
            <v>1997032620200801</v>
          </cell>
          <cell r="E31" t="str">
            <v>Akbar Imami, S.Sos.</v>
          </cell>
          <cell r="F31" t="str">
            <v xml:space="preserve"> Pengatur</v>
          </cell>
          <cell r="G31" t="str">
            <v>II/c</v>
          </cell>
          <cell r="H31" t="str">
            <v>-</v>
          </cell>
          <cell r="I31" t="str">
            <v>-</v>
          </cell>
          <cell r="J31" t="str">
            <v>C</v>
          </cell>
          <cell r="K31" t="str">
            <v>Mengikuti Ujian Sertifikasi Ahli Pengadaan yang diselenggarakan oleh BP-Unit Layanan Pengadaan Universitas Diponegoro</v>
          </cell>
          <cell r="L31" t="str">
            <v>Semarang</v>
          </cell>
          <cell r="M31" t="str">
            <v>Jawa Tengah</v>
          </cell>
          <cell r="N31">
            <v>44261</v>
          </cell>
          <cell r="O31">
            <v>44261</v>
          </cell>
          <cell r="P31">
            <v>1</v>
          </cell>
          <cell r="Y31">
            <v>370000</v>
          </cell>
          <cell r="Z31">
            <v>370000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370000</v>
          </cell>
        </row>
        <row r="32">
          <cell r="A32">
            <v>29</v>
          </cell>
          <cell r="B32" t="str">
            <v>374/UN27.12/KP/2020</v>
          </cell>
          <cell r="C32">
            <v>43872</v>
          </cell>
          <cell r="D32" t="str">
            <v>2019110101</v>
          </cell>
          <cell r="E32" t="str">
            <v>Henricus Dewa Bayu Arga, S.Ak</v>
          </cell>
          <cell r="F32" t="str">
            <v>-</v>
          </cell>
          <cell r="G32" t="str">
            <v>-</v>
          </cell>
          <cell r="H32" t="str">
            <v>-</v>
          </cell>
          <cell r="I32" t="str">
            <v>-</v>
          </cell>
          <cell r="J32" t="str">
            <v>C</v>
          </cell>
          <cell r="K32" t="str">
            <v>Konsultasi dengan LLDIKTI Wilayah Jawa Timur</v>
          </cell>
          <cell r="L32" t="str">
            <v>Surabaya</v>
          </cell>
          <cell r="M32" t="str">
            <v>Jawa Timur</v>
          </cell>
          <cell r="N32">
            <v>43873</v>
          </cell>
          <cell r="O32">
            <v>43873</v>
          </cell>
          <cell r="P32">
            <v>1</v>
          </cell>
          <cell r="Y32">
            <v>410000</v>
          </cell>
          <cell r="Z32">
            <v>410000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410000</v>
          </cell>
        </row>
        <row r="33">
          <cell r="A33">
            <v>30</v>
          </cell>
          <cell r="B33" t="str">
            <v>405/UN27.12/KP/2020</v>
          </cell>
          <cell r="C33">
            <v>43874</v>
          </cell>
          <cell r="D33" t="str">
            <v>1978050320130201</v>
          </cell>
          <cell r="E33" t="str">
            <v>Hartatik, S.Si., M.Si.</v>
          </cell>
          <cell r="F33" t="str">
            <v>Penata Muda Tk.I</v>
          </cell>
          <cell r="G33" t="str">
            <v>III/b</v>
          </cell>
          <cell r="H33" t="str">
            <v>Asisten Ahli</v>
          </cell>
          <cell r="I33" t="str">
            <v>Kepala Program Studi D3 Teknik Informatika</v>
          </cell>
          <cell r="J33" t="str">
            <v>C</v>
          </cell>
          <cell r="K33" t="str">
            <v>Kegiatan inisiasi kerjasama magang industri prodi D3 Teknik Informatika Sekolah Vokasi UNS</v>
          </cell>
          <cell r="L33" t="str">
            <v>Yogyakarta</v>
          </cell>
          <cell r="M33" t="str">
            <v>D.I. Yogyakarta</v>
          </cell>
          <cell r="N33">
            <v>43874</v>
          </cell>
          <cell r="O33">
            <v>43874</v>
          </cell>
          <cell r="P33">
            <v>1</v>
          </cell>
          <cell r="Y33">
            <v>420000</v>
          </cell>
          <cell r="Z33">
            <v>420000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420000</v>
          </cell>
        </row>
        <row r="34">
          <cell r="A34">
            <v>31</v>
          </cell>
          <cell r="B34" t="str">
            <v>405/UN27.12/KP/2020</v>
          </cell>
          <cell r="C34">
            <v>43874</v>
          </cell>
          <cell r="D34" t="str">
            <v>1981032120130201</v>
          </cell>
          <cell r="E34" t="str">
            <v>BERLIANA KUSUMA RIASTI, S.T.,M.Eng.</v>
          </cell>
          <cell r="F34" t="str">
            <v>Penata Muda Tk.I</v>
          </cell>
          <cell r="G34" t="str">
            <v>III/b</v>
          </cell>
          <cell r="H34" t="str">
            <v>Asisten Ahli</v>
          </cell>
          <cell r="I34" t="str">
            <v>Kepala Divisi Pengembangan Sistem Informatika &amp; Kerjasama Unit CDC FMIPA</v>
          </cell>
          <cell r="J34" t="str">
            <v>C</v>
          </cell>
          <cell r="K34" t="str">
            <v>Kegiatan inisiasi kerjasama magang industri prodi D3 Teknik Informatika Sekolah Vokasi UNS</v>
          </cell>
          <cell r="L34" t="str">
            <v>Yogyakarta</v>
          </cell>
          <cell r="M34" t="str">
            <v>D.I. Yogyakarta</v>
          </cell>
          <cell r="N34">
            <v>43874</v>
          </cell>
          <cell r="O34">
            <v>43874</v>
          </cell>
          <cell r="P34">
            <v>1</v>
          </cell>
          <cell r="Y34">
            <v>420000</v>
          </cell>
          <cell r="Z34">
            <v>420000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420000</v>
          </cell>
        </row>
        <row r="35">
          <cell r="A35">
            <v>32</v>
          </cell>
          <cell r="B35" t="str">
            <v>466/UN27.12/KP/2020</v>
          </cell>
          <cell r="C35">
            <v>43881</v>
          </cell>
          <cell r="D35" t="str">
            <v>197408182000121001</v>
          </cell>
          <cell r="E35" t="str">
            <v>Agus Dwi Priyanto, S.S.,M.CALL</v>
          </cell>
          <cell r="F35" t="str">
            <v>Penata</v>
          </cell>
          <cell r="G35" t="str">
            <v>III/c</v>
          </cell>
          <cell r="H35" t="str">
            <v>Lektor</v>
          </cell>
          <cell r="I35" t="str">
            <v xml:space="preserve"> Wakil Dekan Akademik, Riset, Kemahasiswaan dan Perencanaan Sekolah Vokasi</v>
          </cell>
          <cell r="J35" t="str">
            <v>B</v>
          </cell>
          <cell r="K35" t="str">
            <v>Mengikuti ITELL Conference 2020: "Can Technology Really Enhance Language Learning?" Revisiting the real practices</v>
          </cell>
          <cell r="L35" t="str">
            <v>Bogor</v>
          </cell>
          <cell r="M35" t="str">
            <v>Jawa Barat</v>
          </cell>
          <cell r="N35">
            <v>43882</v>
          </cell>
          <cell r="O35">
            <v>43884</v>
          </cell>
          <cell r="P35">
            <v>3</v>
          </cell>
          <cell r="Q35">
            <v>856000</v>
          </cell>
          <cell r="U35">
            <v>561076</v>
          </cell>
          <cell r="Y35">
            <v>430000</v>
          </cell>
          <cell r="Z35">
            <v>1290000</v>
          </cell>
          <cell r="AA35">
            <v>856000</v>
          </cell>
          <cell r="AB35">
            <v>561076</v>
          </cell>
          <cell r="AC35">
            <v>0</v>
          </cell>
          <cell r="AD35">
            <v>0</v>
          </cell>
          <cell r="AE35">
            <v>0</v>
          </cell>
          <cell r="AF35">
            <v>2707076</v>
          </cell>
        </row>
        <row r="36">
          <cell r="A36">
            <v>33</v>
          </cell>
          <cell r="B36" t="str">
            <v>478/UN27.12/KP/2020</v>
          </cell>
          <cell r="C36">
            <v>43886</v>
          </cell>
          <cell r="D36" t="str">
            <v>197802202005011001</v>
          </cell>
          <cell r="E36" t="str">
            <v>ERINDRA BUDI CAHYANTO, S.Kep,Ns,M.Kes</v>
          </cell>
          <cell r="F36" t="str">
            <v>Lektor</v>
          </cell>
          <cell r="G36" t="str">
            <v>III/c</v>
          </cell>
          <cell r="H36" t="str">
            <v>Tenaga Pendidik</v>
          </cell>
          <cell r="I36">
            <v>0</v>
          </cell>
          <cell r="J36" t="str">
            <v>C</v>
          </cell>
          <cell r="K36" t="str">
            <v>Mewakili Komite Etik Penelitian Kesehatan (KEPK) dalam pertemuan nasional persiapan pelaksanaan akreditasi Komite Etik Penelitian Indonesia</v>
          </cell>
          <cell r="L36" t="str">
            <v>Yogyakarta</v>
          </cell>
          <cell r="M36" t="str">
            <v>D.I. Yogyakarta</v>
          </cell>
          <cell r="N36">
            <v>43889</v>
          </cell>
          <cell r="O36">
            <v>43891</v>
          </cell>
          <cell r="P36">
            <v>3</v>
          </cell>
          <cell r="Y36">
            <v>420000</v>
          </cell>
          <cell r="Z36">
            <v>1260000</v>
          </cell>
          <cell r="AA36">
            <v>0</v>
          </cell>
          <cell r="AB36">
            <v>290042</v>
          </cell>
          <cell r="AC36">
            <v>1650790</v>
          </cell>
          <cell r="AD36">
            <v>2000000</v>
          </cell>
          <cell r="AE36">
            <v>0</v>
          </cell>
          <cell r="AF36">
            <v>3200832</v>
          </cell>
        </row>
        <row r="37">
          <cell r="A37">
            <v>34</v>
          </cell>
          <cell r="C37">
            <v>43886</v>
          </cell>
          <cell r="D37" t="str">
            <v>196909241994021001</v>
          </cell>
          <cell r="E37" t="str">
            <v>Drs. Santoso Tri Hananto, M.Si., Ak.</v>
          </cell>
          <cell r="F37" t="str">
            <v>Penata Tk.I</v>
          </cell>
          <cell r="G37" t="str">
            <v>III/d</v>
          </cell>
          <cell r="H37" t="str">
            <v>Lektor</v>
          </cell>
          <cell r="I37" t="str">
            <v>Dekan Sekolah Vokasi</v>
          </cell>
          <cell r="J37" t="str">
            <v>B</v>
          </cell>
          <cell r="K37" t="str">
            <v>Rapat Koordinasi dengan Pimpinan PemKab Madiun tentang Rencana Pembukaan PSDKU</v>
          </cell>
          <cell r="L37" t="str">
            <v>Madiun</v>
          </cell>
          <cell r="M37" t="str">
            <v>Jawa Timur</v>
          </cell>
          <cell r="N37">
            <v>43887</v>
          </cell>
          <cell r="O37">
            <v>43887</v>
          </cell>
          <cell r="P37">
            <v>1</v>
          </cell>
          <cell r="Y37">
            <v>410000</v>
          </cell>
          <cell r="Z37">
            <v>410000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410000</v>
          </cell>
        </row>
        <row r="38">
          <cell r="A38">
            <v>35</v>
          </cell>
          <cell r="C38">
            <v>43886</v>
          </cell>
          <cell r="D38" t="str">
            <v>197408182000121001</v>
          </cell>
          <cell r="E38" t="str">
            <v>Agus Dwi Priyanto, S.S.,M.CALL</v>
          </cell>
          <cell r="F38" t="str">
            <v>Penata</v>
          </cell>
          <cell r="G38" t="str">
            <v>III/c</v>
          </cell>
          <cell r="H38" t="str">
            <v>Lektor</v>
          </cell>
          <cell r="I38" t="str">
            <v xml:space="preserve"> Wakil Dekan Akademik, Riset, Kemahasiswaan dan Perencanaan Sekolah Vokasi</v>
          </cell>
          <cell r="J38" t="str">
            <v>B</v>
          </cell>
          <cell r="K38" t="str">
            <v>Rapat Koordinasi dengan Pimpinan PemKab Madiun tentang Rencana Pembukaan PSDKU</v>
          </cell>
          <cell r="L38" t="str">
            <v>Madiun</v>
          </cell>
          <cell r="M38" t="str">
            <v>Jawa Timur</v>
          </cell>
          <cell r="N38">
            <v>43887</v>
          </cell>
          <cell r="O38">
            <v>43887</v>
          </cell>
          <cell r="P38">
            <v>1</v>
          </cell>
          <cell r="Y38">
            <v>410000</v>
          </cell>
          <cell r="Z38">
            <v>410000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410000</v>
          </cell>
        </row>
        <row r="39">
          <cell r="A39">
            <v>36</v>
          </cell>
          <cell r="C39">
            <v>43886</v>
          </cell>
          <cell r="D39" t="str">
            <v>198104132005011001</v>
          </cell>
          <cell r="E39" t="str">
            <v>Abdul Aziz, S.Kom., M.Cs.</v>
          </cell>
          <cell r="F39" t="str">
            <v>Penata Muda Tk.I</v>
          </cell>
          <cell r="G39" t="str">
            <v>III/b</v>
          </cell>
          <cell r="H39" t="str">
            <v>Lektor</v>
          </cell>
          <cell r="I39" t="str">
            <v>Wakil Direktur bidang Umum dan Keuangan Sekolah Vokasi</v>
          </cell>
          <cell r="J39" t="str">
            <v>B</v>
          </cell>
          <cell r="K39" t="str">
            <v>Rapat Koordinasi dengan Pimpinan PemKab Madiun tentang Rencana Pembukaan PSDKU</v>
          </cell>
          <cell r="L39" t="str">
            <v>Madiun</v>
          </cell>
          <cell r="M39" t="str">
            <v>Jawa Timur</v>
          </cell>
          <cell r="N39">
            <v>43887</v>
          </cell>
          <cell r="O39">
            <v>43887</v>
          </cell>
          <cell r="P39">
            <v>1</v>
          </cell>
          <cell r="Y39">
            <v>410000</v>
          </cell>
          <cell r="Z39">
            <v>410000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410000</v>
          </cell>
        </row>
        <row r="40">
          <cell r="A40">
            <v>37</v>
          </cell>
          <cell r="B40" t="str">
            <v>503/UN27.12/KP/2020</v>
          </cell>
          <cell r="C40">
            <v>43887</v>
          </cell>
          <cell r="D40" t="str">
            <v>196507061988031002</v>
          </cell>
          <cell r="E40" t="str">
            <v>Dr. SUMARDIYONO, S.KM.,M.Kes.</v>
          </cell>
          <cell r="F40" t="str">
            <v>Pembina</v>
          </cell>
          <cell r="G40" t="str">
            <v>IV/a</v>
          </cell>
          <cell r="H40" t="str">
            <v>Lektor Kepala</v>
          </cell>
          <cell r="I40" t="str">
            <v>Kepala Laboratorium Ilmu Kesehatan Masyarakat</v>
          </cell>
          <cell r="J40" t="str">
            <v>C</v>
          </cell>
          <cell r="K40" t="str">
            <v>Supervisi Magang PT Pelindo, PT Bina Guna Kimia, PT Pertamina MOR IV</v>
          </cell>
          <cell r="L40" t="str">
            <v>Semarang</v>
          </cell>
          <cell r="M40" t="str">
            <v>Jawa Tengah</v>
          </cell>
          <cell r="N40">
            <v>43894</v>
          </cell>
          <cell r="O40">
            <v>43894</v>
          </cell>
          <cell r="P40">
            <v>1</v>
          </cell>
          <cell r="Y40">
            <v>370000</v>
          </cell>
          <cell r="Z40">
            <v>370000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370000</v>
          </cell>
        </row>
        <row r="41">
          <cell r="A41">
            <v>38</v>
          </cell>
          <cell r="B41" t="str">
            <v>503/UN27.12/KP/2020</v>
          </cell>
          <cell r="C41">
            <v>43887</v>
          </cell>
          <cell r="D41" t="str">
            <v>1980040620160101</v>
          </cell>
          <cell r="E41" t="str">
            <v>MARIA PASKANITA WIDJANARTI, S.K.M., M.Sc.</v>
          </cell>
          <cell r="F41" t="str">
            <v>Penata Muda Tk.I</v>
          </cell>
          <cell r="G41" t="str">
            <v>III/b</v>
          </cell>
          <cell r="H41" t="str">
            <v>Tenaga Pengajar</v>
          </cell>
          <cell r="I41">
            <v>0</v>
          </cell>
          <cell r="J41" t="str">
            <v>C</v>
          </cell>
          <cell r="K41" t="str">
            <v>Supervisi Magang PT Pelindo, PT Bina Guna Kimia, PT Pertamina MOR IV</v>
          </cell>
          <cell r="L41" t="str">
            <v>Semarang</v>
          </cell>
          <cell r="M41" t="str">
            <v>Jawa Tengah</v>
          </cell>
          <cell r="N41">
            <v>43894</v>
          </cell>
          <cell r="O41">
            <v>43894</v>
          </cell>
          <cell r="P41">
            <v>1</v>
          </cell>
          <cell r="Y41">
            <v>370000</v>
          </cell>
          <cell r="Z41">
            <v>370000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370000</v>
          </cell>
        </row>
        <row r="42">
          <cell r="A42">
            <v>39</v>
          </cell>
          <cell r="B42" t="str">
            <v>503/UN27.12/KP/2020</v>
          </cell>
          <cell r="C42">
            <v>43887</v>
          </cell>
          <cell r="D42" t="str">
            <v>198909292014042001</v>
          </cell>
          <cell r="E42" t="str">
            <v>INDAH RATNASARI, A.Md.</v>
          </cell>
          <cell r="F42" t="str">
            <v>Pengatur</v>
          </cell>
          <cell r="G42" t="str">
            <v>II/c</v>
          </cell>
          <cell r="H42" t="str">
            <v>Pranata Laboratorium Pendidikan</v>
          </cell>
          <cell r="I42">
            <v>0</v>
          </cell>
          <cell r="J42" t="str">
            <v>C</v>
          </cell>
          <cell r="K42" t="str">
            <v>Supervisi Magang PT Pelindo, PT Bina Guna Kimia, PT Pertamina MOR IV</v>
          </cell>
          <cell r="L42" t="str">
            <v>Semarang</v>
          </cell>
          <cell r="M42" t="str">
            <v>Jawa Tengah</v>
          </cell>
          <cell r="N42">
            <v>43894</v>
          </cell>
          <cell r="O42">
            <v>43894</v>
          </cell>
          <cell r="P42">
            <v>1</v>
          </cell>
          <cell r="Y42">
            <v>370000</v>
          </cell>
          <cell r="Z42">
            <v>370000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370000</v>
          </cell>
        </row>
        <row r="43">
          <cell r="A43">
            <v>40</v>
          </cell>
          <cell r="B43" t="str">
            <v>462.1/UN27.12/KP/2020</v>
          </cell>
          <cell r="C43">
            <v>43880</v>
          </cell>
          <cell r="D43" t="str">
            <v>197310172003121002</v>
          </cell>
          <cell r="E43" t="str">
            <v>Raden Kunto Adi, S.P., M.P.</v>
          </cell>
          <cell r="F43" t="str">
            <v>Penata</v>
          </cell>
          <cell r="G43" t="str">
            <v>III/c</v>
          </cell>
          <cell r="H43" t="str">
            <v>Lektor</v>
          </cell>
          <cell r="I43" t="str">
            <v>Kepala Program Studi D3 Agribisnis</v>
          </cell>
          <cell r="J43" t="str">
            <v>C</v>
          </cell>
          <cell r="K43" t="str">
            <v xml:space="preserve">Kunjungan Magang Tani Organik Merapi, PT. Indmira, CV. Sabilla Farm, PT. Caping Merapi </v>
          </cell>
          <cell r="L43" t="str">
            <v>Yogyakarta</v>
          </cell>
          <cell r="M43" t="str">
            <v>D.I. Yogyakarta</v>
          </cell>
          <cell r="N43">
            <v>43881</v>
          </cell>
          <cell r="O43">
            <v>43881</v>
          </cell>
          <cell r="P43">
            <v>1</v>
          </cell>
          <cell r="Y43">
            <v>420000</v>
          </cell>
          <cell r="Z43">
            <v>420000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420000</v>
          </cell>
        </row>
        <row r="44">
          <cell r="A44">
            <v>41</v>
          </cell>
          <cell r="B44" t="str">
            <v>462.1/UN27.12/KP/2020</v>
          </cell>
          <cell r="C44">
            <v>43880</v>
          </cell>
          <cell r="D44" t="str">
            <v>195806211985031003</v>
          </cell>
          <cell r="E44" t="str">
            <v>Ir. ATO SULISTYO, M.P.</v>
          </cell>
          <cell r="F44" t="str">
            <v>Penata Tk.I</v>
          </cell>
          <cell r="G44" t="str">
            <v>III/d</v>
          </cell>
          <cell r="H44" t="str">
            <v>Lektor</v>
          </cell>
          <cell r="I44">
            <v>0</v>
          </cell>
          <cell r="J44" t="str">
            <v>C</v>
          </cell>
          <cell r="K44" t="str">
            <v xml:space="preserve">Kunjungan Magang Tani Organik Merapi, PT. Indmira, CV. Sabilla Farm, PT. Caping Merapi </v>
          </cell>
          <cell r="L44" t="str">
            <v>Yogyakarta</v>
          </cell>
          <cell r="M44" t="str">
            <v>D.I. Yogyakarta</v>
          </cell>
          <cell r="N44">
            <v>43881</v>
          </cell>
          <cell r="O44">
            <v>43881</v>
          </cell>
          <cell r="P44">
            <v>1</v>
          </cell>
          <cell r="Y44">
            <v>420000</v>
          </cell>
          <cell r="Z44">
            <v>420000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420000</v>
          </cell>
        </row>
        <row r="45">
          <cell r="A45">
            <v>42</v>
          </cell>
          <cell r="B45" t="str">
            <v>506.1/UN27.12/KP/2020</v>
          </cell>
          <cell r="C45">
            <v>43887</v>
          </cell>
          <cell r="D45" t="str">
            <v>197310172003121002</v>
          </cell>
          <cell r="E45" t="str">
            <v>Raden Kunto Adi, S.P., M.P.</v>
          </cell>
          <cell r="F45" t="str">
            <v>Penata</v>
          </cell>
          <cell r="G45" t="str">
            <v>III/c</v>
          </cell>
          <cell r="H45" t="str">
            <v>Lektor</v>
          </cell>
          <cell r="I45" t="str">
            <v>Kepala Program Studi D3 Agribisnis</v>
          </cell>
          <cell r="J45" t="str">
            <v>C</v>
          </cell>
          <cell r="K45" t="str">
            <v>Kunjungan Magang Horti Mart, Sido Muncul, Susu Murni Nasional, CV. Argo Lestari Merbabu</v>
          </cell>
          <cell r="L45" t="str">
            <v>Semarang</v>
          </cell>
          <cell r="M45" t="str">
            <v>Jawa Tengah</v>
          </cell>
          <cell r="N45">
            <v>43888</v>
          </cell>
          <cell r="O45">
            <v>43889</v>
          </cell>
          <cell r="P45">
            <v>2</v>
          </cell>
          <cell r="Y45">
            <v>370000</v>
          </cell>
          <cell r="Z45">
            <v>740000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740000</v>
          </cell>
        </row>
        <row r="46">
          <cell r="A46">
            <v>43</v>
          </cell>
          <cell r="B46" t="str">
            <v>506.1/UN27.12/KP/2020</v>
          </cell>
          <cell r="C46">
            <v>43887</v>
          </cell>
          <cell r="D46" t="str">
            <v>195806211985031003</v>
          </cell>
          <cell r="E46" t="str">
            <v>Ir. ATO SULISTYO, M.P.</v>
          </cell>
          <cell r="F46" t="str">
            <v>Penata Tk.I</v>
          </cell>
          <cell r="G46" t="str">
            <v>III/d</v>
          </cell>
          <cell r="H46" t="str">
            <v>Lektor</v>
          </cell>
          <cell r="I46">
            <v>0</v>
          </cell>
          <cell r="J46" t="str">
            <v>C</v>
          </cell>
          <cell r="K46" t="str">
            <v>Kunjungan Magang Horti Mart, Sido Muncul, Susu Murni Nasional, CV. Argo Lestari Merbabu</v>
          </cell>
          <cell r="L46" t="str">
            <v>Semarang</v>
          </cell>
          <cell r="M46" t="str">
            <v>Jawa Tengah</v>
          </cell>
          <cell r="N46">
            <v>43888</v>
          </cell>
          <cell r="O46">
            <v>43889</v>
          </cell>
          <cell r="P46">
            <v>2</v>
          </cell>
          <cell r="Y46">
            <v>370000</v>
          </cell>
          <cell r="Z46">
            <v>740000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740000</v>
          </cell>
        </row>
        <row r="47">
          <cell r="A47">
            <v>44</v>
          </cell>
          <cell r="B47" t="str">
            <v>613.1/UN27/KP/2020</v>
          </cell>
          <cell r="C47">
            <v>43874</v>
          </cell>
          <cell r="D47" t="str">
            <v>1978050320130201</v>
          </cell>
          <cell r="E47" t="str">
            <v>Hartatik, S.Si., M.Si.</v>
          </cell>
          <cell r="F47" t="str">
            <v>Penata Muda Tk.I</v>
          </cell>
          <cell r="G47" t="str">
            <v>III/b</v>
          </cell>
          <cell r="H47" t="str">
            <v>Asisten Ahli</v>
          </cell>
          <cell r="I47" t="str">
            <v>Kepala Program Studi D3 Teknik Informatika</v>
          </cell>
          <cell r="J47" t="str">
            <v>C</v>
          </cell>
          <cell r="K47" t="str">
            <v>Inisiasi pengembangan kerjasama Magang Industri Sekolah Vokasi bidang Informatika Prodi D3 Teknik Informatika</v>
          </cell>
          <cell r="L47" t="str">
            <v>Yogyakarta</v>
          </cell>
          <cell r="M47" t="str">
            <v>D.I. Yogyakarta</v>
          </cell>
          <cell r="N47">
            <v>43881</v>
          </cell>
          <cell r="O47">
            <v>43881</v>
          </cell>
          <cell r="P47">
            <v>1</v>
          </cell>
          <cell r="Y47">
            <v>420000</v>
          </cell>
          <cell r="Z47">
            <v>420000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420000</v>
          </cell>
        </row>
        <row r="48">
          <cell r="A48">
            <v>45</v>
          </cell>
          <cell r="B48" t="str">
            <v>613.1/UN27/KP/2020</v>
          </cell>
          <cell r="C48">
            <v>43874</v>
          </cell>
          <cell r="D48" t="str">
            <v>1981032120130201</v>
          </cell>
          <cell r="E48" t="str">
            <v>BERLIANA KUSUMA RIASTI, S.T.,M.Eng.</v>
          </cell>
          <cell r="F48" t="str">
            <v>Penata Muda Tk.I</v>
          </cell>
          <cell r="G48" t="str">
            <v>III/b</v>
          </cell>
          <cell r="H48" t="str">
            <v>Asisten Ahli</v>
          </cell>
          <cell r="I48" t="str">
            <v>Kepala Divisi Pengembangan Sistem Informatika &amp; Kerjasama Unit CDC FMIPA</v>
          </cell>
          <cell r="J48" t="str">
            <v>C</v>
          </cell>
          <cell r="K48" t="str">
            <v>Inisiasi pengembangan kerjasama Magang Industri Sekolah Vokasi bidang Informatika Prodi D3 Teknik Informatika</v>
          </cell>
          <cell r="L48" t="str">
            <v>Yogyakarta</v>
          </cell>
          <cell r="M48" t="str">
            <v>D.I. Yogyakarta</v>
          </cell>
          <cell r="N48">
            <v>43881</v>
          </cell>
          <cell r="O48">
            <v>43881</v>
          </cell>
          <cell r="P48">
            <v>1</v>
          </cell>
          <cell r="Y48">
            <v>420000</v>
          </cell>
          <cell r="Z48">
            <v>420000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420000</v>
          </cell>
        </row>
        <row r="49">
          <cell r="A49">
            <v>46</v>
          </cell>
          <cell r="B49" t="str">
            <v>613.1/UN27/KP/2020</v>
          </cell>
          <cell r="C49">
            <v>43874</v>
          </cell>
          <cell r="D49" t="str">
            <v>1980082920130201</v>
          </cell>
          <cell r="E49" t="str">
            <v>AGUS PURBAYU, S.Si.,M.Kom</v>
          </cell>
          <cell r="F49" t="str">
            <v>Penata Muda Tk.I</v>
          </cell>
          <cell r="G49" t="str">
            <v>III/b</v>
          </cell>
          <cell r="H49" t="str">
            <v>Asisten Ahli</v>
          </cell>
          <cell r="I49">
            <v>0</v>
          </cell>
          <cell r="J49" t="str">
            <v>C</v>
          </cell>
          <cell r="K49" t="str">
            <v>Inisiasi pengembangan kerjasama Magang Industri Sekolah Vokasi bidang Informatika Prodi D3 Teknik Informatika</v>
          </cell>
          <cell r="L49" t="str">
            <v>Yogyakarta</v>
          </cell>
          <cell r="M49" t="str">
            <v>D.I. Yogyakarta</v>
          </cell>
          <cell r="N49">
            <v>43881</v>
          </cell>
          <cell r="O49">
            <v>43881</v>
          </cell>
          <cell r="P49">
            <v>1</v>
          </cell>
          <cell r="Y49">
            <v>420000</v>
          </cell>
          <cell r="Z49">
            <v>420000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420000</v>
          </cell>
        </row>
        <row r="50">
          <cell r="A50">
            <v>47</v>
          </cell>
          <cell r="B50" t="str">
            <v>526/UN27.12/KP/2020</v>
          </cell>
          <cell r="C50">
            <v>43892</v>
          </cell>
          <cell r="D50" t="str">
            <v>197909082003121001</v>
          </cell>
          <cell r="E50" t="str">
            <v>Mahfud Anshori, S.Sos., M.Si.</v>
          </cell>
          <cell r="F50" t="str">
            <v>Penata</v>
          </cell>
          <cell r="G50" t="str">
            <v>III/c</v>
          </cell>
          <cell r="H50" t="str">
            <v>Lektor</v>
          </cell>
          <cell r="I50" t="str">
            <v>Kepala Program Studi D3 Komunikasi Terapan</v>
          </cell>
          <cell r="J50" t="str">
            <v>C</v>
          </cell>
          <cell r="K50" t="str">
            <v>Mengikuti Pelatihan dan Uji Sertifikasi Kompetensi sebagai Asesor BNSP (Badan Nasional Sertifikasi Profesi)</v>
          </cell>
          <cell r="L50" t="str">
            <v>Semarang</v>
          </cell>
          <cell r="M50" t="str">
            <v>Jawa Tengah</v>
          </cell>
          <cell r="N50">
            <v>43894</v>
          </cell>
          <cell r="O50">
            <v>43898</v>
          </cell>
          <cell r="P50">
            <v>5</v>
          </cell>
          <cell r="Y50">
            <v>370000</v>
          </cell>
          <cell r="Z50">
            <v>1850000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1850000</v>
          </cell>
        </row>
        <row r="51">
          <cell r="A51">
            <v>48</v>
          </cell>
          <cell r="B51" t="str">
            <v>526/UN27.12/KP/2020</v>
          </cell>
          <cell r="C51">
            <v>43892</v>
          </cell>
          <cell r="D51" t="str">
            <v>197605242010122001</v>
          </cell>
          <cell r="E51" t="str">
            <v>FIRDASTIN RUTHNIA YUDININGRUM, S.Sos, M.Si.</v>
          </cell>
          <cell r="F51" t="str">
            <v>Penata Muda Tk.I</v>
          </cell>
          <cell r="G51" t="str">
            <v>III/b</v>
          </cell>
          <cell r="H51" t="str">
            <v>Asisten Ahli</v>
          </cell>
          <cell r="I51" t="str">
            <v>Kepala Laboratorium Program Studi D3 Komunikasi Terapan Fakultas ISIP</v>
          </cell>
          <cell r="J51" t="str">
            <v>C</v>
          </cell>
          <cell r="K51" t="str">
            <v>Mengikuti Pelatihan dan Uji Sertifikasi Kompetensi sebagai Asesor BNSP (Badan Nasional Sertifikasi Profesi)</v>
          </cell>
          <cell r="L51" t="str">
            <v>Semarang</v>
          </cell>
          <cell r="M51" t="str">
            <v>Jawa Tengah</v>
          </cell>
          <cell r="N51">
            <v>43894</v>
          </cell>
          <cell r="O51">
            <v>43898</v>
          </cell>
          <cell r="P51">
            <v>5</v>
          </cell>
          <cell r="Y51">
            <v>370000</v>
          </cell>
          <cell r="Z51">
            <v>1850000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1850000</v>
          </cell>
        </row>
        <row r="52">
          <cell r="A52">
            <v>49</v>
          </cell>
          <cell r="B52" t="str">
            <v>526/UN27.12/KP/2020</v>
          </cell>
          <cell r="C52">
            <v>43892</v>
          </cell>
          <cell r="D52" t="str">
            <v>195811231986031002</v>
          </cell>
          <cell r="E52" t="str">
            <v>Drs. ARYANTO BUDHY SULIHYANTORO, M.Si</v>
          </cell>
          <cell r="F52" t="str">
            <v>Penata</v>
          </cell>
          <cell r="G52" t="str">
            <v>III/c</v>
          </cell>
          <cell r="H52" t="str">
            <v>Lektor</v>
          </cell>
          <cell r="I52">
            <v>0</v>
          </cell>
          <cell r="J52" t="str">
            <v>C</v>
          </cell>
          <cell r="K52" t="str">
            <v>Mengikuti Pelatihan dan Uji Sertifikasi Kompetensi sebagai Asesor BNSP (Badan Nasional Sertifikasi Profesi)</v>
          </cell>
          <cell r="L52" t="str">
            <v>Semarang</v>
          </cell>
          <cell r="M52" t="str">
            <v>Jawa Tengah</v>
          </cell>
          <cell r="N52">
            <v>43894</v>
          </cell>
          <cell r="O52">
            <v>43898</v>
          </cell>
          <cell r="P52">
            <v>5</v>
          </cell>
          <cell r="Y52">
            <v>370000</v>
          </cell>
          <cell r="Z52">
            <v>1850000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1850000</v>
          </cell>
        </row>
        <row r="53">
          <cell r="A53">
            <v>50</v>
          </cell>
          <cell r="B53" t="str">
            <v>526/UN27.12/KP/2020</v>
          </cell>
          <cell r="C53">
            <v>43892</v>
          </cell>
          <cell r="D53" t="str">
            <v>198203022009121005</v>
          </cell>
          <cell r="E53" t="str">
            <v>SRI HERWINDYA BASKARA WIJAYA, S.Sos., M.Si.</v>
          </cell>
          <cell r="F53" t="str">
            <v>Penata</v>
          </cell>
          <cell r="G53" t="str">
            <v>III/c</v>
          </cell>
          <cell r="H53" t="str">
            <v>Lektor</v>
          </cell>
          <cell r="I53">
            <v>0</v>
          </cell>
          <cell r="J53" t="str">
            <v>C</v>
          </cell>
          <cell r="K53" t="str">
            <v>Mengikuti Pelatihan dan Uji Sertifikasi Kompetensi sebagai Asesor BNSP (Badan Nasional Sertifikasi Profesi)</v>
          </cell>
          <cell r="L53" t="str">
            <v>Semarang</v>
          </cell>
          <cell r="M53" t="str">
            <v>Jawa Tengah</v>
          </cell>
          <cell r="N53">
            <v>43894</v>
          </cell>
          <cell r="O53">
            <v>43898</v>
          </cell>
          <cell r="P53">
            <v>5</v>
          </cell>
          <cell r="Y53">
            <v>370000</v>
          </cell>
          <cell r="Z53">
            <v>1850000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1850000</v>
          </cell>
        </row>
        <row r="54">
          <cell r="A54">
            <v>51</v>
          </cell>
          <cell r="B54" t="str">
            <v>526/UN27.12/KP/2020</v>
          </cell>
          <cell r="C54">
            <v>43892</v>
          </cell>
          <cell r="D54" t="str">
            <v>1969033120130201</v>
          </cell>
          <cell r="E54" t="str">
            <v>Joko Suranto, S.Sn., M.Hum.</v>
          </cell>
          <cell r="F54" t="str">
            <v>Penata Muda Tk.I</v>
          </cell>
          <cell r="G54" t="str">
            <v>III/b</v>
          </cell>
          <cell r="H54" t="str">
            <v>Tenaga Pengajar</v>
          </cell>
          <cell r="I54">
            <v>0</v>
          </cell>
          <cell r="J54" t="str">
            <v>C</v>
          </cell>
          <cell r="K54" t="str">
            <v>Mengikuti Pelatihan dan Uji Sertifikasi Kompetensi sebagai Asesor BNSP (Badan Nasional Sertifikasi Profesi)</v>
          </cell>
          <cell r="L54" t="str">
            <v>Semarang</v>
          </cell>
          <cell r="M54" t="str">
            <v>Jawa Tengah</v>
          </cell>
          <cell r="N54">
            <v>43894</v>
          </cell>
          <cell r="O54">
            <v>43898</v>
          </cell>
          <cell r="P54">
            <v>5</v>
          </cell>
          <cell r="Y54">
            <v>370000</v>
          </cell>
          <cell r="Z54">
            <v>1850000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1850000</v>
          </cell>
        </row>
        <row r="55">
          <cell r="A55">
            <v>52</v>
          </cell>
          <cell r="B55" t="str">
            <v>526/UN27.12/KP/2020</v>
          </cell>
          <cell r="C55">
            <v>43893</v>
          </cell>
          <cell r="D55" t="str">
            <v>1982120320130201</v>
          </cell>
          <cell r="E55" t="str">
            <v>Deniawan Tommy Chandra Wijaya, S.Sos., M.I.Kom.</v>
          </cell>
          <cell r="F55" t="str">
            <v>Penata Muda Tk.I</v>
          </cell>
          <cell r="G55" t="str">
            <v>III/b</v>
          </cell>
          <cell r="H55" t="str">
            <v>Tenaga Pengajar</v>
          </cell>
          <cell r="I55">
            <v>0</v>
          </cell>
          <cell r="J55" t="str">
            <v>C</v>
          </cell>
          <cell r="K55" t="str">
            <v>Mengikuti Pelatihan dan Uji Sertifikasi Kompetensi sebagai Asesor BNSP (Badan Nasional Sertifikasi Profesi)</v>
          </cell>
          <cell r="L55" t="str">
            <v>Semarang</v>
          </cell>
          <cell r="M55" t="str">
            <v>Jawa Tengah</v>
          </cell>
          <cell r="N55">
            <v>43894</v>
          </cell>
          <cell r="O55">
            <v>43898</v>
          </cell>
          <cell r="P55">
            <v>5</v>
          </cell>
          <cell r="Y55">
            <v>370000</v>
          </cell>
          <cell r="Z55">
            <v>1850000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1850000</v>
          </cell>
        </row>
        <row r="56">
          <cell r="A56">
            <v>53</v>
          </cell>
          <cell r="B56" t="str">
            <v>525/UN27.12/KP/2020</v>
          </cell>
          <cell r="C56">
            <v>43893</v>
          </cell>
          <cell r="D56" t="str">
            <v>196802122005011001</v>
          </cell>
          <cell r="E56" t="str">
            <v>Dr. Ir. Choiroel Anam, M.P., M.T.</v>
          </cell>
          <cell r="F56" t="str">
            <v xml:space="preserve">Penata Tk.I </v>
          </cell>
          <cell r="G56" t="str">
            <v>III/d</v>
          </cell>
          <cell r="H56" t="str">
            <v>Lektor</v>
          </cell>
          <cell r="I56" t="str">
            <v>-</v>
          </cell>
          <cell r="J56" t="str">
            <v>C</v>
          </cell>
          <cell r="K56" t="str">
            <v>Pelatihan LCMS dan GCMS</v>
          </cell>
          <cell r="L56" t="str">
            <v>Semarang</v>
          </cell>
          <cell r="M56" t="str">
            <v>Jawa Tengah</v>
          </cell>
          <cell r="N56">
            <v>43894</v>
          </cell>
          <cell r="O56">
            <v>43894</v>
          </cell>
          <cell r="P56">
            <v>1</v>
          </cell>
          <cell r="Q56">
            <v>148500</v>
          </cell>
          <cell r="U56">
            <v>151914</v>
          </cell>
          <cell r="Y56">
            <v>370000</v>
          </cell>
          <cell r="Z56">
            <v>370000</v>
          </cell>
          <cell r="AA56">
            <v>148500</v>
          </cell>
          <cell r="AB56">
            <v>151914</v>
          </cell>
          <cell r="AC56">
            <v>0</v>
          </cell>
          <cell r="AD56">
            <v>0</v>
          </cell>
          <cell r="AE56">
            <v>0</v>
          </cell>
          <cell r="AF56">
            <v>670414</v>
          </cell>
        </row>
        <row r="57">
          <cell r="A57">
            <v>54</v>
          </cell>
          <cell r="B57" t="str">
            <v>571/UN27.12/KP/2020</v>
          </cell>
          <cell r="C57">
            <v>43896</v>
          </cell>
          <cell r="D57" t="str">
            <v>196704131997021001</v>
          </cell>
          <cell r="E57" t="str">
            <v>SLAMET JAUHARI LEGOWO, S.T., M.T.</v>
          </cell>
          <cell r="F57" t="str">
            <v>Penata Muda</v>
          </cell>
          <cell r="G57" t="str">
            <v>III/a</v>
          </cell>
          <cell r="H57" t="str">
            <v>Asisten Ahli</v>
          </cell>
          <cell r="I57" t="str">
            <v>Kepala Program Studi D3 Teknik Sipil</v>
          </cell>
          <cell r="J57" t="str">
            <v>C</v>
          </cell>
          <cell r="K57" t="str">
            <v>Kuliah Kerja Lapangan (KKL) dan Kunjungan Proyek ke PT. Hutama Karya, Balai Teknik Perkeretaapian, PT. Adi Karya, IPAL Luwung</v>
          </cell>
          <cell r="L57" t="str">
            <v>Surabaya</v>
          </cell>
          <cell r="M57" t="str">
            <v>Jawa Timur</v>
          </cell>
          <cell r="N57">
            <v>43899</v>
          </cell>
          <cell r="O57">
            <v>43901</v>
          </cell>
          <cell r="P57">
            <v>3</v>
          </cell>
          <cell r="Y57">
            <v>410000</v>
          </cell>
          <cell r="Z57">
            <v>1230000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1230000</v>
          </cell>
        </row>
        <row r="58">
          <cell r="A58">
            <v>55</v>
          </cell>
          <cell r="B58" t="str">
            <v>571/UN27.12/KP/2020</v>
          </cell>
          <cell r="C58">
            <v>43896</v>
          </cell>
          <cell r="D58" t="str">
            <v>195607171987031003</v>
          </cell>
          <cell r="E58" t="str">
            <v>Ir. SUNARMASTO, M.T.</v>
          </cell>
          <cell r="F58" t="str">
            <v>Pembina</v>
          </cell>
          <cell r="G58" t="str">
            <v>IV/a</v>
          </cell>
          <cell r="H58" t="str">
            <v>Lektor Kepala</v>
          </cell>
          <cell r="I58">
            <v>0</v>
          </cell>
          <cell r="J58" t="str">
            <v>C</v>
          </cell>
          <cell r="K58" t="str">
            <v>Kuliah Kerja Lapangan (KKL) dan Kunjungan Proyek ke PT. Hutama Karya, Balai Teknik Perkeretaapian, PT. Adi Karya, IPAL Luwung</v>
          </cell>
          <cell r="L58" t="str">
            <v>Surabaya</v>
          </cell>
          <cell r="M58" t="str">
            <v>Jawa Timur</v>
          </cell>
          <cell r="N58">
            <v>43899</v>
          </cell>
          <cell r="O58">
            <v>43901</v>
          </cell>
          <cell r="P58">
            <v>3</v>
          </cell>
          <cell r="Y58">
            <v>410000</v>
          </cell>
          <cell r="Z58">
            <v>1230000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1230000</v>
          </cell>
        </row>
        <row r="59">
          <cell r="A59">
            <v>56</v>
          </cell>
          <cell r="B59" t="str">
            <v>571/UN27.12/KP/2020</v>
          </cell>
          <cell r="C59">
            <v>43896</v>
          </cell>
          <cell r="D59" t="str">
            <v>195511211987021002</v>
          </cell>
          <cell r="E59" t="str">
            <v>Ir. SUGIYARTO, M.T.</v>
          </cell>
          <cell r="F59" t="str">
            <v>Penata Tk.I</v>
          </cell>
          <cell r="G59" t="str">
            <v>III/d</v>
          </cell>
          <cell r="H59" t="str">
            <v>Lektor</v>
          </cell>
          <cell r="I59">
            <v>0</v>
          </cell>
          <cell r="J59" t="str">
            <v>C</v>
          </cell>
          <cell r="K59" t="str">
            <v>Kuliah Kerja Lapangan (KKL) dan Kunjungan Proyek ke PT. Hutama Karya, Balai Teknik Perkeretaapian, PT. Adi Karya, IPAL Luwung</v>
          </cell>
          <cell r="L59" t="str">
            <v>Surabaya</v>
          </cell>
          <cell r="M59" t="str">
            <v>Jawa Timur</v>
          </cell>
          <cell r="N59">
            <v>43899</v>
          </cell>
          <cell r="O59">
            <v>43901</v>
          </cell>
          <cell r="P59">
            <v>3</v>
          </cell>
          <cell r="Y59">
            <v>410000</v>
          </cell>
          <cell r="Z59">
            <v>1230000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1230000</v>
          </cell>
        </row>
        <row r="60">
          <cell r="A60">
            <v>57</v>
          </cell>
          <cell r="B60" t="str">
            <v>571/UN27.12/KP/2020</v>
          </cell>
          <cell r="C60">
            <v>43896</v>
          </cell>
          <cell r="D60" t="str">
            <v>196107241987021001</v>
          </cell>
          <cell r="E60" t="str">
            <v>Ir. PURWANTO, M.T.</v>
          </cell>
          <cell r="F60" t="str">
            <v>Penata Tk.I</v>
          </cell>
          <cell r="G60" t="str">
            <v>III/d</v>
          </cell>
          <cell r="H60" t="str">
            <v>Lektor</v>
          </cell>
          <cell r="I60" t="str">
            <v>Kepala Laboratorium Konstruksi Dasar, Program Studi Teknik Sipil</v>
          </cell>
          <cell r="J60" t="str">
            <v>C</v>
          </cell>
          <cell r="K60" t="str">
            <v>Kuliah Kerja Lapangan (KKL) dan Kunjungan Proyek ke PT. Hutama Karya, Balai Teknik Perkeretaapian, PT. Adi Karya, IPAL Luwung</v>
          </cell>
          <cell r="L60" t="str">
            <v>Surabaya</v>
          </cell>
          <cell r="M60" t="str">
            <v>Jawa Timur</v>
          </cell>
          <cell r="N60">
            <v>43899</v>
          </cell>
          <cell r="O60">
            <v>43901</v>
          </cell>
          <cell r="P60">
            <v>3</v>
          </cell>
          <cell r="Y60">
            <v>410000</v>
          </cell>
          <cell r="Z60">
            <v>1230000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1230000</v>
          </cell>
        </row>
        <row r="61">
          <cell r="A61">
            <v>58</v>
          </cell>
          <cell r="B61" t="str">
            <v>571/UN27.12/KP/2020</v>
          </cell>
          <cell r="C61">
            <v>43896</v>
          </cell>
          <cell r="D61" t="str">
            <v>197307291999031001</v>
          </cell>
          <cell r="E61" t="str">
            <v>WIDI HARTONO, S.T., M.T.</v>
          </cell>
          <cell r="F61" t="str">
            <v>Pembina Tk.I</v>
          </cell>
          <cell r="G61" t="str">
            <v>IV/b</v>
          </cell>
          <cell r="H61" t="str">
            <v>Lektor Kepala</v>
          </cell>
          <cell r="I61">
            <v>0</v>
          </cell>
          <cell r="J61" t="str">
            <v>C</v>
          </cell>
          <cell r="K61" t="str">
            <v>Kuliah Kerja Lapangan (KKL) dan Kunjungan Proyek ke PT. Hutama Karya, Balai Teknik Perkeretaapian, PT. Adi Karya, IPAL Luwung</v>
          </cell>
          <cell r="L61" t="str">
            <v>Surabaya</v>
          </cell>
          <cell r="M61" t="str">
            <v>Jawa Timur</v>
          </cell>
          <cell r="N61">
            <v>43899</v>
          </cell>
          <cell r="O61">
            <v>43901</v>
          </cell>
          <cell r="P61">
            <v>3</v>
          </cell>
          <cell r="Y61">
            <v>410000</v>
          </cell>
          <cell r="Z61">
            <v>1230000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1230000</v>
          </cell>
        </row>
        <row r="62">
          <cell r="A62">
            <v>59</v>
          </cell>
          <cell r="B62" t="str">
            <v>571/UN27.12/KP/2020</v>
          </cell>
          <cell r="C62">
            <v>43896</v>
          </cell>
          <cell r="D62" t="str">
            <v>195708141986011001</v>
          </cell>
          <cell r="E62" t="str">
            <v>Ir. AGUS SUMARSONO, M.T.</v>
          </cell>
          <cell r="F62" t="str">
            <v>Penata Tk.I</v>
          </cell>
          <cell r="G62" t="str">
            <v>III/d</v>
          </cell>
          <cell r="H62" t="str">
            <v>Lektor</v>
          </cell>
          <cell r="I62">
            <v>0</v>
          </cell>
          <cell r="J62" t="str">
            <v>C</v>
          </cell>
          <cell r="K62" t="str">
            <v>Kuliah Kerja Lapangan (KKL) dan Kunjungan Proyek ke PT. Hutama Karya, Balai Teknik Perkeretaapian, PT. Adi Karya, IPAL Luwung</v>
          </cell>
          <cell r="L62" t="str">
            <v>Surabaya</v>
          </cell>
          <cell r="M62" t="str">
            <v>Jawa Timur</v>
          </cell>
          <cell r="N62">
            <v>43899</v>
          </cell>
          <cell r="O62">
            <v>43901</v>
          </cell>
          <cell r="P62">
            <v>3</v>
          </cell>
          <cell r="Y62">
            <v>410000</v>
          </cell>
          <cell r="Z62">
            <v>1230000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1230000</v>
          </cell>
        </row>
        <row r="63">
          <cell r="A63">
            <v>60</v>
          </cell>
          <cell r="B63" t="str">
            <v>571/UN27.12/KP/2020</v>
          </cell>
          <cell r="C63">
            <v>43896</v>
          </cell>
          <cell r="D63" t="str">
            <v>197109191995122001</v>
          </cell>
          <cell r="E63" t="str">
            <v>Dr. DEWI HANDAYANI, S.T., M.T.</v>
          </cell>
          <cell r="F63" t="str">
            <v>Penata Tk.I</v>
          </cell>
          <cell r="G63" t="str">
            <v>III/d</v>
          </cell>
          <cell r="H63" t="str">
            <v>Lektor</v>
          </cell>
          <cell r="I63" t="str">
            <v>Kepala Laboratorium Trafic Engineering, Program Studi Teknik Sipil</v>
          </cell>
          <cell r="J63" t="str">
            <v>C</v>
          </cell>
          <cell r="K63" t="str">
            <v>Kuliah Kerja Lapangan (KKL) dan Kunjungan Proyek ke PT. Hutama Karya, Balai Teknik Perkeretaapian, PT. Adi Karya, IPAL Luwung</v>
          </cell>
          <cell r="L63" t="str">
            <v>Surabaya</v>
          </cell>
          <cell r="M63" t="str">
            <v>Jawa Timur</v>
          </cell>
          <cell r="N63">
            <v>43899</v>
          </cell>
          <cell r="O63">
            <v>43901</v>
          </cell>
          <cell r="P63">
            <v>3</v>
          </cell>
          <cell r="Y63">
            <v>410000</v>
          </cell>
          <cell r="Z63">
            <v>1230000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1230000</v>
          </cell>
        </row>
        <row r="64">
          <cell r="A64">
            <v>61</v>
          </cell>
          <cell r="B64" t="str">
            <v>571/UN27.12/KP/2020</v>
          </cell>
          <cell r="C64">
            <v>43896</v>
          </cell>
          <cell r="D64" t="str">
            <v>197005041995122001</v>
          </cell>
          <cell r="E64" t="str">
            <v>AMIROTUL MUSTHOFIAH HM, S.T, M.Sc.</v>
          </cell>
          <cell r="F64" t="str">
            <v>Penata</v>
          </cell>
          <cell r="G64" t="str">
            <v>III/c</v>
          </cell>
          <cell r="H64" t="str">
            <v>Lektor</v>
          </cell>
          <cell r="I64">
            <v>0</v>
          </cell>
          <cell r="J64" t="str">
            <v>C</v>
          </cell>
          <cell r="K64" t="str">
            <v>Kuliah Kerja Lapangan (KKL) dan Kunjungan Proyek ke PT. Hutama Karya, Balai Teknik Perkeretaapian, PT. Adi Karya, IPAL Luwung</v>
          </cell>
          <cell r="L64" t="str">
            <v>Surabaya</v>
          </cell>
          <cell r="M64" t="str">
            <v>Jawa Timur</v>
          </cell>
          <cell r="N64">
            <v>43899</v>
          </cell>
          <cell r="O64">
            <v>43901</v>
          </cell>
          <cell r="P64">
            <v>3</v>
          </cell>
          <cell r="Y64">
            <v>410000</v>
          </cell>
          <cell r="Z64">
            <v>1230000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1230000</v>
          </cell>
        </row>
        <row r="65">
          <cell r="A65">
            <v>62</v>
          </cell>
          <cell r="C65">
            <v>43896</v>
          </cell>
          <cell r="D65" t="str">
            <v>198006042005011001</v>
          </cell>
          <cell r="E65" t="str">
            <v>Muhammad Syafiqurrahman, S.E., M.M., Ak. CA</v>
          </cell>
          <cell r="F65" t="str">
            <v>Penata Muda</v>
          </cell>
          <cell r="G65" t="str">
            <v>III/a</v>
          </cell>
          <cell r="H65" t="str">
            <v>Asisten Ahli</v>
          </cell>
          <cell r="I65" t="str">
            <v>Kepala Program Studi D3 Akuntansi</v>
          </cell>
          <cell r="J65" t="str">
            <v>C</v>
          </cell>
          <cell r="K65" t="str">
            <v>Mengikuti Pendidikan Profesi Berkelanjutan yang diselenggarakan oleh IKPI</v>
          </cell>
          <cell r="L65" t="str">
            <v>Pekalongan</v>
          </cell>
          <cell r="M65" t="str">
            <v>Jawa Tengah</v>
          </cell>
          <cell r="N65">
            <v>43897</v>
          </cell>
          <cell r="O65">
            <v>43897</v>
          </cell>
          <cell r="P65">
            <v>1</v>
          </cell>
          <cell r="Y65">
            <v>370000</v>
          </cell>
          <cell r="Z65">
            <v>370000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370000</v>
          </cell>
        </row>
        <row r="66">
          <cell r="A66">
            <v>63</v>
          </cell>
          <cell r="B66" t="str">
            <v>559/UN27.12/KP/2020</v>
          </cell>
          <cell r="C66">
            <v>43899</v>
          </cell>
          <cell r="D66" t="str">
            <v>1987033020150401</v>
          </cell>
          <cell r="E66" t="str">
            <v>ERVANSYAH WAHYU UTOMO, SST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 t="str">
            <v>C</v>
          </cell>
          <cell r="K66" t="str">
            <v>Supervisi Magang Mahasiswa Prodi D4 K3 ke PT Gunawan Dianjaya, PT Pelabuhan Indonesia, PT Barata Indonesia, PT Petrokimia Gresik</v>
          </cell>
          <cell r="L66" t="str">
            <v>Surabaya</v>
          </cell>
          <cell r="M66" t="str">
            <v>Jawa Timur</v>
          </cell>
          <cell r="N66">
            <v>43901</v>
          </cell>
          <cell r="O66">
            <v>43903</v>
          </cell>
          <cell r="P66">
            <v>3</v>
          </cell>
          <cell r="Y66">
            <v>410000</v>
          </cell>
          <cell r="Z66">
            <v>1230000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1230000</v>
          </cell>
        </row>
        <row r="67">
          <cell r="A67">
            <v>64</v>
          </cell>
          <cell r="B67" t="str">
            <v>560/UN27.12/KP/2020</v>
          </cell>
          <cell r="C67">
            <v>43894</v>
          </cell>
          <cell r="D67" t="str">
            <v>1987033020150401</v>
          </cell>
          <cell r="E67" t="str">
            <v>ERVANSYAH WAHYU UTOMO, SST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 t="str">
            <v>C</v>
          </cell>
          <cell r="K67" t="str">
            <v>Supervisi Magang Mahasiswa Prodi D4 Keselamatan dan Kesehatan Kerja Sekolah Vokasi UNS semester Februari - Juli 2020</v>
          </cell>
          <cell r="L67" t="str">
            <v>Bandung</v>
          </cell>
          <cell r="M67" t="str">
            <v>Jawa Barat</v>
          </cell>
          <cell r="N67">
            <v>43907</v>
          </cell>
          <cell r="O67">
            <v>43909</v>
          </cell>
          <cell r="P67">
            <v>3</v>
          </cell>
          <cell r="Y67">
            <v>430000</v>
          </cell>
          <cell r="Z67">
            <v>1290000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1290000</v>
          </cell>
        </row>
        <row r="68">
          <cell r="A68">
            <v>65</v>
          </cell>
          <cell r="B68" t="str">
            <v>561/UN27.12/KP/2020</v>
          </cell>
          <cell r="C68">
            <v>43894</v>
          </cell>
          <cell r="D68" t="str">
            <v>198801172019032014</v>
          </cell>
          <cell r="E68" t="str">
            <v>Tyas Lilia Wardani, S.ST., M.K.K.K.</v>
          </cell>
          <cell r="F68" t="str">
            <v>Penata Muda Tk.I</v>
          </cell>
          <cell r="G68" t="str">
            <v>III/b</v>
          </cell>
          <cell r="H68" t="str">
            <v>Tenaga Pengajar</v>
          </cell>
          <cell r="I68" t="str">
            <v>-</v>
          </cell>
          <cell r="J68" t="str">
            <v>C</v>
          </cell>
          <cell r="K68" t="str">
            <v>Supervisi Magang Mahasiswa Prodi D4 Keselamatan dan Kesehatan Kerja Sekolah Vokasi UNS semester Februari - Juli 2020</v>
          </cell>
          <cell r="L68" t="str">
            <v>Bandung</v>
          </cell>
          <cell r="M68" t="str">
            <v>Jawa Barat</v>
          </cell>
          <cell r="N68">
            <v>43907</v>
          </cell>
          <cell r="O68">
            <v>43909</v>
          </cell>
          <cell r="P68">
            <v>3</v>
          </cell>
          <cell r="Y68">
            <v>430000</v>
          </cell>
          <cell r="Z68">
            <v>1290000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1290000</v>
          </cell>
        </row>
        <row r="69">
          <cell r="A69">
            <v>66</v>
          </cell>
          <cell r="B69" t="str">
            <v>561/UN27.12/KP/2020</v>
          </cell>
          <cell r="C69">
            <v>43894</v>
          </cell>
          <cell r="D69" t="str">
            <v>1988060120150401</v>
          </cell>
          <cell r="E69" t="str">
            <v>ICA YUNIAR SARI, SST</v>
          </cell>
          <cell r="F69" t="str">
            <v>Pengatur</v>
          </cell>
          <cell r="G69" t="str">
            <v>II/c</v>
          </cell>
          <cell r="H69">
            <v>0</v>
          </cell>
          <cell r="I69">
            <v>0</v>
          </cell>
          <cell r="J69" t="str">
            <v>C</v>
          </cell>
          <cell r="K69" t="str">
            <v>Supervisi Magang Mahasiswa Prodi D4 Keselamatan dan Kesehatan Kerja Sekolah Vokasi UNS semester Februari - Juli 2020</v>
          </cell>
          <cell r="L69" t="str">
            <v>Bandung</v>
          </cell>
          <cell r="M69" t="str">
            <v>Jawa Barat</v>
          </cell>
          <cell r="N69">
            <v>43907</v>
          </cell>
          <cell r="O69">
            <v>43909</v>
          </cell>
          <cell r="P69">
            <v>3</v>
          </cell>
          <cell r="Y69">
            <v>430000</v>
          </cell>
          <cell r="Z69">
            <v>1290000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1290000</v>
          </cell>
        </row>
        <row r="70">
          <cell r="A70">
            <v>67</v>
          </cell>
          <cell r="B70" t="str">
            <v>562/UN27.12/KP/2020</v>
          </cell>
          <cell r="C70">
            <v>43894</v>
          </cell>
          <cell r="D70" t="str">
            <v>198801172019032014</v>
          </cell>
          <cell r="E70" t="str">
            <v>Tyas Lilia Wardani, S.ST., M.K.K.K.</v>
          </cell>
          <cell r="F70" t="str">
            <v>Penata Muda Tk.I</v>
          </cell>
          <cell r="G70" t="str">
            <v>III/b</v>
          </cell>
          <cell r="H70" t="str">
            <v>Tenaga Pengajar</v>
          </cell>
          <cell r="I70" t="str">
            <v>-</v>
          </cell>
          <cell r="J70" t="str">
            <v>C</v>
          </cell>
          <cell r="K70" t="str">
            <v>Supervisi Magang Mahasiswa Prodi D4 Keselamatan dan Kesehatan Kerja Sekolah Vokasi UNS semester Februari - Juli 2020</v>
          </cell>
          <cell r="L70" t="str">
            <v>Bandung</v>
          </cell>
          <cell r="M70" t="str">
            <v>Jawa Barat</v>
          </cell>
          <cell r="N70">
            <v>43913</v>
          </cell>
          <cell r="O70">
            <v>43914</v>
          </cell>
          <cell r="P70">
            <v>2</v>
          </cell>
          <cell r="Y70">
            <v>430000</v>
          </cell>
          <cell r="Z70">
            <v>860000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860000</v>
          </cell>
        </row>
        <row r="71">
          <cell r="A71">
            <v>68</v>
          </cell>
          <cell r="B71" t="str">
            <v>562/UN27.12/KP/2020</v>
          </cell>
          <cell r="C71">
            <v>43894</v>
          </cell>
          <cell r="D71" t="str">
            <v>1988060120150401</v>
          </cell>
          <cell r="E71" t="str">
            <v>ICA YUNIAR SARI, SST</v>
          </cell>
          <cell r="F71" t="str">
            <v>Pengatur</v>
          </cell>
          <cell r="G71" t="str">
            <v>II/c</v>
          </cell>
          <cell r="H71">
            <v>0</v>
          </cell>
          <cell r="I71">
            <v>0</v>
          </cell>
          <cell r="J71" t="str">
            <v>C</v>
          </cell>
          <cell r="K71" t="str">
            <v>Supervisi Magang Mahasiswa Prodi D4 Keselamatan dan Kesehatan Kerja Sekolah Vokasi UNS semester Februari - Juli 2020</v>
          </cell>
          <cell r="L71" t="str">
            <v>Bandung</v>
          </cell>
          <cell r="M71" t="str">
            <v>Jawa Barat</v>
          </cell>
          <cell r="N71">
            <v>43913</v>
          </cell>
          <cell r="O71">
            <v>43914</v>
          </cell>
          <cell r="P71">
            <v>2</v>
          </cell>
          <cell r="Y71">
            <v>430000</v>
          </cell>
          <cell r="Z71">
            <v>860000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860000</v>
          </cell>
        </row>
        <row r="72">
          <cell r="A72">
            <v>69</v>
          </cell>
          <cell r="B72" t="str">
            <v>563/UN27.12/KP/2020</v>
          </cell>
          <cell r="C72">
            <v>43894</v>
          </cell>
          <cell r="D72" t="str">
            <v>195603281985032001</v>
          </cell>
          <cell r="E72" t="str">
            <v>Dra. IPOP SJARIFAH, M.Si.</v>
          </cell>
          <cell r="F72" t="str">
            <v>Pembina Tk.I</v>
          </cell>
          <cell r="G72" t="str">
            <v>IV/b</v>
          </cell>
          <cell r="H72" t="str">
            <v>Lektor Kepala</v>
          </cell>
          <cell r="I72">
            <v>0</v>
          </cell>
          <cell r="J72" t="str">
            <v>C</v>
          </cell>
          <cell r="K72" t="str">
            <v>Supervisi Magang Mahasiswa Prodi D4 Keselamatan dan Kesehatan Kerja Sekolah Vokasi UNS semester Februari - Juli 2020</v>
          </cell>
          <cell r="L72" t="str">
            <v>Madiun</v>
          </cell>
          <cell r="M72" t="str">
            <v>Jawa Timur</v>
          </cell>
          <cell r="N72">
            <v>43916</v>
          </cell>
          <cell r="O72">
            <v>43917</v>
          </cell>
          <cell r="P72">
            <v>2</v>
          </cell>
          <cell r="Y72">
            <v>410000</v>
          </cell>
          <cell r="Z72">
            <v>820000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820000</v>
          </cell>
        </row>
        <row r="73">
          <cell r="A73">
            <v>70</v>
          </cell>
          <cell r="B73" t="str">
            <v>580/UN27.12/KP/2020</v>
          </cell>
          <cell r="C73">
            <v>43899</v>
          </cell>
          <cell r="D73" t="str">
            <v>196909241994021001</v>
          </cell>
          <cell r="E73" t="str">
            <v>Drs. Santoso Tri Hananto, M.Si., Ak.</v>
          </cell>
          <cell r="F73" t="str">
            <v>Penata Tk.I</v>
          </cell>
          <cell r="G73" t="str">
            <v>III/d</v>
          </cell>
          <cell r="H73" t="str">
            <v>Lektor</v>
          </cell>
          <cell r="I73" t="str">
            <v>Dekan Sekolah Vokasi</v>
          </cell>
          <cell r="J73" t="str">
            <v>B</v>
          </cell>
          <cell r="K73" t="str">
            <v>Rapat Koordinasi Teknis PSDKU dengan PEMKAB Madiun</v>
          </cell>
          <cell r="L73" t="str">
            <v>Madiun</v>
          </cell>
          <cell r="M73" t="str">
            <v>Jawa Timur</v>
          </cell>
          <cell r="N73">
            <v>43899</v>
          </cell>
          <cell r="O73">
            <v>43899</v>
          </cell>
          <cell r="P73">
            <v>1</v>
          </cell>
          <cell r="Y73">
            <v>410000</v>
          </cell>
          <cell r="Z73">
            <v>410000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410000</v>
          </cell>
        </row>
        <row r="74">
          <cell r="A74">
            <v>71</v>
          </cell>
          <cell r="B74" t="str">
            <v>580/UN27.12/KP/2020</v>
          </cell>
          <cell r="C74">
            <v>43899</v>
          </cell>
          <cell r="D74" t="str">
            <v>197408182000121001</v>
          </cell>
          <cell r="E74" t="str">
            <v>Agus Dwi Priyanto, S.S.,M.CALL</v>
          </cell>
          <cell r="F74" t="str">
            <v>Penata</v>
          </cell>
          <cell r="G74" t="str">
            <v>III/c</v>
          </cell>
          <cell r="H74" t="str">
            <v>Lektor</v>
          </cell>
          <cell r="I74" t="str">
            <v xml:space="preserve"> Wakil Dekan Akademik, Riset, Kemahasiswaan dan Perencanaan Sekolah Vokasi</v>
          </cell>
          <cell r="J74" t="str">
            <v>B</v>
          </cell>
          <cell r="K74" t="str">
            <v>Rapat Koordinasi Teknis PSDKU dengan PEMKAB Madiun</v>
          </cell>
          <cell r="L74" t="str">
            <v>Madiun</v>
          </cell>
          <cell r="M74" t="str">
            <v>Jawa Timur</v>
          </cell>
          <cell r="N74">
            <v>43899</v>
          </cell>
          <cell r="O74">
            <v>43899</v>
          </cell>
          <cell r="P74">
            <v>1</v>
          </cell>
          <cell r="Y74">
            <v>410000</v>
          </cell>
          <cell r="Z74">
            <v>410000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410000</v>
          </cell>
        </row>
        <row r="75">
          <cell r="A75">
            <v>72</v>
          </cell>
          <cell r="B75" t="str">
            <v>580/UN27.12/KP/2020</v>
          </cell>
          <cell r="C75">
            <v>43899</v>
          </cell>
          <cell r="D75" t="str">
            <v>198104132005011001</v>
          </cell>
          <cell r="E75" t="str">
            <v>Abdul Aziz, S.Kom., M.Cs.</v>
          </cell>
          <cell r="F75" t="str">
            <v>Penata Muda Tk.I</v>
          </cell>
          <cell r="G75" t="str">
            <v>III/b</v>
          </cell>
          <cell r="H75" t="str">
            <v>Lektor</v>
          </cell>
          <cell r="I75" t="str">
            <v>Wakil Direktur bidang Umum dan Keuangan Sekolah Vokasi</v>
          </cell>
          <cell r="J75" t="str">
            <v>B</v>
          </cell>
          <cell r="K75" t="str">
            <v>Rapat Koordinasi Teknis PSDKU dengan PEMKAB Madiun</v>
          </cell>
          <cell r="L75" t="str">
            <v>Madiun</v>
          </cell>
          <cell r="M75" t="str">
            <v>Jawa Timur</v>
          </cell>
          <cell r="N75">
            <v>43899</v>
          </cell>
          <cell r="O75">
            <v>43899</v>
          </cell>
          <cell r="P75">
            <v>1</v>
          </cell>
          <cell r="Y75">
            <v>410000</v>
          </cell>
          <cell r="Z75">
            <v>410000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410000</v>
          </cell>
        </row>
        <row r="76">
          <cell r="A76">
            <v>73</v>
          </cell>
          <cell r="B76" t="str">
            <v>580/UN27.12/KP/2020</v>
          </cell>
          <cell r="C76">
            <v>43899</v>
          </cell>
          <cell r="D76" t="str">
            <v>1986041720170301</v>
          </cell>
          <cell r="E76" t="str">
            <v>Aris Suryanto</v>
          </cell>
          <cell r="F76" t="str">
            <v>Pengatur Muda</v>
          </cell>
          <cell r="G76" t="str">
            <v>II/a</v>
          </cell>
          <cell r="H76" t="str">
            <v>-</v>
          </cell>
          <cell r="I76" t="str">
            <v>Pengemudi</v>
          </cell>
          <cell r="J76" t="str">
            <v>C</v>
          </cell>
          <cell r="K76" t="str">
            <v>Rapat Koordinasi Teknis PSDKU dengan PEMKAB Madiun</v>
          </cell>
          <cell r="L76" t="str">
            <v>Madiun</v>
          </cell>
          <cell r="M76" t="str">
            <v>Jawa Timur</v>
          </cell>
          <cell r="N76">
            <v>43899</v>
          </cell>
          <cell r="O76">
            <v>43899</v>
          </cell>
          <cell r="P76">
            <v>1</v>
          </cell>
          <cell r="Y76">
            <v>410000</v>
          </cell>
          <cell r="Z76">
            <v>410000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410000</v>
          </cell>
        </row>
        <row r="77">
          <cell r="A77">
            <v>74</v>
          </cell>
          <cell r="B77" t="str">
            <v>564/UN27.12/KP/2020</v>
          </cell>
          <cell r="C77">
            <v>43894</v>
          </cell>
          <cell r="D77" t="str">
            <v>195603281985032001</v>
          </cell>
          <cell r="E77" t="str">
            <v>Dra. IPOP SJARIFAH, M.Si.</v>
          </cell>
          <cell r="F77" t="str">
            <v>Pembina Tk.I</v>
          </cell>
          <cell r="G77" t="str">
            <v>IV/b</v>
          </cell>
          <cell r="H77" t="str">
            <v>Lektor Kepala</v>
          </cell>
          <cell r="I77">
            <v>0</v>
          </cell>
          <cell r="J77" t="str">
            <v>C</v>
          </cell>
          <cell r="K77" t="str">
            <v>Supervisi Magang Mahasiswa Prodi D4 Keselamatan dan Kesehatan Kerja Sekolah Vokasi UNS semester Februari - Juli 2020</v>
          </cell>
          <cell r="L77" t="str">
            <v>Jakarta</v>
          </cell>
          <cell r="M77" t="str">
            <v>D.K.I Jakarta</v>
          </cell>
          <cell r="N77">
            <v>43923</v>
          </cell>
          <cell r="O77">
            <v>43923</v>
          </cell>
          <cell r="P77">
            <v>1</v>
          </cell>
          <cell r="Y77">
            <v>530000</v>
          </cell>
          <cell r="Z77">
            <v>530000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530000</v>
          </cell>
        </row>
        <row r="78">
          <cell r="A78">
            <v>75</v>
          </cell>
          <cell r="B78" t="str">
            <v>564/UN27.12/KP/2020</v>
          </cell>
          <cell r="C78">
            <v>43894</v>
          </cell>
          <cell r="D78" t="str">
            <v>1985010320150401</v>
          </cell>
          <cell r="E78" t="str">
            <v>WULAN IKA WAHYUNINGTYAS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 t="str">
            <v>C</v>
          </cell>
          <cell r="K78" t="str">
            <v>Supervisi Magang Mahasiswa Prodi D4 Keselamatan dan Kesehatan Kerja Sekolah Vokasi UNS semester Februari - Juli 2020</v>
          </cell>
          <cell r="L78" t="str">
            <v>Jakarta</v>
          </cell>
          <cell r="M78" t="str">
            <v>D.K.I Jakarta</v>
          </cell>
          <cell r="N78">
            <v>43923</v>
          </cell>
          <cell r="O78">
            <v>43923</v>
          </cell>
          <cell r="P78">
            <v>1</v>
          </cell>
          <cell r="Y78">
            <v>530000</v>
          </cell>
          <cell r="Z78">
            <v>530000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530000</v>
          </cell>
        </row>
        <row r="79">
          <cell r="A79">
            <v>76</v>
          </cell>
          <cell r="B79" t="str">
            <v>564/UN27.12/KP/2020</v>
          </cell>
          <cell r="C79">
            <v>43894</v>
          </cell>
          <cell r="D79" t="str">
            <v>195603281985032001</v>
          </cell>
          <cell r="E79" t="str">
            <v>Dra. IPOP SJARIFAH, M.Si.</v>
          </cell>
          <cell r="F79" t="str">
            <v>Pembina Tk.I</v>
          </cell>
          <cell r="G79" t="str">
            <v>IV/b</v>
          </cell>
          <cell r="H79" t="str">
            <v>Lektor Kepala</v>
          </cell>
          <cell r="I79">
            <v>0</v>
          </cell>
          <cell r="J79" t="str">
            <v>C</v>
          </cell>
          <cell r="K79" t="str">
            <v>Supervisi Magang Mahasiswa Prodi D4 Keselamatan dan Kesehatan Kerja Sekolah Vokasi UNS semester Februari - Juli 2020</v>
          </cell>
          <cell r="L79" t="str">
            <v>Bogor</v>
          </cell>
          <cell r="M79" t="str">
            <v>Jawa Barat</v>
          </cell>
          <cell r="N79">
            <v>43924</v>
          </cell>
          <cell r="O79">
            <v>43924</v>
          </cell>
          <cell r="P79">
            <v>1</v>
          </cell>
          <cell r="Y79">
            <v>430000</v>
          </cell>
          <cell r="Z79">
            <v>430000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430000</v>
          </cell>
        </row>
        <row r="80">
          <cell r="A80">
            <v>77</v>
          </cell>
          <cell r="B80" t="str">
            <v>564/UN27.12/KP/2020</v>
          </cell>
          <cell r="C80">
            <v>43894</v>
          </cell>
          <cell r="D80" t="str">
            <v>1985010320150401</v>
          </cell>
          <cell r="E80" t="str">
            <v>WULAN IKA WAHYUNINGTYAS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 t="str">
            <v>C</v>
          </cell>
          <cell r="K80" t="str">
            <v>Supervisi Magang Mahasiswa Prodi D4 Keselamatan dan Kesehatan Kerja Sekolah Vokasi UNS semester Februari - Juli 2020</v>
          </cell>
          <cell r="L80" t="str">
            <v>Bogor</v>
          </cell>
          <cell r="M80" t="str">
            <v>Jawa Barat</v>
          </cell>
          <cell r="N80">
            <v>43924</v>
          </cell>
          <cell r="O80">
            <v>43924</v>
          </cell>
          <cell r="P80">
            <v>1</v>
          </cell>
          <cell r="Y80">
            <v>430000</v>
          </cell>
          <cell r="Z80">
            <v>430000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430000</v>
          </cell>
        </row>
        <row r="81">
          <cell r="A81">
            <v>78</v>
          </cell>
          <cell r="B81" t="str">
            <v>577/UN27.12/KP/2020</v>
          </cell>
          <cell r="C81">
            <v>43899</v>
          </cell>
          <cell r="D81" t="str">
            <v>196701301996032000</v>
          </cell>
          <cell r="E81" t="str">
            <v>Dr. Isna Qadrijati, dr., M.Kes.</v>
          </cell>
          <cell r="F81" t="str">
            <v>Pembina</v>
          </cell>
          <cell r="G81" t="str">
            <v>IV/a</v>
          </cell>
          <cell r="H81" t="str">
            <v>Lektor Kepala</v>
          </cell>
          <cell r="I81">
            <v>0</v>
          </cell>
          <cell r="J81" t="str">
            <v>C</v>
          </cell>
          <cell r="K81" t="str">
            <v>Supervisi Magang Mahasiswa Prodi D4 Keselamatan dan Kesehatan Kerja Sekolah Vokasi UNS semester Februari - Juli 2020</v>
          </cell>
          <cell r="L81" t="str">
            <v>Semarang</v>
          </cell>
          <cell r="M81" t="str">
            <v>Jawa Tengah</v>
          </cell>
          <cell r="N81">
            <v>43906</v>
          </cell>
          <cell r="O81">
            <v>43906</v>
          </cell>
          <cell r="P81">
            <v>1</v>
          </cell>
          <cell r="Y81">
            <v>370000</v>
          </cell>
          <cell r="Z81">
            <v>370000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370000</v>
          </cell>
        </row>
        <row r="82">
          <cell r="A82">
            <v>79</v>
          </cell>
          <cell r="B82" t="str">
            <v>577/UN27.12/KP/2020</v>
          </cell>
          <cell r="C82">
            <v>43899</v>
          </cell>
          <cell r="D82" t="str">
            <v>1988060120150401</v>
          </cell>
          <cell r="E82" t="str">
            <v>ICA YUNIAR SARI, SST</v>
          </cell>
          <cell r="F82" t="str">
            <v>Pengatur</v>
          </cell>
          <cell r="G82" t="str">
            <v>II/c</v>
          </cell>
          <cell r="H82">
            <v>0</v>
          </cell>
          <cell r="I82">
            <v>0</v>
          </cell>
          <cell r="J82" t="str">
            <v>C</v>
          </cell>
          <cell r="K82" t="str">
            <v>Supervisi Magang Mahasiswa Prodi D4 Keselamatan dan Kesehatan Kerja Sekolah Vokasi UNS semester Februari - Juli 2020</v>
          </cell>
          <cell r="L82" t="str">
            <v>Semarang</v>
          </cell>
          <cell r="M82" t="str">
            <v>Jawa Tengah</v>
          </cell>
          <cell r="N82">
            <v>43906</v>
          </cell>
          <cell r="O82">
            <v>43906</v>
          </cell>
          <cell r="P82">
            <v>1</v>
          </cell>
          <cell r="Y82">
            <v>370000</v>
          </cell>
          <cell r="Z82">
            <v>370000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370000</v>
          </cell>
        </row>
        <row r="83">
          <cell r="A83">
            <v>80</v>
          </cell>
          <cell r="B83" t="str">
            <v>578/UN27.12/KP/2020</v>
          </cell>
          <cell r="C83">
            <v>43900</v>
          </cell>
          <cell r="D83" t="str">
            <v>196701301996032000</v>
          </cell>
          <cell r="E83" t="str">
            <v>Dr. Isna Qadrijati, dr., M.Kes.</v>
          </cell>
          <cell r="F83" t="str">
            <v>Pembina</v>
          </cell>
          <cell r="G83" t="str">
            <v>IV/a</v>
          </cell>
          <cell r="H83" t="str">
            <v>Lektor Kepala</v>
          </cell>
          <cell r="I83">
            <v>0</v>
          </cell>
          <cell r="J83" t="str">
            <v>C</v>
          </cell>
          <cell r="K83" t="str">
            <v>Supervisi Magang Mahasiswa Prodi D4 Keselamatan dan Kesehatan Kerja Sekolah Vokasi UNS semester Februari - Juli 2020</v>
          </cell>
          <cell r="L83" t="str">
            <v>Boyolali</v>
          </cell>
          <cell r="M83" t="str">
            <v>Jawa Tengah</v>
          </cell>
          <cell r="N83">
            <v>43916</v>
          </cell>
          <cell r="O83">
            <v>43916</v>
          </cell>
          <cell r="P83">
            <v>1</v>
          </cell>
          <cell r="Y83">
            <v>370000</v>
          </cell>
          <cell r="Z83">
            <v>370000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370000</v>
          </cell>
        </row>
        <row r="84">
          <cell r="A84">
            <v>81</v>
          </cell>
          <cell r="B84" t="str">
            <v>578/UN27.12/KP/2020</v>
          </cell>
          <cell r="C84">
            <v>43900</v>
          </cell>
          <cell r="D84" t="str">
            <v>1980110420150400</v>
          </cell>
          <cell r="E84" t="str">
            <v>Sargiyono, ST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 t="str">
            <v>C</v>
          </cell>
          <cell r="K84" t="str">
            <v>Supervisi Magang Mahasiswa Prodi D4 Keselamatan dan Kesehatan Kerja Sekolah Vokasi UNS semester Februari - Juli 2020</v>
          </cell>
          <cell r="L84" t="str">
            <v>Boyolali</v>
          </cell>
          <cell r="M84" t="str">
            <v>Jawa Tengah</v>
          </cell>
          <cell r="N84">
            <v>43916</v>
          </cell>
          <cell r="O84">
            <v>43916</v>
          </cell>
          <cell r="P84">
            <v>1</v>
          </cell>
          <cell r="Y84">
            <v>370000</v>
          </cell>
          <cell r="Z84">
            <v>370000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370000</v>
          </cell>
        </row>
        <row r="85">
          <cell r="A85">
            <v>82</v>
          </cell>
          <cell r="B85" t="str">
            <v>578/UN27.12/KP/2020</v>
          </cell>
          <cell r="C85">
            <v>43900</v>
          </cell>
          <cell r="D85" t="str">
            <v>1988060120150401</v>
          </cell>
          <cell r="E85" t="str">
            <v>ICA YUNIAR SARI, SST</v>
          </cell>
          <cell r="F85" t="str">
            <v>Pengatur</v>
          </cell>
          <cell r="G85" t="str">
            <v>II/c</v>
          </cell>
          <cell r="H85">
            <v>0</v>
          </cell>
          <cell r="I85">
            <v>0</v>
          </cell>
          <cell r="J85" t="str">
            <v>C</v>
          </cell>
          <cell r="K85" t="str">
            <v>Supervisi Magang Mahasiswa Prodi D4 Keselamatan dan Kesehatan Kerja Sekolah Vokasi UNS semester Februari - Juli 2020</v>
          </cell>
          <cell r="L85" t="str">
            <v>Boyolali</v>
          </cell>
          <cell r="M85" t="str">
            <v>Jawa Tengah</v>
          </cell>
          <cell r="N85">
            <v>43916</v>
          </cell>
          <cell r="O85">
            <v>43916</v>
          </cell>
          <cell r="P85">
            <v>1</v>
          </cell>
          <cell r="Y85">
            <v>370000</v>
          </cell>
          <cell r="Z85">
            <v>370000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370000</v>
          </cell>
        </row>
        <row r="86">
          <cell r="A86">
            <v>83</v>
          </cell>
          <cell r="B86" t="str">
            <v>579/UN27.12/KP/2021</v>
          </cell>
          <cell r="C86">
            <v>43899</v>
          </cell>
          <cell r="D86" t="str">
            <v>1984013120170201</v>
          </cell>
          <cell r="E86" t="str">
            <v>ADNAN EFFENDI, S.E., M.Sc.</v>
          </cell>
          <cell r="F86" t="str">
            <v>Penata Muda Tk.I</v>
          </cell>
          <cell r="G86" t="str">
            <v>III/b</v>
          </cell>
          <cell r="H86" t="str">
            <v>Asisten Ahli</v>
          </cell>
          <cell r="I86">
            <v>0</v>
          </cell>
          <cell r="J86" t="str">
            <v>C</v>
          </cell>
          <cell r="K86" t="str">
            <v>Mengikuti Training for Trainer, Facilitator Certification Program Markplus Institute</v>
          </cell>
          <cell r="L86" t="str">
            <v>Jakarta</v>
          </cell>
          <cell r="M86" t="str">
            <v>D.K.I Jakarta</v>
          </cell>
          <cell r="N86">
            <v>43900</v>
          </cell>
          <cell r="O86">
            <v>43904</v>
          </cell>
          <cell r="P86">
            <v>5</v>
          </cell>
          <cell r="Y86">
            <v>530000</v>
          </cell>
          <cell r="Z86">
            <v>2650000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2650000</v>
          </cell>
        </row>
        <row r="87">
          <cell r="A87">
            <v>84</v>
          </cell>
          <cell r="B87" t="str">
            <v>583/UN27.12/KP/2021</v>
          </cell>
          <cell r="C87">
            <v>43899</v>
          </cell>
          <cell r="D87" t="str">
            <v>198108042015041002</v>
          </cell>
          <cell r="E87" t="str">
            <v>TUTUG BOLET ATMOJO, S.K.M., M.Si</v>
          </cell>
          <cell r="F87" t="str">
            <v>Penata Muda Tk.I</v>
          </cell>
          <cell r="G87" t="str">
            <v>III/b</v>
          </cell>
          <cell r="H87" t="str">
            <v>Asisten Ahli</v>
          </cell>
          <cell r="I87" t="str">
            <v>Tenaga Pendidik</v>
          </cell>
          <cell r="J87" t="str">
            <v>C</v>
          </cell>
          <cell r="K87" t="str">
            <v>Menghadiri Undangan Rapat Koordinasi rencana pelaksanaan uji kompetensi dan sertifikasi lulusan Vokasional (SKA Muda Fresh Graduate Bidang Jasa Kontruksi)</v>
          </cell>
          <cell r="L87" t="str">
            <v>Badung</v>
          </cell>
          <cell r="M87" t="str">
            <v>Bali</v>
          </cell>
          <cell r="N87">
            <v>43901</v>
          </cell>
          <cell r="O87">
            <v>43901</v>
          </cell>
          <cell r="P87">
            <v>1</v>
          </cell>
          <cell r="R87">
            <v>200000</v>
          </cell>
          <cell r="U87">
            <v>377300</v>
          </cell>
          <cell r="V87">
            <v>427300</v>
          </cell>
          <cell r="Y87">
            <v>480000</v>
          </cell>
          <cell r="Z87">
            <v>480000</v>
          </cell>
          <cell r="AA87">
            <v>200000</v>
          </cell>
          <cell r="AB87">
            <v>804600</v>
          </cell>
          <cell r="AC87">
            <v>0</v>
          </cell>
          <cell r="AD87">
            <v>0</v>
          </cell>
          <cell r="AE87">
            <v>0</v>
          </cell>
          <cell r="AF87">
            <v>1484600</v>
          </cell>
        </row>
        <row r="88">
          <cell r="A88">
            <v>85</v>
          </cell>
          <cell r="C88">
            <v>43902</v>
          </cell>
          <cell r="D88" t="str">
            <v>1978050320130201</v>
          </cell>
          <cell r="E88" t="str">
            <v>Hartatik, S.Si., M.Si.</v>
          </cell>
          <cell r="F88" t="str">
            <v>Penata Muda Tk.I</v>
          </cell>
          <cell r="G88" t="str">
            <v>III/b</v>
          </cell>
          <cell r="H88" t="str">
            <v>Asisten Ahli</v>
          </cell>
          <cell r="I88" t="str">
            <v>Kepala Program Studi D3 Teknik Informatika</v>
          </cell>
          <cell r="J88" t="str">
            <v>C</v>
          </cell>
          <cell r="K88" t="str">
            <v>Menghadiri undangan DATA SCIENCE TALK &amp; WORKSHOP SERIES #2 2020 dengan tema Data Science Applications for Antipating Global Phenomena</v>
          </cell>
          <cell r="L88" t="str">
            <v>yogyakarta</v>
          </cell>
          <cell r="M88" t="str">
            <v>D.I. Yogyakarta</v>
          </cell>
          <cell r="N88">
            <v>43903</v>
          </cell>
          <cell r="O88">
            <v>43905</v>
          </cell>
          <cell r="P88">
            <v>3</v>
          </cell>
          <cell r="Y88">
            <v>420000</v>
          </cell>
          <cell r="Z88">
            <v>1260000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1260000</v>
          </cell>
        </row>
        <row r="89">
          <cell r="A89">
            <v>86</v>
          </cell>
          <cell r="B89" t="str">
            <v>594/UN27.12/KP/2020</v>
          </cell>
          <cell r="C89">
            <v>43902</v>
          </cell>
          <cell r="D89" t="str">
            <v>1990061520161001</v>
          </cell>
          <cell r="E89" t="str">
            <v>Iwan Suryadi, SKM., M.Kes.</v>
          </cell>
          <cell r="F89" t="str">
            <v>Penata Muda Tk.I</v>
          </cell>
          <cell r="G89" t="str">
            <v>III/b</v>
          </cell>
          <cell r="H89" t="str">
            <v>Asisten Ahli</v>
          </cell>
          <cell r="I89" t="str">
            <v>Kepala Program Studi D3 Hiperkes dan Keselamatan Kerja</v>
          </cell>
          <cell r="J89" t="str">
            <v>C</v>
          </cell>
          <cell r="K89" t="str">
            <v>Supervisi Magang Mahasiswa Prodi D3 Hiperkes Sekolah Vokasi UNS semester Februari - Juli 2020</v>
          </cell>
          <cell r="L89" t="str">
            <v>Pati</v>
          </cell>
          <cell r="M89" t="str">
            <v>Jawa Tengah</v>
          </cell>
          <cell r="N89">
            <v>43906</v>
          </cell>
          <cell r="O89">
            <v>43907</v>
          </cell>
          <cell r="P89">
            <v>2</v>
          </cell>
          <cell r="Y89">
            <v>370000</v>
          </cell>
          <cell r="Z89">
            <v>740000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740000</v>
          </cell>
        </row>
        <row r="90">
          <cell r="A90">
            <v>87</v>
          </cell>
          <cell r="B90" t="str">
            <v>594/UN27.12/KP/2020</v>
          </cell>
          <cell r="C90">
            <v>43902</v>
          </cell>
          <cell r="D90" t="str">
            <v>1984092220140901</v>
          </cell>
          <cell r="E90" t="str">
            <v>SEVIANA RINAWATI, SKM, M.Si</v>
          </cell>
          <cell r="F90" t="str">
            <v>Penata Muda Tk.I</v>
          </cell>
          <cell r="G90" t="str">
            <v>III/b</v>
          </cell>
          <cell r="H90" t="str">
            <v>Asisten Ahli</v>
          </cell>
          <cell r="I90" t="str">
            <v>Kepala Laboratorium Program Studi D3 Hiperkes dan Keselamatan Kerja</v>
          </cell>
          <cell r="J90" t="str">
            <v>C</v>
          </cell>
          <cell r="K90" t="str">
            <v>Supervisi Magang Mahasiswa Prodi D3 Hiperkes Sekolah Vokasi UNS semester Februari - Juli 2020</v>
          </cell>
          <cell r="L90" t="str">
            <v>Pati</v>
          </cell>
          <cell r="M90" t="str">
            <v>Jawa Tengah</v>
          </cell>
          <cell r="N90">
            <v>43906</v>
          </cell>
          <cell r="O90">
            <v>43907</v>
          </cell>
          <cell r="P90">
            <v>2</v>
          </cell>
          <cell r="Y90">
            <v>370000</v>
          </cell>
          <cell r="Z90">
            <v>740000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740000</v>
          </cell>
        </row>
        <row r="91">
          <cell r="A91">
            <v>88</v>
          </cell>
          <cell r="B91" t="str">
            <v>594/UN27.12/KP/2020</v>
          </cell>
          <cell r="C91">
            <v>43902</v>
          </cell>
          <cell r="D91" t="str">
            <v>1987111620150401</v>
          </cell>
          <cell r="E91" t="str">
            <v>BETIANA WAHYUDA SANTI, A.Md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 t="str">
            <v>C</v>
          </cell>
          <cell r="K91" t="str">
            <v>Supervisi Magang Mahasiswa Prodi D3 Hiperkes Sekolah Vokasi UNS semester Februari - Juli 2020</v>
          </cell>
          <cell r="L91" t="str">
            <v>Pati</v>
          </cell>
          <cell r="M91" t="str">
            <v>Jawa Tengah</v>
          </cell>
          <cell r="N91">
            <v>43906</v>
          </cell>
          <cell r="O91">
            <v>43907</v>
          </cell>
          <cell r="P91">
            <v>2</v>
          </cell>
          <cell r="Y91">
            <v>370000</v>
          </cell>
          <cell r="Z91">
            <v>740000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740000</v>
          </cell>
        </row>
        <row r="92">
          <cell r="A92">
            <v>89</v>
          </cell>
          <cell r="B92" t="str">
            <v>596/UN27.12/KP/2020</v>
          </cell>
          <cell r="C92">
            <v>43902</v>
          </cell>
          <cell r="D92" t="str">
            <v>198801172019032014</v>
          </cell>
          <cell r="E92" t="str">
            <v>TYAS LILIA WARDANI, S.ST., M.KKK.</v>
          </cell>
          <cell r="F92" t="str">
            <v>Penata Muda Tk.I</v>
          </cell>
          <cell r="G92" t="str">
            <v>III/b</v>
          </cell>
          <cell r="H92" t="str">
            <v>Tenaga Pengajar</v>
          </cell>
          <cell r="I92" t="str">
            <v>-</v>
          </cell>
          <cell r="J92" t="str">
            <v>C</v>
          </cell>
          <cell r="K92" t="str">
            <v>Supervisi Magang Mahasiswa Prodi D4 Keselamatan dan Kesehatan Kerja Sekolah Vokasi UNS semester Februari - Juli 2020</v>
          </cell>
          <cell r="L92" t="str">
            <v>Wonogiri</v>
          </cell>
          <cell r="M92" t="str">
            <v>Jawa Tengah</v>
          </cell>
          <cell r="N92">
            <v>43906</v>
          </cell>
          <cell r="O92">
            <v>43906</v>
          </cell>
          <cell r="P92">
            <v>1</v>
          </cell>
          <cell r="Y92">
            <v>370000</v>
          </cell>
          <cell r="Z92">
            <v>370000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370000</v>
          </cell>
        </row>
        <row r="93">
          <cell r="A93">
            <v>90</v>
          </cell>
          <cell r="B93" t="str">
            <v>597/UN27.12/KP/2020</v>
          </cell>
          <cell r="C93">
            <v>43902</v>
          </cell>
          <cell r="D93" t="str">
            <v>198108042015041002</v>
          </cell>
          <cell r="E93" t="str">
            <v>TUTUG BOLET ATMOJO, S.K.M., M.Si</v>
          </cell>
          <cell r="F93" t="str">
            <v>Penata Muda Tk.I</v>
          </cell>
          <cell r="G93" t="str">
            <v>III/b</v>
          </cell>
          <cell r="H93" t="str">
            <v>Asisten Ahli</v>
          </cell>
          <cell r="I93" t="str">
            <v>Tenaga Pendidik</v>
          </cell>
          <cell r="J93" t="str">
            <v>C</v>
          </cell>
          <cell r="K93" t="str">
            <v>Supervisi Magang Mahasiswa Prodi D4 Keselamatan dan Kesehatan Kerja Sekolah Vokasi UNS semester Februari - Juli 2020</v>
          </cell>
          <cell r="L93" t="str">
            <v>Probolinggo</v>
          </cell>
          <cell r="M93" t="str">
            <v>Jawa Timur</v>
          </cell>
          <cell r="N93">
            <v>43908</v>
          </cell>
          <cell r="O93">
            <v>43909</v>
          </cell>
          <cell r="P93">
            <v>2</v>
          </cell>
          <cell r="Y93">
            <v>410000</v>
          </cell>
          <cell r="Z93">
            <v>820000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820000</v>
          </cell>
        </row>
        <row r="94">
          <cell r="A94">
            <v>91</v>
          </cell>
          <cell r="B94" t="str">
            <v>598/UN27.12/KP/2020</v>
          </cell>
          <cell r="C94">
            <v>43902</v>
          </cell>
          <cell r="D94" t="str">
            <v>198801172019032014</v>
          </cell>
          <cell r="E94" t="str">
            <v>TYAS LILIA WARDANI, S.ST., M.KKK.</v>
          </cell>
          <cell r="F94" t="str">
            <v>Penata Muda Tk.I</v>
          </cell>
          <cell r="G94" t="str">
            <v>III/b</v>
          </cell>
          <cell r="H94" t="str">
            <v>Tenaga Pengajar</v>
          </cell>
          <cell r="I94" t="str">
            <v>-</v>
          </cell>
          <cell r="J94" t="str">
            <v>C</v>
          </cell>
          <cell r="K94" t="str">
            <v>Supervisi Magang Mahasiswa Prodi D4 Keselamatan dan Kesehatan Kerja Sekolah Vokasi UNS semester Februari - Juli 2020</v>
          </cell>
          <cell r="L94" t="str">
            <v>Pacitan</v>
          </cell>
          <cell r="M94" t="str">
            <v>Jawa Timur</v>
          </cell>
          <cell r="N94">
            <v>43916</v>
          </cell>
          <cell r="O94">
            <v>43916</v>
          </cell>
          <cell r="P94">
            <v>1</v>
          </cell>
          <cell r="Y94">
            <v>410000</v>
          </cell>
          <cell r="Z94">
            <v>410000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410000</v>
          </cell>
        </row>
        <row r="95">
          <cell r="A95">
            <v>92</v>
          </cell>
          <cell r="B95" t="str">
            <v>599/UN27.12/KP/2020</v>
          </cell>
          <cell r="C95">
            <v>43902</v>
          </cell>
          <cell r="D95" t="str">
            <v>198108042015041002</v>
          </cell>
          <cell r="E95" t="str">
            <v>TUTUG BOLET ATMOJO, S.K.M., M.Si</v>
          </cell>
          <cell r="F95" t="str">
            <v>Penata Muda Tk.I</v>
          </cell>
          <cell r="G95" t="str">
            <v>III/b</v>
          </cell>
          <cell r="H95" t="str">
            <v>Asisten Ahli</v>
          </cell>
          <cell r="I95" t="str">
            <v>Tenaga Pendidik</v>
          </cell>
          <cell r="J95" t="str">
            <v>C</v>
          </cell>
          <cell r="K95" t="str">
            <v>Supervisi Magang Mahasiswa Prodi D4 Keselamatan dan Kesehatan Kerja Sekolah Vokasi UNS semester Februari - Juli 2020</v>
          </cell>
          <cell r="L95" t="str">
            <v>Jakarta Selatan</v>
          </cell>
          <cell r="M95" t="str">
            <v>D.K.I Jakarta</v>
          </cell>
          <cell r="N95">
            <v>43916</v>
          </cell>
          <cell r="O95">
            <v>43917</v>
          </cell>
          <cell r="P95">
            <v>2</v>
          </cell>
          <cell r="Y95">
            <v>530000</v>
          </cell>
          <cell r="Z95">
            <v>1060000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1060000</v>
          </cell>
        </row>
        <row r="96">
          <cell r="A96">
            <v>93</v>
          </cell>
          <cell r="B96" t="str">
            <v>607/UN27.12/KP/2020</v>
          </cell>
          <cell r="C96">
            <v>43902</v>
          </cell>
          <cell r="D96" t="str">
            <v>198104132005011001</v>
          </cell>
          <cell r="E96" t="str">
            <v>Abdul Aziz, S.Kom., M.Cs.</v>
          </cell>
          <cell r="F96" t="str">
            <v>Penata Muda Tk.I</v>
          </cell>
          <cell r="G96" t="str">
            <v>III/b</v>
          </cell>
          <cell r="H96" t="str">
            <v>Lektor</v>
          </cell>
          <cell r="I96" t="str">
            <v>Wakil Direktur bidang Umum dan Keuangan Sekolah Vokasi</v>
          </cell>
          <cell r="J96" t="str">
            <v>B</v>
          </cell>
          <cell r="K96" t="str">
            <v>Menghadiri Rapat Konsolidasi DTS Tahun 2020</v>
          </cell>
          <cell r="L96" t="str">
            <v>Yogyakarta</v>
          </cell>
          <cell r="M96" t="str">
            <v>D.I. Yogyakarta</v>
          </cell>
          <cell r="N96">
            <v>43903</v>
          </cell>
          <cell r="O96">
            <v>43904</v>
          </cell>
          <cell r="P96">
            <v>2</v>
          </cell>
          <cell r="Y96">
            <v>420000</v>
          </cell>
          <cell r="Z96">
            <v>840000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840000</v>
          </cell>
        </row>
        <row r="97">
          <cell r="A97">
            <v>94</v>
          </cell>
          <cell r="B97" t="str">
            <v>342/UN27.12/KP/2020</v>
          </cell>
          <cell r="C97">
            <v>43868</v>
          </cell>
          <cell r="D97" t="str">
            <v>198108042015041002</v>
          </cell>
          <cell r="E97" t="str">
            <v>TUTUG BOLET ATMOJO, S.K.M., M.Si</v>
          </cell>
          <cell r="F97" t="str">
            <v>Penata Muda Tk.I</v>
          </cell>
          <cell r="G97" t="str">
            <v>III/b</v>
          </cell>
          <cell r="H97" t="str">
            <v>Asisten Ahli</v>
          </cell>
          <cell r="I97" t="str">
            <v>Tenaga Pendidik</v>
          </cell>
          <cell r="J97" t="str">
            <v>C</v>
          </cell>
          <cell r="K97" t="str">
            <v>Mendampingi mahasiswa mengikuti lomba cerdas cermat K3</v>
          </cell>
          <cell r="L97" t="str">
            <v>Jakarta</v>
          </cell>
          <cell r="M97" t="str">
            <v>D.K.I Jakarta</v>
          </cell>
          <cell r="N97">
            <v>43871</v>
          </cell>
          <cell r="O97">
            <v>43872</v>
          </cell>
          <cell r="P97">
            <v>2</v>
          </cell>
          <cell r="Y97">
            <v>530000</v>
          </cell>
          <cell r="Z97">
            <v>1060000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1060000</v>
          </cell>
        </row>
        <row r="98">
          <cell r="A98">
            <v>95</v>
          </cell>
          <cell r="B98" t="str">
            <v>609/UN27.12/KP/2020</v>
          </cell>
          <cell r="C98">
            <v>43902</v>
          </cell>
          <cell r="D98" t="str">
            <v>1987112620130200</v>
          </cell>
          <cell r="E98" t="str">
            <v>SITI NURKAMILAH, S.IP, M.IP</v>
          </cell>
          <cell r="F98" t="str">
            <v>Penata Muda Tk.I</v>
          </cell>
          <cell r="G98" t="str">
            <v>III/b</v>
          </cell>
          <cell r="H98" t="str">
            <v>Tenaga Pengajar</v>
          </cell>
          <cell r="I98">
            <v>0</v>
          </cell>
          <cell r="J98" t="str">
            <v>C</v>
          </cell>
          <cell r="K98" t="str">
            <v>Mengikuti Sertifikasi Profesi Bidang Perpustakaan</v>
          </cell>
          <cell r="L98" t="str">
            <v>Jakarta Pusat</v>
          </cell>
          <cell r="M98" t="str">
            <v>D.K.I Jakarta</v>
          </cell>
          <cell r="N98">
            <v>43906</v>
          </cell>
          <cell r="O98">
            <v>43910</v>
          </cell>
          <cell r="P98">
            <v>5</v>
          </cell>
          <cell r="Y98">
            <v>530000</v>
          </cell>
          <cell r="Z98">
            <v>2650000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2650000</v>
          </cell>
        </row>
        <row r="99">
          <cell r="A99">
            <v>96</v>
          </cell>
          <cell r="B99" t="str">
            <v>609/UN27.12/KP/2020</v>
          </cell>
          <cell r="C99">
            <v>43902</v>
          </cell>
          <cell r="D99" t="str">
            <v>1987073020130200</v>
          </cell>
          <cell r="E99" t="str">
            <v>RR. IRIDAYANTI KURNIASIH, S.Hum, M.IP</v>
          </cell>
          <cell r="F99" t="str">
            <v>Penata Muda Tk.I</v>
          </cell>
          <cell r="G99" t="str">
            <v>III/b</v>
          </cell>
          <cell r="H99" t="str">
            <v>Tenaga Pengajar</v>
          </cell>
          <cell r="I99">
            <v>0</v>
          </cell>
          <cell r="J99" t="str">
            <v>C</v>
          </cell>
          <cell r="K99" t="str">
            <v>Mengikuti Sertifikasi Profesi Bidang Perpustakaan</v>
          </cell>
          <cell r="L99" t="str">
            <v>Jakarta Pusat</v>
          </cell>
          <cell r="M99" t="str">
            <v>D.K.I Jakarta</v>
          </cell>
          <cell r="N99">
            <v>43906</v>
          </cell>
          <cell r="O99">
            <v>43910</v>
          </cell>
          <cell r="P99">
            <v>5</v>
          </cell>
          <cell r="Y99">
            <v>530000</v>
          </cell>
          <cell r="Z99">
            <v>2650000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2650000</v>
          </cell>
        </row>
        <row r="100">
          <cell r="A100">
            <v>97</v>
          </cell>
          <cell r="B100" t="str">
            <v>557/UN27.12/KP/2020</v>
          </cell>
          <cell r="C100">
            <v>43894</v>
          </cell>
          <cell r="D100" t="str">
            <v>196909241994021001</v>
          </cell>
          <cell r="E100" t="str">
            <v>Drs. Santoso Tri Hananto, M.Si., Ak.</v>
          </cell>
          <cell r="F100" t="str">
            <v>Penata Tk.I</v>
          </cell>
          <cell r="G100" t="str">
            <v>III/d</v>
          </cell>
          <cell r="H100" t="str">
            <v>Lektor</v>
          </cell>
          <cell r="I100" t="str">
            <v>Dekan Sekolah Vokasi</v>
          </cell>
          <cell r="J100" t="str">
            <v>B</v>
          </cell>
          <cell r="K100" t="str">
            <v>Menghadiri Undangan Rapat Dewan Pengarah dan Pengurus LSP-TA</v>
          </cell>
          <cell r="L100" t="str">
            <v>Jakarta Timur</v>
          </cell>
          <cell r="M100" t="str">
            <v>D.K.I Jakarta</v>
          </cell>
          <cell r="N100">
            <v>43895</v>
          </cell>
          <cell r="O100">
            <v>43895</v>
          </cell>
          <cell r="P100">
            <v>1</v>
          </cell>
          <cell r="R100">
            <v>150000</v>
          </cell>
          <cell r="Y100">
            <v>530000</v>
          </cell>
          <cell r="Z100">
            <v>530000</v>
          </cell>
          <cell r="AA100">
            <v>150000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680000</v>
          </cell>
        </row>
        <row r="101">
          <cell r="A101">
            <v>98</v>
          </cell>
          <cell r="B101" t="str">
            <v>535/UN27.12/KP/2020</v>
          </cell>
          <cell r="C101">
            <v>43894</v>
          </cell>
          <cell r="D101" t="str">
            <v>198006042005011001</v>
          </cell>
          <cell r="E101" t="str">
            <v>Muhammad Syafiqurrahman, S.E., M.M., Ak. CA</v>
          </cell>
          <cell r="F101" t="str">
            <v>Penata Muda</v>
          </cell>
          <cell r="G101" t="str">
            <v>III/a</v>
          </cell>
          <cell r="H101" t="str">
            <v>Asisten Ahli</v>
          </cell>
          <cell r="I101" t="str">
            <v>Kepala Program Studi D3 Akuntansi</v>
          </cell>
          <cell r="J101" t="str">
            <v>C</v>
          </cell>
          <cell r="K101" t="str">
            <v>Menghadiri Undangan Pelantikan dan Rapat Perdana Pengurus MATA Indonesia</v>
          </cell>
          <cell r="L101" t="str">
            <v>Jakarta Timur</v>
          </cell>
          <cell r="M101" t="str">
            <v>D.K.I Jakarta</v>
          </cell>
          <cell r="N101">
            <v>43895</v>
          </cell>
          <cell r="O101">
            <v>43895</v>
          </cell>
          <cell r="P101">
            <v>1</v>
          </cell>
          <cell r="R101">
            <v>650000</v>
          </cell>
          <cell r="Y101">
            <v>530000</v>
          </cell>
          <cell r="Z101">
            <v>530000</v>
          </cell>
          <cell r="AA101">
            <v>650000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1180000</v>
          </cell>
        </row>
        <row r="102">
          <cell r="A102">
            <v>99</v>
          </cell>
          <cell r="B102" t="str">
            <v>898/UN27.12/KP/2020</v>
          </cell>
          <cell r="C102">
            <v>43992</v>
          </cell>
          <cell r="D102" t="str">
            <v>198006042005011001</v>
          </cell>
          <cell r="E102" t="str">
            <v>Muhammad Syafiqurrahman, S.E., M.M., Ak. CA</v>
          </cell>
          <cell r="F102" t="str">
            <v>Penata Muda</v>
          </cell>
          <cell r="G102" t="str">
            <v>III/a</v>
          </cell>
          <cell r="H102" t="str">
            <v>Asisten Ahli</v>
          </cell>
          <cell r="I102" t="str">
            <v>Kepala Program Studi D3 Akuntansi</v>
          </cell>
          <cell r="J102" t="str">
            <v>C</v>
          </cell>
          <cell r="K102" t="str">
            <v>Membahas Perjanjian Kerja Sama dengan ALFI Jawa Tengah</v>
          </cell>
          <cell r="L102" t="str">
            <v>Semarang</v>
          </cell>
          <cell r="M102" t="str">
            <v>Jawa Tengah</v>
          </cell>
          <cell r="N102">
            <v>43993</v>
          </cell>
          <cell r="O102">
            <v>43993</v>
          </cell>
          <cell r="P102">
            <v>1</v>
          </cell>
          <cell r="Y102">
            <v>370000</v>
          </cell>
          <cell r="Z102">
            <v>370000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370000</v>
          </cell>
        </row>
        <row r="103">
          <cell r="A103">
            <v>100</v>
          </cell>
          <cell r="B103" t="str">
            <v>717/UN27.12/KP/2020</v>
          </cell>
          <cell r="C103">
            <v>43959</v>
          </cell>
          <cell r="D103" t="str">
            <v>196909241994021001</v>
          </cell>
          <cell r="E103" t="str">
            <v>Drs. Santoso Tri Hananto, M.Si., Ak.</v>
          </cell>
          <cell r="F103" t="str">
            <v>Penata Tk.I</v>
          </cell>
          <cell r="G103" t="str">
            <v>III/d</v>
          </cell>
          <cell r="H103" t="str">
            <v>Lektor</v>
          </cell>
          <cell r="I103" t="str">
            <v>Dekan Sekolah Vokasi</v>
          </cell>
          <cell r="J103" t="str">
            <v>B</v>
          </cell>
          <cell r="K103" t="str">
            <v>Koordinasi Persiapan PSDKU</v>
          </cell>
          <cell r="L103" t="str">
            <v>Madiun</v>
          </cell>
          <cell r="M103" t="str">
            <v>Jawa Timur</v>
          </cell>
          <cell r="N103">
            <v>43959</v>
          </cell>
          <cell r="O103">
            <v>43959</v>
          </cell>
          <cell r="P103">
            <v>1</v>
          </cell>
          <cell r="Y103">
            <v>410000</v>
          </cell>
          <cell r="Z103">
            <v>410000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410000</v>
          </cell>
        </row>
        <row r="104">
          <cell r="A104">
            <v>101</v>
          </cell>
          <cell r="B104" t="str">
            <v>717/UN27.12/KP/2020</v>
          </cell>
          <cell r="C104">
            <v>43959</v>
          </cell>
          <cell r="D104" t="str">
            <v>197408182000121001</v>
          </cell>
          <cell r="E104" t="str">
            <v>Agus Dwi Priyanto, S.S.,M.CALL</v>
          </cell>
          <cell r="F104" t="str">
            <v>Penata</v>
          </cell>
          <cell r="G104" t="str">
            <v>III/c</v>
          </cell>
          <cell r="H104" t="str">
            <v>Lektor</v>
          </cell>
          <cell r="I104" t="str">
            <v xml:space="preserve"> Wakil Dekan Akademik, Riset, Kemahasiswaan dan Perencanaan Sekolah Vokasi</v>
          </cell>
          <cell r="J104" t="str">
            <v>B</v>
          </cell>
          <cell r="K104" t="str">
            <v>Koordinasi Persiapan PSDKU</v>
          </cell>
          <cell r="L104" t="str">
            <v>Madiun</v>
          </cell>
          <cell r="M104" t="str">
            <v>Jawa Timur</v>
          </cell>
          <cell r="N104">
            <v>43959</v>
          </cell>
          <cell r="O104">
            <v>43959</v>
          </cell>
          <cell r="P104">
            <v>1</v>
          </cell>
          <cell r="Q104">
            <v>178000</v>
          </cell>
          <cell r="Y104">
            <v>410000</v>
          </cell>
          <cell r="Z104">
            <v>410000</v>
          </cell>
          <cell r="AA104">
            <v>178000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588000</v>
          </cell>
        </row>
        <row r="105">
          <cell r="A105">
            <v>102</v>
          </cell>
          <cell r="B105" t="str">
            <v>717/UN27.12/KP/2020</v>
          </cell>
          <cell r="C105">
            <v>43959</v>
          </cell>
          <cell r="D105" t="str">
            <v>1986041720170301</v>
          </cell>
          <cell r="E105" t="str">
            <v>Aris Suryanto</v>
          </cell>
          <cell r="F105" t="str">
            <v>Pengatur Muda</v>
          </cell>
          <cell r="G105" t="str">
            <v>II/a</v>
          </cell>
          <cell r="H105" t="str">
            <v>-</v>
          </cell>
          <cell r="I105" t="str">
            <v>Pengemudi</v>
          </cell>
          <cell r="J105" t="str">
            <v>C</v>
          </cell>
          <cell r="K105" t="str">
            <v>Koordinasi Persiapan PSDKU</v>
          </cell>
          <cell r="L105" t="str">
            <v>Madiun</v>
          </cell>
          <cell r="M105" t="str">
            <v>Jawa Timur</v>
          </cell>
          <cell r="N105">
            <v>43959</v>
          </cell>
          <cell r="O105">
            <v>43959</v>
          </cell>
          <cell r="P105">
            <v>1</v>
          </cell>
          <cell r="Y105">
            <v>410000</v>
          </cell>
          <cell r="Z105">
            <v>410000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410000</v>
          </cell>
        </row>
        <row r="106">
          <cell r="A106">
            <v>103</v>
          </cell>
          <cell r="B106" t="str">
            <v>731/UN27.12/KP/2020</v>
          </cell>
          <cell r="C106">
            <v>43964</v>
          </cell>
          <cell r="D106" t="str">
            <v>196909241994021001</v>
          </cell>
          <cell r="E106" t="str">
            <v>Drs. Santoso Tri Hananto, M.Si., Ak.</v>
          </cell>
          <cell r="F106" t="str">
            <v>Penata Tk.I</v>
          </cell>
          <cell r="G106" t="str">
            <v>III/d</v>
          </cell>
          <cell r="H106" t="str">
            <v>Lektor</v>
          </cell>
          <cell r="I106" t="str">
            <v>Dekan Sekolah Vokasi</v>
          </cell>
          <cell r="J106" t="str">
            <v>B</v>
          </cell>
          <cell r="K106" t="str">
            <v>Koordinasi Persiapan PSDKU</v>
          </cell>
          <cell r="L106" t="str">
            <v>Madiun</v>
          </cell>
          <cell r="M106" t="str">
            <v>Jawa Timur</v>
          </cell>
          <cell r="N106">
            <v>43965</v>
          </cell>
          <cell r="O106">
            <v>43965</v>
          </cell>
          <cell r="P106">
            <v>1</v>
          </cell>
          <cell r="Y106">
            <v>410000</v>
          </cell>
          <cell r="Z106">
            <v>410000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410000</v>
          </cell>
        </row>
        <row r="107">
          <cell r="A107">
            <v>104</v>
          </cell>
          <cell r="B107" t="str">
            <v>731/UN27.12/KP/2020</v>
          </cell>
          <cell r="C107">
            <v>43964</v>
          </cell>
          <cell r="D107" t="str">
            <v>197408182000121001</v>
          </cell>
          <cell r="E107" t="str">
            <v>Agus Dwi Priyanto, S.S.,M.CALL</v>
          </cell>
          <cell r="F107" t="str">
            <v>Penata</v>
          </cell>
          <cell r="G107" t="str">
            <v>III/c</v>
          </cell>
          <cell r="H107" t="str">
            <v>Lektor</v>
          </cell>
          <cell r="I107" t="str">
            <v xml:space="preserve"> Wakil Dekan Akademik, Riset, Kemahasiswaan dan Perencanaan Sekolah Vokasi</v>
          </cell>
          <cell r="J107" t="str">
            <v>B</v>
          </cell>
          <cell r="K107" t="str">
            <v>Koordinasi Persiapan PSDKU</v>
          </cell>
          <cell r="L107" t="str">
            <v>Madiun</v>
          </cell>
          <cell r="M107" t="str">
            <v>Jawa Timur</v>
          </cell>
          <cell r="N107">
            <v>43965</v>
          </cell>
          <cell r="O107">
            <v>43965</v>
          </cell>
          <cell r="P107">
            <v>1</v>
          </cell>
          <cell r="Q107">
            <v>178000</v>
          </cell>
          <cell r="Y107">
            <v>410000</v>
          </cell>
          <cell r="Z107">
            <v>410000</v>
          </cell>
          <cell r="AA107">
            <v>178000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588000</v>
          </cell>
        </row>
        <row r="108">
          <cell r="A108">
            <v>105</v>
          </cell>
          <cell r="B108" t="str">
            <v>731/UN27.12/KP/2020</v>
          </cell>
          <cell r="C108">
            <v>43964</v>
          </cell>
          <cell r="D108" t="str">
            <v>1986041720170301</v>
          </cell>
          <cell r="E108" t="str">
            <v>Aris Suryanto</v>
          </cell>
          <cell r="F108" t="str">
            <v>Pengatur Muda</v>
          </cell>
          <cell r="G108" t="str">
            <v>II/a</v>
          </cell>
          <cell r="H108" t="str">
            <v>-</v>
          </cell>
          <cell r="I108" t="str">
            <v>Pengemudi</v>
          </cell>
          <cell r="J108" t="str">
            <v>C</v>
          </cell>
          <cell r="K108" t="str">
            <v>Koordinasi Persiapan PSDKU</v>
          </cell>
          <cell r="L108" t="str">
            <v>Madiun</v>
          </cell>
          <cell r="M108" t="str">
            <v>Jawa Timur</v>
          </cell>
          <cell r="N108">
            <v>43965</v>
          </cell>
          <cell r="O108">
            <v>43965</v>
          </cell>
          <cell r="P108">
            <v>1</v>
          </cell>
          <cell r="Y108">
            <v>410000</v>
          </cell>
          <cell r="Z108">
            <v>410000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410000</v>
          </cell>
        </row>
        <row r="109">
          <cell r="A109">
            <v>106</v>
          </cell>
          <cell r="B109" t="str">
            <v>756.1/UN27.12/KP/2020</v>
          </cell>
          <cell r="C109">
            <v>44002</v>
          </cell>
          <cell r="D109" t="str">
            <v>196909241994021001</v>
          </cell>
          <cell r="E109" t="str">
            <v>Drs. Santoso Tri Hananto, M.Si., Ak.</v>
          </cell>
          <cell r="F109" t="str">
            <v>Penata Tk.I</v>
          </cell>
          <cell r="G109" t="str">
            <v>III/d</v>
          </cell>
          <cell r="H109" t="str">
            <v>Lektor</v>
          </cell>
          <cell r="I109" t="str">
            <v>Dekan Sekolah Vokasi</v>
          </cell>
          <cell r="J109" t="str">
            <v>B</v>
          </cell>
          <cell r="K109" t="str">
            <v>Koordinasi Persiapan PSDKU</v>
          </cell>
          <cell r="L109" t="str">
            <v>Madiun</v>
          </cell>
          <cell r="M109" t="str">
            <v>Jawa Timur</v>
          </cell>
          <cell r="N109">
            <v>43971</v>
          </cell>
          <cell r="O109">
            <v>43971</v>
          </cell>
          <cell r="P109">
            <v>1</v>
          </cell>
          <cell r="Y109">
            <v>410000</v>
          </cell>
          <cell r="Z109">
            <v>410000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410000</v>
          </cell>
        </row>
        <row r="110">
          <cell r="A110">
            <v>107</v>
          </cell>
          <cell r="B110" t="str">
            <v>756.1/UN27.12/KP/2020</v>
          </cell>
          <cell r="C110">
            <v>44002</v>
          </cell>
          <cell r="D110" t="str">
            <v>197408182000121001</v>
          </cell>
          <cell r="E110" t="str">
            <v>Agus Dwi Priyanto, S.S.,M.CALL</v>
          </cell>
          <cell r="F110" t="str">
            <v>Penata</v>
          </cell>
          <cell r="G110" t="str">
            <v>III/c</v>
          </cell>
          <cell r="H110" t="str">
            <v>Lektor</v>
          </cell>
          <cell r="I110" t="str">
            <v xml:space="preserve"> Wakil Dekan Akademik, Riset, Kemahasiswaan dan Perencanaan Sekolah Vokasi</v>
          </cell>
          <cell r="J110" t="str">
            <v>B</v>
          </cell>
          <cell r="K110" t="str">
            <v>Koordinasi Persiapan PSDKU</v>
          </cell>
          <cell r="L110" t="str">
            <v>Madiun</v>
          </cell>
          <cell r="M110" t="str">
            <v>Jawa Timur</v>
          </cell>
          <cell r="N110">
            <v>43971</v>
          </cell>
          <cell r="O110">
            <v>43971</v>
          </cell>
          <cell r="P110">
            <v>1</v>
          </cell>
          <cell r="Q110">
            <v>178000</v>
          </cell>
          <cell r="Y110">
            <v>410000</v>
          </cell>
          <cell r="Z110">
            <v>410000</v>
          </cell>
          <cell r="AA110">
            <v>178000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588000</v>
          </cell>
        </row>
        <row r="111">
          <cell r="A111">
            <v>108</v>
          </cell>
          <cell r="B111" t="str">
            <v>916/UN27/12/KP/2020</v>
          </cell>
          <cell r="C111">
            <v>43994</v>
          </cell>
          <cell r="D111" t="str">
            <v>196909241994021001</v>
          </cell>
          <cell r="E111" t="str">
            <v>Drs. Santoso Tri Hananto, M.Si., Ak.</v>
          </cell>
          <cell r="F111" t="str">
            <v>Penata Tk.I</v>
          </cell>
          <cell r="G111" t="str">
            <v>III/d</v>
          </cell>
          <cell r="H111" t="str">
            <v>Lektor</v>
          </cell>
          <cell r="I111" t="str">
            <v>Dekan Sekolah Vokasi</v>
          </cell>
          <cell r="J111" t="str">
            <v>B</v>
          </cell>
          <cell r="K111" t="str">
            <v>Koordinasi Persiapan Pembukaan PSDKU dengan PEMKAB Madiun</v>
          </cell>
          <cell r="L111" t="str">
            <v>Madiun</v>
          </cell>
          <cell r="M111" t="str">
            <v>Jawa Timur</v>
          </cell>
          <cell r="N111">
            <v>43997</v>
          </cell>
          <cell r="O111">
            <v>43997</v>
          </cell>
          <cell r="P111">
            <v>1</v>
          </cell>
          <cell r="Y111">
            <v>410000</v>
          </cell>
          <cell r="Z111">
            <v>410000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410000</v>
          </cell>
        </row>
        <row r="112">
          <cell r="A112">
            <v>109</v>
          </cell>
          <cell r="B112" t="str">
            <v>916/UN27/12/KP/2020</v>
          </cell>
          <cell r="C112">
            <v>43994</v>
          </cell>
          <cell r="D112" t="str">
            <v>197408182000121001</v>
          </cell>
          <cell r="E112" t="str">
            <v>Agus Dwi Priyanto, S.S.,M.CALL</v>
          </cell>
          <cell r="F112" t="str">
            <v>Penata</v>
          </cell>
          <cell r="G112" t="str">
            <v>III/c</v>
          </cell>
          <cell r="H112" t="str">
            <v>Lektor</v>
          </cell>
          <cell r="I112" t="str">
            <v xml:space="preserve"> Wakil Dekan Akademik, Riset, Kemahasiswaan dan Perencanaan Sekolah Vokasi</v>
          </cell>
          <cell r="J112" t="str">
            <v>B</v>
          </cell>
          <cell r="K112" t="str">
            <v>Koordinasi Persiapan Pembukaan PSDKU dengan PEMKAB Madiun</v>
          </cell>
          <cell r="L112" t="str">
            <v>Madiun</v>
          </cell>
          <cell r="M112" t="str">
            <v>Jawa Timur</v>
          </cell>
          <cell r="N112">
            <v>43997</v>
          </cell>
          <cell r="O112">
            <v>43997</v>
          </cell>
          <cell r="P112">
            <v>1</v>
          </cell>
          <cell r="Q112">
            <v>178000</v>
          </cell>
          <cell r="Y112">
            <v>410000</v>
          </cell>
          <cell r="Z112">
            <v>410000</v>
          </cell>
          <cell r="AA112">
            <v>178000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588000</v>
          </cell>
        </row>
        <row r="113">
          <cell r="A113">
            <v>110</v>
          </cell>
          <cell r="B113" t="str">
            <v>916/UN27/12/KP/2020</v>
          </cell>
          <cell r="C113">
            <v>43994</v>
          </cell>
          <cell r="D113" t="str">
            <v>1986041720170301</v>
          </cell>
          <cell r="E113" t="str">
            <v>Aris Suryanto</v>
          </cell>
          <cell r="F113" t="str">
            <v>Pengatur Muda</v>
          </cell>
          <cell r="G113" t="str">
            <v>II/a</v>
          </cell>
          <cell r="H113" t="str">
            <v>-</v>
          </cell>
          <cell r="I113" t="str">
            <v>Pengemudi</v>
          </cell>
          <cell r="J113" t="str">
            <v>C</v>
          </cell>
          <cell r="K113" t="str">
            <v>Koordinasi Persiapan Pembukaan PSDKU dengan PEMKAB Madiun</v>
          </cell>
          <cell r="L113" t="str">
            <v>Madiun</v>
          </cell>
          <cell r="M113" t="str">
            <v>Jawa Timur</v>
          </cell>
          <cell r="N113">
            <v>43997</v>
          </cell>
          <cell r="O113">
            <v>43997</v>
          </cell>
          <cell r="P113">
            <v>1</v>
          </cell>
          <cell r="Y113">
            <v>410000</v>
          </cell>
          <cell r="Z113">
            <v>410000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410000</v>
          </cell>
        </row>
        <row r="114">
          <cell r="A114">
            <v>111</v>
          </cell>
          <cell r="B114" t="str">
            <v>1014/UN27.12/KP/2020</v>
          </cell>
          <cell r="C114">
            <v>44007</v>
          </cell>
          <cell r="D114" t="str">
            <v>198006042005011001</v>
          </cell>
          <cell r="E114" t="str">
            <v>Muhammad Syafiqurrahman, S.E., M.M., Ak. CA</v>
          </cell>
          <cell r="F114" t="str">
            <v>Penata Muda</v>
          </cell>
          <cell r="G114" t="str">
            <v>III/a</v>
          </cell>
          <cell r="H114" t="str">
            <v>Asisten Ahli</v>
          </cell>
          <cell r="I114" t="str">
            <v>Kepala Program Studi D3 Akuntansi</v>
          </cell>
          <cell r="J114" t="str">
            <v>C</v>
          </cell>
          <cell r="K114" t="str">
            <v>Observasi Instrumen Logistik untuk Kebutuhan Laboratorium Kompetensi Sekolah Vokasi UNS</v>
          </cell>
          <cell r="L114" t="str">
            <v>Semarang</v>
          </cell>
          <cell r="M114" t="str">
            <v>Jawa Tengah</v>
          </cell>
          <cell r="N114">
            <v>44008</v>
          </cell>
          <cell r="O114">
            <v>44008</v>
          </cell>
          <cell r="P114">
            <v>1</v>
          </cell>
          <cell r="Y114">
            <v>370000</v>
          </cell>
          <cell r="Z114">
            <v>370000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370000</v>
          </cell>
        </row>
        <row r="115">
          <cell r="A115">
            <v>112</v>
          </cell>
          <cell r="B115" t="str">
            <v>1035/UN27.12/KP/2020</v>
          </cell>
          <cell r="C115">
            <v>44011</v>
          </cell>
          <cell r="D115" t="str">
            <v>196909241994021001</v>
          </cell>
          <cell r="E115" t="str">
            <v>Drs. Santoso Tri Hananto, M.Si., Ak.</v>
          </cell>
          <cell r="F115" t="str">
            <v>Penata Tk.I</v>
          </cell>
          <cell r="G115" t="str">
            <v>III/d</v>
          </cell>
          <cell r="H115" t="str">
            <v>Lektor</v>
          </cell>
          <cell r="I115" t="str">
            <v>Dekan Sekolah Vokasi</v>
          </cell>
          <cell r="J115" t="str">
            <v>B</v>
          </cell>
          <cell r="K115" t="str">
            <v>Sosialisasi PSDKU Kepada Guru BP/BK se Kabupaten Madiun</v>
          </cell>
          <cell r="L115" t="str">
            <v>Madiun</v>
          </cell>
          <cell r="M115" t="str">
            <v>Jawa Timur</v>
          </cell>
          <cell r="N115">
            <v>44012</v>
          </cell>
          <cell r="O115">
            <v>44012</v>
          </cell>
          <cell r="P115">
            <v>1</v>
          </cell>
          <cell r="Y115">
            <v>410000</v>
          </cell>
          <cell r="Z115">
            <v>410000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410000</v>
          </cell>
        </row>
        <row r="116">
          <cell r="A116">
            <v>113</v>
          </cell>
          <cell r="B116" t="str">
            <v>1035/UN27.12/KP/2020</v>
          </cell>
          <cell r="C116">
            <v>44011</v>
          </cell>
          <cell r="D116" t="str">
            <v>197408182000121001</v>
          </cell>
          <cell r="E116" t="str">
            <v>Agus Dwi Priyanto, S.S.,M.CALL</v>
          </cell>
          <cell r="F116" t="str">
            <v>Penata</v>
          </cell>
          <cell r="G116" t="str">
            <v>III/c</v>
          </cell>
          <cell r="H116" t="str">
            <v>Lektor</v>
          </cell>
          <cell r="I116" t="str">
            <v xml:space="preserve"> Wakil Dekan Akademik, Riset, Kemahasiswaan dan Perencanaan Sekolah Vokasi</v>
          </cell>
          <cell r="J116" t="str">
            <v>B</v>
          </cell>
          <cell r="K116" t="str">
            <v>Sosialisasi PSDKU Kepada Guru BP/BK se Kabupaten Madiun</v>
          </cell>
          <cell r="L116" t="str">
            <v>Madiun</v>
          </cell>
          <cell r="M116" t="str">
            <v>Jawa Timur</v>
          </cell>
          <cell r="N116">
            <v>44012</v>
          </cell>
          <cell r="O116">
            <v>44012</v>
          </cell>
          <cell r="P116">
            <v>1</v>
          </cell>
          <cell r="Y116">
            <v>410000</v>
          </cell>
          <cell r="Z116">
            <v>410000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410000</v>
          </cell>
        </row>
        <row r="117">
          <cell r="A117">
            <v>114</v>
          </cell>
          <cell r="B117" t="str">
            <v>1035/UN27.12/KP/2020</v>
          </cell>
          <cell r="C117">
            <v>44011</v>
          </cell>
          <cell r="D117" t="str">
            <v>1986041720170301</v>
          </cell>
          <cell r="E117" t="str">
            <v>Aris Suryanto</v>
          </cell>
          <cell r="F117" t="str">
            <v>Pengatur Muda</v>
          </cell>
          <cell r="G117" t="str">
            <v>II/a</v>
          </cell>
          <cell r="H117" t="str">
            <v>-</v>
          </cell>
          <cell r="I117" t="str">
            <v>Pengemudi</v>
          </cell>
          <cell r="J117" t="str">
            <v>C</v>
          </cell>
          <cell r="K117" t="str">
            <v>Sosialisasi PSDKU Kepada Guru BP/BK se Kabupaten Madiun</v>
          </cell>
          <cell r="L117" t="str">
            <v>Madiun</v>
          </cell>
          <cell r="M117" t="str">
            <v>Jawa Timur</v>
          </cell>
          <cell r="N117">
            <v>44012</v>
          </cell>
          <cell r="O117">
            <v>44012</v>
          </cell>
          <cell r="P117">
            <v>1</v>
          </cell>
          <cell r="Y117">
            <v>410000</v>
          </cell>
          <cell r="Z117">
            <v>410000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410000</v>
          </cell>
        </row>
        <row r="118">
          <cell r="A118">
            <v>115</v>
          </cell>
          <cell r="B118" t="str">
            <v>667.2/UN27.12/KP/2020</v>
          </cell>
          <cell r="C118">
            <v>43924</v>
          </cell>
          <cell r="D118" t="str">
            <v>197408182000121001</v>
          </cell>
          <cell r="E118" t="str">
            <v>Agus Dwi Priyanto, S.S.,M.CALL</v>
          </cell>
          <cell r="F118" t="str">
            <v>Penata</v>
          </cell>
          <cell r="G118" t="str">
            <v>III/c</v>
          </cell>
          <cell r="H118" t="str">
            <v>Lektor</v>
          </cell>
          <cell r="I118" t="str">
            <v xml:space="preserve"> Wakil Dekan Akademik, Riset, Kemahasiswaan dan Perencanaan Sekolah Vokasi</v>
          </cell>
          <cell r="J118" t="str">
            <v>B</v>
          </cell>
          <cell r="K118" t="str">
            <v>Konsultasi terkait Persiapan PSDKU</v>
          </cell>
          <cell r="L118" t="str">
            <v>Madiun</v>
          </cell>
          <cell r="M118" t="str">
            <v>Jawa Timur</v>
          </cell>
          <cell r="N118">
            <v>43925</v>
          </cell>
          <cell r="O118">
            <v>43925</v>
          </cell>
          <cell r="P118">
            <v>1</v>
          </cell>
          <cell r="Y118">
            <v>410000</v>
          </cell>
          <cell r="Z118">
            <v>410000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410000</v>
          </cell>
        </row>
        <row r="119">
          <cell r="A119">
            <v>116</v>
          </cell>
          <cell r="B119" t="str">
            <v>2637/UN27.12/KP/2020</v>
          </cell>
          <cell r="C119">
            <v>44054</v>
          </cell>
          <cell r="D119" t="str">
            <v>196909241994021001</v>
          </cell>
          <cell r="E119" t="str">
            <v>Drs. Santoso Tri Hananto, M.Si., Ak.</v>
          </cell>
          <cell r="F119" t="str">
            <v>Penata Tk.I</v>
          </cell>
          <cell r="G119" t="str">
            <v>III/d</v>
          </cell>
          <cell r="H119" t="str">
            <v>Lektor</v>
          </cell>
          <cell r="I119" t="str">
            <v>Dekan Sekolah Vokasi</v>
          </cell>
          <cell r="J119" t="str">
            <v>B</v>
          </cell>
          <cell r="K119" t="str">
            <v>Koordinasi MKU (Mata Kuliah Umum)</v>
          </cell>
          <cell r="L119" t="str">
            <v>Madiun</v>
          </cell>
          <cell r="M119" t="str">
            <v>Jawa Timur</v>
          </cell>
          <cell r="N119">
            <v>44055</v>
          </cell>
          <cell r="O119">
            <v>44055</v>
          </cell>
          <cell r="P119">
            <v>1</v>
          </cell>
          <cell r="Y119">
            <v>410000</v>
          </cell>
          <cell r="Z119">
            <v>410000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410000</v>
          </cell>
        </row>
        <row r="120">
          <cell r="A120">
            <v>117</v>
          </cell>
          <cell r="B120" t="str">
            <v>2637/UN27.12/KP/2020</v>
          </cell>
          <cell r="C120">
            <v>44054</v>
          </cell>
          <cell r="D120" t="str">
            <v>197408182000121001</v>
          </cell>
          <cell r="E120" t="str">
            <v>Agus Dwi Priyanto, S.S.,M.CALL</v>
          </cell>
          <cell r="F120" t="str">
            <v>Penata</v>
          </cell>
          <cell r="G120" t="str">
            <v>III/c</v>
          </cell>
          <cell r="H120" t="str">
            <v>Lektor</v>
          </cell>
          <cell r="I120" t="str">
            <v xml:space="preserve"> Wakil Dekan Akademik, Riset, Kemahasiswaan dan Perencanaan Sekolah Vokasi</v>
          </cell>
          <cell r="J120" t="str">
            <v>B</v>
          </cell>
          <cell r="K120" t="str">
            <v>Koordinasi MKU (Mata Kuliah Umum)</v>
          </cell>
          <cell r="L120" t="str">
            <v>Madiun</v>
          </cell>
          <cell r="M120" t="str">
            <v>Jawa Timur</v>
          </cell>
          <cell r="N120">
            <v>44055</v>
          </cell>
          <cell r="O120">
            <v>44055</v>
          </cell>
          <cell r="P120">
            <v>1</v>
          </cell>
          <cell r="Y120">
            <v>410000</v>
          </cell>
          <cell r="Z120">
            <v>410000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410000</v>
          </cell>
        </row>
        <row r="121">
          <cell r="A121">
            <v>118</v>
          </cell>
          <cell r="B121" t="str">
            <v>2638/UN27.12/KP/2020</v>
          </cell>
          <cell r="C121">
            <v>44143</v>
          </cell>
          <cell r="D121" t="str">
            <v>1988120820200801</v>
          </cell>
          <cell r="E121" t="str">
            <v>Clysna Wydhiatmoko,S.Si., M.M.</v>
          </cell>
          <cell r="F121" t="str">
            <v>Pengatur</v>
          </cell>
          <cell r="G121" t="str">
            <v>II/c</v>
          </cell>
          <cell r="H121" t="str">
            <v>-</v>
          </cell>
          <cell r="I121" t="str">
            <v>Pengadministrasi sarana dan prasarana</v>
          </cell>
          <cell r="J121" t="str">
            <v>C</v>
          </cell>
          <cell r="L121" t="str">
            <v>Solo</v>
          </cell>
          <cell r="M121" t="str">
            <v>Jawa Tengah</v>
          </cell>
          <cell r="N121">
            <v>44054</v>
          </cell>
          <cell r="O121">
            <v>44054</v>
          </cell>
          <cell r="P121">
            <v>1</v>
          </cell>
          <cell r="Y121">
            <v>370000</v>
          </cell>
          <cell r="Z121">
            <v>370000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370000</v>
          </cell>
        </row>
        <row r="122">
          <cell r="A122">
            <v>119</v>
          </cell>
          <cell r="B122" t="str">
            <v>2638/UN27.12/KP/2020</v>
          </cell>
          <cell r="C122">
            <v>44143</v>
          </cell>
          <cell r="D122" t="str">
            <v>1982013120200800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L122" t="str">
            <v>Solo</v>
          </cell>
          <cell r="M122" t="str">
            <v>Jawa Tengah</v>
          </cell>
          <cell r="N122">
            <v>44054</v>
          </cell>
          <cell r="O122">
            <v>44054</v>
          </cell>
          <cell r="P122">
            <v>1</v>
          </cell>
          <cell r="Y122">
            <v>370000</v>
          </cell>
          <cell r="Z122">
            <v>370000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370000</v>
          </cell>
        </row>
        <row r="123">
          <cell r="A123">
            <v>120</v>
          </cell>
          <cell r="B123" t="str">
            <v>3071/UN27.12/KP/2020</v>
          </cell>
          <cell r="C123">
            <v>43930</v>
          </cell>
          <cell r="D123" t="str">
            <v>198006042005011001</v>
          </cell>
          <cell r="E123" t="str">
            <v>Muhammad Syafiqurrahman, S.E., M.M., Ak. CA</v>
          </cell>
          <cell r="F123" t="str">
            <v>Penata Muda</v>
          </cell>
          <cell r="G123" t="str">
            <v>III/a</v>
          </cell>
          <cell r="H123" t="str">
            <v>Asisten Ahli</v>
          </cell>
          <cell r="I123" t="str">
            <v>Kepala Program Studi D3 Akuntansi</v>
          </cell>
          <cell r="J123" t="str">
            <v>C</v>
          </cell>
          <cell r="K123" t="str">
            <v>Pembahasan Perjanjian Kerjasama dengan ALFI Jawa Tengah</v>
          </cell>
          <cell r="L123" t="str">
            <v>Semarang</v>
          </cell>
          <cell r="M123" t="str">
            <v>Jawa Tengah</v>
          </cell>
          <cell r="N123">
            <v>44077</v>
          </cell>
          <cell r="O123">
            <v>44077</v>
          </cell>
          <cell r="P123">
            <v>1</v>
          </cell>
          <cell r="Y123">
            <v>370000</v>
          </cell>
          <cell r="Z123">
            <v>370000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370000</v>
          </cell>
        </row>
        <row r="124">
          <cell r="A124">
            <v>121</v>
          </cell>
          <cell r="B124" t="str">
            <v>3166/UN27.12/KP/2020</v>
          </cell>
          <cell r="C124">
            <v>44085</v>
          </cell>
          <cell r="D124" t="str">
            <v>196909241994021001</v>
          </cell>
          <cell r="E124" t="str">
            <v>Drs. Santoso Tri Hananto, M.Si., Ak.</v>
          </cell>
          <cell r="F124" t="str">
            <v>Penata Tk.I</v>
          </cell>
          <cell r="G124" t="str">
            <v>III/d</v>
          </cell>
          <cell r="H124" t="str">
            <v>Lektor</v>
          </cell>
          <cell r="I124" t="str">
            <v>Dekan Sekolah Vokasi</v>
          </cell>
          <cell r="J124" t="str">
            <v>B</v>
          </cell>
          <cell r="K124" t="str">
            <v>Koordinasi Pelaksanaan Kerjasama dengan Pemerintah Kabupaten Madiun</v>
          </cell>
          <cell r="L124" t="str">
            <v>Madiun</v>
          </cell>
          <cell r="M124" t="str">
            <v>Jawa Timur</v>
          </cell>
          <cell r="N124">
            <v>44085</v>
          </cell>
          <cell r="O124">
            <v>44085</v>
          </cell>
          <cell r="P124">
            <v>1</v>
          </cell>
          <cell r="Y124">
            <v>410000</v>
          </cell>
          <cell r="Z124">
            <v>410000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410000</v>
          </cell>
        </row>
        <row r="125">
          <cell r="A125">
            <v>122</v>
          </cell>
          <cell r="B125" t="str">
            <v>3166/UN27.12/KP/2020</v>
          </cell>
          <cell r="C125">
            <v>44085</v>
          </cell>
          <cell r="D125" t="str">
            <v>197408182000121001</v>
          </cell>
          <cell r="E125" t="str">
            <v>Agus Dwi Priyanto, S.S.,M.CALL</v>
          </cell>
          <cell r="F125" t="str">
            <v>Penata</v>
          </cell>
          <cell r="G125" t="str">
            <v>III/c</v>
          </cell>
          <cell r="H125" t="str">
            <v>Lektor</v>
          </cell>
          <cell r="I125" t="str">
            <v xml:space="preserve"> Wakil Dekan Akademik, Riset, Kemahasiswaan dan Perencanaan Sekolah Vokasi</v>
          </cell>
          <cell r="J125" t="str">
            <v>B</v>
          </cell>
          <cell r="K125" t="str">
            <v>Koordinasi Pelaksanaan Kerjasama dengan Pemerintah Kabupaten Madiun</v>
          </cell>
          <cell r="L125" t="str">
            <v>Madiun</v>
          </cell>
          <cell r="M125" t="str">
            <v>Jawa Timur</v>
          </cell>
          <cell r="N125">
            <v>44085</v>
          </cell>
          <cell r="O125">
            <v>44085</v>
          </cell>
          <cell r="P125">
            <v>1</v>
          </cell>
          <cell r="Y125">
            <v>410000</v>
          </cell>
          <cell r="Z125">
            <v>410000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410000</v>
          </cell>
        </row>
        <row r="126">
          <cell r="A126">
            <v>123</v>
          </cell>
          <cell r="B126" t="str">
            <v>3166/UN27.12/KP/2020</v>
          </cell>
          <cell r="C126">
            <v>44085</v>
          </cell>
          <cell r="D126" t="str">
            <v>1986041720170301</v>
          </cell>
          <cell r="E126" t="str">
            <v>Aris Suryanto</v>
          </cell>
          <cell r="F126" t="str">
            <v>Pengatur Muda</v>
          </cell>
          <cell r="G126" t="str">
            <v>II/a</v>
          </cell>
          <cell r="H126" t="str">
            <v>-</v>
          </cell>
          <cell r="I126" t="str">
            <v>Pengemudi</v>
          </cell>
          <cell r="J126" t="str">
            <v>C</v>
          </cell>
          <cell r="K126" t="str">
            <v>Koordinasi Pelaksanaan Kerjasama dengan Pemerintah Kabupaten Madiun</v>
          </cell>
          <cell r="L126" t="str">
            <v>Madiun</v>
          </cell>
          <cell r="M126" t="str">
            <v>Jawa Timur</v>
          </cell>
          <cell r="N126">
            <v>44085</v>
          </cell>
          <cell r="O126">
            <v>44085</v>
          </cell>
          <cell r="P126">
            <v>1</v>
          </cell>
          <cell r="Y126">
            <v>410000</v>
          </cell>
          <cell r="Z126">
            <v>410000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410000</v>
          </cell>
        </row>
        <row r="127">
          <cell r="A127">
            <v>124</v>
          </cell>
          <cell r="B127" t="str">
            <v>3169/UN27.12/KP/2021</v>
          </cell>
          <cell r="C127">
            <v>44085</v>
          </cell>
          <cell r="D127" t="str">
            <v>1984122620160601</v>
          </cell>
          <cell r="E127" t="str">
            <v>Rudi Hartono, S.Si., M.Eng.</v>
          </cell>
          <cell r="F127" t="str">
            <v>Penata Muda Tk.I</v>
          </cell>
          <cell r="G127" t="str">
            <v>III/b</v>
          </cell>
          <cell r="H127" t="str">
            <v>Tenaga Pengajar</v>
          </cell>
          <cell r="I127" t="str">
            <v>Koordinator Bidang Kinerja di Atas Standar</v>
          </cell>
          <cell r="J127" t="str">
            <v>C</v>
          </cell>
          <cell r="K127" t="str">
            <v>Kegiatan Kerjasama Mitra Bidang Networking Training Sertifikasi MTCNA (MikroTik Certified Network Associate) berkaitan dengan Peningkatan Kualitas Sumber daya Manusia dan Kompetensi Lulusan.</v>
          </cell>
          <cell r="L127" t="str">
            <v>yogyakarta</v>
          </cell>
          <cell r="M127" t="str">
            <v>D.I. Yogyakarta</v>
          </cell>
          <cell r="N127">
            <v>44086</v>
          </cell>
          <cell r="O127">
            <v>44086</v>
          </cell>
          <cell r="P127">
            <v>1</v>
          </cell>
          <cell r="Y127">
            <v>420000</v>
          </cell>
          <cell r="Z127">
            <v>420000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420000</v>
          </cell>
        </row>
        <row r="128">
          <cell r="A128">
            <v>125</v>
          </cell>
          <cell r="B128" t="str">
            <v>3112.1/UN27.12/KP/2020</v>
          </cell>
          <cell r="C128">
            <v>44081</v>
          </cell>
          <cell r="D128" t="str">
            <v>196909241994021001</v>
          </cell>
          <cell r="E128" t="str">
            <v>Drs. Santoso Tri Hananto, M.Si., Ak.</v>
          </cell>
          <cell r="F128" t="str">
            <v>Penata Tk.I</v>
          </cell>
          <cell r="G128" t="str">
            <v>III/d</v>
          </cell>
          <cell r="H128" t="str">
            <v>Lektor</v>
          </cell>
          <cell r="I128" t="str">
            <v>Dekan Sekolah Vokasi</v>
          </cell>
          <cell r="J128" t="str">
            <v>B</v>
          </cell>
          <cell r="K128" t="str">
            <v>Koordinasi Perkuliahan dengan Kampus Sekolah Vokasi Kab. Madiun</v>
          </cell>
          <cell r="L128" t="str">
            <v>Madiun</v>
          </cell>
          <cell r="M128" t="str">
            <v>Jawa Timur</v>
          </cell>
          <cell r="N128">
            <v>44081</v>
          </cell>
          <cell r="O128">
            <v>44081</v>
          </cell>
          <cell r="P128">
            <v>1</v>
          </cell>
          <cell r="Y128">
            <v>410000</v>
          </cell>
          <cell r="Z128">
            <v>410000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410000</v>
          </cell>
        </row>
        <row r="129">
          <cell r="A129">
            <v>126</v>
          </cell>
          <cell r="B129" t="str">
            <v>3112.1/UN27.12/KP/2020</v>
          </cell>
          <cell r="C129">
            <v>44081</v>
          </cell>
          <cell r="D129" t="str">
            <v>197408182000121001</v>
          </cell>
          <cell r="E129" t="str">
            <v>Agus Dwi Priyanto, S.S.,M.CALL</v>
          </cell>
          <cell r="F129" t="str">
            <v>Penata</v>
          </cell>
          <cell r="G129" t="str">
            <v>III/c</v>
          </cell>
          <cell r="H129" t="str">
            <v>Lektor</v>
          </cell>
          <cell r="I129" t="str">
            <v xml:space="preserve"> Wakil Dekan Akademik, Riset, Kemahasiswaan dan Perencanaan Sekolah Vokasi</v>
          </cell>
          <cell r="J129" t="str">
            <v>B</v>
          </cell>
          <cell r="K129" t="str">
            <v>Koordinasi Perkuliahan dengan Kampus Sekolah Vokasi Kab. Madiun</v>
          </cell>
          <cell r="L129" t="str">
            <v>Madiun</v>
          </cell>
          <cell r="M129" t="str">
            <v>Jawa Timur</v>
          </cell>
          <cell r="N129">
            <v>44081</v>
          </cell>
          <cell r="O129">
            <v>44081</v>
          </cell>
          <cell r="P129">
            <v>1</v>
          </cell>
          <cell r="Y129">
            <v>410000</v>
          </cell>
          <cell r="Z129">
            <v>410000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410000</v>
          </cell>
        </row>
        <row r="130">
          <cell r="A130">
            <v>127</v>
          </cell>
          <cell r="B130" t="str">
            <v>3112.1/UN27.12/KP/2020</v>
          </cell>
          <cell r="C130">
            <v>44081</v>
          </cell>
          <cell r="D130" t="str">
            <v>198104132005011001</v>
          </cell>
          <cell r="E130" t="str">
            <v>Abdul Aziz, S.Kom., M.Cs.</v>
          </cell>
          <cell r="F130" t="str">
            <v>Penata Muda Tk.I</v>
          </cell>
          <cell r="G130" t="str">
            <v>III/b</v>
          </cell>
          <cell r="H130" t="str">
            <v>Lektor</v>
          </cell>
          <cell r="I130" t="str">
            <v>Wakil Direktur bidang Umum dan Keuangan Sekolah Vokasi</v>
          </cell>
          <cell r="J130" t="str">
            <v>B</v>
          </cell>
          <cell r="K130" t="str">
            <v>Koordinasi Perkuliahan dengan Kampus Sekolah Vokasi Kab. Madiun</v>
          </cell>
          <cell r="L130" t="str">
            <v>Madiun</v>
          </cell>
          <cell r="M130" t="str">
            <v>Jawa Timur</v>
          </cell>
          <cell r="N130">
            <v>44081</v>
          </cell>
          <cell r="O130">
            <v>44081</v>
          </cell>
          <cell r="P130">
            <v>1</v>
          </cell>
          <cell r="Y130">
            <v>410000</v>
          </cell>
          <cell r="Z130">
            <v>410000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410000</v>
          </cell>
        </row>
        <row r="131">
          <cell r="A131">
            <v>128</v>
          </cell>
          <cell r="B131" t="str">
            <v>3291/UN27.12/KP/2020</v>
          </cell>
          <cell r="C131" t="str">
            <v>21/09/2020</v>
          </cell>
          <cell r="D131" t="str">
            <v>196909241994021001</v>
          </cell>
          <cell r="E131" t="str">
            <v>Drs. Santoso Tri Hananto, M.Si., Ak.</v>
          </cell>
          <cell r="F131" t="str">
            <v>Penata Tk.I</v>
          </cell>
          <cell r="G131" t="str">
            <v>III/d</v>
          </cell>
          <cell r="H131" t="str">
            <v>Lektor</v>
          </cell>
          <cell r="I131" t="str">
            <v>Dekan Sekolah Vokasi</v>
          </cell>
          <cell r="J131" t="str">
            <v>B</v>
          </cell>
          <cell r="K131" t="str">
            <v>Koordinasi dengan Tenaga Kependidikan Kampus Sekolah Vokasi Madiun</v>
          </cell>
          <cell r="L131" t="str">
            <v>Madiun</v>
          </cell>
          <cell r="M131" t="str">
            <v>Jawa Timur</v>
          </cell>
          <cell r="N131">
            <v>44095</v>
          </cell>
          <cell r="O131">
            <v>44095</v>
          </cell>
          <cell r="P131">
            <v>1</v>
          </cell>
          <cell r="Y131">
            <v>410000</v>
          </cell>
          <cell r="Z131">
            <v>410000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410000</v>
          </cell>
        </row>
        <row r="132">
          <cell r="A132">
            <v>129</v>
          </cell>
          <cell r="B132" t="str">
            <v>3291/UN27.12/KP/2020</v>
          </cell>
          <cell r="C132" t="str">
            <v>21/09/2020</v>
          </cell>
          <cell r="D132" t="str">
            <v>197408182000121001</v>
          </cell>
          <cell r="E132" t="str">
            <v>Agus Dwi Priyanto, S.S.,M.CALL</v>
          </cell>
          <cell r="F132" t="str">
            <v>Penata</v>
          </cell>
          <cell r="G132" t="str">
            <v>III/c</v>
          </cell>
          <cell r="H132" t="str">
            <v>Lektor</v>
          </cell>
          <cell r="I132" t="str">
            <v xml:space="preserve"> Wakil Dekan Akademik, Riset, Kemahasiswaan dan Perencanaan Sekolah Vokasi</v>
          </cell>
          <cell r="J132" t="str">
            <v>B</v>
          </cell>
          <cell r="K132" t="str">
            <v>Koordinasi dengan Tenaga Kependidikan Kampus Sekolah Vokasi Madiun</v>
          </cell>
          <cell r="L132" t="str">
            <v>Madiun</v>
          </cell>
          <cell r="M132" t="str">
            <v>Jawa Timur</v>
          </cell>
          <cell r="N132">
            <v>44095</v>
          </cell>
          <cell r="O132">
            <v>44095</v>
          </cell>
          <cell r="P132">
            <v>1</v>
          </cell>
          <cell r="Y132">
            <v>410000</v>
          </cell>
          <cell r="Z132">
            <v>410000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410000</v>
          </cell>
        </row>
        <row r="133">
          <cell r="A133">
            <v>130</v>
          </cell>
          <cell r="B133" t="str">
            <v>3291/UN27.12/KP/2020</v>
          </cell>
          <cell r="C133" t="str">
            <v>21/09/2020</v>
          </cell>
          <cell r="D133" t="str">
            <v>196802122005011001</v>
          </cell>
          <cell r="E133" t="str">
            <v>Ir. Choiroel Anam, M.P., M.T.</v>
          </cell>
          <cell r="F133" t="str">
            <v xml:space="preserve">Penata Tk.I </v>
          </cell>
          <cell r="G133" t="str">
            <v>III/d</v>
          </cell>
          <cell r="H133" t="str">
            <v>Lektor</v>
          </cell>
          <cell r="I133" t="str">
            <v>-</v>
          </cell>
          <cell r="J133" t="str">
            <v>C</v>
          </cell>
          <cell r="K133" t="str">
            <v>Koordinasi dengan Tenaga Kependidikan Kampus Sekolah Vokasi Madiun</v>
          </cell>
          <cell r="L133" t="str">
            <v>Madiun</v>
          </cell>
          <cell r="M133" t="str">
            <v>Jawa Timur</v>
          </cell>
          <cell r="N133">
            <v>44095</v>
          </cell>
          <cell r="O133">
            <v>44095</v>
          </cell>
          <cell r="P133">
            <v>1</v>
          </cell>
          <cell r="Y133">
            <v>410000</v>
          </cell>
          <cell r="Z133">
            <v>410000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410000</v>
          </cell>
        </row>
        <row r="134">
          <cell r="A134">
            <v>131</v>
          </cell>
          <cell r="B134" t="str">
            <v>3291/UN27.12/KP/2020</v>
          </cell>
          <cell r="C134" t="str">
            <v>21/09/2020</v>
          </cell>
          <cell r="D134" t="str">
            <v>1984092620160901</v>
          </cell>
          <cell r="E134" t="str">
            <v>Fendi Aji Purnomo, S.SI., M.Eng.</v>
          </cell>
          <cell r="F134" t="str">
            <v>Penata Muda Tk.I</v>
          </cell>
          <cell r="G134" t="str">
            <v>III/b</v>
          </cell>
          <cell r="H134" t="str">
            <v>Tenaga Pengajar</v>
          </cell>
          <cell r="I134" t="str">
            <v>-</v>
          </cell>
          <cell r="J134" t="str">
            <v>C</v>
          </cell>
          <cell r="K134" t="str">
            <v>Koordinasi dengan Tenaga Kependidikan Kampus Sekolah Vokasi Madiun</v>
          </cell>
          <cell r="L134" t="str">
            <v>Madiun</v>
          </cell>
          <cell r="M134" t="str">
            <v>Jawa Timur</v>
          </cell>
          <cell r="N134">
            <v>44095</v>
          </cell>
          <cell r="O134">
            <v>44095</v>
          </cell>
          <cell r="P134">
            <v>1</v>
          </cell>
          <cell r="Y134">
            <v>410000</v>
          </cell>
          <cell r="Z134">
            <v>410000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410000</v>
          </cell>
        </row>
        <row r="135">
          <cell r="A135">
            <v>132</v>
          </cell>
          <cell r="B135" t="str">
            <v>3291/UN27.12/KP/2020</v>
          </cell>
          <cell r="C135" t="str">
            <v>21/09/2020</v>
          </cell>
          <cell r="D135" t="str">
            <v>1983061420140401</v>
          </cell>
          <cell r="E135" t="str">
            <v>Putri Nugrahaningsih, SE.,M.Ak</v>
          </cell>
          <cell r="F135" t="str">
            <v>Penata Muda Tk.I</v>
          </cell>
          <cell r="G135" t="str">
            <v>III/b</v>
          </cell>
          <cell r="H135" t="str">
            <v>Asisten Ahli</v>
          </cell>
          <cell r="I135" t="str">
            <v>-</v>
          </cell>
          <cell r="J135" t="str">
            <v>C</v>
          </cell>
          <cell r="K135" t="str">
            <v>Koordinasi dengan Tenaga Kependidikan Kampus Sekolah Vokasi Madiun</v>
          </cell>
          <cell r="L135" t="str">
            <v>Madiun</v>
          </cell>
          <cell r="M135" t="str">
            <v>Jawa Timur</v>
          </cell>
          <cell r="N135">
            <v>44095</v>
          </cell>
          <cell r="O135">
            <v>44095</v>
          </cell>
          <cell r="P135">
            <v>1</v>
          </cell>
          <cell r="Y135">
            <v>410000</v>
          </cell>
          <cell r="Z135">
            <v>410000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410000</v>
          </cell>
        </row>
        <row r="136">
          <cell r="A136">
            <v>133</v>
          </cell>
          <cell r="B136" t="str">
            <v>2586/UN27.12/KP/2020</v>
          </cell>
          <cell r="C136">
            <v>44050</v>
          </cell>
          <cell r="D136" t="str">
            <v>196601151986011001</v>
          </cell>
          <cell r="E136" t="str">
            <v>Wardiyanto, S.H., M.H.</v>
          </cell>
          <cell r="F136" t="str">
            <v>Penata</v>
          </cell>
          <cell r="G136" t="str">
            <v>III/c</v>
          </cell>
          <cell r="H136" t="str">
            <v>Fungsional Umum</v>
          </cell>
          <cell r="I136" t="str">
            <v>Kepala Seksi Tata Usaha Sekolah Vokasi</v>
          </cell>
          <cell r="J136" t="str">
            <v>C</v>
          </cell>
          <cell r="K136" t="str">
            <v>Melakukan pengecekan sarana Presensi pegawai pada PDD UNS di Kab. Madiun</v>
          </cell>
          <cell r="L136" t="str">
            <v>Madiun</v>
          </cell>
          <cell r="M136" t="str">
            <v>Jawa Timur</v>
          </cell>
          <cell r="N136">
            <v>44051</v>
          </cell>
          <cell r="O136">
            <v>44051</v>
          </cell>
          <cell r="P136">
            <v>1</v>
          </cell>
          <cell r="Y136">
            <v>410000</v>
          </cell>
          <cell r="Z136">
            <v>410000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410000</v>
          </cell>
        </row>
        <row r="137">
          <cell r="A137">
            <v>134</v>
          </cell>
          <cell r="B137" t="str">
            <v>2586/UN27.12/KP/2020</v>
          </cell>
          <cell r="C137">
            <v>44050</v>
          </cell>
          <cell r="D137" t="str">
            <v>1985123120190101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str">
            <v>Melakukan pengecekan sarana Presensi pegawai pada PDD UNS di Kab. Madiun</v>
          </cell>
          <cell r="L137" t="str">
            <v>Madiun</v>
          </cell>
          <cell r="M137" t="str">
            <v>Jawa Timur</v>
          </cell>
          <cell r="N137">
            <v>44051</v>
          </cell>
          <cell r="O137">
            <v>44051</v>
          </cell>
          <cell r="P137">
            <v>1</v>
          </cell>
          <cell r="Y137">
            <v>410000</v>
          </cell>
          <cell r="Z137">
            <v>410000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410000</v>
          </cell>
        </row>
        <row r="138">
          <cell r="A138">
            <v>135</v>
          </cell>
          <cell r="B138" t="str">
            <v>3533.1 /UN27.12/KP/2020</v>
          </cell>
          <cell r="C138">
            <v>44102</v>
          </cell>
          <cell r="D138" t="str">
            <v>196909241994021001</v>
          </cell>
          <cell r="E138" t="str">
            <v>Drs. Santoso Tri Hananto, M.Si., Ak.</v>
          </cell>
          <cell r="F138" t="str">
            <v>Penata Tk.I</v>
          </cell>
          <cell r="G138" t="str">
            <v>III/d</v>
          </cell>
          <cell r="H138" t="str">
            <v>Lektor</v>
          </cell>
          <cell r="I138" t="str">
            <v>Dekan Sekolah Vokasi</v>
          </cell>
          <cell r="J138" t="str">
            <v>B</v>
          </cell>
          <cell r="K138" t="str">
            <v xml:space="preserve">Persiapan Sarana dan Prasarana bagi Dosen yang ditugaskan terkait Kegiatan Belajar dan Mengajar secara luring pada PSDKU Sekolah
Vokasi UNS di Kabupaten Madiun
</v>
          </cell>
          <cell r="L138" t="str">
            <v>Madiun</v>
          </cell>
          <cell r="M138" t="str">
            <v>Jawa Timur</v>
          </cell>
          <cell r="N138">
            <v>44102</v>
          </cell>
          <cell r="O138">
            <v>44102</v>
          </cell>
          <cell r="P138">
            <v>1</v>
          </cell>
          <cell r="Y138">
            <v>410000</v>
          </cell>
          <cell r="Z138">
            <v>410000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410000</v>
          </cell>
        </row>
        <row r="139">
          <cell r="A139">
            <v>136</v>
          </cell>
          <cell r="B139" t="str">
            <v>3533.1 /UN27.12/KP/2020</v>
          </cell>
          <cell r="C139">
            <v>44102</v>
          </cell>
          <cell r="D139" t="str">
            <v>197408182000121001</v>
          </cell>
          <cell r="E139" t="str">
            <v>Agus Dwi Priyanto, S.S.,M.CALL</v>
          </cell>
          <cell r="F139" t="str">
            <v>Penata</v>
          </cell>
          <cell r="G139" t="str">
            <v>III/c</v>
          </cell>
          <cell r="H139" t="str">
            <v>Lektor</v>
          </cell>
          <cell r="I139" t="str">
            <v xml:space="preserve"> Wakil Dekan Akademik, Riset, Kemahasiswaan dan Perencanaan Sekolah Vokasi</v>
          </cell>
          <cell r="J139" t="str">
            <v>B</v>
          </cell>
          <cell r="K139" t="str">
            <v xml:space="preserve">Persiapan Sarana dan Prasarana bagi Dosen yang ditugaskan terkait Kegiatan Belajar dan Mengajar secara luring pada PSDKU Sekolah
Vokasi UNS di Kabupaten Madiun
</v>
          </cell>
          <cell r="L139" t="str">
            <v>Madiun</v>
          </cell>
          <cell r="M139" t="str">
            <v>Jawa Timur</v>
          </cell>
          <cell r="N139">
            <v>44102</v>
          </cell>
          <cell r="O139">
            <v>44102</v>
          </cell>
          <cell r="P139">
            <v>1</v>
          </cell>
          <cell r="Y139">
            <v>410000</v>
          </cell>
          <cell r="Z139">
            <v>410000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410000</v>
          </cell>
        </row>
        <row r="140">
          <cell r="A140">
            <v>137</v>
          </cell>
          <cell r="B140" t="str">
            <v>3533.1 /UN27.12/KP/2020</v>
          </cell>
          <cell r="C140">
            <v>44102</v>
          </cell>
          <cell r="D140" t="str">
            <v>198104132005011001</v>
          </cell>
          <cell r="E140" t="str">
            <v>Abdul Aziz, S.Kom., M.Cs.</v>
          </cell>
          <cell r="F140" t="str">
            <v>Penata Muda Tk.I</v>
          </cell>
          <cell r="G140" t="str">
            <v>III/b</v>
          </cell>
          <cell r="H140" t="str">
            <v>Lektor</v>
          </cell>
          <cell r="I140" t="str">
            <v>Wakil Direktur bidang Umum dan Keuangan Sekolah Vokasi</v>
          </cell>
          <cell r="J140" t="str">
            <v>B</v>
          </cell>
          <cell r="K140" t="str">
            <v xml:space="preserve">Persiapan Sarana dan Prasarana bagi Dosen yang ditugaskan terkait Kegiatan Belajar dan Mengajar secara luring pada PSDKU Sekolah
Vokasi UNS di Kabupaten Madiun
</v>
          </cell>
          <cell r="L140" t="str">
            <v>Madiun</v>
          </cell>
          <cell r="M140" t="str">
            <v>Jawa Timur</v>
          </cell>
          <cell r="N140">
            <v>44102</v>
          </cell>
          <cell r="O140">
            <v>44102</v>
          </cell>
          <cell r="P140">
            <v>1</v>
          </cell>
          <cell r="Y140">
            <v>410000</v>
          </cell>
          <cell r="Z140">
            <v>410000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410000</v>
          </cell>
        </row>
        <row r="141">
          <cell r="A141">
            <v>138</v>
          </cell>
          <cell r="B141" t="str">
            <v>3593/UN27.12/KP/2020</v>
          </cell>
          <cell r="C141">
            <v>44105</v>
          </cell>
          <cell r="D141" t="str">
            <v>2015030110009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str">
            <v>Koordinasi Adendum Dana Hibah</v>
          </cell>
          <cell r="L141" t="str">
            <v>Solo</v>
          </cell>
          <cell r="M141" t="str">
            <v>Jawa Tengah</v>
          </cell>
          <cell r="N141">
            <v>44105</v>
          </cell>
          <cell r="O141">
            <v>44105</v>
          </cell>
          <cell r="P141">
            <v>1</v>
          </cell>
          <cell r="Y141">
            <v>370000</v>
          </cell>
          <cell r="Z141">
            <v>370000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370000</v>
          </cell>
        </row>
        <row r="142">
          <cell r="A142">
            <v>139</v>
          </cell>
          <cell r="B142" t="str">
            <v>3593/UN27.12/KP/2020</v>
          </cell>
          <cell r="C142">
            <v>44105</v>
          </cell>
          <cell r="D142" t="str">
            <v>2017020110014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str">
            <v>Koordinasi Adendum Dana Hibah</v>
          </cell>
          <cell r="L142" t="str">
            <v>Solo</v>
          </cell>
          <cell r="M142" t="str">
            <v>Jawa Tengah</v>
          </cell>
          <cell r="N142">
            <v>44105</v>
          </cell>
          <cell r="O142">
            <v>44105</v>
          </cell>
          <cell r="P142">
            <v>1</v>
          </cell>
          <cell r="Y142">
            <v>370000</v>
          </cell>
          <cell r="Z142">
            <v>370000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370000</v>
          </cell>
        </row>
        <row r="143">
          <cell r="A143">
            <v>140</v>
          </cell>
          <cell r="B143" t="str">
            <v>3593/UN27.12/KP/2020</v>
          </cell>
          <cell r="C143">
            <v>44105</v>
          </cell>
          <cell r="D143" t="str">
            <v>2018010120012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str">
            <v>Koordinasi Adendum Dana Hibah</v>
          </cell>
          <cell r="L143" t="str">
            <v>Solo</v>
          </cell>
          <cell r="M143" t="str">
            <v>Jawa Tengah</v>
          </cell>
          <cell r="N143">
            <v>44105</v>
          </cell>
          <cell r="O143">
            <v>44105</v>
          </cell>
          <cell r="P143">
            <v>1</v>
          </cell>
          <cell r="Y143">
            <v>370000</v>
          </cell>
          <cell r="Z143">
            <v>370000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370000</v>
          </cell>
        </row>
        <row r="144">
          <cell r="A144">
            <v>141</v>
          </cell>
          <cell r="B144" t="str">
            <v>3623/UN27.12/KP/2020</v>
          </cell>
          <cell r="C144">
            <v>44109</v>
          </cell>
          <cell r="D144" t="str">
            <v>1987052520200801</v>
          </cell>
          <cell r="E144" t="str">
            <v>Masbahah, S.Pd M.Pd</v>
          </cell>
          <cell r="F144" t="str">
            <v>-</v>
          </cell>
          <cell r="G144" t="str">
            <v>III/b</v>
          </cell>
          <cell r="H144" t="str">
            <v>Tenaga Pengajar</v>
          </cell>
          <cell r="I144" t="str">
            <v>-</v>
          </cell>
          <cell r="J144" t="str">
            <v>C</v>
          </cell>
          <cell r="K144" t="str">
            <v xml:space="preserve">Koordinasi dan penyamaan persepsi tentang
   Penjaminan Mutu Sekolah Vokasi UNS
</v>
          </cell>
          <cell r="L144" t="str">
            <v>Solo</v>
          </cell>
          <cell r="M144" t="str">
            <v>Jawa Timur</v>
          </cell>
          <cell r="N144">
            <v>44109</v>
          </cell>
          <cell r="O144">
            <v>44109</v>
          </cell>
          <cell r="P144">
            <v>1</v>
          </cell>
          <cell r="Y144">
            <v>410000</v>
          </cell>
          <cell r="Z144">
            <v>410000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410000</v>
          </cell>
        </row>
        <row r="145">
          <cell r="A145">
            <v>142</v>
          </cell>
          <cell r="B145" t="str">
            <v>3641/UN27.12/KP/2020</v>
          </cell>
          <cell r="C145">
            <v>44110</v>
          </cell>
          <cell r="D145" t="str">
            <v>1988100120200801</v>
          </cell>
          <cell r="E145" t="str">
            <v>Luxsee Meirfin, A.Ma</v>
          </cell>
          <cell r="F145" t="str">
            <v>Pengatur Muda</v>
          </cell>
          <cell r="G145" t="str">
            <v>II/a</v>
          </cell>
          <cell r="H145" t="str">
            <v>-</v>
          </cell>
          <cell r="I145" t="str">
            <v>Admin Prodi D3 Akuntansi (Madiun)</v>
          </cell>
          <cell r="J145" t="str">
            <v>C</v>
          </cell>
          <cell r="K145" t="str">
            <v xml:space="preserve">Mengikuti Penjelasan Teknis Alih Status Barang Milik Negara berupa 
barang Persediaan
</v>
          </cell>
          <cell r="L145" t="str">
            <v>Solo</v>
          </cell>
          <cell r="M145" t="str">
            <v>Jawa Tengah</v>
          </cell>
          <cell r="N145">
            <v>44110</v>
          </cell>
          <cell r="O145">
            <v>44110</v>
          </cell>
          <cell r="P145">
            <v>1</v>
          </cell>
          <cell r="Y145">
            <v>370000</v>
          </cell>
          <cell r="Z145">
            <v>370000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370000</v>
          </cell>
        </row>
        <row r="146">
          <cell r="A146">
            <v>143</v>
          </cell>
          <cell r="B146" t="str">
            <v>3641/UN27.12/KP/2020</v>
          </cell>
          <cell r="C146">
            <v>44110</v>
          </cell>
          <cell r="D146" t="str">
            <v xml:space="preserve">1983011520200801
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str">
            <v xml:space="preserve">Mengikuti Penjelasan Teknis Alih Status Barang Milik Negara berupa 
barang Persediaan
</v>
          </cell>
          <cell r="L146" t="str">
            <v>Solo</v>
          </cell>
          <cell r="M146" t="str">
            <v>Jawa Tengah</v>
          </cell>
          <cell r="N146">
            <v>44110</v>
          </cell>
          <cell r="O146">
            <v>44110</v>
          </cell>
          <cell r="P146">
            <v>1</v>
          </cell>
          <cell r="Y146">
            <v>370000</v>
          </cell>
          <cell r="Z146">
            <v>370000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370000</v>
          </cell>
        </row>
        <row r="147">
          <cell r="A147">
            <v>144</v>
          </cell>
          <cell r="B147" t="str">
            <v>3657/UN27.12/KP/2020</v>
          </cell>
          <cell r="C147">
            <v>44111</v>
          </cell>
          <cell r="D147" t="str">
            <v>196909241994021001</v>
          </cell>
          <cell r="E147" t="str">
            <v>Drs. Santoso Tri Hananto, M.Si., Ak.</v>
          </cell>
          <cell r="F147" t="str">
            <v>Penata Tk.I</v>
          </cell>
          <cell r="G147" t="str">
            <v>III/d</v>
          </cell>
          <cell r="H147" t="str">
            <v>Lektor</v>
          </cell>
          <cell r="I147" t="str">
            <v>Dekan Sekolah Vokasi</v>
          </cell>
          <cell r="J147" t="str">
            <v>B</v>
          </cell>
          <cell r="K147" t="str">
            <v>Membahas Rencana Kuliah Umum Bapak Rektor UNS &amp; Bapak Bupati Madiun di Kampus PDD Madiun dan Adendum Dana Hibah</v>
          </cell>
          <cell r="L147" t="str">
            <v>Madiun</v>
          </cell>
          <cell r="M147" t="str">
            <v>Jawa Timur</v>
          </cell>
          <cell r="N147">
            <v>44111</v>
          </cell>
          <cell r="O147">
            <v>44111</v>
          </cell>
          <cell r="P147">
            <v>1</v>
          </cell>
          <cell r="Y147">
            <v>410000</v>
          </cell>
          <cell r="Z147">
            <v>410000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410000</v>
          </cell>
        </row>
        <row r="148">
          <cell r="A148">
            <v>145</v>
          </cell>
          <cell r="B148" t="str">
            <v>3657/UN27.12/KP/2020</v>
          </cell>
          <cell r="C148">
            <v>44111</v>
          </cell>
          <cell r="D148" t="str">
            <v>197408182000121001</v>
          </cell>
          <cell r="E148" t="str">
            <v>Agus Dwi Priyanto, S.S.,M.CALL</v>
          </cell>
          <cell r="F148" t="str">
            <v>Penata</v>
          </cell>
          <cell r="G148" t="str">
            <v>III/c</v>
          </cell>
          <cell r="H148" t="str">
            <v>Lektor</v>
          </cell>
          <cell r="I148" t="str">
            <v xml:space="preserve"> Wakil Dekan Akademik, Riset, Kemahasiswaan dan Perencanaan Sekolah Vokasi</v>
          </cell>
          <cell r="J148" t="str">
            <v>B</v>
          </cell>
          <cell r="K148" t="str">
            <v>Membahas Rencana Kuliah Umum Bapak Rektor UNS &amp; Bapak Bupati Madiun di Kampus PDD Madiun dan Adendum Dana Hibah</v>
          </cell>
          <cell r="L148" t="str">
            <v>Madiun</v>
          </cell>
          <cell r="M148" t="str">
            <v>Jawa Timur</v>
          </cell>
          <cell r="N148">
            <v>44111</v>
          </cell>
          <cell r="O148">
            <v>44111</v>
          </cell>
          <cell r="P148">
            <v>1</v>
          </cell>
          <cell r="Y148">
            <v>410000</v>
          </cell>
          <cell r="Z148">
            <v>410000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410000</v>
          </cell>
        </row>
        <row r="149">
          <cell r="A149">
            <v>146</v>
          </cell>
          <cell r="B149" t="str">
            <v>3672 /UN27.12/KP/2020</v>
          </cell>
          <cell r="C149">
            <v>44113</v>
          </cell>
          <cell r="D149" t="str">
            <v>196802122005011001</v>
          </cell>
          <cell r="E149" t="str">
            <v>Ir. Choiroel Anam, M.P., M.T.</v>
          </cell>
          <cell r="F149" t="str">
            <v xml:space="preserve">Penata Tk.I </v>
          </cell>
          <cell r="G149" t="str">
            <v>III/d</v>
          </cell>
          <cell r="H149" t="str">
            <v>Lektor</v>
          </cell>
          <cell r="I149" t="str">
            <v>-</v>
          </cell>
          <cell r="J149" t="str">
            <v>C</v>
          </cell>
          <cell r="K149" t="str">
            <v>Mengikuti Rapat Koordinasi Praktikum dan Uji Coba Alat-alat Laboratorium PSDKU D3 THP Madiun</v>
          </cell>
          <cell r="L149" t="str">
            <v>Madiun</v>
          </cell>
          <cell r="M149" t="str">
            <v>Jawa Timur</v>
          </cell>
          <cell r="N149">
            <v>44117</v>
          </cell>
          <cell r="O149">
            <v>44117</v>
          </cell>
          <cell r="P149">
            <v>1</v>
          </cell>
          <cell r="Y149">
            <v>410000</v>
          </cell>
          <cell r="Z149">
            <v>410000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410000</v>
          </cell>
        </row>
        <row r="150">
          <cell r="A150">
            <v>147</v>
          </cell>
          <cell r="B150" t="str">
            <v>3672 /UN27.12/KP/2020</v>
          </cell>
          <cell r="C150">
            <v>44113</v>
          </cell>
          <cell r="D150" t="str">
            <v>196501161993031002</v>
          </cell>
          <cell r="E150" t="str">
            <v>Dr. Ir. Rofandi Hartanto, M.P.</v>
          </cell>
          <cell r="F150" t="str">
            <v xml:space="preserve">Pembina </v>
          </cell>
          <cell r="G150" t="str">
            <v>IV/a</v>
          </cell>
          <cell r="H150" t="str">
            <v>Lektor Kepala</v>
          </cell>
          <cell r="I150" t="str">
            <v>-</v>
          </cell>
          <cell r="J150" t="str">
            <v>C</v>
          </cell>
          <cell r="K150" t="str">
            <v>Mengikuti Rapat Koordinasi Praktikum dan Uji Coba Alat-alat Laboratorium PSDKU D3 THP Madiun</v>
          </cell>
          <cell r="L150" t="str">
            <v>Madiun</v>
          </cell>
          <cell r="M150" t="str">
            <v>Jawa Timur</v>
          </cell>
          <cell r="N150">
            <v>44117</v>
          </cell>
          <cell r="O150">
            <v>44117</v>
          </cell>
          <cell r="P150">
            <v>1</v>
          </cell>
          <cell r="Y150">
            <v>410000</v>
          </cell>
          <cell r="Z150">
            <v>410000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410000</v>
          </cell>
        </row>
        <row r="151">
          <cell r="A151">
            <v>148</v>
          </cell>
          <cell r="B151" t="str">
            <v>/UN27.12/KP/2020</v>
          </cell>
          <cell r="C151">
            <v>44116</v>
          </cell>
          <cell r="D151" t="str">
            <v>1988100120200801</v>
          </cell>
          <cell r="E151" t="str">
            <v>Luxsee Meirfin, A.Ma</v>
          </cell>
          <cell r="F151" t="str">
            <v>Pengatur Muda</v>
          </cell>
          <cell r="G151" t="str">
            <v>II/a</v>
          </cell>
          <cell r="H151" t="str">
            <v>-</v>
          </cell>
          <cell r="I151" t="str">
            <v>Admin Prodi D3 Akuntansi (Madiun)</v>
          </cell>
          <cell r="J151" t="str">
            <v>C</v>
          </cell>
          <cell r="K151" t="str">
            <v>Mengikuti Pelatihan SIKD (Sistem Informasi Kearsipan Dinamis)</v>
          </cell>
          <cell r="L151" t="str">
            <v>Solo</v>
          </cell>
          <cell r="M151" t="str">
            <v>Jawa Tengah</v>
          </cell>
          <cell r="N151">
            <v>44117</v>
          </cell>
          <cell r="O151">
            <v>44117</v>
          </cell>
          <cell r="P151">
            <v>1</v>
          </cell>
          <cell r="Y151">
            <v>370000</v>
          </cell>
          <cell r="Z151">
            <v>370000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370000</v>
          </cell>
        </row>
        <row r="152">
          <cell r="A152">
            <v>149</v>
          </cell>
          <cell r="B152" t="str">
            <v>/UN27.12/KP/2020</v>
          </cell>
          <cell r="C152">
            <v>44116</v>
          </cell>
          <cell r="D152" t="str">
            <v>1983021420200801</v>
          </cell>
          <cell r="E152" t="str">
            <v>Pebty Rohmaningrum, S.E.</v>
          </cell>
          <cell r="F152" t="str">
            <v xml:space="preserve">Pengatur </v>
          </cell>
          <cell r="G152" t="str">
            <v>II/c</v>
          </cell>
          <cell r="H152" t="str">
            <v>-</v>
          </cell>
          <cell r="I152" t="str">
            <v>Admin Prodi D3 Teknologi Hasil Pertanian (Madiun)</v>
          </cell>
          <cell r="J152" t="str">
            <v>C</v>
          </cell>
          <cell r="K152" t="str">
            <v>Mengikuti Pelatihan SIKD (Sistem Informasi Kearsipan Dinamis)</v>
          </cell>
          <cell r="L152" t="str">
            <v>Solo</v>
          </cell>
          <cell r="M152" t="str">
            <v>Jawa Tengah</v>
          </cell>
          <cell r="N152">
            <v>44117</v>
          </cell>
          <cell r="O152">
            <v>44117</v>
          </cell>
          <cell r="P152">
            <v>1</v>
          </cell>
          <cell r="Y152">
            <v>370000</v>
          </cell>
          <cell r="Z152">
            <v>370000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370000</v>
          </cell>
        </row>
        <row r="153">
          <cell r="A153">
            <v>150</v>
          </cell>
          <cell r="B153" t="str">
            <v>/UN27.12/KP/2020</v>
          </cell>
          <cell r="C153">
            <v>44116</v>
          </cell>
          <cell r="D153" t="str">
            <v>1991040520200801</v>
          </cell>
          <cell r="E153" t="str">
            <v>Ianrita Aprilia Pratama P., S.Pd</v>
          </cell>
          <cell r="F153" t="str">
            <v>Pengatur</v>
          </cell>
          <cell r="G153" t="str">
            <v>II/c</v>
          </cell>
          <cell r="H153" t="str">
            <v>-</v>
          </cell>
          <cell r="I153" t="str">
            <v>Admin Prodi D3 Teknik Informatika (Madiun)</v>
          </cell>
          <cell r="J153" t="str">
            <v>C</v>
          </cell>
          <cell r="K153" t="str">
            <v>Mengikuti Pelatihan SIKD (Sistem Informasi Kearsipan Dinamis)</v>
          </cell>
          <cell r="L153" t="str">
            <v>Solo</v>
          </cell>
          <cell r="M153" t="str">
            <v>Jawa Tengah</v>
          </cell>
          <cell r="N153">
            <v>44117</v>
          </cell>
          <cell r="O153">
            <v>44117</v>
          </cell>
          <cell r="P153">
            <v>1</v>
          </cell>
          <cell r="Y153">
            <v>370000</v>
          </cell>
          <cell r="Z153">
            <v>370000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370000</v>
          </cell>
        </row>
        <row r="154">
          <cell r="A154">
            <v>151</v>
          </cell>
          <cell r="B154" t="str">
            <v>/UN27.12/KP/2020</v>
          </cell>
          <cell r="C154">
            <v>44119</v>
          </cell>
          <cell r="D154" t="str">
            <v>1983011520200801</v>
          </cell>
          <cell r="E154" t="str">
            <v>Bagus Iksan Sukoco, A.M.Kom</v>
          </cell>
          <cell r="F154" t="str">
            <v>Pengatur Muda</v>
          </cell>
          <cell r="G154" t="str">
            <v>II/a</v>
          </cell>
          <cell r="H154" t="str">
            <v>-</v>
          </cell>
          <cell r="I154" t="str">
            <v>Pengelola Barang Milik Negara SV Madiun</v>
          </cell>
          <cell r="J154" t="str">
            <v>C</v>
          </cell>
          <cell r="K154" t="str">
            <v xml:space="preserve">Mengikuti Update Aplikasi SIMAK BMN dan Proses LIKUIDASI </v>
          </cell>
          <cell r="L154" t="str">
            <v>Solo</v>
          </cell>
          <cell r="M154" t="str">
            <v>Jawa Tengah</v>
          </cell>
          <cell r="N154">
            <v>44119</v>
          </cell>
          <cell r="O154">
            <v>44119</v>
          </cell>
          <cell r="P154">
            <v>1</v>
          </cell>
          <cell r="Y154">
            <v>370000</v>
          </cell>
          <cell r="Z154">
            <v>370000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370000</v>
          </cell>
        </row>
        <row r="155">
          <cell r="A155">
            <v>152</v>
          </cell>
          <cell r="B155" t="str">
            <v>/UN27.12/KP/2020</v>
          </cell>
          <cell r="C155">
            <v>44125</v>
          </cell>
          <cell r="D155" t="str">
            <v>196909241994021001</v>
          </cell>
          <cell r="E155" t="str">
            <v>Drs. Santoso Tri Hananto, M.Si., Ak.</v>
          </cell>
          <cell r="F155" t="str">
            <v>Penata Tk.I</v>
          </cell>
          <cell r="G155" t="str">
            <v>III/d</v>
          </cell>
          <cell r="H155" t="str">
            <v>Lektor</v>
          </cell>
          <cell r="I155" t="str">
            <v>Dekan Sekolah Vokasi</v>
          </cell>
          <cell r="J155" t="str">
            <v>B</v>
          </cell>
          <cell r="K155" t="str">
            <v>Rapat Koordinasi persiapan Kuliah Umum dan
penyelenggaraan PSDKU</v>
          </cell>
          <cell r="L155" t="str">
            <v>Madiun</v>
          </cell>
          <cell r="M155" t="str">
            <v>Jawa Timur</v>
          </cell>
          <cell r="N155">
            <v>44125</v>
          </cell>
          <cell r="O155">
            <v>44125</v>
          </cell>
          <cell r="P155">
            <v>1</v>
          </cell>
          <cell r="Y155">
            <v>410000</v>
          </cell>
          <cell r="Z155">
            <v>410000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410000</v>
          </cell>
        </row>
        <row r="156">
          <cell r="A156">
            <v>153</v>
          </cell>
          <cell r="B156" t="str">
            <v>/UN27.12/KP/2020</v>
          </cell>
          <cell r="C156">
            <v>44125</v>
          </cell>
          <cell r="D156" t="str">
            <v>197408182000121001</v>
          </cell>
          <cell r="E156" t="str">
            <v>Agus Dwi Priyanto, S.S.,M.CALL</v>
          </cell>
          <cell r="F156" t="str">
            <v>Penata</v>
          </cell>
          <cell r="G156" t="str">
            <v>III/c</v>
          </cell>
          <cell r="H156" t="str">
            <v>Lektor</v>
          </cell>
          <cell r="I156" t="str">
            <v xml:space="preserve"> Wakil Dekan Akademik, Riset, Kemahasiswaan dan Perencanaan Sekolah Vokasi</v>
          </cell>
          <cell r="J156" t="str">
            <v>B</v>
          </cell>
          <cell r="K156" t="str">
            <v>Rapat Koordinasi persiapan Kuliah Umum dan
penyelenggaraan PSDKU</v>
          </cell>
          <cell r="L156" t="str">
            <v>Madiun</v>
          </cell>
          <cell r="M156" t="str">
            <v>Jawa Timur</v>
          </cell>
          <cell r="N156">
            <v>44125</v>
          </cell>
          <cell r="O156">
            <v>44125</v>
          </cell>
          <cell r="P156">
            <v>1</v>
          </cell>
          <cell r="Y156">
            <v>410000</v>
          </cell>
          <cell r="Z156">
            <v>410000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410000</v>
          </cell>
        </row>
        <row r="157">
          <cell r="A157">
            <v>154</v>
          </cell>
          <cell r="B157" t="str">
            <v>/UN27.12/KP/2020</v>
          </cell>
          <cell r="C157">
            <v>44125</v>
          </cell>
          <cell r="D157" t="str">
            <v>198104132005011001</v>
          </cell>
          <cell r="E157" t="str">
            <v>Abdul Aziz, S.Kom., M.Cs.</v>
          </cell>
          <cell r="F157" t="str">
            <v>Penata Muda Tk.I</v>
          </cell>
          <cell r="G157" t="str">
            <v>III/b</v>
          </cell>
          <cell r="H157" t="str">
            <v>Lektor</v>
          </cell>
          <cell r="I157" t="str">
            <v>Wakil Direktur bidang Umum dan Keuangan Sekolah Vokasi</v>
          </cell>
          <cell r="J157" t="str">
            <v>B</v>
          </cell>
          <cell r="K157" t="str">
            <v>Rapat Koordinasi persiapan Kuliah Umum dan
penyelenggaraan PSDKU</v>
          </cell>
          <cell r="L157" t="str">
            <v>Madiun</v>
          </cell>
          <cell r="M157" t="str">
            <v>Jawa Timur</v>
          </cell>
          <cell r="N157">
            <v>44125</v>
          </cell>
          <cell r="O157">
            <v>44125</v>
          </cell>
          <cell r="P157">
            <v>1</v>
          </cell>
          <cell r="Y157">
            <v>410000</v>
          </cell>
          <cell r="Z157">
            <v>410000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410000</v>
          </cell>
        </row>
        <row r="158">
          <cell r="A158">
            <v>155</v>
          </cell>
          <cell r="B158" t="str">
            <v>/UN27.12/KP/2020</v>
          </cell>
          <cell r="C158">
            <v>44131</v>
          </cell>
          <cell r="D158" t="str">
            <v>196111081987021001</v>
          </cell>
          <cell r="E158" t="str">
            <v>Prof. Dr. Jamal Wiwoho, S.H., M.Hum.</v>
          </cell>
          <cell r="F158" t="str">
            <v xml:space="preserve">Pembina Utama </v>
          </cell>
          <cell r="G158" t="str">
            <v>IV/e</v>
          </cell>
          <cell r="H158" t="str">
            <v>Lektor</v>
          </cell>
          <cell r="I158" t="str">
            <v>Rektor</v>
          </cell>
          <cell r="J158" t="str">
            <v>B</v>
          </cell>
          <cell r="K158" t="str">
            <v>Penandatanganan MoU dan Perjanjian Kerja Sama antara Universitas Sebelas Maret dengan Pemerintah Kabupaten Madiun dan Kuliah Umum terkait penyelenggaraan Program studi Di Luar Kampus Utama (PSDKU) UNS Madiun</v>
          </cell>
          <cell r="L158" t="str">
            <v>Madiun</v>
          </cell>
          <cell r="M158" t="str">
            <v>Jawa Timur</v>
          </cell>
          <cell r="N158">
            <v>44131</v>
          </cell>
          <cell r="O158">
            <v>44131</v>
          </cell>
          <cell r="P158">
            <v>1</v>
          </cell>
          <cell r="Y158">
            <v>410000</v>
          </cell>
          <cell r="Z158">
            <v>410000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410000</v>
          </cell>
        </row>
        <row r="159">
          <cell r="A159">
            <v>156</v>
          </cell>
          <cell r="B159" t="str">
            <v>/UN27.12/KP/2020</v>
          </cell>
          <cell r="C159">
            <v>44131</v>
          </cell>
          <cell r="D159" t="str">
            <v>196107171986011001</v>
          </cell>
          <cell r="E159" t="str">
            <v>Prof. Dr. Ir. Ahmad Yunus, M.S.</v>
          </cell>
          <cell r="F159" t="str">
            <v xml:space="preserve">Pembina Utama Madya </v>
          </cell>
          <cell r="G159" t="str">
            <v>IV/d</v>
          </cell>
          <cell r="H159" t="str">
            <v>-</v>
          </cell>
          <cell r="I159" t="str">
            <v>Wakil Rektor Bidang Akademik</v>
          </cell>
          <cell r="J159" t="str">
            <v>B</v>
          </cell>
          <cell r="K159" t="str">
            <v>Penandatanganan MoU dan Perjanjian Kerja Sama antara Universitas Sebelas Maret dengan Pemerintah Kabupaten Madiun dan Kuliah Umum terkait penyelenggaraan Program studi Di Luar Kampus Utama (PSDKU) UNS Madiun</v>
          </cell>
          <cell r="L159" t="str">
            <v>Madiun</v>
          </cell>
          <cell r="M159" t="str">
            <v>Jawa Timur</v>
          </cell>
          <cell r="N159">
            <v>44131</v>
          </cell>
          <cell r="O159">
            <v>44131</v>
          </cell>
          <cell r="P159">
            <v>1</v>
          </cell>
          <cell r="Y159">
            <v>410000</v>
          </cell>
          <cell r="Z159">
            <v>410000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410000</v>
          </cell>
        </row>
        <row r="160">
          <cell r="A160">
            <v>157</v>
          </cell>
          <cell r="B160" t="str">
            <v>/UN27.12/KP/2020</v>
          </cell>
          <cell r="C160">
            <v>44131</v>
          </cell>
          <cell r="D160" t="str">
            <v>196411201991031002</v>
          </cell>
          <cell r="E160" t="str">
            <v>Dr. Bandi, M.Si., Ak.</v>
          </cell>
          <cell r="F160" t="str">
            <v>Pembina</v>
          </cell>
          <cell r="G160" t="str">
            <v>IV/a</v>
          </cell>
          <cell r="H160" t="str">
            <v>-</v>
          </cell>
          <cell r="I160" t="str">
            <v>Wakil Rektor Bidang Umum dan Keuangan</v>
          </cell>
          <cell r="J160" t="str">
            <v>B</v>
          </cell>
          <cell r="K160" t="str">
            <v>Penandatanganan MoU dan Perjanjian Kerja Sama antara Universitas Sebelas Maret dengan Pemerintah Kabupaten Madiun dan Kuliah Umum terkait penyelenggaraan Program studi Di Luar Kampus Utama (PSDKU) UNS Madiun</v>
          </cell>
          <cell r="L160" t="str">
            <v>Madiun</v>
          </cell>
          <cell r="M160" t="str">
            <v>Jawa Timur</v>
          </cell>
          <cell r="N160">
            <v>44131</v>
          </cell>
          <cell r="O160">
            <v>44131</v>
          </cell>
          <cell r="P160">
            <v>1</v>
          </cell>
          <cell r="Y160">
            <v>410000</v>
          </cell>
          <cell r="Z160">
            <v>410000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410000</v>
          </cell>
        </row>
        <row r="161">
          <cell r="A161">
            <v>158</v>
          </cell>
          <cell r="B161" t="str">
            <v>/UN27.12/KP/2020</v>
          </cell>
          <cell r="C161">
            <v>44131</v>
          </cell>
          <cell r="D161" t="str">
            <v>197101031997021001</v>
          </cell>
          <cell r="E161" t="str">
            <v>Prof. Dr. Kuncoro Diharjo, S.T., M.T.</v>
          </cell>
          <cell r="F161" t="str">
            <v xml:space="preserve">Pembina Utama Madya </v>
          </cell>
          <cell r="G161" t="str">
            <v>IV/d</v>
          </cell>
          <cell r="H161" t="str">
            <v>-</v>
          </cell>
          <cell r="I161" t="str">
            <v>Wakil Rektor Bidang Kemahasiswaan dan Alumni</v>
          </cell>
          <cell r="J161" t="str">
            <v>B</v>
          </cell>
          <cell r="K161" t="str">
            <v>Penandatanganan MoU dan Perjanjian Kerja Sama antara Universitas Sebelas Maret dengan Pemerintah Kabupaten Madiun dan Kuliah Umum terkait penyelenggaraan Program studi Di Luar Kampus Utama (PSDKU) UNS Madiun</v>
          </cell>
          <cell r="L161" t="str">
            <v>Madiun</v>
          </cell>
          <cell r="M161" t="str">
            <v>Jawa Timur</v>
          </cell>
          <cell r="N161">
            <v>44131</v>
          </cell>
          <cell r="O161">
            <v>44131</v>
          </cell>
          <cell r="P161">
            <v>1</v>
          </cell>
          <cell r="Y161">
            <v>410000</v>
          </cell>
          <cell r="Z161">
            <v>410000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410000</v>
          </cell>
        </row>
        <row r="162">
          <cell r="A162">
            <v>159</v>
          </cell>
          <cell r="B162" t="str">
            <v>/UN27.12/KP/2020</v>
          </cell>
          <cell r="C162">
            <v>44131</v>
          </cell>
          <cell r="D162" t="str">
            <v>196604151991031002</v>
          </cell>
          <cell r="E162" t="str">
            <v>Prof. Dr.rer.nat Sajidan, M.Si.</v>
          </cell>
          <cell r="F162" t="str">
            <v xml:space="preserve">Pembina Utama Madya </v>
          </cell>
          <cell r="G162" t="str">
            <v>IV/d</v>
          </cell>
          <cell r="H162" t="str">
            <v>-</v>
          </cell>
          <cell r="I162" t="str">
            <v>Wakil Rektor Bidang Perencanaan dan Kerjasama</v>
          </cell>
          <cell r="J162" t="str">
            <v>B</v>
          </cell>
          <cell r="K162" t="str">
            <v>Penandatanganan MoU dan Perjanjian Kerja Sama antara Universitas Sebelas Maret dengan Pemerintah Kabupaten Madiun dan Kuliah Umum terkait penyelenggaraan Program studi Di Luar Kampus Utama (PSDKU) UNS Madiun</v>
          </cell>
          <cell r="L162" t="str">
            <v>Madiun</v>
          </cell>
          <cell r="M162" t="str">
            <v>Jawa Timur</v>
          </cell>
          <cell r="N162">
            <v>44131</v>
          </cell>
          <cell r="O162">
            <v>44131</v>
          </cell>
          <cell r="P162">
            <v>1</v>
          </cell>
          <cell r="Y162">
            <v>410000</v>
          </cell>
          <cell r="Z162">
            <v>410000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410000</v>
          </cell>
        </row>
        <row r="163">
          <cell r="A163">
            <v>160</v>
          </cell>
          <cell r="B163" t="str">
            <v>/UN27.12/KP/2020</v>
          </cell>
          <cell r="C163">
            <v>44131</v>
          </cell>
          <cell r="D163" t="str">
            <v>196904141991031001</v>
          </cell>
          <cell r="E163" t="str">
            <v>Widyatmoko, S.H., M.M.</v>
          </cell>
          <cell r="F163" t="str">
            <v xml:space="preserve">Pembina Utama Muda </v>
          </cell>
          <cell r="G163" t="str">
            <v>IV/c</v>
          </cell>
          <cell r="H163" t="str">
            <v>-</v>
          </cell>
          <cell r="I163" t="str">
            <v>Kepala Biro Akademik dan Administrasi Kerjasama</v>
          </cell>
          <cell r="J163" t="str">
            <v>B</v>
          </cell>
          <cell r="K163" t="str">
            <v>Penandatanganan MoU dan Perjanjian Kerja Sama antara Universitas Sebelas Maret dengan Pemerintah Kabupaten Madiun dan Kuliah Umum terkait penyelenggaraan Program studi Di Luar Kampus Utama (PSDKU) UNS Madiun</v>
          </cell>
          <cell r="L163" t="str">
            <v>Madiun</v>
          </cell>
          <cell r="M163" t="str">
            <v>Jawa Timur</v>
          </cell>
          <cell r="N163">
            <v>44131</v>
          </cell>
          <cell r="O163">
            <v>44131</v>
          </cell>
          <cell r="P163">
            <v>1</v>
          </cell>
          <cell r="Y163">
            <v>410000</v>
          </cell>
          <cell r="Z163">
            <v>410000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410000</v>
          </cell>
        </row>
        <row r="164">
          <cell r="A164">
            <v>161</v>
          </cell>
          <cell r="B164" t="str">
            <v>/UN27.12/KP/2020</v>
          </cell>
          <cell r="C164">
            <v>44131</v>
          </cell>
          <cell r="D164" t="str">
            <v>197106111992031001</v>
          </cell>
          <cell r="E164" t="str">
            <v>Danang Tomi Harjanto, S.Sos.</v>
          </cell>
          <cell r="F164" t="str">
            <v xml:space="preserve">Pembina Utama Muda </v>
          </cell>
          <cell r="G164" t="str">
            <v>IV/c</v>
          </cell>
          <cell r="H164" t="str">
            <v>-</v>
          </cell>
          <cell r="I164" t="str">
            <v>Kepala Biro Keuangan dan Umum</v>
          </cell>
          <cell r="J164" t="str">
            <v>B</v>
          </cell>
          <cell r="K164" t="str">
            <v>Penandatanganan MoU dan Perjanjian Kerja Sama antara Universitas Sebelas Maret dengan Pemerintah Kabupaten Madiun dan Kuliah Umum terkait penyelenggaraan Program studi Di Luar Kampus Utama (PSDKU) UNS Madiun</v>
          </cell>
          <cell r="L164" t="str">
            <v>Madiun</v>
          </cell>
          <cell r="M164" t="str">
            <v>Jawa Timur</v>
          </cell>
          <cell r="N164">
            <v>44131</v>
          </cell>
          <cell r="O164">
            <v>44131</v>
          </cell>
          <cell r="P164">
            <v>1</v>
          </cell>
          <cell r="Y164">
            <v>410000</v>
          </cell>
          <cell r="Z164">
            <v>410000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410000</v>
          </cell>
        </row>
        <row r="165">
          <cell r="A165">
            <v>162</v>
          </cell>
          <cell r="B165" t="str">
            <v>/UN27.12/KP/2020</v>
          </cell>
          <cell r="C165">
            <v>44131</v>
          </cell>
          <cell r="D165" t="str">
            <v>196502201993032001</v>
          </cell>
          <cell r="E165" t="str">
            <v xml:space="preserve">Dra. Mustikawati Endah Setyandari, M.Si </v>
          </cell>
          <cell r="F165" t="str">
            <v xml:space="preserve">Pembina Utama Muda </v>
          </cell>
          <cell r="G165" t="str">
            <v>IV/c</v>
          </cell>
          <cell r="H165" t="str">
            <v>-</v>
          </cell>
          <cell r="I165" t="str">
            <v>Kepala Biro Perencanaan dan Informasi</v>
          </cell>
          <cell r="J165" t="str">
            <v>B</v>
          </cell>
          <cell r="K165" t="str">
            <v>Penandatanganan MoU dan Perjanjian Kerja Sama antara Universitas Sebelas Maret dengan Pemerintah Kabupaten Madiun dan Kuliah Umum terkait penyelenggaraan Program studi Di Luar Kampus Utama (PSDKU) UNS Madiun</v>
          </cell>
          <cell r="L165" t="str">
            <v>Madiun</v>
          </cell>
          <cell r="M165" t="str">
            <v>Jawa Timur</v>
          </cell>
          <cell r="N165">
            <v>44131</v>
          </cell>
          <cell r="O165">
            <v>44131</v>
          </cell>
          <cell r="P165">
            <v>1</v>
          </cell>
          <cell r="Y165">
            <v>410000</v>
          </cell>
          <cell r="Z165">
            <v>410000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410000</v>
          </cell>
        </row>
        <row r="166">
          <cell r="A166">
            <v>163</v>
          </cell>
          <cell r="B166" t="str">
            <v>/UN27.12/KP/2020</v>
          </cell>
          <cell r="C166">
            <v>44131</v>
          </cell>
          <cell r="D166" t="str">
            <v>196510271992031002</v>
          </cell>
          <cell r="E166" t="str">
            <v>Drs. Rohman Agus Pratomo</v>
          </cell>
          <cell r="F166" t="str">
            <v xml:space="preserve">Pembina Utama Muda </v>
          </cell>
          <cell r="G166" t="str">
            <v>IV/c</v>
          </cell>
          <cell r="H166" t="str">
            <v>-</v>
          </cell>
          <cell r="I166" t="str">
            <v>Kepala Biro Kemahasiswaan dan Alumni</v>
          </cell>
          <cell r="J166" t="str">
            <v>B</v>
          </cell>
          <cell r="K166" t="str">
            <v>Penandatanganan MoU dan Perjanjian Kerja Sama antara Universitas Sebelas Maret dengan Pemerintah Kabupaten Madiun dan Kuliah Umum terkait penyelenggaraan Program studi Di Luar Kampus Utama (PSDKU) UNS Madiun</v>
          </cell>
          <cell r="L166" t="str">
            <v>Madiun</v>
          </cell>
          <cell r="M166" t="str">
            <v>Jawa Timur</v>
          </cell>
          <cell r="N166">
            <v>44131</v>
          </cell>
          <cell r="O166">
            <v>44131</v>
          </cell>
          <cell r="P166">
            <v>1</v>
          </cell>
          <cell r="Y166">
            <v>410000</v>
          </cell>
          <cell r="Z166">
            <v>410000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410000</v>
          </cell>
        </row>
        <row r="167">
          <cell r="A167">
            <v>164</v>
          </cell>
          <cell r="B167" t="str">
            <v>/UN27.12/KP/2020</v>
          </cell>
          <cell r="C167">
            <v>44131</v>
          </cell>
          <cell r="D167" t="str">
            <v>196302091988031003</v>
          </cell>
          <cell r="E167" t="str">
            <v>Prof. Dr. Adi Sulistiyono, S.H.,M.H.</v>
          </cell>
          <cell r="F167" t="str">
            <v xml:space="preserve">Pembina Utama </v>
          </cell>
          <cell r="G167" t="str">
            <v>IV/e</v>
          </cell>
          <cell r="H167" t="str">
            <v>-</v>
          </cell>
          <cell r="I167" t="str">
            <v xml:space="preserve">Ketua Senat Universitas </v>
          </cell>
          <cell r="J167" t="str">
            <v>B</v>
          </cell>
          <cell r="K167" t="str">
            <v>Penandatanganan MoU dan Perjanjian Kerja Sama antara Universitas Sebelas Maret dengan Pemerintah Kabupaten Madiun dan Kuliah Umum terkait penyelenggaraan Program studi Di Luar Kampus Utama (PSDKU) UNS Madiun</v>
          </cell>
          <cell r="L167" t="str">
            <v>Madiun</v>
          </cell>
          <cell r="M167" t="str">
            <v>Jawa Timur</v>
          </cell>
          <cell r="N167">
            <v>44131</v>
          </cell>
          <cell r="O167">
            <v>44131</v>
          </cell>
          <cell r="P167">
            <v>1</v>
          </cell>
          <cell r="Y167">
            <v>410000</v>
          </cell>
          <cell r="Z167">
            <v>410000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410000</v>
          </cell>
        </row>
        <row r="168">
          <cell r="A168">
            <v>165</v>
          </cell>
          <cell r="B168" t="str">
            <v>/UN27.12/KP/2020</v>
          </cell>
          <cell r="C168">
            <v>44131</v>
          </cell>
          <cell r="D168" t="str">
            <v>196207011988031001</v>
          </cell>
          <cell r="E168" t="str">
            <v xml:space="preserve">Prof. Drs. HASAN FAUZI, MBA, Ph.D., Ak </v>
          </cell>
          <cell r="F168" t="str">
            <v xml:space="preserve">Pembina Tk.I </v>
          </cell>
          <cell r="G168" t="str">
            <v>IV/b</v>
          </cell>
          <cell r="H168" t="str">
            <v>-</v>
          </cell>
          <cell r="I168" t="str">
            <v>Sekretaris Senat Universitas</v>
          </cell>
          <cell r="J168" t="str">
            <v>B</v>
          </cell>
          <cell r="K168" t="str">
            <v>Penandatanganan MoU dan Perjanjian Kerja Sama antara Universitas Sebelas Maret dengan Pemerintah Kabupaten Madiun dan Kuliah Umum terkait penyelenggaraan Program studi Di Luar Kampus Utama (PSDKU) UNS Madiun</v>
          </cell>
          <cell r="L168" t="str">
            <v>Madiun</v>
          </cell>
          <cell r="M168" t="str">
            <v>Jawa Timur</v>
          </cell>
          <cell r="N168">
            <v>44131</v>
          </cell>
          <cell r="O168">
            <v>44131</v>
          </cell>
          <cell r="P168">
            <v>1</v>
          </cell>
          <cell r="Y168">
            <v>410000</v>
          </cell>
          <cell r="Z168">
            <v>410000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410000</v>
          </cell>
        </row>
        <row r="169">
          <cell r="A169">
            <v>166</v>
          </cell>
          <cell r="B169" t="str">
            <v>/UN27.12/KP/2020</v>
          </cell>
          <cell r="C169">
            <v>44131</v>
          </cell>
          <cell r="D169" t="str">
            <v>196601121990031002</v>
          </cell>
          <cell r="E169" t="str">
            <v>Dr. Drajat Tri Kartono, M.Si</v>
          </cell>
          <cell r="F169" t="str">
            <v>Pembina Tk.</v>
          </cell>
          <cell r="G169" t="str">
            <v>IV/b</v>
          </cell>
          <cell r="H169" t="str">
            <v>-</v>
          </cell>
          <cell r="I169" t="str">
            <v>Staf Ahli Rektor bidang Pengembangan Akademik</v>
          </cell>
          <cell r="J169" t="str">
            <v>B</v>
          </cell>
          <cell r="K169" t="str">
            <v>Penandatanganan MoU dan Perjanjian Kerja Sama antara Universitas Sebelas Maret dengan Pemerintah Kabupaten Madiun dan Kuliah Umum terkait penyelenggaraan Program studi Di Luar Kampus Utama (PSDKU) UNS Madiun</v>
          </cell>
          <cell r="L169" t="str">
            <v>Madiun</v>
          </cell>
          <cell r="M169" t="str">
            <v>Jawa Timur</v>
          </cell>
          <cell r="N169">
            <v>44131</v>
          </cell>
          <cell r="O169">
            <v>44131</v>
          </cell>
          <cell r="P169">
            <v>1</v>
          </cell>
          <cell r="Y169">
            <v>410000</v>
          </cell>
          <cell r="Z169">
            <v>410000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410000</v>
          </cell>
        </row>
        <row r="170">
          <cell r="A170">
            <v>167</v>
          </cell>
          <cell r="B170" t="str">
            <v>/UN27.12/KP/2020</v>
          </cell>
          <cell r="C170">
            <v>44131</v>
          </cell>
          <cell r="D170" t="str">
            <v>196612311994121001</v>
          </cell>
          <cell r="E170" t="str">
            <v>Dr. E. Muhtar, S.Pd., M.Si. CFrA</v>
          </cell>
          <cell r="F170" t="str">
            <v>Penata Tk.I</v>
          </cell>
          <cell r="G170" t="str">
            <v>III/d</v>
          </cell>
          <cell r="H170" t="str">
            <v>-</v>
          </cell>
          <cell r="I170" t="str">
            <v>Staf Ahli Rektor bidang Keuangan dan Manajemen</v>
          </cell>
          <cell r="J170" t="str">
            <v>B</v>
          </cell>
          <cell r="K170" t="str">
            <v>Penandatanganan MoU dan Perjanjian Kerja Sama antara Universitas Sebelas Maret dengan Pemerintah Kabupaten Madiun dan Kuliah Umum terkait penyelenggaraan Program studi Di Luar Kampus Utama (PSDKU) UNS Madiun</v>
          </cell>
          <cell r="L170" t="str">
            <v>Madiun</v>
          </cell>
          <cell r="M170" t="str">
            <v>Jawa Timur</v>
          </cell>
          <cell r="N170">
            <v>44131</v>
          </cell>
          <cell r="O170">
            <v>44131</v>
          </cell>
          <cell r="P170">
            <v>1</v>
          </cell>
          <cell r="Y170">
            <v>410000</v>
          </cell>
          <cell r="Z170">
            <v>410000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410000</v>
          </cell>
        </row>
        <row r="171">
          <cell r="A171">
            <v>168</v>
          </cell>
          <cell r="B171" t="str">
            <v>/UN27.12/KP/2020</v>
          </cell>
          <cell r="C171">
            <v>44131</v>
          </cell>
          <cell r="D171" t="str">
            <v>197103021996031001</v>
          </cell>
          <cell r="E171" t="str">
            <v>Dr. Sutanto, S.Si., DEA</v>
          </cell>
          <cell r="F171" t="str">
            <v>Penata</v>
          </cell>
          <cell r="G171" t="str">
            <v>III/c</v>
          </cell>
          <cell r="H171" t="str">
            <v>-</v>
          </cell>
          <cell r="I171" t="str">
            <v>Staf Ahli Rektor bidang Kemahasiswaan dan Kerjasama</v>
          </cell>
          <cell r="J171" t="str">
            <v>B</v>
          </cell>
          <cell r="K171" t="str">
            <v>Penandatanganan MoU dan Perjanjian Kerja Sama antara Universitas Sebelas Maret dengan Pemerintah Kabupaten Madiun dan Kuliah Umum terkait penyelenggaraan Program studi Di Luar Kampus Utama (PSDKU) UNS Madiun</v>
          </cell>
          <cell r="L171" t="str">
            <v>Madiun</v>
          </cell>
          <cell r="M171" t="str">
            <v>Jawa Timur</v>
          </cell>
          <cell r="N171">
            <v>44131</v>
          </cell>
          <cell r="O171">
            <v>44131</v>
          </cell>
          <cell r="P171">
            <v>1</v>
          </cell>
          <cell r="Y171">
            <v>410000</v>
          </cell>
          <cell r="Z171">
            <v>410000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410000</v>
          </cell>
        </row>
        <row r="172">
          <cell r="A172">
            <v>169</v>
          </cell>
          <cell r="B172" t="str">
            <v>/UN27.12/KP/2020</v>
          </cell>
          <cell r="C172">
            <v>44131</v>
          </cell>
          <cell r="D172" t="str">
            <v>196909241994021001</v>
          </cell>
          <cell r="E172" t="str">
            <v>Drs. Santoso Tri Hananto, M.Si., Ak.</v>
          </cell>
          <cell r="F172" t="str">
            <v>Penata Tk.I</v>
          </cell>
          <cell r="G172" t="str">
            <v>III/d</v>
          </cell>
          <cell r="H172" t="str">
            <v>Lektor</v>
          </cell>
          <cell r="I172" t="str">
            <v>Dekan Sekolah Vokasi</v>
          </cell>
          <cell r="J172" t="str">
            <v>B</v>
          </cell>
          <cell r="K172" t="str">
            <v>Penandatanganan MoU dan Perjanjian Kerja Sama antara Universitas Sebelas Maret dengan Pemerintah Kabupaten Madiun dan Kuliah Umum terkait penyelenggaraan Program studi Di Luar Kampus Utama (PSDKU) UNS Madiun</v>
          </cell>
          <cell r="L172" t="str">
            <v>Madiun</v>
          </cell>
          <cell r="M172" t="str">
            <v>Jawa Timur</v>
          </cell>
          <cell r="N172">
            <v>44131</v>
          </cell>
          <cell r="O172">
            <v>44131</v>
          </cell>
          <cell r="P172">
            <v>1</v>
          </cell>
          <cell r="Y172">
            <v>410000</v>
          </cell>
          <cell r="Z172">
            <v>410000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410000</v>
          </cell>
        </row>
        <row r="173">
          <cell r="A173">
            <v>170</v>
          </cell>
          <cell r="B173" t="str">
            <v>/UN27.12/KP/2020</v>
          </cell>
          <cell r="C173">
            <v>44131</v>
          </cell>
          <cell r="D173" t="str">
            <v>197408182000121001</v>
          </cell>
          <cell r="E173" t="str">
            <v>Agus Dwi Priyanto, S.S.,M.CALL</v>
          </cell>
          <cell r="F173" t="str">
            <v>Penata</v>
          </cell>
          <cell r="G173" t="str">
            <v>III/c</v>
          </cell>
          <cell r="H173" t="str">
            <v>Lektor</v>
          </cell>
          <cell r="I173" t="str">
            <v xml:space="preserve"> Wakil Dekan Akademik, Riset, Kemahasiswaan dan Perencanaan Sekolah Vokasi</v>
          </cell>
          <cell r="J173" t="str">
            <v>B</v>
          </cell>
          <cell r="K173" t="str">
            <v>Penandatanganan MoU dan Perjanjian Kerja Sama antara Universitas Sebelas Maret dengan Pemerintah Kabupaten Madiun dan Kuliah Umum terkait penyelenggaraan Program studi Di Luar Kampus Utama (PSDKU) UNS Madiun</v>
          </cell>
          <cell r="L173" t="str">
            <v>Madiun</v>
          </cell>
          <cell r="M173" t="str">
            <v>Jawa Timur</v>
          </cell>
          <cell r="N173">
            <v>44131</v>
          </cell>
          <cell r="O173">
            <v>44131</v>
          </cell>
          <cell r="P173">
            <v>1</v>
          </cell>
          <cell r="Y173">
            <v>410000</v>
          </cell>
          <cell r="Z173">
            <v>410000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410000</v>
          </cell>
        </row>
        <row r="174">
          <cell r="A174">
            <v>171</v>
          </cell>
          <cell r="B174" t="str">
            <v>/UN27.12/KP/2020</v>
          </cell>
          <cell r="C174">
            <v>44131</v>
          </cell>
          <cell r="D174" t="str">
            <v>198104132005011001</v>
          </cell>
          <cell r="E174" t="str">
            <v>Abdul Aziz, S.Kom., M.Cs.</v>
          </cell>
          <cell r="F174" t="str">
            <v>Penata Muda Tk.I</v>
          </cell>
          <cell r="G174" t="str">
            <v>III/b</v>
          </cell>
          <cell r="H174" t="str">
            <v>Lektor</v>
          </cell>
          <cell r="I174" t="str">
            <v>Wakil Direktur bidang Umum dan Keuangan Sekolah Vokasi</v>
          </cell>
          <cell r="J174" t="str">
            <v>B</v>
          </cell>
          <cell r="K174" t="str">
            <v>Penandatanganan MoU dan Perjanjian Kerja Sama antara Universitas Sebelas Maret dengan Pemerintah Kabupaten Madiun dan Kuliah Umum terkait penyelenggaraan Program studi Di Luar Kampus Utama (PSDKU) UNS Madiun</v>
          </cell>
          <cell r="L174" t="str">
            <v>Madiun</v>
          </cell>
          <cell r="M174" t="str">
            <v>Jawa Timur</v>
          </cell>
          <cell r="N174">
            <v>44131</v>
          </cell>
          <cell r="O174">
            <v>44131</v>
          </cell>
          <cell r="P174">
            <v>1</v>
          </cell>
          <cell r="Y174">
            <v>410000</v>
          </cell>
          <cell r="Z174">
            <v>410000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410000</v>
          </cell>
        </row>
        <row r="175">
          <cell r="A175">
            <v>172</v>
          </cell>
          <cell r="B175" t="str">
            <v>/UN27.12/KP/2020</v>
          </cell>
          <cell r="C175">
            <v>44131</v>
          </cell>
          <cell r="D175" t="str">
            <v>196802122005011001</v>
          </cell>
          <cell r="E175" t="str">
            <v>Ir. Choiroel Anam, M.P., M.T.</v>
          </cell>
          <cell r="F175" t="str">
            <v xml:space="preserve">Penata Tk.I </v>
          </cell>
          <cell r="G175" t="str">
            <v>III/d</v>
          </cell>
          <cell r="H175" t="str">
            <v>Lektor</v>
          </cell>
          <cell r="I175" t="str">
            <v>-</v>
          </cell>
          <cell r="J175" t="str">
            <v>C</v>
          </cell>
          <cell r="K175" t="str">
            <v>Penandatanganan MoU dan Perjanjian Kerja Sama antara Universitas Sebelas Maret dengan Pemerintah Kabupaten Madiun dan Kuliah Umum terkait penyelenggaraan Program studi Di Luar Kampus Utama (PSDKU) UNS Madiun</v>
          </cell>
          <cell r="L175" t="str">
            <v>Madiun</v>
          </cell>
          <cell r="M175" t="str">
            <v>Jawa Timur</v>
          </cell>
          <cell r="N175">
            <v>44131</v>
          </cell>
          <cell r="O175">
            <v>44131</v>
          </cell>
          <cell r="P175">
            <v>1</v>
          </cell>
          <cell r="Y175">
            <v>410000</v>
          </cell>
          <cell r="Z175">
            <v>410000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410000</v>
          </cell>
        </row>
        <row r="176">
          <cell r="A176">
            <v>173</v>
          </cell>
          <cell r="B176" t="str">
            <v>/UN27.12/KP/2020</v>
          </cell>
          <cell r="C176">
            <v>44131</v>
          </cell>
          <cell r="D176" t="str">
            <v>1984092620160901</v>
          </cell>
          <cell r="E176" t="str">
            <v>Fendi Aji Purnomo, S.SI., M.Eng.</v>
          </cell>
          <cell r="F176" t="str">
            <v>Penata Muda Tk.I</v>
          </cell>
          <cell r="G176" t="str">
            <v>III/b</v>
          </cell>
          <cell r="H176" t="str">
            <v>Tenaga Pengajar</v>
          </cell>
          <cell r="I176" t="str">
            <v>-</v>
          </cell>
          <cell r="J176" t="str">
            <v>C</v>
          </cell>
          <cell r="K176" t="str">
            <v>Penandatanganan MoU dan Perjanjian Kerja Sama antara Universitas Sebelas Maret dengan Pemerintah Kabupaten Madiun dan Kuliah Umum terkait penyelenggaraan Program studi Di Luar Kampus Utama (PSDKU) UNS Madiun</v>
          </cell>
          <cell r="L176" t="str">
            <v>Madiun</v>
          </cell>
          <cell r="M176" t="str">
            <v>Jawa Timur</v>
          </cell>
          <cell r="N176">
            <v>44131</v>
          </cell>
          <cell r="O176">
            <v>44131</v>
          </cell>
          <cell r="P176">
            <v>1</v>
          </cell>
          <cell r="Y176">
            <v>410000</v>
          </cell>
          <cell r="Z176">
            <v>410000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410000</v>
          </cell>
        </row>
        <row r="177">
          <cell r="A177">
            <v>174</v>
          </cell>
          <cell r="B177" t="str">
            <v>/UN27.12/KP/2020</v>
          </cell>
          <cell r="C177">
            <v>44131</v>
          </cell>
          <cell r="D177" t="str">
            <v>1983061420140401</v>
          </cell>
          <cell r="E177" t="str">
            <v>Putri Nugrahaningsih, SE.,M.Ak</v>
          </cell>
          <cell r="F177" t="str">
            <v>Penata Muda Tk.I</v>
          </cell>
          <cell r="G177" t="str">
            <v>III/b</v>
          </cell>
          <cell r="H177" t="str">
            <v>Asisten Ahli</v>
          </cell>
          <cell r="I177" t="str">
            <v>-</v>
          </cell>
          <cell r="J177" t="str">
            <v>C</v>
          </cell>
          <cell r="K177" t="str">
            <v>Penandatanganan MoU dan Perjanjian Kerja Sama antara Universitas Sebelas Maret dengan Pemerintah Kabupaten Madiun dan Kuliah Umum terkait penyelenggaraan Program studi Di Luar Kampus Utama (PSDKU) UNS Madiun</v>
          </cell>
          <cell r="L177" t="str">
            <v>Madiun</v>
          </cell>
          <cell r="M177" t="str">
            <v>Jawa Timur</v>
          </cell>
          <cell r="N177">
            <v>44131</v>
          </cell>
          <cell r="O177">
            <v>44131</v>
          </cell>
          <cell r="P177">
            <v>1</v>
          </cell>
          <cell r="Y177">
            <v>410000</v>
          </cell>
          <cell r="Z177">
            <v>410000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410000</v>
          </cell>
        </row>
        <row r="178">
          <cell r="A178">
            <v>175</v>
          </cell>
          <cell r="B178" t="str">
            <v>/UN27.12/KP/2020</v>
          </cell>
          <cell r="C178">
            <v>44131</v>
          </cell>
          <cell r="D178" t="str">
            <v>197811122009102001</v>
          </cell>
          <cell r="E178" t="str">
            <v>M. Novita Sri Wardani, S.P.</v>
          </cell>
          <cell r="F178" t="str">
            <v xml:space="preserve">Penata </v>
          </cell>
          <cell r="G178" t="str">
            <v>III/c</v>
          </cell>
          <cell r="H178" t="str">
            <v>Fungsional Umum</v>
          </cell>
          <cell r="I178" t="str">
            <v>Koordinator Sub Bidang Keuangan dan umum Sekolah Vokasi</v>
          </cell>
          <cell r="J178" t="str">
            <v>C</v>
          </cell>
          <cell r="K178" t="str">
            <v>Penandatanganan MoU dan Perjanjian Kerja Sama antara Universitas Sebelas Maret dengan Pemerintah Kabupaten Madiun dan Kuliah Umum terkait penyelenggaraan Program studi Di Luar Kampus Utama (PSDKU) UNS Madiun</v>
          </cell>
          <cell r="L178" t="str">
            <v>Madiun</v>
          </cell>
          <cell r="M178" t="str">
            <v>Jawa Timur</v>
          </cell>
          <cell r="N178">
            <v>44131</v>
          </cell>
          <cell r="O178">
            <v>44131</v>
          </cell>
          <cell r="P178">
            <v>1</v>
          </cell>
          <cell r="Y178">
            <v>410000</v>
          </cell>
          <cell r="Z178">
            <v>410000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410000</v>
          </cell>
        </row>
        <row r="179">
          <cell r="A179">
            <v>176</v>
          </cell>
          <cell r="B179" t="str">
            <v>/UN27.12/KP/2020</v>
          </cell>
          <cell r="C179">
            <v>44131</v>
          </cell>
          <cell r="D179" t="str">
            <v>1984060520190101</v>
          </cell>
          <cell r="E179" t="str">
            <v>Fatma Wisnu R, S.E.</v>
          </cell>
          <cell r="F179" t="str">
            <v>-</v>
          </cell>
          <cell r="G179" t="str">
            <v>-</v>
          </cell>
          <cell r="H179" t="str">
            <v>-</v>
          </cell>
          <cell r="I179" t="str">
            <v>Pengadministrasi Keuangan Sekolah Vokasi</v>
          </cell>
          <cell r="J179" t="str">
            <v>C</v>
          </cell>
          <cell r="K179" t="str">
            <v>Penandatanganan MoU dan Perjanjian Kerja Sama antara Universitas Sebelas Maret dengan Pemerintah Kabupaten Madiun dan Kuliah Umum terkait penyelenggaraan Program studi Di Luar Kampus Utama (PSDKU) UNS Madiun</v>
          </cell>
          <cell r="L179" t="str">
            <v>Madiun</v>
          </cell>
          <cell r="M179" t="str">
            <v>Jawa Timur</v>
          </cell>
          <cell r="N179">
            <v>44131</v>
          </cell>
          <cell r="O179">
            <v>44131</v>
          </cell>
          <cell r="P179">
            <v>1</v>
          </cell>
          <cell r="Y179">
            <v>410000</v>
          </cell>
          <cell r="Z179">
            <v>410000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410000</v>
          </cell>
        </row>
        <row r="180">
          <cell r="A180">
            <v>177</v>
          </cell>
          <cell r="B180" t="str">
            <v>/UN27.12/KP/2020</v>
          </cell>
          <cell r="C180">
            <v>44139</v>
          </cell>
          <cell r="D180" t="str">
            <v>196909241994021001</v>
          </cell>
          <cell r="E180" t="str">
            <v>Drs. Santoso Tri Hananto, M.Si., Ak.</v>
          </cell>
          <cell r="F180" t="str">
            <v>Penata Tk.I</v>
          </cell>
          <cell r="G180" t="str">
            <v>III/d</v>
          </cell>
          <cell r="H180" t="str">
            <v>Lektor</v>
          </cell>
          <cell r="I180" t="str">
            <v>Dekan Sekolah Vokasi</v>
          </cell>
          <cell r="J180" t="str">
            <v>B</v>
          </cell>
          <cell r="K180" t="str">
            <v>Rapat Koordinasi Penyelenggaraan PSDKU-UNS</v>
          </cell>
          <cell r="L180" t="str">
            <v>Madiun</v>
          </cell>
          <cell r="M180" t="str">
            <v>Jawa Timur</v>
          </cell>
          <cell r="N180">
            <v>44139</v>
          </cell>
          <cell r="O180">
            <v>44139</v>
          </cell>
          <cell r="P180">
            <v>1</v>
          </cell>
          <cell r="Y180">
            <v>410000</v>
          </cell>
          <cell r="Z180">
            <v>410000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410000</v>
          </cell>
        </row>
        <row r="181">
          <cell r="A181">
            <v>178</v>
          </cell>
          <cell r="B181" t="str">
            <v>/UN27.12/KP/2020</v>
          </cell>
          <cell r="C181">
            <v>44139</v>
          </cell>
          <cell r="D181" t="str">
            <v>197408182000121001</v>
          </cell>
          <cell r="E181" t="str">
            <v>Agus Dwi Priyanto, S.S.,M.CALL</v>
          </cell>
          <cell r="F181" t="str">
            <v>Penata</v>
          </cell>
          <cell r="G181" t="str">
            <v>III/c</v>
          </cell>
          <cell r="H181" t="str">
            <v>Lektor</v>
          </cell>
          <cell r="I181" t="str">
            <v xml:space="preserve"> Wakil Dekan Akademik, Riset, Kemahasiswaan dan Perencanaan Sekolah Vokasi</v>
          </cell>
          <cell r="J181" t="str">
            <v>B</v>
          </cell>
          <cell r="K181" t="str">
            <v>Rapat Koordinasi Penyelenggaraan PSDKU-UNS</v>
          </cell>
          <cell r="L181" t="str">
            <v>Madiun</v>
          </cell>
          <cell r="M181" t="str">
            <v>Jawa Timur</v>
          </cell>
          <cell r="N181">
            <v>44139</v>
          </cell>
          <cell r="O181">
            <v>44139</v>
          </cell>
          <cell r="P181">
            <v>1</v>
          </cell>
          <cell r="Y181">
            <v>410000</v>
          </cell>
          <cell r="Z181">
            <v>410000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410000</v>
          </cell>
        </row>
        <row r="182">
          <cell r="A182">
            <v>179</v>
          </cell>
          <cell r="B182" t="str">
            <v>/UN27.12/KP/2020</v>
          </cell>
          <cell r="C182">
            <v>44139</v>
          </cell>
          <cell r="D182" t="str">
            <v>198104132005011001</v>
          </cell>
          <cell r="E182" t="str">
            <v>Abdul Aziz, S.Kom., M.Cs.</v>
          </cell>
          <cell r="F182" t="str">
            <v>Penata Muda Tk.I</v>
          </cell>
          <cell r="G182" t="str">
            <v>III/b</v>
          </cell>
          <cell r="H182" t="str">
            <v>Lektor</v>
          </cell>
          <cell r="I182" t="str">
            <v>Wakil Direktur bidang Umum dan Keuangan Sekolah Vokasi</v>
          </cell>
          <cell r="J182" t="str">
            <v>B</v>
          </cell>
          <cell r="K182" t="str">
            <v>Rapat Koordinasi Penyelenggaraan PSDKU-UNS</v>
          </cell>
          <cell r="L182" t="str">
            <v>Madiun</v>
          </cell>
          <cell r="M182" t="str">
            <v>Jawa Timur</v>
          </cell>
          <cell r="N182">
            <v>44139</v>
          </cell>
          <cell r="O182">
            <v>44139</v>
          </cell>
          <cell r="P182">
            <v>1</v>
          </cell>
          <cell r="Y182">
            <v>410000</v>
          </cell>
          <cell r="Z182">
            <v>410000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410000</v>
          </cell>
        </row>
        <row r="183">
          <cell r="A183">
            <v>180</v>
          </cell>
          <cell r="B183" t="str">
            <v>/UN27.12/KP/2020</v>
          </cell>
          <cell r="C183">
            <v>44125</v>
          </cell>
          <cell r="D183" t="str">
            <v>197408182000121001</v>
          </cell>
          <cell r="E183" t="str">
            <v>Agus Dwi Priyanto, S.S.,M.CALL</v>
          </cell>
          <cell r="F183" t="str">
            <v>Penata</v>
          </cell>
          <cell r="G183" t="str">
            <v>III/c</v>
          </cell>
          <cell r="H183" t="str">
            <v>Lektor</v>
          </cell>
          <cell r="I183" t="str">
            <v xml:space="preserve"> Wakil Dekan Akademik, Riset, Kemahasiswaan dan Perencanaan Sekolah Vokasi</v>
          </cell>
          <cell r="J183" t="str">
            <v>B</v>
          </cell>
          <cell r="K183" t="str">
            <v>Rapat Persiapan Seminar Nasional</v>
          </cell>
          <cell r="L183" t="str">
            <v>Madiun</v>
          </cell>
          <cell r="M183" t="str">
            <v>Jawa Timur</v>
          </cell>
          <cell r="N183">
            <v>44125</v>
          </cell>
          <cell r="O183" t="str">
            <v>21/10/2020</v>
          </cell>
          <cell r="P183">
            <v>1</v>
          </cell>
          <cell r="Y183">
            <v>410000</v>
          </cell>
          <cell r="Z183">
            <v>410000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410000</v>
          </cell>
        </row>
        <row r="184">
          <cell r="A184">
            <v>181</v>
          </cell>
          <cell r="B184" t="str">
            <v>/UN27.12/KP/2020</v>
          </cell>
          <cell r="C184">
            <v>44125</v>
          </cell>
          <cell r="D184" t="str">
            <v>196909241994021001</v>
          </cell>
          <cell r="E184" t="str">
            <v>Drs. Santoso Tri Hananto, M.Si., Ak.</v>
          </cell>
          <cell r="F184" t="str">
            <v>Penata Tk.I</v>
          </cell>
          <cell r="G184" t="str">
            <v>III/d</v>
          </cell>
          <cell r="H184" t="str">
            <v>Lektor</v>
          </cell>
          <cell r="I184" t="str">
            <v>Dekan Sekolah Vokasi</v>
          </cell>
          <cell r="J184" t="str">
            <v>B</v>
          </cell>
          <cell r="K184" t="str">
            <v>Rapat Persiapan Seminar Nasional</v>
          </cell>
          <cell r="L184" t="str">
            <v>Madiun</v>
          </cell>
          <cell r="M184" t="str">
            <v>Jawa Timur</v>
          </cell>
          <cell r="N184">
            <v>44125</v>
          </cell>
          <cell r="O184">
            <v>44125</v>
          </cell>
          <cell r="P184">
            <v>1</v>
          </cell>
          <cell r="Y184">
            <v>410000</v>
          </cell>
          <cell r="Z184">
            <v>410000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410000</v>
          </cell>
        </row>
        <row r="185">
          <cell r="A185">
            <v>182</v>
          </cell>
          <cell r="B185" t="str">
            <v>/UN27.12/KP/2020</v>
          </cell>
          <cell r="C185">
            <v>44137</v>
          </cell>
          <cell r="D185" t="str">
            <v>197408182000121001</v>
          </cell>
          <cell r="E185" t="str">
            <v>Agus Dwi Priyanto, S.S.,M.CALL</v>
          </cell>
          <cell r="F185" t="str">
            <v>Penata</v>
          </cell>
          <cell r="G185" t="str">
            <v>III/c</v>
          </cell>
          <cell r="H185" t="str">
            <v>Lektor</v>
          </cell>
          <cell r="I185" t="str">
            <v xml:space="preserve"> Wakil Dekan Akademik, Riset, Kemahasiswaan dan Perencanaan Sekolah Vokasi</v>
          </cell>
          <cell r="J185" t="str">
            <v>B</v>
          </cell>
          <cell r="K185" t="str">
            <v>Koordinasi Perencanaan Kegiatan PSDK Tahun 2021</v>
          </cell>
          <cell r="L185" t="str">
            <v>Madiun</v>
          </cell>
          <cell r="M185" t="str">
            <v>Jawa Timur</v>
          </cell>
          <cell r="N185">
            <v>44137</v>
          </cell>
          <cell r="O185">
            <v>44137</v>
          </cell>
          <cell r="P185">
            <v>1</v>
          </cell>
          <cell r="Y185">
            <v>410000</v>
          </cell>
          <cell r="Z185">
            <v>410000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410000</v>
          </cell>
        </row>
        <row r="186">
          <cell r="A186">
            <v>183</v>
          </cell>
          <cell r="B186" t="str">
            <v>/UN27.12/KP/2020</v>
          </cell>
          <cell r="C186">
            <v>44137</v>
          </cell>
          <cell r="D186" t="str">
            <v>196909241994021001</v>
          </cell>
          <cell r="E186" t="str">
            <v>Drs. Santoso Tri Hananto, M.Si., Ak.</v>
          </cell>
          <cell r="F186" t="str">
            <v>Penata Tk.I</v>
          </cell>
          <cell r="G186" t="str">
            <v>III/d</v>
          </cell>
          <cell r="H186" t="str">
            <v>Lektor</v>
          </cell>
          <cell r="I186" t="str">
            <v>Dekan Sekolah Vokasi</v>
          </cell>
          <cell r="J186" t="str">
            <v>B</v>
          </cell>
          <cell r="K186" t="str">
            <v>Koordinasi Perencanaan Kegiatan PSDK Tahun 2022</v>
          </cell>
          <cell r="L186" t="str">
            <v>Madiun</v>
          </cell>
          <cell r="M186" t="str">
            <v>Jawa Timur</v>
          </cell>
          <cell r="N186">
            <v>44137</v>
          </cell>
          <cell r="O186">
            <v>44137</v>
          </cell>
          <cell r="P186">
            <v>1</v>
          </cell>
          <cell r="Y186">
            <v>410000</v>
          </cell>
          <cell r="Z186">
            <v>410000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410000</v>
          </cell>
        </row>
        <row r="187">
          <cell r="A187">
            <v>184</v>
          </cell>
          <cell r="B187" t="str">
            <v>/UN27.12/KP/2020</v>
          </cell>
          <cell r="C187">
            <v>44146</v>
          </cell>
          <cell r="D187" t="str">
            <v>1988100120200801</v>
          </cell>
          <cell r="E187" t="str">
            <v>Luxsee Meirfin, A.Ma</v>
          </cell>
          <cell r="F187" t="str">
            <v>Pengatur Muda</v>
          </cell>
          <cell r="G187" t="str">
            <v>II/a</v>
          </cell>
          <cell r="H187" t="str">
            <v>-</v>
          </cell>
          <cell r="I187" t="str">
            <v>Admin Prodi D3 Akuntansi (Madiun)</v>
          </cell>
          <cell r="J187" t="str">
            <v>C</v>
          </cell>
          <cell r="K187" t="str">
            <v xml:space="preserve"> Pengembalian Toga, Mengurus Ijazah dan Transkrip Nilai Ke Bagian Akademik UNS</v>
          </cell>
          <cell r="L187" t="str">
            <v>Solo</v>
          </cell>
          <cell r="M187" t="str">
            <v>Jawa Tengah</v>
          </cell>
          <cell r="N187">
            <v>44146</v>
          </cell>
          <cell r="O187">
            <v>44146</v>
          </cell>
          <cell r="P187">
            <v>1</v>
          </cell>
          <cell r="Y187">
            <v>370000</v>
          </cell>
          <cell r="Z187">
            <v>370000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370000</v>
          </cell>
        </row>
        <row r="188">
          <cell r="A188">
            <v>185</v>
          </cell>
          <cell r="B188" t="str">
            <v>/UN27.12/KP/2020</v>
          </cell>
          <cell r="C188">
            <v>44146</v>
          </cell>
          <cell r="D188" t="str">
            <v>1991040520200801</v>
          </cell>
          <cell r="E188" t="str">
            <v>Ianrita Aprilia Pratama P., S.Pd</v>
          </cell>
          <cell r="F188" t="str">
            <v>Pengatur</v>
          </cell>
          <cell r="G188" t="str">
            <v>II/c</v>
          </cell>
          <cell r="H188" t="str">
            <v>-</v>
          </cell>
          <cell r="I188" t="str">
            <v>Admin Prodi D3 Teknik Informatika (Madiun)</v>
          </cell>
          <cell r="J188" t="str">
            <v>C</v>
          </cell>
          <cell r="K188" t="str">
            <v xml:space="preserve"> Pengembalian Toga, Mengurus Ijazah dan Transkrip Nilai Ke Bagian Akademik UNS</v>
          </cell>
          <cell r="L188" t="str">
            <v>Solo</v>
          </cell>
          <cell r="M188" t="str">
            <v>Jawa Tengah</v>
          </cell>
          <cell r="N188">
            <v>44146</v>
          </cell>
          <cell r="O188">
            <v>44146</v>
          </cell>
          <cell r="P188">
            <v>1</v>
          </cell>
          <cell r="Y188">
            <v>370000</v>
          </cell>
          <cell r="Z188">
            <v>370000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370000</v>
          </cell>
        </row>
        <row r="189">
          <cell r="A189">
            <v>186</v>
          </cell>
          <cell r="B189" t="str">
            <v>/UN27.12/KP/2020</v>
          </cell>
          <cell r="C189">
            <v>44146</v>
          </cell>
          <cell r="D189" t="str">
            <v>1983021420200801</v>
          </cell>
          <cell r="E189" t="str">
            <v>Pebty Rohmaningrum, S.E.</v>
          </cell>
          <cell r="F189" t="str">
            <v xml:space="preserve">Pengatur </v>
          </cell>
          <cell r="G189" t="str">
            <v>II/c</v>
          </cell>
          <cell r="H189" t="str">
            <v>-</v>
          </cell>
          <cell r="I189" t="str">
            <v>Admin Prodi D3 Teknologi Hasil Pertanian (Madiun)</v>
          </cell>
          <cell r="J189" t="str">
            <v>C</v>
          </cell>
          <cell r="K189" t="str">
            <v xml:space="preserve"> Pengembalian Toga, Mengurus Ijazah dan Transkrip Nilai Ke Bagian Akademik UNS</v>
          </cell>
          <cell r="L189" t="str">
            <v>Solo</v>
          </cell>
          <cell r="M189" t="str">
            <v>Jawa Tengah</v>
          </cell>
          <cell r="N189">
            <v>44146</v>
          </cell>
          <cell r="O189">
            <v>44146</v>
          </cell>
          <cell r="P189">
            <v>1</v>
          </cell>
          <cell r="Y189">
            <v>370000</v>
          </cell>
          <cell r="Z189">
            <v>370000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370000</v>
          </cell>
        </row>
        <row r="190">
          <cell r="A190">
            <v>187</v>
          </cell>
          <cell r="B190" t="str">
            <v>/UN27.12/KP/2020</v>
          </cell>
          <cell r="C190">
            <v>44146</v>
          </cell>
          <cell r="D190" t="str">
            <v>1996122520200801</v>
          </cell>
          <cell r="E190" t="str">
            <v>Deshinta Ayu Setiarti, S.Kom.</v>
          </cell>
          <cell r="F190" t="str">
            <v xml:space="preserve"> Pengatur</v>
          </cell>
          <cell r="G190" t="str">
            <v>II/c</v>
          </cell>
          <cell r="H190" t="str">
            <v>-</v>
          </cell>
          <cell r="I190" t="str">
            <v>Pengolah Data</v>
          </cell>
          <cell r="J190" t="str">
            <v>C</v>
          </cell>
          <cell r="K190" t="str">
            <v xml:space="preserve"> Pengembalian Toga, Mengurus Ijazah dan Transkrip Nilai Ke Bagian Akademik UNS</v>
          </cell>
          <cell r="L190" t="str">
            <v>Solo</v>
          </cell>
          <cell r="M190" t="str">
            <v>Jawa Tengah</v>
          </cell>
          <cell r="N190">
            <v>44146</v>
          </cell>
          <cell r="O190">
            <v>44146</v>
          </cell>
          <cell r="P190">
            <v>1</v>
          </cell>
          <cell r="Y190">
            <v>370000</v>
          </cell>
          <cell r="Z190">
            <v>370000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370000</v>
          </cell>
        </row>
        <row r="191">
          <cell r="A191">
            <v>188</v>
          </cell>
          <cell r="B191" t="str">
            <v>/UN27.12/KP/2020</v>
          </cell>
          <cell r="C191">
            <v>44147</v>
          </cell>
          <cell r="D191" t="str">
            <v>196909241994021001</v>
          </cell>
          <cell r="E191" t="str">
            <v>Drs. Santoso Tri Hananto, M.Si., Ak.</v>
          </cell>
          <cell r="F191" t="str">
            <v>Penata Tk.I</v>
          </cell>
          <cell r="G191" t="str">
            <v>III/d</v>
          </cell>
          <cell r="H191" t="str">
            <v>Lektor</v>
          </cell>
          <cell r="I191" t="str">
            <v>Dekan Sekolah Vokasi</v>
          </cell>
          <cell r="J191" t="str">
            <v>B</v>
          </cell>
          <cell r="K191" t="str">
            <v xml:space="preserve">Peninjauan Gedung &amp; Ruang Kuliah Sementara di PSDKU UNS </v>
          </cell>
          <cell r="L191" t="str">
            <v>Madiun</v>
          </cell>
          <cell r="M191" t="str">
            <v>Jawa Timur</v>
          </cell>
          <cell r="N191">
            <v>44147</v>
          </cell>
          <cell r="O191">
            <v>44147</v>
          </cell>
          <cell r="P191">
            <v>1</v>
          </cell>
          <cell r="Y191">
            <v>410000</v>
          </cell>
          <cell r="Z191">
            <v>410000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410000</v>
          </cell>
        </row>
        <row r="192">
          <cell r="A192">
            <v>189</v>
          </cell>
          <cell r="B192" t="str">
            <v>/UN27.12/KP/2020</v>
          </cell>
          <cell r="C192">
            <v>44147</v>
          </cell>
          <cell r="D192" t="str">
            <v>197408182000121001</v>
          </cell>
          <cell r="E192" t="str">
            <v>Agus Dwi Priyanto, S.S.,M.CALL</v>
          </cell>
          <cell r="F192" t="str">
            <v>Penata</v>
          </cell>
          <cell r="G192" t="str">
            <v>III/c</v>
          </cell>
          <cell r="H192" t="str">
            <v>Lektor</v>
          </cell>
          <cell r="I192" t="str">
            <v xml:space="preserve"> Wakil Dekan Akademik, Riset, Kemahasiswaan dan Perencanaan Sekolah Vokasi</v>
          </cell>
          <cell r="J192" t="str">
            <v>B</v>
          </cell>
          <cell r="K192" t="str">
            <v xml:space="preserve">Peninjauan Gedung &amp; Ruang Kuliah Sementara di PSDKU UNS </v>
          </cell>
          <cell r="L192" t="str">
            <v>Madiun</v>
          </cell>
          <cell r="M192" t="str">
            <v>Jawa Timur</v>
          </cell>
          <cell r="N192">
            <v>44147</v>
          </cell>
          <cell r="O192">
            <v>44147</v>
          </cell>
          <cell r="P192">
            <v>1</v>
          </cell>
          <cell r="Y192">
            <v>410000</v>
          </cell>
          <cell r="Z192">
            <v>410000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410000</v>
          </cell>
        </row>
        <row r="193">
          <cell r="A193">
            <v>190</v>
          </cell>
          <cell r="B193" t="str">
            <v>/UN27.12/KP/2020</v>
          </cell>
          <cell r="C193">
            <v>44147</v>
          </cell>
          <cell r="D193" t="str">
            <v>198104132005011001</v>
          </cell>
          <cell r="E193" t="str">
            <v>Abdul Aziz, S.Kom., M.Cs.</v>
          </cell>
          <cell r="F193" t="str">
            <v>Penata Muda Tk.I</v>
          </cell>
          <cell r="G193" t="str">
            <v>III/b</v>
          </cell>
          <cell r="H193" t="str">
            <v>Lektor</v>
          </cell>
          <cell r="I193" t="str">
            <v>Wakil Direktur bidang Umum dan Keuangan Sekolah Vokasi</v>
          </cell>
          <cell r="J193" t="str">
            <v>B</v>
          </cell>
          <cell r="K193" t="str">
            <v xml:space="preserve">Peninjauan Gedung &amp; Ruang Kuliah Sementara di PSDKU UNS </v>
          </cell>
          <cell r="L193" t="str">
            <v>Madiun</v>
          </cell>
          <cell r="M193" t="str">
            <v>Jawa Timur</v>
          </cell>
          <cell r="N193">
            <v>44147</v>
          </cell>
          <cell r="O193">
            <v>44147</v>
          </cell>
          <cell r="P193">
            <v>1</v>
          </cell>
          <cell r="Y193">
            <v>410000</v>
          </cell>
          <cell r="Z193">
            <v>410000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410000</v>
          </cell>
        </row>
        <row r="194">
          <cell r="A194">
            <v>191</v>
          </cell>
          <cell r="B194" t="str">
            <v>/UN27.12/KP/2020</v>
          </cell>
          <cell r="C194">
            <v>44148</v>
          </cell>
          <cell r="D194" t="str">
            <v>1989052820200801</v>
          </cell>
          <cell r="E194" t="str">
            <v>Rifa Khoirunisa, S.Pd</v>
          </cell>
          <cell r="F194" t="str">
            <v>Pengatur</v>
          </cell>
          <cell r="G194" t="str">
            <v>II/c</v>
          </cell>
          <cell r="H194" t="str">
            <v>-</v>
          </cell>
          <cell r="I194" t="str">
            <v>Koordinator Pelaksana Administrasi dan Umum</v>
          </cell>
          <cell r="J194" t="str">
            <v>C</v>
          </cell>
          <cell r="K194" t="str">
            <v>Menghadiri Koordinasi SPJ dan Pengadaan dengan Wakil Direktur II Sekolah Vokasi</v>
          </cell>
          <cell r="L194" t="str">
            <v>Solo</v>
          </cell>
          <cell r="M194" t="str">
            <v>Jawa Tengah</v>
          </cell>
          <cell r="N194">
            <v>44148</v>
          </cell>
          <cell r="O194">
            <v>44148</v>
          </cell>
          <cell r="P194">
            <v>1</v>
          </cell>
          <cell r="Y194">
            <v>370000</v>
          </cell>
          <cell r="Z194">
            <v>370000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370000</v>
          </cell>
        </row>
        <row r="195">
          <cell r="A195">
            <v>192</v>
          </cell>
          <cell r="B195" t="str">
            <v>/UN27.12/KP/2020</v>
          </cell>
          <cell r="C195">
            <v>44148</v>
          </cell>
          <cell r="D195" t="str">
            <v>1988120820200801</v>
          </cell>
          <cell r="E195" t="str">
            <v>Clysna Wydhiatmoko,S.Si., M.M.</v>
          </cell>
          <cell r="F195" t="str">
            <v>Pengatur</v>
          </cell>
          <cell r="G195" t="str">
            <v>II/c</v>
          </cell>
          <cell r="H195" t="str">
            <v>-</v>
          </cell>
          <cell r="I195" t="str">
            <v>Pengadministrasi sarana dan prasarana</v>
          </cell>
          <cell r="J195" t="str">
            <v>C</v>
          </cell>
          <cell r="K195" t="str">
            <v>Menghadiri Koordinasi SPJ dan Pengadaan dengan Wakil Direktur II Sekolah Vokasi</v>
          </cell>
          <cell r="L195" t="str">
            <v>Solo</v>
          </cell>
          <cell r="M195" t="str">
            <v>Jawa Tengah</v>
          </cell>
          <cell r="N195">
            <v>44148</v>
          </cell>
          <cell r="O195">
            <v>44148</v>
          </cell>
          <cell r="P195">
            <v>1</v>
          </cell>
          <cell r="Y195">
            <v>370000</v>
          </cell>
          <cell r="Z195">
            <v>370000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370000</v>
          </cell>
        </row>
        <row r="196">
          <cell r="A196">
            <v>193</v>
          </cell>
          <cell r="B196" t="str">
            <v>/UN27.12/KP/2020</v>
          </cell>
          <cell r="C196">
            <v>44148</v>
          </cell>
          <cell r="D196" t="str">
            <v>1983011520200801</v>
          </cell>
          <cell r="E196" t="str">
            <v>Bagus Iksan Sukoco, A.M.Kom</v>
          </cell>
          <cell r="F196" t="str">
            <v>Pengatur Muda</v>
          </cell>
          <cell r="G196" t="str">
            <v>II/a</v>
          </cell>
          <cell r="H196" t="str">
            <v>-</v>
          </cell>
          <cell r="I196" t="str">
            <v>Pengelola Barang Milik Negara SV Madiun</v>
          </cell>
          <cell r="J196" t="str">
            <v>C</v>
          </cell>
          <cell r="K196" t="str">
            <v>Menghadiri Koordinasi SPJ dan Pengadaan dengan Wakil Direktur II Sekolah Vokasi</v>
          </cell>
          <cell r="L196" t="str">
            <v>Solo</v>
          </cell>
          <cell r="M196" t="str">
            <v>Jawa Tengah</v>
          </cell>
          <cell r="N196">
            <v>44148</v>
          </cell>
          <cell r="O196">
            <v>44148</v>
          </cell>
          <cell r="P196">
            <v>1</v>
          </cell>
          <cell r="Y196">
            <v>370000</v>
          </cell>
          <cell r="Z196">
            <v>370000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370000</v>
          </cell>
        </row>
        <row r="197">
          <cell r="A197">
            <v>194</v>
          </cell>
          <cell r="B197" t="str">
            <v>/UN27.12/KP/2020</v>
          </cell>
          <cell r="C197">
            <v>44152</v>
          </cell>
          <cell r="D197" t="str">
            <v>197309122009102001</v>
          </cell>
          <cell r="E197" t="str">
            <v>Nita Triana Dewi, S.E.</v>
          </cell>
          <cell r="F197" t="str">
            <v>Penata Muda</v>
          </cell>
          <cell r="G197" t="str">
            <v>III/a</v>
          </cell>
          <cell r="H197" t="str">
            <v>Fungsional Umum</v>
          </cell>
          <cell r="I197" t="str">
            <v>Koordinator sub Bidang Akademik sekolah Vokasi</v>
          </cell>
          <cell r="J197" t="str">
            <v>C</v>
          </cell>
          <cell r="K197" t="str">
            <v>Pembinaan Tenaga Kependidikan Perihal Uraian Pekerjaan Remunerasi</v>
          </cell>
          <cell r="L197" t="str">
            <v>Madiun</v>
          </cell>
          <cell r="M197" t="str">
            <v>Jawa Timur</v>
          </cell>
          <cell r="N197">
            <v>44152</v>
          </cell>
          <cell r="O197">
            <v>44152</v>
          </cell>
          <cell r="P197">
            <v>1</v>
          </cell>
          <cell r="Y197">
            <v>410000</v>
          </cell>
          <cell r="Z197">
            <v>410000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410000</v>
          </cell>
        </row>
        <row r="198">
          <cell r="A198">
            <v>195</v>
          </cell>
          <cell r="B198" t="str">
            <v>/UN27.12/KP/2020</v>
          </cell>
          <cell r="C198">
            <v>44152</v>
          </cell>
          <cell r="D198" t="str">
            <v>197501132003121001</v>
          </cell>
          <cell r="E198" t="str">
            <v>Sutopo, S.Kom</v>
          </cell>
          <cell r="F198" t="str">
            <v>Penata Tk.I</v>
          </cell>
          <cell r="G198" t="str">
            <v>III/d</v>
          </cell>
          <cell r="H198" t="str">
            <v>-</v>
          </cell>
          <cell r="I198" t="str">
            <v>Koordinator Sub Bidang Kemahasiswaan dan Alumni Sekolah Vokasi</v>
          </cell>
          <cell r="J198" t="str">
            <v>C</v>
          </cell>
          <cell r="K198" t="str">
            <v>Pembinaan Tenaga Kependidikan Perihal Uraian Pekerjaan Remunerasi</v>
          </cell>
          <cell r="L198" t="str">
            <v>Madiun</v>
          </cell>
          <cell r="M198" t="str">
            <v>Jawa Timur</v>
          </cell>
          <cell r="N198">
            <v>44152</v>
          </cell>
          <cell r="O198">
            <v>44152</v>
          </cell>
          <cell r="P198">
            <v>1</v>
          </cell>
          <cell r="Y198">
            <v>410000</v>
          </cell>
          <cell r="Z198">
            <v>410000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410000</v>
          </cell>
        </row>
        <row r="199">
          <cell r="A199">
            <v>196</v>
          </cell>
          <cell r="B199" t="str">
            <v>/UN27.12/KP/2020</v>
          </cell>
          <cell r="C199">
            <v>44152</v>
          </cell>
          <cell r="D199" t="str">
            <v>197603192007012001</v>
          </cell>
          <cell r="E199" t="str">
            <v>Umi Widyastuti, S.E.</v>
          </cell>
          <cell r="F199" t="str">
            <v xml:space="preserve">Penata </v>
          </cell>
          <cell r="G199" t="str">
            <v>III/c</v>
          </cell>
          <cell r="H199" t="str">
            <v>-</v>
          </cell>
          <cell r="I199" t="str">
            <v>Koordinator Sub Bidang Perencanaan dan Kerjasama Sekolah Vokasi</v>
          </cell>
          <cell r="J199" t="str">
            <v>C</v>
          </cell>
          <cell r="K199" t="str">
            <v>Pembinaan Tenaga Kependidikan Perihal Uraian Pekerjaan Remunerasi</v>
          </cell>
          <cell r="L199" t="str">
            <v>Madiun</v>
          </cell>
          <cell r="M199" t="str">
            <v>Jawa Timur</v>
          </cell>
          <cell r="N199">
            <v>44152</v>
          </cell>
          <cell r="O199">
            <v>44152</v>
          </cell>
          <cell r="P199">
            <v>1</v>
          </cell>
          <cell r="Y199">
            <v>410000</v>
          </cell>
          <cell r="Z199">
            <v>410000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410000</v>
          </cell>
        </row>
        <row r="200">
          <cell r="A200">
            <v>197</v>
          </cell>
          <cell r="B200" t="str">
            <v>/UN27.12/KP/2020</v>
          </cell>
          <cell r="C200">
            <v>44152</v>
          </cell>
          <cell r="D200" t="str">
            <v>1986041720170301</v>
          </cell>
          <cell r="E200" t="str">
            <v>Aris Suryanto</v>
          </cell>
          <cell r="F200" t="str">
            <v>Pengatur Muda</v>
          </cell>
          <cell r="G200" t="str">
            <v>II/a</v>
          </cell>
          <cell r="H200" t="str">
            <v>-</v>
          </cell>
          <cell r="I200" t="str">
            <v>Pengemudi</v>
          </cell>
          <cell r="J200" t="str">
            <v>C</v>
          </cell>
          <cell r="K200" t="str">
            <v>Pembinaan Tenaga Kependidikan Perihal Uraian Pekerjaan Remunerasi</v>
          </cell>
          <cell r="L200" t="str">
            <v>Madiun</v>
          </cell>
          <cell r="M200" t="str">
            <v>Jawa Timur</v>
          </cell>
          <cell r="N200">
            <v>44152</v>
          </cell>
          <cell r="O200">
            <v>44152</v>
          </cell>
          <cell r="P200">
            <v>1</v>
          </cell>
          <cell r="Y200">
            <v>410000</v>
          </cell>
          <cell r="Z200">
            <v>410000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410000</v>
          </cell>
        </row>
        <row r="201">
          <cell r="A201">
            <v>198</v>
          </cell>
          <cell r="B201" t="str">
            <v>/UN27.12/KP/2020</v>
          </cell>
          <cell r="C201">
            <v>44155</v>
          </cell>
          <cell r="D201" t="str">
            <v>196909241994021001</v>
          </cell>
          <cell r="E201" t="str">
            <v>Drs. Santoso Tri Hananto, M.Si., Ak.</v>
          </cell>
          <cell r="F201" t="str">
            <v>Penata Tk.I</v>
          </cell>
          <cell r="G201" t="str">
            <v>III/d</v>
          </cell>
          <cell r="H201" t="str">
            <v>Lektor</v>
          </cell>
          <cell r="I201" t="str">
            <v>Dekan Sekolah Vokasi</v>
          </cell>
          <cell r="J201" t="str">
            <v>B</v>
          </cell>
          <cell r="K201" t="str">
            <v>Koordinasi Kerjasama antara Sekolah Vokasi dengan Pemerintah Kota Magetan</v>
          </cell>
          <cell r="L201" t="str">
            <v>Magetan</v>
          </cell>
          <cell r="M201" t="str">
            <v>Jawa Timur</v>
          </cell>
          <cell r="N201">
            <v>44155</v>
          </cell>
          <cell r="O201">
            <v>44155</v>
          </cell>
          <cell r="P201">
            <v>1</v>
          </cell>
          <cell r="Y201">
            <v>410000</v>
          </cell>
          <cell r="Z201">
            <v>410000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410000</v>
          </cell>
        </row>
        <row r="202">
          <cell r="A202">
            <v>199</v>
          </cell>
          <cell r="B202" t="str">
            <v>/UN27.12/KP/2020</v>
          </cell>
          <cell r="C202">
            <v>44155</v>
          </cell>
          <cell r="D202" t="str">
            <v>197408182000121001</v>
          </cell>
          <cell r="E202" t="str">
            <v>Agus Dwi Priyanto, S.S.,M.CALL</v>
          </cell>
          <cell r="F202" t="str">
            <v>Penata</v>
          </cell>
          <cell r="G202" t="str">
            <v>III/c</v>
          </cell>
          <cell r="H202" t="str">
            <v>Lektor</v>
          </cell>
          <cell r="I202" t="str">
            <v xml:space="preserve"> Wakil Dekan Akademik, Riset, Kemahasiswaan dan Perencanaan Sekolah Vokasi</v>
          </cell>
          <cell r="J202" t="str">
            <v>B</v>
          </cell>
          <cell r="K202" t="str">
            <v>Koordinasi Kerjasama antara Sekolah Vokasi dengan Pemerintah Kota Magetan</v>
          </cell>
          <cell r="L202" t="str">
            <v>Magetan</v>
          </cell>
          <cell r="M202" t="str">
            <v>Jawa Timur</v>
          </cell>
          <cell r="N202">
            <v>44155</v>
          </cell>
          <cell r="O202">
            <v>44155</v>
          </cell>
          <cell r="P202">
            <v>1</v>
          </cell>
          <cell r="Y202">
            <v>410000</v>
          </cell>
          <cell r="Z202">
            <v>410000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410000</v>
          </cell>
        </row>
        <row r="203">
          <cell r="A203">
            <v>200</v>
          </cell>
          <cell r="B203" t="str">
            <v>/UN27.12/KP/2020</v>
          </cell>
          <cell r="C203">
            <v>44159</v>
          </cell>
          <cell r="D203" t="str">
            <v>196909241994021001</v>
          </cell>
          <cell r="E203" t="str">
            <v>Drs. Santoso Tri Hananto, M.Si., Ak.</v>
          </cell>
          <cell r="F203" t="str">
            <v>Penata Tk.I</v>
          </cell>
          <cell r="G203" t="str">
            <v>III/d</v>
          </cell>
          <cell r="H203" t="str">
            <v>Lektor</v>
          </cell>
          <cell r="I203" t="str">
            <v>Dekan Sekolah Vokasi</v>
          </cell>
          <cell r="J203" t="str">
            <v>B</v>
          </cell>
          <cell r="K203" t="str">
            <v>Menerima Kunjungan Darmawanita Unsur Pelaksana Kantor Pusat Universitas Sebelas Maret</v>
          </cell>
          <cell r="L203" t="str">
            <v>Madiun</v>
          </cell>
          <cell r="M203" t="str">
            <v>Jawa Timur</v>
          </cell>
          <cell r="N203">
            <v>44159</v>
          </cell>
          <cell r="O203">
            <v>44159</v>
          </cell>
          <cell r="P203">
            <v>1</v>
          </cell>
          <cell r="Y203">
            <v>410000</v>
          </cell>
          <cell r="Z203">
            <v>410000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410000</v>
          </cell>
        </row>
        <row r="204">
          <cell r="A204">
            <v>201</v>
          </cell>
          <cell r="B204" t="str">
            <v>/UN27.12/KP/2020</v>
          </cell>
          <cell r="C204">
            <v>44159</v>
          </cell>
          <cell r="D204" t="str">
            <v>197408182000121001</v>
          </cell>
          <cell r="E204" t="str">
            <v>Agus Dwi Priyanto, S.S.,M.CALL</v>
          </cell>
          <cell r="F204" t="str">
            <v>Penata</v>
          </cell>
          <cell r="G204" t="str">
            <v>III/c</v>
          </cell>
          <cell r="H204" t="str">
            <v>Lektor</v>
          </cell>
          <cell r="I204" t="str">
            <v xml:space="preserve"> Wakil Dekan Akademik, Riset, Kemahasiswaan dan Perencanaan Sekolah Vokasi</v>
          </cell>
          <cell r="J204" t="str">
            <v>B</v>
          </cell>
          <cell r="K204" t="str">
            <v>Menerima Kunjungan Darmawanita Unsur Pelaksana Kantor Pusat Universitas Sebelas Maret</v>
          </cell>
          <cell r="L204" t="str">
            <v>Madiun</v>
          </cell>
          <cell r="M204" t="str">
            <v>Jawa Timur</v>
          </cell>
          <cell r="N204">
            <v>44159</v>
          </cell>
          <cell r="O204">
            <v>44159</v>
          </cell>
          <cell r="P204">
            <v>1</v>
          </cell>
          <cell r="Y204">
            <v>410000</v>
          </cell>
          <cell r="Z204">
            <v>410000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410000</v>
          </cell>
        </row>
        <row r="205">
          <cell r="A205">
            <v>202</v>
          </cell>
          <cell r="B205" t="str">
            <v>/UN27.12/KP/2020</v>
          </cell>
          <cell r="C205">
            <v>44159</v>
          </cell>
          <cell r="D205" t="str">
            <v>198104132005011001</v>
          </cell>
          <cell r="E205" t="str">
            <v>Abdul Aziz, S.Kom., M.Cs.</v>
          </cell>
          <cell r="F205" t="str">
            <v>Penata Muda Tk.I</v>
          </cell>
          <cell r="G205" t="str">
            <v>III/b</v>
          </cell>
          <cell r="H205" t="str">
            <v>Lektor</v>
          </cell>
          <cell r="I205" t="str">
            <v>Wakil Direktur bidang Umum dan Keuangan Sekolah Vokasi</v>
          </cell>
          <cell r="J205" t="str">
            <v>B</v>
          </cell>
          <cell r="K205" t="str">
            <v>Menerima Kunjungan Darmawanita Unsur Pelaksana Kantor Pusat Universitas Sebelas Maret</v>
          </cell>
          <cell r="L205" t="str">
            <v>Madiun</v>
          </cell>
          <cell r="M205" t="str">
            <v>Jawa Timur</v>
          </cell>
          <cell r="N205">
            <v>44159</v>
          </cell>
          <cell r="O205">
            <v>44159</v>
          </cell>
          <cell r="P205">
            <v>1</v>
          </cell>
          <cell r="Y205">
            <v>410000</v>
          </cell>
          <cell r="Z205">
            <v>410000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410000</v>
          </cell>
        </row>
        <row r="206">
          <cell r="A206">
            <v>203</v>
          </cell>
          <cell r="B206" t="str">
            <v>/UN27.12/KP/2020</v>
          </cell>
          <cell r="C206">
            <v>44159</v>
          </cell>
          <cell r="D206" t="str">
            <v>197501132003121001</v>
          </cell>
          <cell r="E206" t="str">
            <v>Sutopo, S.Kom</v>
          </cell>
          <cell r="F206" t="str">
            <v>Penata Tk.I</v>
          </cell>
          <cell r="G206" t="str">
            <v>III/d</v>
          </cell>
          <cell r="H206" t="str">
            <v>-</v>
          </cell>
          <cell r="I206" t="str">
            <v>Koordinator Sub Bidang Kemahasiswaan dan Alumni Sekolah Vokasi</v>
          </cell>
          <cell r="J206" t="str">
            <v>C</v>
          </cell>
          <cell r="K206" t="str">
            <v>Menerima Kunjungan Darmawanita Unsur Pelaksana Kantor Pusat Universitas Sebelas Maret</v>
          </cell>
          <cell r="L206" t="str">
            <v>Madiun</v>
          </cell>
          <cell r="M206" t="str">
            <v>Jawa Timur</v>
          </cell>
          <cell r="N206">
            <v>44159</v>
          </cell>
          <cell r="O206">
            <v>44159</v>
          </cell>
          <cell r="P206">
            <v>1</v>
          </cell>
          <cell r="Y206">
            <v>410000</v>
          </cell>
          <cell r="Z206">
            <v>410000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410000</v>
          </cell>
        </row>
        <row r="207">
          <cell r="A207">
            <v>204</v>
          </cell>
          <cell r="B207" t="str">
            <v>/UN27.12/KP/2020</v>
          </cell>
          <cell r="C207">
            <v>44159</v>
          </cell>
          <cell r="D207" t="str">
            <v>197811122009102001</v>
          </cell>
          <cell r="E207" t="str">
            <v>M. Novita Sri Wardani, S.P.</v>
          </cell>
          <cell r="F207" t="str">
            <v xml:space="preserve">Penata </v>
          </cell>
          <cell r="G207" t="str">
            <v>III/c</v>
          </cell>
          <cell r="H207" t="str">
            <v>Fungsional Umum</v>
          </cell>
          <cell r="I207" t="str">
            <v>Koordinator Sub Bidang Keuangan dan umum Sekolah Vokasi</v>
          </cell>
          <cell r="J207" t="str">
            <v>C</v>
          </cell>
          <cell r="K207" t="str">
            <v>Menerima Kunjungan Darmawanita Unsur Pelaksana Kantor Pusat Universitas Sebelas Maret</v>
          </cell>
          <cell r="L207" t="str">
            <v>Madiun</v>
          </cell>
          <cell r="M207" t="str">
            <v>Jawa Timur</v>
          </cell>
          <cell r="N207">
            <v>44159</v>
          </cell>
          <cell r="O207">
            <v>44159</v>
          </cell>
          <cell r="P207">
            <v>1</v>
          </cell>
          <cell r="Y207">
            <v>410000</v>
          </cell>
          <cell r="Z207">
            <v>410000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410000</v>
          </cell>
        </row>
        <row r="208">
          <cell r="A208">
            <v>205</v>
          </cell>
          <cell r="B208" t="str">
            <v>/UN27.12/KP/2020</v>
          </cell>
          <cell r="C208">
            <v>44161</v>
          </cell>
          <cell r="D208" t="str">
            <v>1983011520200801</v>
          </cell>
          <cell r="E208" t="str">
            <v>Bagus Iksan Sukoco, A.M.Kom</v>
          </cell>
          <cell r="F208" t="str">
            <v>Pengatur Muda</v>
          </cell>
          <cell r="G208" t="str">
            <v>II/a</v>
          </cell>
          <cell r="H208" t="str">
            <v>-</v>
          </cell>
          <cell r="I208" t="str">
            <v>Pengelola Barang Milik Negara SV Madiun</v>
          </cell>
          <cell r="J208" t="str">
            <v>C</v>
          </cell>
          <cell r="K208" t="str">
            <v>Update Aplikasi dan Instal Ulang Aplikasi BMN dan Persediaan serta koordinasi mengenai jaringan</v>
          </cell>
          <cell r="L208" t="str">
            <v>Solo</v>
          </cell>
          <cell r="M208" t="str">
            <v>Jawa Tengah</v>
          </cell>
          <cell r="N208">
            <v>44161</v>
          </cell>
          <cell r="O208">
            <v>44161</v>
          </cell>
          <cell r="P208">
            <v>1</v>
          </cell>
          <cell r="Y208">
            <v>370000</v>
          </cell>
          <cell r="Z208">
            <v>370000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370000</v>
          </cell>
        </row>
        <row r="209">
          <cell r="A209">
            <v>206</v>
          </cell>
          <cell r="B209" t="str">
            <v>/UN27.12/KP/2020</v>
          </cell>
          <cell r="C209">
            <v>44161</v>
          </cell>
          <cell r="D209" t="str">
            <v xml:space="preserve"> 1982013120200801</v>
          </cell>
          <cell r="E209" t="str">
            <v>Tri Yanuar Krismawan, S.T</v>
          </cell>
          <cell r="F209" t="str">
            <v>-</v>
          </cell>
          <cell r="G209" t="str">
            <v>II/c</v>
          </cell>
          <cell r="H209" t="str">
            <v>-</v>
          </cell>
          <cell r="I209" t="str">
            <v>Teknisi  Listrik, Telepon, AC, dan Lift</v>
          </cell>
          <cell r="J209" t="str">
            <v>C</v>
          </cell>
          <cell r="K209" t="str">
            <v>Update Aplikasi dan Instal Ulang Aplikasi BMN dan Persediaan serta koordinasi mengenai jaringan</v>
          </cell>
          <cell r="L209" t="str">
            <v>Solo</v>
          </cell>
          <cell r="M209" t="str">
            <v>Jawa Tengah</v>
          </cell>
          <cell r="N209">
            <v>44161</v>
          </cell>
          <cell r="O209">
            <v>44161</v>
          </cell>
          <cell r="P209">
            <v>1</v>
          </cell>
          <cell r="Y209">
            <v>370000</v>
          </cell>
          <cell r="Z209">
            <v>370000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370000</v>
          </cell>
        </row>
        <row r="210">
          <cell r="A210">
            <v>207</v>
          </cell>
          <cell r="B210" t="str">
            <v>/UN27.12/KP/2020</v>
          </cell>
          <cell r="C210">
            <v>44161</v>
          </cell>
          <cell r="D210" t="str">
            <v xml:space="preserve"> 1984111620200801</v>
          </cell>
          <cell r="E210" t="str">
            <v>Muhtarom, A.Md</v>
          </cell>
          <cell r="F210" t="str">
            <v>-</v>
          </cell>
          <cell r="G210" t="str">
            <v>II/c</v>
          </cell>
          <cell r="H210" t="str">
            <v>-</v>
          </cell>
          <cell r="I210" t="str">
            <v>Teknisi Jaringan Teknologi Informasi Komputer Pendidikan</v>
          </cell>
          <cell r="J210" t="str">
            <v>C</v>
          </cell>
          <cell r="K210" t="str">
            <v>Update Aplikasi dan Instal Ulang Aplikasi BMN dan Persediaan serta koordinasi mengenai jaringan</v>
          </cell>
          <cell r="L210" t="str">
            <v>Solo</v>
          </cell>
          <cell r="M210" t="str">
            <v>Jawa Tengah</v>
          </cell>
          <cell r="N210">
            <v>44161</v>
          </cell>
          <cell r="O210">
            <v>44161</v>
          </cell>
          <cell r="P210">
            <v>1</v>
          </cell>
          <cell r="Y210">
            <v>370000</v>
          </cell>
          <cell r="Z210">
            <v>370000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370000</v>
          </cell>
        </row>
        <row r="211">
          <cell r="A211">
            <v>208</v>
          </cell>
          <cell r="B211" t="str">
            <v>/UN27.12/KP/2020</v>
          </cell>
          <cell r="C211">
            <v>44161</v>
          </cell>
          <cell r="D211" t="str">
            <v>198104132005011001</v>
          </cell>
          <cell r="E211" t="str">
            <v>Abdul Aziz, S.Kom., M.Cs.</v>
          </cell>
          <cell r="F211" t="str">
            <v>Penata Muda Tk.I</v>
          </cell>
          <cell r="G211" t="str">
            <v>III/b</v>
          </cell>
          <cell r="H211" t="str">
            <v>Lektor</v>
          </cell>
          <cell r="I211" t="str">
            <v>Wakil Direktur bidang Umum dan Keuangan Sekolah Vokasi</v>
          </cell>
          <cell r="J211" t="str">
            <v>B</v>
          </cell>
          <cell r="K211" t="str">
            <v>Mengecek Genset yang akan dipasang di Sekolah Vokasi Tirtomoyo UNS</v>
          </cell>
          <cell r="L211" t="str">
            <v>Semarang</v>
          </cell>
          <cell r="M211" t="str">
            <v>Jawa Tengah</v>
          </cell>
          <cell r="N211">
            <v>44161</v>
          </cell>
          <cell r="O211">
            <v>44161</v>
          </cell>
          <cell r="P211">
            <v>1</v>
          </cell>
          <cell r="Q211">
            <v>166500</v>
          </cell>
          <cell r="Y211">
            <v>370000</v>
          </cell>
          <cell r="Z211">
            <v>370000</v>
          </cell>
          <cell r="AA211">
            <v>166500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536500</v>
          </cell>
        </row>
        <row r="212">
          <cell r="A212">
            <v>209</v>
          </cell>
          <cell r="B212" t="str">
            <v>/UN27.12/KP/2020</v>
          </cell>
          <cell r="C212">
            <v>44161</v>
          </cell>
          <cell r="D212" t="str">
            <v>1997032620200801</v>
          </cell>
          <cell r="E212" t="str">
            <v>Akbar Imami, S.Sos.</v>
          </cell>
          <cell r="F212" t="str">
            <v xml:space="preserve"> Pengatur</v>
          </cell>
          <cell r="G212" t="str">
            <v>II/c</v>
          </cell>
          <cell r="H212" t="str">
            <v>-</v>
          </cell>
          <cell r="I212" t="str">
            <v>-</v>
          </cell>
          <cell r="J212" t="str">
            <v>C</v>
          </cell>
          <cell r="K212" t="str">
            <v>Mengecek Genset yang akan dipasang di Sekolah Vokasi Tirtomoyo UNS</v>
          </cell>
          <cell r="L212" t="str">
            <v>Semarang</v>
          </cell>
          <cell r="M212" t="str">
            <v>Jawa Tengah</v>
          </cell>
          <cell r="N212">
            <v>44161</v>
          </cell>
          <cell r="O212">
            <v>44161</v>
          </cell>
          <cell r="P212">
            <v>1</v>
          </cell>
          <cell r="Y212">
            <v>370000</v>
          </cell>
          <cell r="Z212">
            <v>370000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370000</v>
          </cell>
        </row>
        <row r="213">
          <cell r="A213">
            <v>210</v>
          </cell>
          <cell r="B213" t="str">
            <v>/UN27.12/KP/2020</v>
          </cell>
          <cell r="C213">
            <v>44161</v>
          </cell>
          <cell r="D213" t="str">
            <v>1996080620200801</v>
          </cell>
          <cell r="E213" t="str">
            <v>Krisna Adi Pamungkas, A.Md.T.</v>
          </cell>
          <cell r="F213" t="str">
            <v xml:space="preserve"> Pengatur</v>
          </cell>
          <cell r="G213" t="str">
            <v>II/c</v>
          </cell>
          <cell r="H213" t="str">
            <v>-</v>
          </cell>
          <cell r="I213" t="str">
            <v>Teknisi AC, Jaringan Listrik, Air &amp; Lift</v>
          </cell>
          <cell r="J213" t="str">
            <v>C</v>
          </cell>
          <cell r="K213" t="str">
            <v>Mengecek Genset yang akan dipasang di Sekolah Vokasi Tirtomoyo UNS</v>
          </cell>
          <cell r="L213" t="str">
            <v>Semarang</v>
          </cell>
          <cell r="M213" t="str">
            <v>Jawa Tengah</v>
          </cell>
          <cell r="N213">
            <v>44161</v>
          </cell>
          <cell r="O213">
            <v>44161</v>
          </cell>
          <cell r="P213">
            <v>1</v>
          </cell>
          <cell r="Y213">
            <v>370000</v>
          </cell>
          <cell r="Z213">
            <v>370000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370000</v>
          </cell>
        </row>
        <row r="214">
          <cell r="A214">
            <v>211</v>
          </cell>
          <cell r="B214" t="str">
            <v>/UN27.12/KP/2020</v>
          </cell>
          <cell r="C214">
            <v>44165</v>
          </cell>
          <cell r="D214" t="str">
            <v>1991040520200801</v>
          </cell>
          <cell r="E214" t="str">
            <v>Ianrita Aprilia Pratama P., S.Pd</v>
          </cell>
          <cell r="F214" t="str">
            <v>Pengatur</v>
          </cell>
          <cell r="G214" t="str">
            <v>II/c</v>
          </cell>
          <cell r="H214" t="str">
            <v>-</v>
          </cell>
          <cell r="I214" t="str">
            <v>Admin Prodi D3 Teknik Informatika (Madiun)</v>
          </cell>
          <cell r="J214" t="str">
            <v>C</v>
          </cell>
          <cell r="K214" t="str">
            <v>Mengurus wisuda mahasiswa periode Desember dan mengambil transkip di fakultas MIPA dan Pertanian</v>
          </cell>
          <cell r="L214" t="str">
            <v>Solo</v>
          </cell>
          <cell r="M214" t="str">
            <v>Jawa Tengah</v>
          </cell>
          <cell r="N214">
            <v>44165</v>
          </cell>
          <cell r="O214">
            <v>44165</v>
          </cell>
          <cell r="P214">
            <v>1</v>
          </cell>
          <cell r="Y214">
            <v>370000</v>
          </cell>
          <cell r="Z214">
            <v>370000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370000</v>
          </cell>
        </row>
        <row r="215">
          <cell r="A215">
            <v>212</v>
          </cell>
          <cell r="B215" t="str">
            <v>/UN27.12/KP/2020</v>
          </cell>
          <cell r="C215">
            <v>44165</v>
          </cell>
          <cell r="D215" t="str">
            <v>1988100120200801</v>
          </cell>
          <cell r="E215" t="str">
            <v>Luxsee Meirfin, A.Ma</v>
          </cell>
          <cell r="F215" t="str">
            <v>Pengatur Muda</v>
          </cell>
          <cell r="G215" t="str">
            <v>II/a</v>
          </cell>
          <cell r="H215" t="str">
            <v>-</v>
          </cell>
          <cell r="I215" t="str">
            <v>Admin Prodi D3 Akuntansi (Madiun)</v>
          </cell>
          <cell r="J215" t="str">
            <v>C</v>
          </cell>
          <cell r="K215" t="str">
            <v>Mengurus wisuda mahasiswa periode Desember dan mengambil transkip di fakultas MIPA dan Pertanian</v>
          </cell>
          <cell r="L215" t="str">
            <v>Solo</v>
          </cell>
          <cell r="M215" t="str">
            <v>Jawa Tengah</v>
          </cell>
          <cell r="N215">
            <v>44165</v>
          </cell>
          <cell r="O215">
            <v>44165</v>
          </cell>
          <cell r="P215">
            <v>1</v>
          </cell>
          <cell r="Y215">
            <v>370000</v>
          </cell>
          <cell r="Z215">
            <v>370000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370000</v>
          </cell>
        </row>
        <row r="216">
          <cell r="A216">
            <v>213</v>
          </cell>
          <cell r="B216" t="str">
            <v>/UN27.12/KP/2020</v>
          </cell>
          <cell r="C216">
            <v>44165</v>
          </cell>
          <cell r="D216" t="str">
            <v>196909241994021001</v>
          </cell>
          <cell r="E216" t="str">
            <v>Drs. Santoso Tri Hananto, M.Si., Ak.</v>
          </cell>
          <cell r="F216" t="str">
            <v>Penata Tk.I</v>
          </cell>
          <cell r="G216" t="str">
            <v>III/d</v>
          </cell>
          <cell r="H216" t="str">
            <v>Lektor</v>
          </cell>
          <cell r="I216" t="str">
            <v>Dekan Sekolah Vokasi</v>
          </cell>
          <cell r="J216" t="str">
            <v>B</v>
          </cell>
          <cell r="K216" t="str">
            <v>Koordinasi Terkait Rencana Anggaran 2021</v>
          </cell>
          <cell r="L216" t="str">
            <v>Madiun</v>
          </cell>
          <cell r="M216" t="str">
            <v>Jawa Tengah</v>
          </cell>
          <cell r="N216">
            <v>44166</v>
          </cell>
          <cell r="O216">
            <v>44166</v>
          </cell>
          <cell r="P216">
            <v>1</v>
          </cell>
          <cell r="Y216">
            <v>370000</v>
          </cell>
          <cell r="Z216">
            <v>370000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370000</v>
          </cell>
        </row>
        <row r="217">
          <cell r="A217">
            <v>214</v>
          </cell>
          <cell r="B217" t="str">
            <v>/UN27.12/KP/2020</v>
          </cell>
          <cell r="C217">
            <v>44165</v>
          </cell>
          <cell r="D217" t="str">
            <v>197408182000121001</v>
          </cell>
          <cell r="E217" t="str">
            <v>Agus Dwi Priyanto, S.S.,M.CALL</v>
          </cell>
          <cell r="F217" t="str">
            <v>Penata</v>
          </cell>
          <cell r="G217" t="str">
            <v>III/c</v>
          </cell>
          <cell r="H217" t="str">
            <v>Lektor</v>
          </cell>
          <cell r="I217" t="str">
            <v xml:space="preserve"> Wakil Dekan Akademik, Riset, Kemahasiswaan dan Perencanaan Sekolah Vokasi</v>
          </cell>
          <cell r="J217" t="str">
            <v>B</v>
          </cell>
          <cell r="K217" t="str">
            <v>Koordinasi Terkait Rencana Anggaran 2021</v>
          </cell>
          <cell r="L217" t="str">
            <v>Madiun</v>
          </cell>
          <cell r="M217" t="str">
            <v>Jawa Tengah</v>
          </cell>
          <cell r="N217">
            <v>44166</v>
          </cell>
          <cell r="O217">
            <v>44166</v>
          </cell>
          <cell r="P217">
            <v>1</v>
          </cell>
          <cell r="Y217">
            <v>370000</v>
          </cell>
          <cell r="Z217">
            <v>370000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370000</v>
          </cell>
        </row>
        <row r="218">
          <cell r="A218">
            <v>215</v>
          </cell>
          <cell r="B218" t="str">
            <v>/UN27.12/KP/2020</v>
          </cell>
          <cell r="C218">
            <v>44165</v>
          </cell>
          <cell r="D218" t="str">
            <v>198104132005011001</v>
          </cell>
          <cell r="E218" t="str">
            <v>Abdul Aziz, S.Kom., M.Cs.</v>
          </cell>
          <cell r="F218" t="str">
            <v>Penata Muda Tk.I</v>
          </cell>
          <cell r="G218" t="str">
            <v>III/b</v>
          </cell>
          <cell r="H218" t="str">
            <v>Lektor</v>
          </cell>
          <cell r="I218" t="str">
            <v>Wakil Direktur bidang Umum dan Keuangan Sekolah Vokasi</v>
          </cell>
          <cell r="J218" t="str">
            <v>B</v>
          </cell>
          <cell r="K218" t="str">
            <v>Koordinasi Terkait Rencana Anggaran 2021</v>
          </cell>
          <cell r="L218" t="str">
            <v>Madiun</v>
          </cell>
          <cell r="M218" t="str">
            <v>Jawa Tengah</v>
          </cell>
          <cell r="N218">
            <v>44166</v>
          </cell>
          <cell r="O218">
            <v>44166</v>
          </cell>
          <cell r="P218">
            <v>1</v>
          </cell>
          <cell r="Y218">
            <v>370000</v>
          </cell>
          <cell r="Z218">
            <v>370000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370000</v>
          </cell>
        </row>
        <row r="219">
          <cell r="A219">
            <v>216</v>
          </cell>
          <cell r="B219" t="str">
            <v>/UN27.12/KP/2020</v>
          </cell>
          <cell r="C219">
            <v>44165</v>
          </cell>
          <cell r="D219" t="str">
            <v>196909241994021001</v>
          </cell>
          <cell r="E219" t="str">
            <v>Drs. Santoso Tri Hananto, M.Si., Ak.</v>
          </cell>
          <cell r="F219" t="str">
            <v>Penata Tk.I</v>
          </cell>
          <cell r="G219" t="str">
            <v>III/d</v>
          </cell>
          <cell r="H219" t="str">
            <v>Lektor</v>
          </cell>
          <cell r="I219" t="str">
            <v>Dekan Sekolah Vokasi</v>
          </cell>
          <cell r="J219" t="str">
            <v>B</v>
          </cell>
          <cell r="K219" t="str">
            <v>Konsultasi Anggaran Hibah PSDKU Tahun 2021</v>
          </cell>
          <cell r="L219" t="str">
            <v>Madiun</v>
          </cell>
          <cell r="M219" t="str">
            <v>Jawa Tengah</v>
          </cell>
          <cell r="N219">
            <v>44166</v>
          </cell>
          <cell r="O219">
            <v>44166</v>
          </cell>
          <cell r="P219">
            <v>1</v>
          </cell>
          <cell r="Y219">
            <v>370000</v>
          </cell>
          <cell r="Z219">
            <v>370000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370000</v>
          </cell>
        </row>
        <row r="220">
          <cell r="A220">
            <v>217</v>
          </cell>
          <cell r="B220" t="str">
            <v>/UN27.12/KP/2020</v>
          </cell>
          <cell r="C220">
            <v>44165</v>
          </cell>
          <cell r="D220" t="str">
            <v>197408182000121001</v>
          </cell>
          <cell r="E220" t="str">
            <v>Agus Dwi Priyanto, S.S.,M.CALL</v>
          </cell>
          <cell r="F220" t="str">
            <v>Penata</v>
          </cell>
          <cell r="G220" t="str">
            <v>III/c</v>
          </cell>
          <cell r="H220" t="str">
            <v>Lektor</v>
          </cell>
          <cell r="I220" t="str">
            <v xml:space="preserve"> Wakil Dekan Akademik, Riset, Kemahasiswaan dan Perencanaan Sekolah Vokasi</v>
          </cell>
          <cell r="J220" t="str">
            <v>B</v>
          </cell>
          <cell r="K220" t="str">
            <v>Konsultasi Anggaran Hibah PSDKU Tahun 2021</v>
          </cell>
          <cell r="L220" t="str">
            <v>Madiun</v>
          </cell>
          <cell r="M220" t="str">
            <v>Jawa Tengah</v>
          </cell>
          <cell r="N220">
            <v>44166</v>
          </cell>
          <cell r="O220">
            <v>44166</v>
          </cell>
          <cell r="P220">
            <v>1</v>
          </cell>
          <cell r="Y220">
            <v>370000</v>
          </cell>
          <cell r="Z220">
            <v>370000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370000</v>
          </cell>
        </row>
        <row r="221">
          <cell r="A221">
            <v>218</v>
          </cell>
          <cell r="B221" t="str">
            <v>/UN27.12/KP/2020</v>
          </cell>
          <cell r="C221">
            <v>44165</v>
          </cell>
          <cell r="D221" t="str">
            <v>198104132005011001</v>
          </cell>
          <cell r="E221" t="str">
            <v>Abdul Aziz, S.Kom., M.Cs.</v>
          </cell>
          <cell r="F221" t="str">
            <v>Penata Muda Tk.I</v>
          </cell>
          <cell r="G221" t="str">
            <v>III/b</v>
          </cell>
          <cell r="H221" t="str">
            <v>Lektor</v>
          </cell>
          <cell r="I221" t="str">
            <v>Wakil Direktur bidang Umum dan Keuangan Sekolah Vokasi</v>
          </cell>
          <cell r="J221" t="str">
            <v>B</v>
          </cell>
          <cell r="K221" t="str">
            <v>Konsultasi Anggaran Hibah PSDKU Tahun 2021</v>
          </cell>
          <cell r="L221" t="str">
            <v>Madiun</v>
          </cell>
          <cell r="M221" t="str">
            <v>Jawa Tengah</v>
          </cell>
          <cell r="N221">
            <v>44166</v>
          </cell>
          <cell r="O221">
            <v>44166</v>
          </cell>
          <cell r="P221">
            <v>1</v>
          </cell>
          <cell r="Y221">
            <v>370000</v>
          </cell>
          <cell r="Z221">
            <v>370000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370000</v>
          </cell>
        </row>
        <row r="222">
          <cell r="A222">
            <v>219</v>
          </cell>
          <cell r="B222" t="str">
            <v>/UN27.12/KP/2020</v>
          </cell>
          <cell r="C222">
            <v>44166</v>
          </cell>
          <cell r="D222" t="str">
            <v>1983011520200801</v>
          </cell>
          <cell r="E222" t="str">
            <v>Bagus Iksan Sukoco, A.M.Kom</v>
          </cell>
          <cell r="F222" t="str">
            <v>Pengatur Muda</v>
          </cell>
          <cell r="G222" t="str">
            <v>II/a</v>
          </cell>
          <cell r="H222" t="str">
            <v>-</v>
          </cell>
          <cell r="I222" t="str">
            <v>Pengelola Barang Milik Negara SV Madiun</v>
          </cell>
          <cell r="J222" t="str">
            <v>C</v>
          </cell>
          <cell r="K222" t="str">
            <v>Rekonsiliasi data KIB Gedung Bangunan dan Kendaraan Bermotor pada Aplikasi Simak BMN &amp; Rekonsiliasi data master barang dan data persediaan periode 30 November</v>
          </cell>
          <cell r="L222" t="str">
            <v>Solo</v>
          </cell>
          <cell r="M222" t="str">
            <v>Jawa Tengah</v>
          </cell>
          <cell r="N222">
            <v>44167</v>
          </cell>
          <cell r="O222">
            <v>44167</v>
          </cell>
          <cell r="P222">
            <v>1</v>
          </cell>
          <cell r="Y222">
            <v>370000</v>
          </cell>
          <cell r="Z222">
            <v>370000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370000</v>
          </cell>
        </row>
        <row r="223">
          <cell r="A223">
            <v>220</v>
          </cell>
          <cell r="B223" t="str">
            <v>/UN27.12/KP/2020</v>
          </cell>
          <cell r="C223">
            <v>44166</v>
          </cell>
          <cell r="D223" t="str">
            <v>198006042005011001</v>
          </cell>
          <cell r="E223" t="str">
            <v>Muhammad Syafiqurrahman, S.E., M.M., Ak. CA</v>
          </cell>
          <cell r="F223" t="str">
            <v>Penata Muda</v>
          </cell>
          <cell r="G223" t="str">
            <v>III/a</v>
          </cell>
          <cell r="H223" t="str">
            <v>Asisten Ahli</v>
          </cell>
          <cell r="I223" t="str">
            <v>Kepala Program Studi D3 Akuntansi</v>
          </cell>
          <cell r="J223" t="str">
            <v>C</v>
          </cell>
          <cell r="K223" t="str">
            <v xml:space="preserve">Pembahasan pelatihan dan sertifikasi mahasiswa </v>
          </cell>
          <cell r="L223" t="str">
            <v>yogyakarta</v>
          </cell>
          <cell r="M223" t="str">
            <v>D.I. Yogyakarta</v>
          </cell>
          <cell r="N223">
            <v>44167</v>
          </cell>
          <cell r="O223">
            <v>44167</v>
          </cell>
          <cell r="P223">
            <v>1</v>
          </cell>
          <cell r="Y223">
            <v>420000</v>
          </cell>
          <cell r="Z223">
            <v>420000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420000</v>
          </cell>
        </row>
        <row r="224">
          <cell r="A224">
            <v>221</v>
          </cell>
          <cell r="B224" t="str">
            <v>/UN27.12/KP/2020</v>
          </cell>
          <cell r="C224">
            <v>44168</v>
          </cell>
          <cell r="D224" t="str">
            <v>1989052820200801</v>
          </cell>
          <cell r="E224" t="str">
            <v>Rifa Khoirunisa, S.Pd</v>
          </cell>
          <cell r="F224" t="str">
            <v>Pengatur</v>
          </cell>
          <cell r="G224" t="str">
            <v>II/c</v>
          </cell>
          <cell r="H224" t="str">
            <v>-</v>
          </cell>
          <cell r="I224" t="str">
            <v>Koordinator Pelaksana Administrasi dan Umum</v>
          </cell>
          <cell r="J224" t="str">
            <v>C</v>
          </cell>
          <cell r="K224" t="str">
            <v>Peningkatan Kualitas Dan Kapasitas Tenaga Kependidikan Sekolah Vokasi</v>
          </cell>
          <cell r="L224" t="str">
            <v>Solo</v>
          </cell>
          <cell r="M224" t="str">
            <v>Jawa Tengah</v>
          </cell>
          <cell r="N224">
            <v>44168</v>
          </cell>
          <cell r="O224">
            <v>44168</v>
          </cell>
          <cell r="P224">
            <v>1</v>
          </cell>
          <cell r="Y224">
            <v>370000</v>
          </cell>
          <cell r="Z224">
            <v>370000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370000</v>
          </cell>
        </row>
        <row r="225">
          <cell r="A225">
            <v>222</v>
          </cell>
          <cell r="B225" t="str">
            <v>/UN27.12/KP/2020</v>
          </cell>
          <cell r="C225">
            <v>44168</v>
          </cell>
          <cell r="D225" t="str">
            <v>1983011520200801</v>
          </cell>
          <cell r="E225" t="str">
            <v>Bagus Iksan Sukoco, A.M.Kom</v>
          </cell>
          <cell r="F225" t="str">
            <v>Pengatur Muda</v>
          </cell>
          <cell r="G225" t="str">
            <v>II/a</v>
          </cell>
          <cell r="H225" t="str">
            <v>-</v>
          </cell>
          <cell r="I225" t="str">
            <v>Pengelola Barang Milik Negara SV Madiun</v>
          </cell>
          <cell r="J225" t="str">
            <v>C</v>
          </cell>
          <cell r="K225" t="str">
            <v>Peningkatan Kualitas Dan Kapasitas Tenaga Kependidikan Sekolah Vokasi</v>
          </cell>
          <cell r="L225" t="str">
            <v>Solo</v>
          </cell>
          <cell r="M225" t="str">
            <v>Jawa Tengah</v>
          </cell>
          <cell r="N225">
            <v>44168</v>
          </cell>
          <cell r="O225">
            <v>44168</v>
          </cell>
          <cell r="P225">
            <v>1</v>
          </cell>
          <cell r="Y225">
            <v>370000</v>
          </cell>
          <cell r="Z225">
            <v>370000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370000</v>
          </cell>
        </row>
        <row r="226">
          <cell r="A226">
            <v>223</v>
          </cell>
          <cell r="B226" t="str">
            <v>/UN27.12/KP/2020</v>
          </cell>
          <cell r="C226">
            <v>44168</v>
          </cell>
          <cell r="D226" t="str">
            <v>1983021420200801</v>
          </cell>
          <cell r="E226" t="str">
            <v>Pebty Rohmaningrum, S.E.</v>
          </cell>
          <cell r="F226" t="str">
            <v xml:space="preserve">Pengatur </v>
          </cell>
          <cell r="G226" t="str">
            <v>II/c</v>
          </cell>
          <cell r="H226" t="str">
            <v>-</v>
          </cell>
          <cell r="I226" t="str">
            <v>Admin Prodi D3 Teknologi Hasil Pertanian (Madiun)</v>
          </cell>
          <cell r="J226" t="str">
            <v>C</v>
          </cell>
          <cell r="K226" t="str">
            <v>Peningkatan Kualitas Dan Kapasitas Tenaga Kependidikan Sekolah Vokasi</v>
          </cell>
          <cell r="L226" t="str">
            <v>Solo</v>
          </cell>
          <cell r="M226" t="str">
            <v>Jawa Tengah</v>
          </cell>
          <cell r="N226">
            <v>44168</v>
          </cell>
          <cell r="O226">
            <v>44168</v>
          </cell>
          <cell r="P226">
            <v>1</v>
          </cell>
          <cell r="Y226">
            <v>370000</v>
          </cell>
          <cell r="Z226">
            <v>370000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370000</v>
          </cell>
        </row>
        <row r="227">
          <cell r="A227">
            <v>224</v>
          </cell>
          <cell r="B227" t="str">
            <v>/UN27.12/KP/2020</v>
          </cell>
          <cell r="C227">
            <v>44168</v>
          </cell>
          <cell r="D227" t="str">
            <v xml:space="preserve"> 1982013120200801</v>
          </cell>
          <cell r="E227" t="str">
            <v>Tri Yanuar Krismawan, S.T</v>
          </cell>
          <cell r="F227" t="str">
            <v>-</v>
          </cell>
          <cell r="G227" t="str">
            <v>II/c</v>
          </cell>
          <cell r="H227" t="str">
            <v>Fungsional Umum</v>
          </cell>
          <cell r="I227" t="str">
            <v>Teknisi  Listrik, Telepon, AC, dan Lift</v>
          </cell>
          <cell r="J227" t="str">
            <v>C</v>
          </cell>
          <cell r="K227" t="str">
            <v>Peningkatan Kualitas Dan Kapasitas Tenaga Kependidikan Sekolah Vokasi</v>
          </cell>
          <cell r="L227" t="str">
            <v>Solo</v>
          </cell>
          <cell r="M227" t="str">
            <v>Jawa Tengah</v>
          </cell>
          <cell r="N227">
            <v>44168</v>
          </cell>
          <cell r="O227">
            <v>44168</v>
          </cell>
          <cell r="P227">
            <v>1</v>
          </cell>
          <cell r="Y227">
            <v>370000</v>
          </cell>
          <cell r="Z227">
            <v>370000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370000</v>
          </cell>
        </row>
        <row r="228">
          <cell r="A228">
            <v>225</v>
          </cell>
          <cell r="B228" t="str">
            <v>/UN27.12/KP/2020</v>
          </cell>
          <cell r="C228">
            <v>44168</v>
          </cell>
          <cell r="D228" t="str">
            <v>1979040820200801</v>
          </cell>
          <cell r="E228" t="str">
            <v>Ahmat Nurwakit, S.Kom</v>
          </cell>
          <cell r="F228" t="str">
            <v>-</v>
          </cell>
          <cell r="G228" t="str">
            <v xml:space="preserve"> II/c</v>
          </cell>
          <cell r="H228" t="str">
            <v>-</v>
          </cell>
          <cell r="I228" t="str">
            <v>Pramu Laboratorium</v>
          </cell>
          <cell r="J228" t="str">
            <v>C</v>
          </cell>
          <cell r="K228" t="str">
            <v>Peningkatan Kualitas Dan Kapasitas Tenaga Kependidikan Sekolah Vokasi</v>
          </cell>
          <cell r="L228" t="str">
            <v>Solo</v>
          </cell>
          <cell r="M228" t="str">
            <v>Jawa Tengah</v>
          </cell>
          <cell r="N228">
            <v>44168</v>
          </cell>
          <cell r="O228">
            <v>44168</v>
          </cell>
          <cell r="P228">
            <v>1</v>
          </cell>
          <cell r="Y228">
            <v>370000</v>
          </cell>
          <cell r="Z228">
            <v>370000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370000</v>
          </cell>
        </row>
        <row r="229">
          <cell r="A229">
            <v>226</v>
          </cell>
          <cell r="B229" t="str">
            <v>/UN27.12/KP/2020</v>
          </cell>
          <cell r="C229">
            <v>44168</v>
          </cell>
          <cell r="D229" t="str">
            <v xml:space="preserve"> 1984111620200801</v>
          </cell>
          <cell r="E229" t="str">
            <v>Muhtarom, A.Md</v>
          </cell>
          <cell r="F229" t="str">
            <v>-</v>
          </cell>
          <cell r="G229" t="str">
            <v>II/c</v>
          </cell>
          <cell r="H229" t="str">
            <v>-</v>
          </cell>
          <cell r="I229" t="str">
            <v>Teknisi Jaringan Teknologi Informasi Komputer Pendidikan</v>
          </cell>
          <cell r="J229" t="str">
            <v>C</v>
          </cell>
          <cell r="K229" t="str">
            <v>Peningkatan Kualitas Dan Kapasitas Tenaga Kependidikan Sekolah Vokasi</v>
          </cell>
          <cell r="L229" t="str">
            <v>Solo</v>
          </cell>
          <cell r="M229" t="str">
            <v>Jawa Tengah</v>
          </cell>
          <cell r="N229">
            <v>44168</v>
          </cell>
          <cell r="O229">
            <v>44168</v>
          </cell>
          <cell r="P229">
            <v>1</v>
          </cell>
          <cell r="Y229">
            <v>370000</v>
          </cell>
          <cell r="Z229">
            <v>370000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370000</v>
          </cell>
        </row>
        <row r="230">
          <cell r="A230">
            <v>227</v>
          </cell>
          <cell r="B230" t="str">
            <v>/UN27.12/KP/2020</v>
          </cell>
          <cell r="C230">
            <v>44168</v>
          </cell>
          <cell r="D230" t="str">
            <v>1991040520200801</v>
          </cell>
          <cell r="E230" t="str">
            <v>Ianrita Aprilia Pratama P., S.Pd</v>
          </cell>
          <cell r="F230" t="str">
            <v>Pengatur</v>
          </cell>
          <cell r="G230" t="str">
            <v>II/c</v>
          </cell>
          <cell r="H230" t="str">
            <v>-</v>
          </cell>
          <cell r="I230" t="str">
            <v>Admin Prodi D3 Teknik Informatika (Madiun)</v>
          </cell>
          <cell r="J230" t="str">
            <v>C</v>
          </cell>
          <cell r="K230" t="str">
            <v>Peningkatan Kualitas Dan Kapasitas Tenaga Kependidikan Sekolah Vokasi</v>
          </cell>
          <cell r="L230" t="str">
            <v>Solo</v>
          </cell>
          <cell r="M230" t="str">
            <v>Jawa Tengah</v>
          </cell>
          <cell r="N230">
            <v>44168</v>
          </cell>
          <cell r="O230">
            <v>44168</v>
          </cell>
          <cell r="P230">
            <v>1</v>
          </cell>
          <cell r="Y230">
            <v>370000</v>
          </cell>
          <cell r="Z230">
            <v>370000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370000</v>
          </cell>
        </row>
        <row r="231">
          <cell r="A231">
            <v>228</v>
          </cell>
          <cell r="B231" t="str">
            <v>/UN27.12/KP/2020</v>
          </cell>
          <cell r="C231">
            <v>44168</v>
          </cell>
          <cell r="D231" t="str">
            <v>1996061620200801</v>
          </cell>
          <cell r="E231" t="str">
            <v>Inggar Bagaswara, S.M.</v>
          </cell>
          <cell r="F231" t="str">
            <v>Pengatur</v>
          </cell>
          <cell r="G231" t="str">
            <v>II/c</v>
          </cell>
          <cell r="H231" t="str">
            <v>-</v>
          </cell>
          <cell r="I231" t="str">
            <v>Pramu Kelas</v>
          </cell>
          <cell r="J231" t="str">
            <v>C</v>
          </cell>
          <cell r="K231" t="str">
            <v>Peningkatan Kualitas Dan Kapasitas Tenaga Kependidikan Sekolah Vokasi</v>
          </cell>
          <cell r="L231" t="str">
            <v>Solo</v>
          </cell>
          <cell r="M231" t="str">
            <v>Jawa Tengah</v>
          </cell>
          <cell r="N231">
            <v>44168</v>
          </cell>
          <cell r="O231">
            <v>44168</v>
          </cell>
          <cell r="P231">
            <v>1</v>
          </cell>
          <cell r="Y231">
            <v>370000</v>
          </cell>
          <cell r="Z231">
            <v>370000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370000</v>
          </cell>
        </row>
        <row r="232">
          <cell r="A232">
            <v>229</v>
          </cell>
          <cell r="B232" t="str">
            <v>/UN27.12/KP/2020</v>
          </cell>
          <cell r="C232">
            <v>44168</v>
          </cell>
          <cell r="D232" t="str">
            <v>1988120820200801</v>
          </cell>
          <cell r="E232" t="str">
            <v>Clysna Wydhiatmoko,S.Si., M.M.</v>
          </cell>
          <cell r="F232" t="str">
            <v>Pengatur</v>
          </cell>
          <cell r="G232" t="str">
            <v>II/c</v>
          </cell>
          <cell r="H232" t="str">
            <v>-</v>
          </cell>
          <cell r="I232" t="str">
            <v>Pengadministrasi sarana dan prasarana</v>
          </cell>
          <cell r="J232" t="str">
            <v>C</v>
          </cell>
          <cell r="K232" t="str">
            <v>Peningkatan Kualitas Dan Kapasitas Tenaga Kependidikan Sekolah Vokasi</v>
          </cell>
          <cell r="L232" t="str">
            <v>Solo</v>
          </cell>
          <cell r="M232" t="str">
            <v>Jawa Tengah</v>
          </cell>
          <cell r="N232">
            <v>44168</v>
          </cell>
          <cell r="O232">
            <v>44168</v>
          </cell>
          <cell r="P232">
            <v>1</v>
          </cell>
          <cell r="Y232">
            <v>370000</v>
          </cell>
          <cell r="Z232">
            <v>370000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370000</v>
          </cell>
        </row>
        <row r="233">
          <cell r="A233">
            <v>230</v>
          </cell>
          <cell r="B233" t="str">
            <v>/UN27.12/KP/2020</v>
          </cell>
          <cell r="C233">
            <v>44168</v>
          </cell>
          <cell r="D233" t="str">
            <v>1978042120200801</v>
          </cell>
          <cell r="E233" t="str">
            <v>Bambang Catur Kartika</v>
          </cell>
          <cell r="F233" t="str">
            <v>Juru</v>
          </cell>
          <cell r="G233" t="str">
            <v>I/c</v>
          </cell>
          <cell r="H233" t="str">
            <v>-</v>
          </cell>
          <cell r="I233" t="str">
            <v>Pramu bakti</v>
          </cell>
          <cell r="J233" t="str">
            <v>C</v>
          </cell>
          <cell r="K233" t="str">
            <v>Peningkatan Kualitas Dan Kapasitas Tenaga Kependidikan Sekolah Vokasi</v>
          </cell>
          <cell r="L233" t="str">
            <v>Solo</v>
          </cell>
          <cell r="M233" t="str">
            <v>Jawa Tengah</v>
          </cell>
          <cell r="N233">
            <v>44168</v>
          </cell>
          <cell r="O233">
            <v>44168</v>
          </cell>
          <cell r="P233">
            <v>1</v>
          </cell>
          <cell r="Y233">
            <v>370000</v>
          </cell>
          <cell r="Z233">
            <v>370000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370000</v>
          </cell>
        </row>
        <row r="234">
          <cell r="A234">
            <v>231</v>
          </cell>
          <cell r="B234" t="str">
            <v>/UN27.12/KP/2020</v>
          </cell>
          <cell r="C234">
            <v>44168</v>
          </cell>
          <cell r="D234" t="str">
            <v>1975071120200801</v>
          </cell>
          <cell r="E234" t="str">
            <v>Nur Aripin</v>
          </cell>
          <cell r="F234" t="str">
            <v>Juru</v>
          </cell>
          <cell r="G234" t="str">
            <v>I/c</v>
          </cell>
          <cell r="H234" t="str">
            <v>-</v>
          </cell>
          <cell r="I234" t="str">
            <v>Pramu bakti</v>
          </cell>
          <cell r="J234" t="str">
            <v>C</v>
          </cell>
          <cell r="K234" t="str">
            <v>Peningkatan Kualitas Dan Kapasitas Tenaga Kependidikan Sekolah Vokasi</v>
          </cell>
          <cell r="L234" t="str">
            <v>Solo</v>
          </cell>
          <cell r="M234" t="str">
            <v>Jawa Tengah</v>
          </cell>
          <cell r="N234">
            <v>44168</v>
          </cell>
          <cell r="O234">
            <v>44168</v>
          </cell>
          <cell r="P234">
            <v>1</v>
          </cell>
          <cell r="Y234">
            <v>370000</v>
          </cell>
          <cell r="Z234">
            <v>370000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370000</v>
          </cell>
        </row>
        <row r="235">
          <cell r="A235">
            <v>232</v>
          </cell>
          <cell r="B235" t="str">
            <v>/UN27.12/KP/2020</v>
          </cell>
          <cell r="C235">
            <v>44168</v>
          </cell>
          <cell r="D235" t="str">
            <v>1988100120200801</v>
          </cell>
          <cell r="E235" t="str">
            <v>Luxsee Meirfin, A.Ma</v>
          </cell>
          <cell r="F235" t="str">
            <v>Pengatur Muda</v>
          </cell>
          <cell r="G235" t="str">
            <v>II/a</v>
          </cell>
          <cell r="H235" t="str">
            <v>-</v>
          </cell>
          <cell r="I235" t="str">
            <v>Admin Prodi D3 Akuntansi (Madiun)</v>
          </cell>
          <cell r="J235" t="str">
            <v>C</v>
          </cell>
          <cell r="K235" t="str">
            <v>Peningkatan Kualitas Dan Kapasitas Tenaga Kependidikan Sekolah Vokasi</v>
          </cell>
          <cell r="L235" t="str">
            <v>Solo</v>
          </cell>
          <cell r="M235" t="str">
            <v>Jawa Tengah</v>
          </cell>
          <cell r="N235">
            <v>44168</v>
          </cell>
          <cell r="O235">
            <v>44168</v>
          </cell>
          <cell r="P235">
            <v>1</v>
          </cell>
          <cell r="Y235">
            <v>370000</v>
          </cell>
          <cell r="Z235">
            <v>370000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370000</v>
          </cell>
        </row>
        <row r="236">
          <cell r="A236">
            <v>233</v>
          </cell>
          <cell r="B236" t="str">
            <v>/UN27.12/KP/2020</v>
          </cell>
          <cell r="C236">
            <v>44168</v>
          </cell>
          <cell r="D236" t="str">
            <v>1996102220200801</v>
          </cell>
          <cell r="E236" t="str">
            <v>Nur Wakhid Zainal Arifin</v>
          </cell>
          <cell r="F236" t="str">
            <v>Pengatur Muda</v>
          </cell>
          <cell r="G236" t="str">
            <v>II/a</v>
          </cell>
          <cell r="H236" t="str">
            <v>-</v>
          </cell>
          <cell r="I236" t="str">
            <v>Pramu Laboratorium</v>
          </cell>
          <cell r="J236" t="str">
            <v>C</v>
          </cell>
          <cell r="K236" t="str">
            <v>Peningkatan Kualitas Dan Kapasitas Tenaga Kependidikan Sekolah Vokasi</v>
          </cell>
          <cell r="L236" t="str">
            <v>Solo</v>
          </cell>
          <cell r="M236" t="str">
            <v>Jawa Tengah</v>
          </cell>
          <cell r="N236">
            <v>44168</v>
          </cell>
          <cell r="O236">
            <v>44168</v>
          </cell>
          <cell r="P236">
            <v>1</v>
          </cell>
          <cell r="Y236">
            <v>370000</v>
          </cell>
          <cell r="Z236">
            <v>370000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370000</v>
          </cell>
        </row>
        <row r="237">
          <cell r="A237">
            <v>234</v>
          </cell>
          <cell r="B237" t="str">
            <v>/UN27.12/KP/2020</v>
          </cell>
          <cell r="C237">
            <v>44168</v>
          </cell>
          <cell r="D237" t="str">
            <v xml:space="preserve"> 1993071620200801</v>
          </cell>
          <cell r="E237" t="str">
            <v>Adji Eko Pambudi, A.Md.</v>
          </cell>
          <cell r="F237" t="str">
            <v>Pengatur</v>
          </cell>
          <cell r="G237" t="str">
            <v>II/c</v>
          </cell>
          <cell r="H237" t="str">
            <v>-</v>
          </cell>
          <cell r="I237" t="str">
            <v>Pramu Laboratorium</v>
          </cell>
          <cell r="J237" t="str">
            <v>C</v>
          </cell>
          <cell r="K237" t="str">
            <v>Peningkatan Kualitas Dan Kapasitas Tenaga Kependidikan Sekolah Vokasi</v>
          </cell>
          <cell r="L237" t="str">
            <v>Solo</v>
          </cell>
          <cell r="M237" t="str">
            <v>Jawa Tengah</v>
          </cell>
          <cell r="N237">
            <v>44168</v>
          </cell>
          <cell r="O237">
            <v>44168</v>
          </cell>
          <cell r="P237">
            <v>1</v>
          </cell>
          <cell r="Y237">
            <v>370000</v>
          </cell>
          <cell r="Z237">
            <v>370000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370000</v>
          </cell>
        </row>
        <row r="238">
          <cell r="A238">
            <v>235</v>
          </cell>
          <cell r="B238" t="str">
            <v>/UN27.12/KP/2020</v>
          </cell>
          <cell r="C238">
            <v>44168</v>
          </cell>
          <cell r="D238" t="str">
            <v>1996122520200801</v>
          </cell>
          <cell r="E238" t="str">
            <v>Deshinta Ayu Setiarti, S.Kom.</v>
          </cell>
          <cell r="F238" t="str">
            <v xml:space="preserve"> Pengatur</v>
          </cell>
          <cell r="G238" t="str">
            <v>II/c</v>
          </cell>
          <cell r="H238" t="str">
            <v>-</v>
          </cell>
          <cell r="I238" t="str">
            <v>Pengolah Data</v>
          </cell>
          <cell r="J238" t="str">
            <v>C</v>
          </cell>
          <cell r="K238" t="str">
            <v>Peningkatan Kualitas Dan Kapasitas Tenaga Kependidikan Sekolah Vokasi</v>
          </cell>
          <cell r="L238" t="str">
            <v>Solo</v>
          </cell>
          <cell r="M238" t="str">
            <v>Jawa Tengah</v>
          </cell>
          <cell r="N238">
            <v>44168</v>
          </cell>
          <cell r="O238">
            <v>44168</v>
          </cell>
          <cell r="P238">
            <v>1</v>
          </cell>
          <cell r="Y238">
            <v>370000</v>
          </cell>
          <cell r="Z238">
            <v>370000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370000</v>
          </cell>
        </row>
        <row r="239">
          <cell r="A239">
            <v>236</v>
          </cell>
          <cell r="B239" t="str">
            <v>/UN27.12/KP/2020</v>
          </cell>
          <cell r="C239">
            <v>44173</v>
          </cell>
          <cell r="D239" t="str">
            <v>196909241994021001</v>
          </cell>
          <cell r="E239" t="str">
            <v>Drs. Santoso Tri Hananto, M.Si., Ak.</v>
          </cell>
          <cell r="F239" t="str">
            <v>Penata Tk.I</v>
          </cell>
          <cell r="G239" t="str">
            <v>III/d</v>
          </cell>
          <cell r="H239" t="str">
            <v>Lektor</v>
          </cell>
          <cell r="I239" t="str">
            <v>Dekan Sekolah Vokasi</v>
          </cell>
          <cell r="J239" t="str">
            <v>B</v>
          </cell>
          <cell r="K239" t="str">
            <v>Finalisasi RAB Hibah 2021</v>
          </cell>
          <cell r="L239" t="str">
            <v>Madiun</v>
          </cell>
          <cell r="M239" t="str">
            <v>Jawa Timur</v>
          </cell>
          <cell r="N239">
            <v>44173</v>
          </cell>
          <cell r="O239">
            <v>44173</v>
          </cell>
          <cell r="P239">
            <v>1</v>
          </cell>
          <cell r="Y239">
            <v>410000</v>
          </cell>
          <cell r="Z239">
            <v>410000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410000</v>
          </cell>
        </row>
        <row r="240">
          <cell r="A240">
            <v>237</v>
          </cell>
          <cell r="B240" t="str">
            <v>/UN27.12/KP/2020</v>
          </cell>
          <cell r="C240">
            <v>44173</v>
          </cell>
          <cell r="D240" t="str">
            <v>197408182000121001</v>
          </cell>
          <cell r="E240" t="str">
            <v>Agus Dwi Priyanto, S.S.,M.CALL</v>
          </cell>
          <cell r="F240" t="str">
            <v>Penata</v>
          </cell>
          <cell r="G240" t="str">
            <v>III/c</v>
          </cell>
          <cell r="H240" t="str">
            <v>Lektor</v>
          </cell>
          <cell r="I240" t="str">
            <v xml:space="preserve"> Wakil Dekan Akademik, Riset, Kemahasiswaan dan Perencanaan Sekolah Vokasi</v>
          </cell>
          <cell r="J240" t="str">
            <v>B</v>
          </cell>
          <cell r="K240" t="str">
            <v>Finalisasi RAB Hibah 2022</v>
          </cell>
          <cell r="L240" t="str">
            <v>Madiun</v>
          </cell>
          <cell r="M240" t="str">
            <v>Jawa Timur</v>
          </cell>
          <cell r="N240">
            <v>44173</v>
          </cell>
          <cell r="O240">
            <v>44173</v>
          </cell>
          <cell r="P240">
            <v>1</v>
          </cell>
          <cell r="Y240">
            <v>410000</v>
          </cell>
          <cell r="Z240">
            <v>410000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410000</v>
          </cell>
        </row>
        <row r="241">
          <cell r="A241">
            <v>238</v>
          </cell>
          <cell r="B241" t="str">
            <v>/UN27.12/KP/2020</v>
          </cell>
          <cell r="C241">
            <v>44173</v>
          </cell>
          <cell r="D241" t="str">
            <v>198104132005011001</v>
          </cell>
          <cell r="E241" t="str">
            <v>Abdul Aziz, S.Kom., M.Cs.</v>
          </cell>
          <cell r="F241" t="str">
            <v>Penata Muda Tk.I</v>
          </cell>
          <cell r="G241" t="str">
            <v>III/b</v>
          </cell>
          <cell r="H241" t="str">
            <v>Lektor</v>
          </cell>
          <cell r="I241" t="str">
            <v>Wakil Direktur bidang Umum dan Keuangan Sekolah Vokasi</v>
          </cell>
          <cell r="J241" t="str">
            <v>B</v>
          </cell>
          <cell r="K241" t="str">
            <v>Finalisasi RAB Hibah 2023</v>
          </cell>
          <cell r="L241" t="str">
            <v>Madiun</v>
          </cell>
          <cell r="M241" t="str">
            <v>Jawa Timur</v>
          </cell>
          <cell r="N241">
            <v>44173</v>
          </cell>
          <cell r="O241">
            <v>44173</v>
          </cell>
          <cell r="P241">
            <v>1</v>
          </cell>
          <cell r="Y241">
            <v>410000</v>
          </cell>
          <cell r="Z241">
            <v>410000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410000</v>
          </cell>
        </row>
        <row r="242">
          <cell r="A242">
            <v>239</v>
          </cell>
          <cell r="B242" t="str">
            <v>/UN27.12/KP/2020</v>
          </cell>
          <cell r="C242">
            <v>44176</v>
          </cell>
          <cell r="D242" t="str">
            <v>1991040520200801</v>
          </cell>
          <cell r="E242" t="str">
            <v>Ianrita Aprilia Pratama P., S.Pd</v>
          </cell>
          <cell r="F242" t="str">
            <v>Pengatur</v>
          </cell>
          <cell r="G242" t="str">
            <v>II/c</v>
          </cell>
          <cell r="H242" t="str">
            <v>-</v>
          </cell>
          <cell r="I242" t="str">
            <v>Admin Prodi D3 Teknik Informatika (Madiun)</v>
          </cell>
          <cell r="J242" t="str">
            <v>C</v>
          </cell>
          <cell r="K242" t="str">
            <v>Pelatihan Penggunaan Fitur SIAKAD UNS</v>
          </cell>
          <cell r="L242" t="str">
            <v>Solo</v>
          </cell>
          <cell r="M242" t="str">
            <v>Jawa Tengah</v>
          </cell>
          <cell r="N242">
            <v>44176</v>
          </cell>
          <cell r="O242">
            <v>44176</v>
          </cell>
          <cell r="P242">
            <v>1</v>
          </cell>
          <cell r="Y242">
            <v>370000</v>
          </cell>
          <cell r="Z242">
            <v>370000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370000</v>
          </cell>
        </row>
        <row r="243">
          <cell r="A243">
            <v>240</v>
          </cell>
          <cell r="B243" t="str">
            <v>/UN27.12/KP/2020</v>
          </cell>
          <cell r="C243">
            <v>44176</v>
          </cell>
          <cell r="D243" t="str">
            <v>1988100120200801</v>
          </cell>
          <cell r="E243" t="str">
            <v>Luxsee Meirfin, A.Ma</v>
          </cell>
          <cell r="F243" t="str">
            <v>Pengatur Muda</v>
          </cell>
          <cell r="G243" t="str">
            <v>II/a</v>
          </cell>
          <cell r="H243" t="str">
            <v>-</v>
          </cell>
          <cell r="I243" t="str">
            <v>Admin Prodi D3 Akuntansi (Madiun)</v>
          </cell>
          <cell r="J243" t="str">
            <v>C</v>
          </cell>
          <cell r="K243" t="str">
            <v>Pelatihan Penggunaan Fitur SIAKAD UNS</v>
          </cell>
          <cell r="L243" t="str">
            <v>Solo</v>
          </cell>
          <cell r="M243" t="str">
            <v>Jawa Tengah</v>
          </cell>
          <cell r="N243">
            <v>44176</v>
          </cell>
          <cell r="O243">
            <v>44176</v>
          </cell>
          <cell r="P243">
            <v>1</v>
          </cell>
          <cell r="Y243">
            <v>370000</v>
          </cell>
          <cell r="Z243">
            <v>370000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370000</v>
          </cell>
        </row>
        <row r="244">
          <cell r="A244">
            <v>241</v>
          </cell>
          <cell r="B244" t="str">
            <v>/UN27.12/KP/2020</v>
          </cell>
          <cell r="C244">
            <v>44176</v>
          </cell>
          <cell r="D244" t="str">
            <v>1983021420200801</v>
          </cell>
          <cell r="E244" t="str">
            <v>Pebty Rohmaningrum, S.E.</v>
          </cell>
          <cell r="F244" t="str">
            <v xml:space="preserve">Pengatur </v>
          </cell>
          <cell r="G244" t="str">
            <v>II/c</v>
          </cell>
          <cell r="H244" t="str">
            <v>-</v>
          </cell>
          <cell r="I244" t="str">
            <v>Admin Prodi D3 Teknologi Hasil Pertanian (Madiun)</v>
          </cell>
          <cell r="J244" t="str">
            <v>C</v>
          </cell>
          <cell r="K244" t="str">
            <v>Pelatihan Penggunaan Fitur SIAKAD UNS</v>
          </cell>
          <cell r="L244" t="str">
            <v>Solo</v>
          </cell>
          <cell r="M244" t="str">
            <v>Jawa Tengah</v>
          </cell>
          <cell r="N244">
            <v>44176</v>
          </cell>
          <cell r="O244">
            <v>44176</v>
          </cell>
          <cell r="P244">
            <v>1</v>
          </cell>
          <cell r="Y244">
            <v>370000</v>
          </cell>
          <cell r="Z244">
            <v>370000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370000</v>
          </cell>
        </row>
        <row r="245">
          <cell r="A245">
            <v>242</v>
          </cell>
          <cell r="B245" t="str">
            <v>/UN27.12/KP/2020</v>
          </cell>
          <cell r="C245">
            <v>44181</v>
          </cell>
          <cell r="D245" t="str">
            <v>1989052820200801</v>
          </cell>
          <cell r="E245" t="str">
            <v>Rifa Khoirunisa, S.Pd</v>
          </cell>
          <cell r="F245" t="str">
            <v>Pengatur</v>
          </cell>
          <cell r="G245" t="str">
            <v>II/c</v>
          </cell>
          <cell r="H245" t="str">
            <v>-</v>
          </cell>
          <cell r="I245" t="str">
            <v>Koordinator Pelaksana Administrasi dan Umum</v>
          </cell>
          <cell r="J245" t="str">
            <v>C</v>
          </cell>
          <cell r="K245" t="str">
            <v>Menyelesaikan Berkas SPJ Dana Hibah Pemkab Madiun</v>
          </cell>
          <cell r="L245" t="str">
            <v>Solo</v>
          </cell>
          <cell r="M245" t="str">
            <v>Jawa Tengah</v>
          </cell>
          <cell r="N245">
            <v>44181</v>
          </cell>
          <cell r="O245">
            <v>44181</v>
          </cell>
          <cell r="P245">
            <v>1</v>
          </cell>
          <cell r="Y245">
            <v>370000</v>
          </cell>
          <cell r="Z245">
            <v>370000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370000</v>
          </cell>
        </row>
        <row r="246">
          <cell r="A246">
            <v>243</v>
          </cell>
          <cell r="B246" t="str">
            <v>/UN27.12/KP/2020</v>
          </cell>
          <cell r="C246">
            <v>44181</v>
          </cell>
          <cell r="D246" t="str">
            <v>1988120820200801</v>
          </cell>
          <cell r="E246" t="str">
            <v>Clysna Wydhiatmoko,S.Si., M.M.</v>
          </cell>
          <cell r="F246" t="str">
            <v>Pengatur</v>
          </cell>
          <cell r="G246" t="str">
            <v>II/c</v>
          </cell>
          <cell r="H246" t="str">
            <v>-</v>
          </cell>
          <cell r="I246" t="str">
            <v>Pengadministrasi sarana dan prasarana</v>
          </cell>
          <cell r="J246" t="str">
            <v>C</v>
          </cell>
          <cell r="K246" t="str">
            <v>Menyelesaikan Berkas SPJ Dana Hibah Pemkab Madiun</v>
          </cell>
          <cell r="L246" t="str">
            <v>Solo</v>
          </cell>
          <cell r="M246" t="str">
            <v>Jawa Tengah</v>
          </cell>
          <cell r="N246">
            <v>44181</v>
          </cell>
          <cell r="O246">
            <v>44181</v>
          </cell>
          <cell r="P246">
            <v>1</v>
          </cell>
          <cell r="Y246">
            <v>370000</v>
          </cell>
          <cell r="Z246">
            <v>370000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370000</v>
          </cell>
        </row>
        <row r="247">
          <cell r="A247">
            <v>244</v>
          </cell>
          <cell r="B247" t="str">
            <v>/UN27.12/KP/2020</v>
          </cell>
          <cell r="C247">
            <v>44181</v>
          </cell>
          <cell r="D247" t="str">
            <v>1983011520200801</v>
          </cell>
          <cell r="E247" t="str">
            <v>Bagus Iksan Sukoco, A.M.Kom</v>
          </cell>
          <cell r="F247" t="str">
            <v>Pengatur Muda</v>
          </cell>
          <cell r="G247" t="str">
            <v>II/a</v>
          </cell>
          <cell r="H247" t="str">
            <v>-</v>
          </cell>
          <cell r="I247" t="str">
            <v>Pengelola Barang Milik Negara SV Madiun</v>
          </cell>
          <cell r="J247" t="str">
            <v>C</v>
          </cell>
          <cell r="K247" t="str">
            <v>Menyelesaikan Berkas SPJ Dana Hibah Pemkab Madiun</v>
          </cell>
          <cell r="L247" t="str">
            <v>Solo</v>
          </cell>
          <cell r="M247" t="str">
            <v>Jawa Tengah</v>
          </cell>
          <cell r="N247">
            <v>44181</v>
          </cell>
          <cell r="O247">
            <v>44181</v>
          </cell>
          <cell r="P247">
            <v>1</v>
          </cell>
          <cell r="Y247">
            <v>370000</v>
          </cell>
          <cell r="Z247">
            <v>370000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370000</v>
          </cell>
        </row>
        <row r="248">
          <cell r="A248">
            <v>245</v>
          </cell>
          <cell r="B248" t="str">
            <v>/UN27.12/KP/2020</v>
          </cell>
          <cell r="C248">
            <v>44182</v>
          </cell>
          <cell r="D248" t="str">
            <v>196909241994021001</v>
          </cell>
          <cell r="E248" t="str">
            <v>Drs. Santoso Tri Hananto, M.Si., Ak.</v>
          </cell>
          <cell r="F248" t="str">
            <v>Penata Tk.I</v>
          </cell>
          <cell r="G248" t="str">
            <v>III/d</v>
          </cell>
          <cell r="H248" t="str">
            <v>Lektor</v>
          </cell>
          <cell r="I248" t="str">
            <v>Dekan Sekolah Vokasi</v>
          </cell>
          <cell r="J248" t="str">
            <v>B</v>
          </cell>
          <cell r="K248" t="str">
            <v>Evaluasi Kegiatan Tahun 2020 dan Perencanaan Kegiatan Tahun 2021</v>
          </cell>
          <cell r="L248" t="str">
            <v>Madiun</v>
          </cell>
          <cell r="M248" t="str">
            <v>Jawa Timur</v>
          </cell>
          <cell r="N248">
            <v>44183</v>
          </cell>
          <cell r="O248">
            <v>44183</v>
          </cell>
          <cell r="P248">
            <v>1</v>
          </cell>
          <cell r="Y248">
            <v>410000</v>
          </cell>
          <cell r="Z248">
            <v>410000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410000</v>
          </cell>
        </row>
        <row r="249">
          <cell r="A249">
            <v>246</v>
          </cell>
          <cell r="B249" t="str">
            <v>/UN27.12/KP/2020</v>
          </cell>
          <cell r="C249">
            <v>44182</v>
          </cell>
          <cell r="D249" t="str">
            <v>197408182000121001</v>
          </cell>
          <cell r="E249" t="str">
            <v>Agus Dwi Priyanto, S.S.,M.CALL</v>
          </cell>
          <cell r="F249" t="str">
            <v>Penata</v>
          </cell>
          <cell r="G249" t="str">
            <v>III/c</v>
          </cell>
          <cell r="H249" t="str">
            <v>Lektor</v>
          </cell>
          <cell r="I249" t="str">
            <v xml:space="preserve"> Wakil Dekan Akademik, Riset, Kemahasiswaan dan Perencanaan Sekolah Vokasi</v>
          </cell>
          <cell r="J249" t="str">
            <v>B</v>
          </cell>
          <cell r="K249" t="str">
            <v>Evaluasi Kegiatan Tahun 2020 dan Perencanaan Kegiatan Tahun 2021</v>
          </cell>
          <cell r="L249" t="str">
            <v>Madiun</v>
          </cell>
          <cell r="M249" t="str">
            <v>Jawa Timur</v>
          </cell>
          <cell r="N249">
            <v>44183</v>
          </cell>
          <cell r="O249">
            <v>44183</v>
          </cell>
          <cell r="P249">
            <v>1</v>
          </cell>
          <cell r="Y249">
            <v>410000</v>
          </cell>
          <cell r="Z249">
            <v>410000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410000</v>
          </cell>
        </row>
        <row r="250">
          <cell r="A250">
            <v>247</v>
          </cell>
          <cell r="B250" t="str">
            <v>/UN27.12/KP/2020</v>
          </cell>
          <cell r="C250">
            <v>44182</v>
          </cell>
          <cell r="D250" t="str">
            <v>198104132005011001</v>
          </cell>
          <cell r="E250" t="str">
            <v>Abdul Aziz, S.Kom., M.Cs.</v>
          </cell>
          <cell r="F250" t="str">
            <v>Penata Muda Tk.I</v>
          </cell>
          <cell r="G250" t="str">
            <v>III/b</v>
          </cell>
          <cell r="H250" t="str">
            <v>Lektor</v>
          </cell>
          <cell r="I250" t="str">
            <v>Wakil Direktur bidang Umum dan Keuangan Sekolah Vokasi</v>
          </cell>
          <cell r="J250" t="str">
            <v>B</v>
          </cell>
          <cell r="K250" t="str">
            <v>Evaluasi Kegiatan Tahun 2020 dan Perencanaan Kegiatan Tahun 2021</v>
          </cell>
          <cell r="L250" t="str">
            <v>Madiun</v>
          </cell>
          <cell r="M250" t="str">
            <v>Jawa Timur</v>
          </cell>
          <cell r="N250">
            <v>44183</v>
          </cell>
          <cell r="O250">
            <v>44183</v>
          </cell>
          <cell r="P250">
            <v>1</v>
          </cell>
          <cell r="Y250">
            <v>410000</v>
          </cell>
          <cell r="Z250">
            <v>410000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410000</v>
          </cell>
        </row>
        <row r="251">
          <cell r="A251">
            <v>248</v>
          </cell>
          <cell r="B251" t="str">
            <v>/UN27.12/KP/2020</v>
          </cell>
          <cell r="C251">
            <v>44182</v>
          </cell>
          <cell r="D251" t="str">
            <v>196802122005011001</v>
          </cell>
          <cell r="E251" t="str">
            <v>Ir. Choiroel Anam, M.P., M.T.</v>
          </cell>
          <cell r="F251" t="str">
            <v xml:space="preserve">Penata Tk.I </v>
          </cell>
          <cell r="G251" t="str">
            <v>III/d</v>
          </cell>
          <cell r="H251" t="str">
            <v>Lektor</v>
          </cell>
          <cell r="I251" t="str">
            <v>-</v>
          </cell>
          <cell r="J251" t="str">
            <v>C</v>
          </cell>
          <cell r="K251" t="str">
            <v>Evaluasi Kegiatan Tahun 2020 dan Perencanaan Kegiatan Tahun 2021</v>
          </cell>
          <cell r="L251" t="str">
            <v>Madiun</v>
          </cell>
          <cell r="M251" t="str">
            <v>Jawa Timur</v>
          </cell>
          <cell r="N251">
            <v>44183</v>
          </cell>
          <cell r="O251">
            <v>44183</v>
          </cell>
          <cell r="P251">
            <v>1</v>
          </cell>
          <cell r="Y251">
            <v>410000</v>
          </cell>
          <cell r="Z251">
            <v>410000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410000</v>
          </cell>
        </row>
        <row r="252">
          <cell r="A252">
            <v>249</v>
          </cell>
          <cell r="B252" t="str">
            <v>/UN27.12/KP/2020</v>
          </cell>
          <cell r="C252">
            <v>44182</v>
          </cell>
          <cell r="D252" t="str">
            <v>1983061420140401</v>
          </cell>
          <cell r="E252" t="str">
            <v>Putri Nugrahaningsih, SE.,M.Ak</v>
          </cell>
          <cell r="F252" t="str">
            <v>Penata Muda Tk.I</v>
          </cell>
          <cell r="G252" t="str">
            <v>III/b</v>
          </cell>
          <cell r="H252" t="str">
            <v>Asisten Ahli</v>
          </cell>
          <cell r="I252" t="str">
            <v>-</v>
          </cell>
          <cell r="J252" t="str">
            <v>C</v>
          </cell>
          <cell r="K252" t="str">
            <v>Evaluasi Kegiatan Tahun 2020 dan Perencanaan Kegiatan Tahun 2021</v>
          </cell>
          <cell r="L252" t="str">
            <v>Madiun</v>
          </cell>
          <cell r="M252" t="str">
            <v>Jawa Timur</v>
          </cell>
          <cell r="N252">
            <v>44183</v>
          </cell>
          <cell r="O252">
            <v>44183</v>
          </cell>
          <cell r="P252">
            <v>1</v>
          </cell>
          <cell r="Y252">
            <v>410000</v>
          </cell>
          <cell r="Z252">
            <v>410000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410000</v>
          </cell>
        </row>
        <row r="253">
          <cell r="A253">
            <v>250</v>
          </cell>
          <cell r="B253" t="str">
            <v>/UN27.12/KP/2020</v>
          </cell>
          <cell r="C253">
            <v>44182</v>
          </cell>
          <cell r="D253" t="str">
            <v>1984092620160901</v>
          </cell>
          <cell r="E253" t="str">
            <v>Fendi Aji Purnomo, S.SI., M.Eng.</v>
          </cell>
          <cell r="F253" t="str">
            <v>Penata Muda Tk.I</v>
          </cell>
          <cell r="G253" t="str">
            <v>III/b</v>
          </cell>
          <cell r="H253" t="str">
            <v>Tenaga Pengajar</v>
          </cell>
          <cell r="I253" t="str">
            <v>-</v>
          </cell>
          <cell r="J253" t="str">
            <v>C</v>
          </cell>
          <cell r="K253" t="str">
            <v>Evaluasi Kegiatan Tahun 2020 dan Perencanaan Kegiatan Tahun 2021</v>
          </cell>
          <cell r="L253" t="str">
            <v>Madiun</v>
          </cell>
          <cell r="M253" t="str">
            <v>Jawa Timur</v>
          </cell>
          <cell r="N253">
            <v>44183</v>
          </cell>
          <cell r="O253">
            <v>44183</v>
          </cell>
          <cell r="P253">
            <v>1</v>
          </cell>
          <cell r="Y253">
            <v>410000</v>
          </cell>
          <cell r="Z253">
            <v>410000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410000</v>
          </cell>
        </row>
        <row r="254">
          <cell r="A254">
            <v>251</v>
          </cell>
          <cell r="B254" t="str">
            <v>/UN27.12/KP/2020</v>
          </cell>
          <cell r="C254">
            <v>44182</v>
          </cell>
          <cell r="D254" t="str">
            <v>197501132003121001</v>
          </cell>
          <cell r="E254" t="str">
            <v>Sutopo, S.Kom</v>
          </cell>
          <cell r="F254" t="str">
            <v>Penata Tk.I</v>
          </cell>
          <cell r="G254" t="str">
            <v>III/d</v>
          </cell>
          <cell r="H254" t="str">
            <v>-</v>
          </cell>
          <cell r="I254" t="str">
            <v>Koordinator Sub Bidang Kemahasiswaan dan Alumni Sekolah Vokasi</v>
          </cell>
          <cell r="J254" t="str">
            <v>C</v>
          </cell>
          <cell r="K254" t="str">
            <v>Evaluasi Kegiatan Tahun 2020 dan Perencanaan Kegiatan Tahun 2021</v>
          </cell>
          <cell r="L254" t="str">
            <v>Madiun</v>
          </cell>
          <cell r="M254" t="str">
            <v>Jawa Timur</v>
          </cell>
          <cell r="N254">
            <v>44183</v>
          </cell>
          <cell r="O254">
            <v>44183</v>
          </cell>
          <cell r="P254">
            <v>1</v>
          </cell>
          <cell r="Y254">
            <v>410000</v>
          </cell>
          <cell r="Z254">
            <v>410000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410000</v>
          </cell>
        </row>
        <row r="255">
          <cell r="A255">
            <v>252</v>
          </cell>
          <cell r="B255" t="str">
            <v>/UN27.12/KP/2020</v>
          </cell>
          <cell r="C255">
            <v>44182</v>
          </cell>
          <cell r="D255" t="str">
            <v>197603192007012001</v>
          </cell>
          <cell r="E255" t="str">
            <v>Umi Widyastuti, S.E.</v>
          </cell>
          <cell r="F255" t="str">
            <v xml:space="preserve">Penata </v>
          </cell>
          <cell r="G255" t="str">
            <v>III/c</v>
          </cell>
          <cell r="H255" t="str">
            <v>-</v>
          </cell>
          <cell r="I255" t="str">
            <v>Koordinator Sub Bidang Perencanaan dan Kerjasama Sekolah Vokasi</v>
          </cell>
          <cell r="J255" t="str">
            <v>C</v>
          </cell>
          <cell r="K255" t="str">
            <v>Evaluasi Kegiatan Tahun 2020 dan Perencanaan Kegiatan Tahun 2021</v>
          </cell>
          <cell r="L255" t="str">
            <v>Madiun</v>
          </cell>
          <cell r="M255" t="str">
            <v>Jawa Timur</v>
          </cell>
          <cell r="N255">
            <v>44183</v>
          </cell>
          <cell r="O255">
            <v>44183</v>
          </cell>
          <cell r="P255">
            <v>1</v>
          </cell>
          <cell r="Y255">
            <v>410000</v>
          </cell>
          <cell r="Z255">
            <v>410000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410000</v>
          </cell>
        </row>
        <row r="256">
          <cell r="A256">
            <v>253</v>
          </cell>
          <cell r="B256" t="str">
            <v>/UN27.12/KP/2020</v>
          </cell>
          <cell r="C256">
            <v>44182</v>
          </cell>
          <cell r="D256" t="str">
            <v>197811122009102001</v>
          </cell>
          <cell r="E256" t="str">
            <v>M. Novita Sri Wardani, S.P.</v>
          </cell>
          <cell r="F256" t="str">
            <v xml:space="preserve">Penata </v>
          </cell>
          <cell r="G256" t="str">
            <v>III/c</v>
          </cell>
          <cell r="H256" t="str">
            <v>Fungsional Umum</v>
          </cell>
          <cell r="I256" t="str">
            <v>Koordinator Sub Bidang Keuangan dan umum Sekolah Vokasi</v>
          </cell>
          <cell r="J256" t="str">
            <v>C</v>
          </cell>
          <cell r="K256" t="str">
            <v>Evaluasi Kegiatan Tahun 2020 dan Perencanaan Kegiatan Tahun 2021</v>
          </cell>
          <cell r="L256" t="str">
            <v>Madiun</v>
          </cell>
          <cell r="M256" t="str">
            <v>Jawa Timur</v>
          </cell>
          <cell r="N256">
            <v>44183</v>
          </cell>
          <cell r="O256">
            <v>44183</v>
          </cell>
          <cell r="P256">
            <v>1</v>
          </cell>
          <cell r="Y256">
            <v>410000</v>
          </cell>
          <cell r="Z256">
            <v>410000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410000</v>
          </cell>
        </row>
        <row r="257">
          <cell r="A257">
            <v>254</v>
          </cell>
          <cell r="B257" t="str">
            <v>/UN27.12/KP/2020</v>
          </cell>
          <cell r="C257">
            <v>44182</v>
          </cell>
          <cell r="D257" t="str">
            <v>1985123120201001</v>
          </cell>
          <cell r="E257" t="str">
            <v>Andri Kurniawan, S.Kom</v>
          </cell>
          <cell r="F257" t="str">
            <v>Pengatur</v>
          </cell>
          <cell r="G257" t="str">
            <v xml:space="preserve"> II/c</v>
          </cell>
          <cell r="H257" t="str">
            <v>-</v>
          </cell>
          <cell r="I257" t="str">
            <v>Pengadministrasi kepegawaian</v>
          </cell>
          <cell r="J257" t="str">
            <v>C</v>
          </cell>
          <cell r="K257" t="str">
            <v>Evaluasi Kegiatan Tahun 2020 dan Perencanaan Kegiatan Tahun 2021</v>
          </cell>
          <cell r="L257" t="str">
            <v>Madiun</v>
          </cell>
          <cell r="M257" t="str">
            <v>Jawa Timur</v>
          </cell>
          <cell r="N257">
            <v>44183</v>
          </cell>
          <cell r="O257">
            <v>44183</v>
          </cell>
          <cell r="P257">
            <v>1</v>
          </cell>
          <cell r="Y257">
            <v>410000</v>
          </cell>
          <cell r="Z257">
            <v>410000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410000</v>
          </cell>
        </row>
        <row r="258">
          <cell r="A258">
            <v>255</v>
          </cell>
          <cell r="B258" t="str">
            <v>/UN27.12/KP/2020</v>
          </cell>
          <cell r="C258">
            <v>44182</v>
          </cell>
          <cell r="D258" t="str">
            <v>198803022010121005</v>
          </cell>
          <cell r="E258" t="str">
            <v>Aris Dwi Mahardi, A.Md</v>
          </cell>
          <cell r="F258" t="str">
            <v>Penata Muda</v>
          </cell>
          <cell r="G258" t="str">
            <v>III/a</v>
          </cell>
          <cell r="H258" t="str">
            <v>-</v>
          </cell>
          <cell r="I258" t="str">
            <v>Bendahara Pengeluaran Pembantu</v>
          </cell>
          <cell r="J258" t="str">
            <v>C</v>
          </cell>
          <cell r="K258" t="str">
            <v>Evaluasi Kegiatan Tahun 2020 dan Perencanaan Kegiatan Tahun 2021</v>
          </cell>
          <cell r="L258" t="str">
            <v>Madiun</v>
          </cell>
          <cell r="M258" t="str">
            <v>Jawa Timur</v>
          </cell>
          <cell r="N258">
            <v>44183</v>
          </cell>
          <cell r="O258">
            <v>44183</v>
          </cell>
          <cell r="P258">
            <v>1</v>
          </cell>
          <cell r="Y258">
            <v>410000</v>
          </cell>
          <cell r="Z258">
            <v>410000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410000</v>
          </cell>
        </row>
        <row r="259">
          <cell r="A259">
            <v>256</v>
          </cell>
          <cell r="B259" t="str">
            <v>/UN27.12/KP/2020</v>
          </cell>
          <cell r="C259">
            <v>44182</v>
          </cell>
          <cell r="D259" t="str">
            <v>1986041720170301</v>
          </cell>
          <cell r="E259" t="str">
            <v>Aris Suryanto</v>
          </cell>
          <cell r="F259" t="str">
            <v>Pengatur Muda</v>
          </cell>
          <cell r="G259" t="str">
            <v>II/a</v>
          </cell>
          <cell r="H259" t="str">
            <v>-</v>
          </cell>
          <cell r="I259" t="str">
            <v>Pengemudi</v>
          </cell>
          <cell r="J259" t="str">
            <v>C</v>
          </cell>
          <cell r="K259" t="str">
            <v>Evaluasi Kegiatan Tahun 2020 dan Perencanaan Kegiatan Tahun 2021</v>
          </cell>
          <cell r="L259" t="str">
            <v>Madiun</v>
          </cell>
          <cell r="M259" t="str">
            <v>Jawa Timur</v>
          </cell>
          <cell r="N259">
            <v>44183</v>
          </cell>
          <cell r="O259">
            <v>44183</v>
          </cell>
          <cell r="P259">
            <v>1</v>
          </cell>
          <cell r="Y259">
            <v>410000</v>
          </cell>
          <cell r="Z259">
            <v>410000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410000</v>
          </cell>
        </row>
        <row r="260">
          <cell r="A260">
            <v>257</v>
          </cell>
          <cell r="B260" t="str">
            <v>-</v>
          </cell>
          <cell r="C260">
            <v>44278</v>
          </cell>
          <cell r="D260" t="str">
            <v>197408182000121001</v>
          </cell>
          <cell r="E260" t="str">
            <v>Agus Dwi Priyanto, S.S.,M.CALL</v>
          </cell>
          <cell r="F260" t="str">
            <v>Penata</v>
          </cell>
          <cell r="G260" t="str">
            <v>III/c</v>
          </cell>
          <cell r="H260" t="str">
            <v>Lektor</v>
          </cell>
          <cell r="I260" t="str">
            <v xml:space="preserve"> Wakil Dekan Akademik, Riset, Kemahasiswaan dan Perencanaan Sekolah Vokasi</v>
          </cell>
          <cell r="J260" t="str">
            <v>B</v>
          </cell>
          <cell r="K260" t="str">
            <v>-</v>
          </cell>
          <cell r="L260" t="str">
            <v>Jakarta</v>
          </cell>
          <cell r="M260" t="str">
            <v>D.K.I Jakarta</v>
          </cell>
          <cell r="N260">
            <v>44278</v>
          </cell>
          <cell r="O260">
            <v>44279</v>
          </cell>
          <cell r="P260">
            <v>2</v>
          </cell>
          <cell r="Y260">
            <v>530000</v>
          </cell>
          <cell r="Z260">
            <v>1060000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1060000</v>
          </cell>
        </row>
        <row r="261">
          <cell r="A261">
            <v>258</v>
          </cell>
          <cell r="B261" t="str">
            <v>-</v>
          </cell>
          <cell r="C261">
            <v>44278</v>
          </cell>
          <cell r="D261" t="str">
            <v>196909241994021001</v>
          </cell>
          <cell r="E261" t="str">
            <v>Drs. Santoso Tri Hananto, M.Si., Ak.</v>
          </cell>
          <cell r="F261" t="str">
            <v>Penata Tk.I</v>
          </cell>
          <cell r="G261" t="str">
            <v>III/d</v>
          </cell>
          <cell r="H261" t="str">
            <v>Lektor</v>
          </cell>
          <cell r="I261" t="str">
            <v>Dekan Sekolah Vokasi</v>
          </cell>
          <cell r="J261" t="str">
            <v>B</v>
          </cell>
          <cell r="K261" t="str">
            <v>-</v>
          </cell>
          <cell r="L261" t="str">
            <v>Jakarta</v>
          </cell>
          <cell r="M261" t="str">
            <v>D.K.I Jakarta</v>
          </cell>
          <cell r="N261">
            <v>44278</v>
          </cell>
          <cell r="O261">
            <v>44279</v>
          </cell>
          <cell r="P261">
            <v>2</v>
          </cell>
          <cell r="Y261">
            <v>530000</v>
          </cell>
          <cell r="Z261">
            <v>1060000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1060000</v>
          </cell>
        </row>
        <row r="262">
          <cell r="A262">
            <v>259</v>
          </cell>
          <cell r="B262" t="str">
            <v>418/UN27.21/KP.06.00/2021</v>
          </cell>
          <cell r="C262">
            <v>44243</v>
          </cell>
          <cell r="D262" t="str">
            <v>198412272019032000</v>
          </cell>
          <cell r="E262" t="str">
            <v>Desi Wulandari, S.Pd., M.Hum</v>
          </cell>
          <cell r="F262" t="str">
            <v>Penata Muda Tk.I</v>
          </cell>
          <cell r="G262" t="str">
            <v>III/b</v>
          </cell>
          <cell r="H262" t="str">
            <v>Tenaga Pengajar</v>
          </cell>
          <cell r="I262" t="str">
            <v>Tenaga Pendidik</v>
          </cell>
          <cell r="J262" t="str">
            <v>C</v>
          </cell>
          <cell r="K262" t="str">
            <v xml:space="preserve">Visitasi Magang dan Penguatan Kerjasama dengan PT. STAR Software Indonesia </v>
          </cell>
          <cell r="L262" t="str">
            <v>Sleman</v>
          </cell>
          <cell r="M262" t="str">
            <v>D.I. Yogyakarta</v>
          </cell>
          <cell r="N262">
            <v>44243</v>
          </cell>
          <cell r="O262">
            <v>44243</v>
          </cell>
          <cell r="P262">
            <v>1</v>
          </cell>
          <cell r="Y262">
            <v>420000</v>
          </cell>
          <cell r="Z262">
            <v>420000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420000</v>
          </cell>
        </row>
        <row r="263">
          <cell r="A263">
            <v>260</v>
          </cell>
          <cell r="B263" t="str">
            <v>418/UN27.21/KP.06.00/2021</v>
          </cell>
          <cell r="C263">
            <v>44243</v>
          </cell>
          <cell r="D263" t="str">
            <v>198209272008122001</v>
          </cell>
          <cell r="E263" t="str">
            <v>Ardianna Nuraeni, S.S., M.Hum.</v>
          </cell>
          <cell r="F263" t="str">
            <v>Penata</v>
          </cell>
          <cell r="G263" t="str">
            <v>III/c</v>
          </cell>
          <cell r="H263" t="str">
            <v>Lektor</v>
          </cell>
          <cell r="I263" t="str">
            <v>Kepala Program Studi D3 Bahasa Inggris</v>
          </cell>
          <cell r="J263" t="str">
            <v>C</v>
          </cell>
          <cell r="K263" t="str">
            <v xml:space="preserve">Visitasi Magang dan Penguatan Kerjasama dengan PT. STAR Software Indonesia </v>
          </cell>
          <cell r="L263" t="str">
            <v>Sleman</v>
          </cell>
          <cell r="M263" t="str">
            <v>D.I. Yogyakarta</v>
          </cell>
          <cell r="N263">
            <v>44243</v>
          </cell>
          <cell r="O263">
            <v>44243</v>
          </cell>
          <cell r="P263">
            <v>1</v>
          </cell>
          <cell r="Y263">
            <v>420000</v>
          </cell>
          <cell r="Z263">
            <v>420000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420000</v>
          </cell>
        </row>
        <row r="264">
          <cell r="A264">
            <v>261</v>
          </cell>
          <cell r="B264" t="str">
            <v>664/UN27.21/KP.06.00/2021</v>
          </cell>
          <cell r="C264">
            <v>44243</v>
          </cell>
          <cell r="D264" t="str">
            <v>1986041720170301</v>
          </cell>
          <cell r="E264" t="str">
            <v>Aris Suryanto</v>
          </cell>
          <cell r="F264" t="str">
            <v>Pengatur Muda</v>
          </cell>
          <cell r="G264" t="str">
            <v>II/a</v>
          </cell>
          <cell r="H264" t="str">
            <v>-</v>
          </cell>
          <cell r="I264" t="str">
            <v>Pengemudi</v>
          </cell>
          <cell r="J264" t="str">
            <v>C</v>
          </cell>
          <cell r="K264" t="str">
            <v xml:space="preserve">Visitasi Magang dan Penguatan Kerjasama dengan PT. STAR Software Indonesia </v>
          </cell>
          <cell r="L264" t="str">
            <v>Sleman</v>
          </cell>
          <cell r="M264" t="str">
            <v>D.I. Yogyakarta</v>
          </cell>
          <cell r="N264">
            <v>44243</v>
          </cell>
          <cell r="O264">
            <v>44243</v>
          </cell>
          <cell r="P264">
            <v>1</v>
          </cell>
          <cell r="Y264">
            <v>420000</v>
          </cell>
          <cell r="Z264">
            <v>420000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420000</v>
          </cell>
        </row>
        <row r="265">
          <cell r="A265">
            <v>262</v>
          </cell>
          <cell r="B265" t="str">
            <v>440/UN27.21/KP.06.00/2021</v>
          </cell>
          <cell r="C265">
            <v>44244</v>
          </cell>
          <cell r="D265" t="str">
            <v>198412272019032000</v>
          </cell>
          <cell r="E265" t="str">
            <v>Desi Wulandari, S.Pd., M.Hum</v>
          </cell>
          <cell r="F265" t="str">
            <v>Penata Muda Tk.I</v>
          </cell>
          <cell r="G265" t="str">
            <v>III/b</v>
          </cell>
          <cell r="H265" t="str">
            <v>Tenaga Pengajar</v>
          </cell>
          <cell r="I265" t="str">
            <v>Tenaga Pendidik</v>
          </cell>
          <cell r="J265" t="str">
            <v>C</v>
          </cell>
          <cell r="K265" t="str">
            <v xml:space="preserve">Visitasi Magang dan Penguatan Kerjasama dengan Pro Translasi </v>
          </cell>
          <cell r="L265" t="str">
            <v>Malang</v>
          </cell>
          <cell r="M265" t="str">
            <v>Jawa Timur</v>
          </cell>
          <cell r="N265">
            <v>44244</v>
          </cell>
          <cell r="O265">
            <v>44245</v>
          </cell>
          <cell r="P265">
            <v>2</v>
          </cell>
          <cell r="Y265">
            <v>410000</v>
          </cell>
          <cell r="Z265">
            <v>820000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820000</v>
          </cell>
        </row>
        <row r="266">
          <cell r="A266">
            <v>263</v>
          </cell>
          <cell r="B266" t="str">
            <v>440/UN27.21/KP.06.00/2021</v>
          </cell>
          <cell r="C266">
            <v>44244</v>
          </cell>
          <cell r="D266" t="str">
            <v>198209272008122001</v>
          </cell>
          <cell r="E266" t="str">
            <v>Ardianna Nuraeni, S.S., M.Hum.</v>
          </cell>
          <cell r="F266" t="str">
            <v>Penata</v>
          </cell>
          <cell r="G266" t="str">
            <v>III/c</v>
          </cell>
          <cell r="H266" t="str">
            <v>Lektor</v>
          </cell>
          <cell r="I266" t="str">
            <v>Kepala Program Studi D3 Bahasa Inggris</v>
          </cell>
          <cell r="J266" t="str">
            <v>C</v>
          </cell>
          <cell r="K266" t="str">
            <v xml:space="preserve">Visitasi Magang dan Penguatan Kerjasama dengan Pro Translasi </v>
          </cell>
          <cell r="L266" t="str">
            <v>Malang</v>
          </cell>
          <cell r="M266" t="str">
            <v>Jawa Timur</v>
          </cell>
          <cell r="N266">
            <v>44244</v>
          </cell>
          <cell r="O266">
            <v>44245</v>
          </cell>
          <cell r="P266">
            <v>2</v>
          </cell>
          <cell r="Y266">
            <v>410000</v>
          </cell>
          <cell r="Z266">
            <v>820000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820000</v>
          </cell>
        </row>
        <row r="267">
          <cell r="A267">
            <v>264</v>
          </cell>
          <cell r="B267" t="str">
            <v>440/UN27.21/KP.06.00/2021</v>
          </cell>
          <cell r="C267">
            <v>44244</v>
          </cell>
          <cell r="D267" t="str">
            <v>1987072220200801</v>
          </cell>
          <cell r="E267" t="str">
            <v>Bayu Dewa Murti, S.S., M.Hum.</v>
          </cell>
          <cell r="F267" t="str">
            <v>Penata Muda Tk.I</v>
          </cell>
          <cell r="G267" t="str">
            <v>III/b</v>
          </cell>
          <cell r="H267" t="str">
            <v>Tenaga Pengajar</v>
          </cell>
          <cell r="I267" t="str">
            <v>-</v>
          </cell>
          <cell r="J267" t="str">
            <v>C</v>
          </cell>
          <cell r="K267" t="str">
            <v xml:space="preserve">Visitasi Magang dan Penguatan Kerjasama dengan Pro Translasi </v>
          </cell>
          <cell r="L267" t="str">
            <v>Malang</v>
          </cell>
          <cell r="M267" t="str">
            <v>Jawa Timur</v>
          </cell>
          <cell r="N267">
            <v>44244</v>
          </cell>
          <cell r="O267">
            <v>44245</v>
          </cell>
          <cell r="P267">
            <v>2</v>
          </cell>
          <cell r="Y267">
            <v>410000</v>
          </cell>
          <cell r="Z267">
            <v>820000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820000</v>
          </cell>
        </row>
        <row r="268">
          <cell r="A268">
            <v>265</v>
          </cell>
          <cell r="E268" t="e">
            <v>#N/A</v>
          </cell>
          <cell r="F268" t="e">
            <v>#N/A</v>
          </cell>
          <cell r="G268" t="e">
            <v>#N/A</v>
          </cell>
          <cell r="H268" t="e">
            <v>#N/A</v>
          </cell>
          <cell r="I268" t="e">
            <v>#N/A</v>
          </cell>
          <cell r="J268" t="e">
            <v>#N/A</v>
          </cell>
          <cell r="P268">
            <v>1</v>
          </cell>
          <cell r="Y268" t="e">
            <v>#N/A</v>
          </cell>
          <cell r="Z268" t="e">
            <v>#N/A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 t="e">
            <v>#N/A</v>
          </cell>
        </row>
        <row r="269">
          <cell r="A269">
            <v>266</v>
          </cell>
          <cell r="E269" t="e">
            <v>#N/A</v>
          </cell>
          <cell r="F269" t="e">
            <v>#N/A</v>
          </cell>
          <cell r="G269" t="e">
            <v>#N/A</v>
          </cell>
          <cell r="H269" t="e">
            <v>#N/A</v>
          </cell>
          <cell r="I269" t="e">
            <v>#N/A</v>
          </cell>
          <cell r="J269" t="e">
            <v>#N/A</v>
          </cell>
          <cell r="P269">
            <v>1</v>
          </cell>
          <cell r="Y269" t="e">
            <v>#N/A</v>
          </cell>
          <cell r="Z269" t="e">
            <v>#N/A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 t="e">
            <v>#N/A</v>
          </cell>
        </row>
        <row r="270">
          <cell r="A270">
            <v>267</v>
          </cell>
          <cell r="E270" t="e">
            <v>#N/A</v>
          </cell>
          <cell r="F270" t="e">
            <v>#N/A</v>
          </cell>
          <cell r="G270" t="e">
            <v>#N/A</v>
          </cell>
          <cell r="H270" t="e">
            <v>#N/A</v>
          </cell>
          <cell r="I270" t="e">
            <v>#N/A</v>
          </cell>
          <cell r="J270" t="e">
            <v>#N/A</v>
          </cell>
          <cell r="P270">
            <v>1</v>
          </cell>
          <cell r="Y270" t="e">
            <v>#N/A</v>
          </cell>
          <cell r="Z270" t="e">
            <v>#N/A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 t="e">
            <v>#N/A</v>
          </cell>
        </row>
        <row r="271">
          <cell r="A271">
            <v>268</v>
          </cell>
          <cell r="E271" t="e">
            <v>#N/A</v>
          </cell>
          <cell r="F271" t="e">
            <v>#N/A</v>
          </cell>
          <cell r="G271" t="e">
            <v>#N/A</v>
          </cell>
          <cell r="H271" t="e">
            <v>#N/A</v>
          </cell>
          <cell r="I271" t="e">
            <v>#N/A</v>
          </cell>
          <cell r="J271" t="e">
            <v>#N/A</v>
          </cell>
          <cell r="P271">
            <v>1</v>
          </cell>
          <cell r="Y271" t="e">
            <v>#N/A</v>
          </cell>
          <cell r="Z271" t="e">
            <v>#N/A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 t="e">
            <v>#N/A</v>
          </cell>
        </row>
        <row r="272">
          <cell r="A272">
            <v>269</v>
          </cell>
          <cell r="E272" t="e">
            <v>#N/A</v>
          </cell>
          <cell r="F272" t="e">
            <v>#N/A</v>
          </cell>
          <cell r="G272" t="e">
            <v>#N/A</v>
          </cell>
          <cell r="H272" t="e">
            <v>#N/A</v>
          </cell>
          <cell r="I272" t="e">
            <v>#N/A</v>
          </cell>
          <cell r="J272" t="e">
            <v>#N/A</v>
          </cell>
          <cell r="P272">
            <v>1</v>
          </cell>
          <cell r="Y272" t="e">
            <v>#N/A</v>
          </cell>
          <cell r="Z272" t="e">
            <v>#N/A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 t="e">
            <v>#N/A</v>
          </cell>
        </row>
        <row r="273">
          <cell r="A273">
            <v>270</v>
          </cell>
          <cell r="E273" t="e">
            <v>#N/A</v>
          </cell>
          <cell r="F273" t="e">
            <v>#N/A</v>
          </cell>
          <cell r="G273" t="e">
            <v>#N/A</v>
          </cell>
          <cell r="H273" t="e">
            <v>#N/A</v>
          </cell>
          <cell r="I273" t="e">
            <v>#N/A</v>
          </cell>
          <cell r="J273" t="e">
            <v>#N/A</v>
          </cell>
          <cell r="P273">
            <v>1</v>
          </cell>
          <cell r="Y273" t="e">
            <v>#N/A</v>
          </cell>
          <cell r="Z273" t="e">
            <v>#N/A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 t="e">
            <v>#N/A</v>
          </cell>
        </row>
        <row r="274">
          <cell r="A274">
            <v>271</v>
          </cell>
          <cell r="E274" t="e">
            <v>#N/A</v>
          </cell>
          <cell r="F274" t="e">
            <v>#N/A</v>
          </cell>
          <cell r="G274" t="e">
            <v>#N/A</v>
          </cell>
          <cell r="H274" t="e">
            <v>#N/A</v>
          </cell>
          <cell r="I274" t="e">
            <v>#N/A</v>
          </cell>
          <cell r="J274" t="e">
            <v>#N/A</v>
          </cell>
          <cell r="P274">
            <v>1</v>
          </cell>
          <cell r="Y274" t="e">
            <v>#N/A</v>
          </cell>
          <cell r="Z274" t="e">
            <v>#N/A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 t="e">
            <v>#N/A</v>
          </cell>
        </row>
        <row r="275">
          <cell r="A275">
            <v>272</v>
          </cell>
          <cell r="E275" t="e">
            <v>#N/A</v>
          </cell>
          <cell r="F275" t="e">
            <v>#N/A</v>
          </cell>
          <cell r="G275" t="e">
            <v>#N/A</v>
          </cell>
          <cell r="H275" t="e">
            <v>#N/A</v>
          </cell>
          <cell r="I275" t="e">
            <v>#N/A</v>
          </cell>
          <cell r="J275" t="e">
            <v>#N/A</v>
          </cell>
          <cell r="P275">
            <v>1</v>
          </cell>
          <cell r="Y275" t="e">
            <v>#N/A</v>
          </cell>
          <cell r="Z275" t="e">
            <v>#N/A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 t="e">
            <v>#N/A</v>
          </cell>
        </row>
        <row r="276">
          <cell r="A276">
            <v>273</v>
          </cell>
          <cell r="E276" t="e">
            <v>#N/A</v>
          </cell>
          <cell r="F276" t="e">
            <v>#N/A</v>
          </cell>
          <cell r="G276" t="e">
            <v>#N/A</v>
          </cell>
          <cell r="H276" t="e">
            <v>#N/A</v>
          </cell>
          <cell r="I276" t="e">
            <v>#N/A</v>
          </cell>
          <cell r="J276" t="e">
            <v>#N/A</v>
          </cell>
          <cell r="P276">
            <v>1</v>
          </cell>
          <cell r="Y276" t="e">
            <v>#N/A</v>
          </cell>
          <cell r="Z276" t="e">
            <v>#N/A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 t="e">
            <v>#N/A</v>
          </cell>
        </row>
        <row r="277">
          <cell r="A277">
            <v>274</v>
          </cell>
          <cell r="E277" t="e">
            <v>#N/A</v>
          </cell>
          <cell r="F277" t="e">
            <v>#N/A</v>
          </cell>
          <cell r="G277" t="e">
            <v>#N/A</v>
          </cell>
          <cell r="H277" t="e">
            <v>#N/A</v>
          </cell>
          <cell r="I277" t="e">
            <v>#N/A</v>
          </cell>
          <cell r="J277" t="e">
            <v>#N/A</v>
          </cell>
          <cell r="P277">
            <v>1</v>
          </cell>
          <cell r="Y277" t="e">
            <v>#N/A</v>
          </cell>
          <cell r="Z277" t="e">
            <v>#N/A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 t="e">
            <v>#N/A</v>
          </cell>
        </row>
        <row r="278">
          <cell r="A278">
            <v>275</v>
          </cell>
          <cell r="E278" t="e">
            <v>#N/A</v>
          </cell>
          <cell r="F278" t="e">
            <v>#N/A</v>
          </cell>
          <cell r="G278" t="e">
            <v>#N/A</v>
          </cell>
          <cell r="H278" t="e">
            <v>#N/A</v>
          </cell>
          <cell r="I278" t="e">
            <v>#N/A</v>
          </cell>
          <cell r="J278" t="e">
            <v>#N/A</v>
          </cell>
          <cell r="P278">
            <v>1</v>
          </cell>
          <cell r="Y278" t="e">
            <v>#N/A</v>
          </cell>
          <cell r="Z278" t="e">
            <v>#N/A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 t="e">
            <v>#N/A</v>
          </cell>
        </row>
        <row r="279">
          <cell r="A279">
            <v>276</v>
          </cell>
          <cell r="E279" t="e">
            <v>#N/A</v>
          </cell>
          <cell r="F279" t="e">
            <v>#N/A</v>
          </cell>
          <cell r="G279" t="e">
            <v>#N/A</v>
          </cell>
          <cell r="H279" t="e">
            <v>#N/A</v>
          </cell>
          <cell r="I279" t="e">
            <v>#N/A</v>
          </cell>
          <cell r="J279" t="e">
            <v>#N/A</v>
          </cell>
          <cell r="P279">
            <v>1</v>
          </cell>
          <cell r="Y279" t="e">
            <v>#N/A</v>
          </cell>
          <cell r="Z279" t="e">
            <v>#N/A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 t="e">
            <v>#N/A</v>
          </cell>
        </row>
        <row r="280">
          <cell r="A280">
            <v>277</v>
          </cell>
          <cell r="E280" t="e">
            <v>#N/A</v>
          </cell>
          <cell r="F280" t="e">
            <v>#N/A</v>
          </cell>
          <cell r="G280" t="e">
            <v>#N/A</v>
          </cell>
          <cell r="H280" t="e">
            <v>#N/A</v>
          </cell>
          <cell r="I280" t="e">
            <v>#N/A</v>
          </cell>
          <cell r="J280" t="e">
            <v>#N/A</v>
          </cell>
          <cell r="P280">
            <v>1</v>
          </cell>
          <cell r="Y280" t="e">
            <v>#N/A</v>
          </cell>
          <cell r="Z280" t="e">
            <v>#N/A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 t="e">
            <v>#N/A</v>
          </cell>
        </row>
        <row r="281">
          <cell r="A281">
            <v>278</v>
          </cell>
          <cell r="E281" t="e">
            <v>#N/A</v>
          </cell>
          <cell r="F281" t="e">
            <v>#N/A</v>
          </cell>
          <cell r="G281" t="e">
            <v>#N/A</v>
          </cell>
          <cell r="H281" t="e">
            <v>#N/A</v>
          </cell>
          <cell r="I281" t="e">
            <v>#N/A</v>
          </cell>
          <cell r="J281" t="e">
            <v>#N/A</v>
          </cell>
          <cell r="P281">
            <v>1</v>
          </cell>
          <cell r="Y281" t="e">
            <v>#N/A</v>
          </cell>
          <cell r="Z281" t="e">
            <v>#N/A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 t="e">
            <v>#N/A</v>
          </cell>
        </row>
        <row r="282">
          <cell r="A282">
            <v>279</v>
          </cell>
          <cell r="E282" t="e">
            <v>#N/A</v>
          </cell>
          <cell r="F282" t="e">
            <v>#N/A</v>
          </cell>
          <cell r="G282" t="e">
            <v>#N/A</v>
          </cell>
          <cell r="H282" t="e">
            <v>#N/A</v>
          </cell>
          <cell r="I282" t="e">
            <v>#N/A</v>
          </cell>
          <cell r="J282" t="e">
            <v>#N/A</v>
          </cell>
          <cell r="P282">
            <v>1</v>
          </cell>
          <cell r="Y282" t="e">
            <v>#N/A</v>
          </cell>
          <cell r="Z282" t="e">
            <v>#N/A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 t="e">
            <v>#N/A</v>
          </cell>
        </row>
        <row r="283">
          <cell r="A283">
            <v>280</v>
          </cell>
          <cell r="E283" t="e">
            <v>#N/A</v>
          </cell>
          <cell r="F283" t="e">
            <v>#N/A</v>
          </cell>
          <cell r="G283" t="e">
            <v>#N/A</v>
          </cell>
          <cell r="H283" t="e">
            <v>#N/A</v>
          </cell>
          <cell r="I283" t="e">
            <v>#N/A</v>
          </cell>
          <cell r="J283" t="e">
            <v>#N/A</v>
          </cell>
          <cell r="P283">
            <v>1</v>
          </cell>
          <cell r="Y283" t="e">
            <v>#N/A</v>
          </cell>
          <cell r="Z283" t="e">
            <v>#N/A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 t="e">
            <v>#N/A</v>
          </cell>
        </row>
        <row r="284">
          <cell r="A284">
            <v>281</v>
          </cell>
          <cell r="E284" t="e">
            <v>#N/A</v>
          </cell>
          <cell r="F284" t="e">
            <v>#N/A</v>
          </cell>
          <cell r="G284" t="e">
            <v>#N/A</v>
          </cell>
          <cell r="H284" t="e">
            <v>#N/A</v>
          </cell>
          <cell r="I284" t="e">
            <v>#N/A</v>
          </cell>
          <cell r="J284" t="e">
            <v>#N/A</v>
          </cell>
          <cell r="P284">
            <v>1</v>
          </cell>
          <cell r="Y284" t="e">
            <v>#N/A</v>
          </cell>
          <cell r="Z284" t="e">
            <v>#N/A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 t="e">
            <v>#N/A</v>
          </cell>
        </row>
        <row r="285">
          <cell r="A285">
            <v>282</v>
          </cell>
          <cell r="E285" t="e">
            <v>#N/A</v>
          </cell>
          <cell r="F285" t="e">
            <v>#N/A</v>
          </cell>
          <cell r="G285" t="e">
            <v>#N/A</v>
          </cell>
          <cell r="H285" t="e">
            <v>#N/A</v>
          </cell>
          <cell r="I285" t="e">
            <v>#N/A</v>
          </cell>
          <cell r="J285" t="e">
            <v>#N/A</v>
          </cell>
          <cell r="P285">
            <v>1</v>
          </cell>
          <cell r="Y285" t="e">
            <v>#N/A</v>
          </cell>
          <cell r="Z285" t="e">
            <v>#N/A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 t="e">
            <v>#N/A</v>
          </cell>
        </row>
        <row r="286">
          <cell r="A286">
            <v>283</v>
          </cell>
          <cell r="E286" t="e">
            <v>#N/A</v>
          </cell>
          <cell r="F286" t="e">
            <v>#N/A</v>
          </cell>
          <cell r="G286" t="e">
            <v>#N/A</v>
          </cell>
          <cell r="H286" t="e">
            <v>#N/A</v>
          </cell>
          <cell r="I286" t="e">
            <v>#N/A</v>
          </cell>
          <cell r="J286" t="e">
            <v>#N/A</v>
          </cell>
          <cell r="P286">
            <v>1</v>
          </cell>
          <cell r="Y286" t="e">
            <v>#N/A</v>
          </cell>
          <cell r="Z286" t="e">
            <v>#N/A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 t="e">
            <v>#N/A</v>
          </cell>
        </row>
        <row r="287">
          <cell r="A287">
            <v>284</v>
          </cell>
          <cell r="E287" t="e">
            <v>#N/A</v>
          </cell>
          <cell r="F287" t="e">
            <v>#N/A</v>
          </cell>
          <cell r="G287" t="e">
            <v>#N/A</v>
          </cell>
          <cell r="H287" t="e">
            <v>#N/A</v>
          </cell>
          <cell r="I287" t="e">
            <v>#N/A</v>
          </cell>
          <cell r="J287" t="e">
            <v>#N/A</v>
          </cell>
          <cell r="P287">
            <v>1</v>
          </cell>
          <cell r="Y287" t="e">
            <v>#N/A</v>
          </cell>
          <cell r="Z287" t="e">
            <v>#N/A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 t="e">
            <v>#N/A</v>
          </cell>
        </row>
        <row r="288">
          <cell r="A288">
            <v>285</v>
          </cell>
          <cell r="E288" t="e">
            <v>#N/A</v>
          </cell>
          <cell r="F288" t="e">
            <v>#N/A</v>
          </cell>
          <cell r="G288" t="e">
            <v>#N/A</v>
          </cell>
          <cell r="H288" t="e">
            <v>#N/A</v>
          </cell>
          <cell r="I288" t="e">
            <v>#N/A</v>
          </cell>
          <cell r="J288" t="e">
            <v>#N/A</v>
          </cell>
          <cell r="P288">
            <v>1</v>
          </cell>
          <cell r="Y288" t="e">
            <v>#N/A</v>
          </cell>
          <cell r="Z288" t="e">
            <v>#N/A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 t="e">
            <v>#N/A</v>
          </cell>
        </row>
        <row r="289">
          <cell r="A289">
            <v>286</v>
          </cell>
          <cell r="E289" t="e">
            <v>#N/A</v>
          </cell>
          <cell r="F289" t="e">
            <v>#N/A</v>
          </cell>
          <cell r="G289" t="e">
            <v>#N/A</v>
          </cell>
          <cell r="H289" t="e">
            <v>#N/A</v>
          </cell>
          <cell r="I289" t="e">
            <v>#N/A</v>
          </cell>
          <cell r="J289" t="e">
            <v>#N/A</v>
          </cell>
          <cell r="P289">
            <v>1</v>
          </cell>
          <cell r="Y289" t="e">
            <v>#N/A</v>
          </cell>
          <cell r="Z289" t="e">
            <v>#N/A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 t="e">
            <v>#N/A</v>
          </cell>
        </row>
        <row r="290">
          <cell r="A290">
            <v>287</v>
          </cell>
          <cell r="E290" t="e">
            <v>#N/A</v>
          </cell>
          <cell r="F290" t="e">
            <v>#N/A</v>
          </cell>
          <cell r="G290" t="e">
            <v>#N/A</v>
          </cell>
          <cell r="H290" t="e">
            <v>#N/A</v>
          </cell>
          <cell r="I290" t="e">
            <v>#N/A</v>
          </cell>
          <cell r="J290" t="e">
            <v>#N/A</v>
          </cell>
          <cell r="P290">
            <v>1</v>
          </cell>
          <cell r="Y290" t="e">
            <v>#N/A</v>
          </cell>
          <cell r="Z290" t="e">
            <v>#N/A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 t="e">
            <v>#N/A</v>
          </cell>
        </row>
        <row r="291">
          <cell r="A291">
            <v>288</v>
          </cell>
          <cell r="E291" t="e">
            <v>#N/A</v>
          </cell>
          <cell r="F291" t="e">
            <v>#N/A</v>
          </cell>
          <cell r="G291" t="e">
            <v>#N/A</v>
          </cell>
          <cell r="H291" t="e">
            <v>#N/A</v>
          </cell>
          <cell r="I291" t="e">
            <v>#N/A</v>
          </cell>
          <cell r="J291" t="e">
            <v>#N/A</v>
          </cell>
          <cell r="P291">
            <v>1</v>
          </cell>
          <cell r="Y291" t="e">
            <v>#N/A</v>
          </cell>
          <cell r="Z291" t="e">
            <v>#N/A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 t="e">
            <v>#N/A</v>
          </cell>
        </row>
        <row r="292">
          <cell r="A292">
            <v>289</v>
          </cell>
          <cell r="E292" t="e">
            <v>#N/A</v>
          </cell>
          <cell r="F292" t="e">
            <v>#N/A</v>
          </cell>
          <cell r="G292" t="e">
            <v>#N/A</v>
          </cell>
          <cell r="H292" t="e">
            <v>#N/A</v>
          </cell>
          <cell r="I292" t="e">
            <v>#N/A</v>
          </cell>
          <cell r="J292" t="e">
            <v>#N/A</v>
          </cell>
          <cell r="P292">
            <v>1</v>
          </cell>
          <cell r="Y292" t="e">
            <v>#N/A</v>
          </cell>
          <cell r="Z292" t="e">
            <v>#N/A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 t="e">
            <v>#N/A</v>
          </cell>
        </row>
        <row r="293">
          <cell r="A293">
            <v>290</v>
          </cell>
          <cell r="E293" t="e">
            <v>#N/A</v>
          </cell>
          <cell r="F293" t="e">
            <v>#N/A</v>
          </cell>
          <cell r="G293" t="e">
            <v>#N/A</v>
          </cell>
          <cell r="H293" t="e">
            <v>#N/A</v>
          </cell>
          <cell r="I293" t="e">
            <v>#N/A</v>
          </cell>
          <cell r="J293" t="e">
            <v>#N/A</v>
          </cell>
          <cell r="P293">
            <v>1</v>
          </cell>
          <cell r="Y293" t="e">
            <v>#N/A</v>
          </cell>
          <cell r="Z293" t="e">
            <v>#N/A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 t="e">
            <v>#N/A</v>
          </cell>
        </row>
        <row r="294">
          <cell r="A294">
            <v>291</v>
          </cell>
          <cell r="E294" t="e">
            <v>#N/A</v>
          </cell>
          <cell r="F294" t="e">
            <v>#N/A</v>
          </cell>
          <cell r="G294" t="e">
            <v>#N/A</v>
          </cell>
          <cell r="H294" t="e">
            <v>#N/A</v>
          </cell>
          <cell r="I294" t="e">
            <v>#N/A</v>
          </cell>
          <cell r="J294" t="e">
            <v>#N/A</v>
          </cell>
          <cell r="P294">
            <v>1</v>
          </cell>
          <cell r="Y294" t="e">
            <v>#N/A</v>
          </cell>
          <cell r="Z294" t="e">
            <v>#N/A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 t="e">
            <v>#N/A</v>
          </cell>
        </row>
        <row r="295">
          <cell r="A295">
            <v>292</v>
          </cell>
          <cell r="E295" t="e">
            <v>#N/A</v>
          </cell>
          <cell r="F295" t="e">
            <v>#N/A</v>
          </cell>
          <cell r="G295" t="e">
            <v>#N/A</v>
          </cell>
          <cell r="H295" t="e">
            <v>#N/A</v>
          </cell>
          <cell r="I295" t="e">
            <v>#N/A</v>
          </cell>
          <cell r="J295" t="e">
            <v>#N/A</v>
          </cell>
          <cell r="P295">
            <v>1</v>
          </cell>
          <cell r="Y295" t="e">
            <v>#N/A</v>
          </cell>
          <cell r="Z295" t="e">
            <v>#N/A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 t="e">
            <v>#N/A</v>
          </cell>
        </row>
        <row r="296">
          <cell r="A296">
            <v>293</v>
          </cell>
          <cell r="E296" t="e">
            <v>#N/A</v>
          </cell>
          <cell r="F296" t="e">
            <v>#N/A</v>
          </cell>
          <cell r="G296" t="e">
            <v>#N/A</v>
          </cell>
          <cell r="H296" t="e">
            <v>#N/A</v>
          </cell>
          <cell r="I296" t="e">
            <v>#N/A</v>
          </cell>
          <cell r="J296" t="e">
            <v>#N/A</v>
          </cell>
          <cell r="P296">
            <v>1</v>
          </cell>
          <cell r="Y296" t="e">
            <v>#N/A</v>
          </cell>
          <cell r="Z296" t="e">
            <v>#N/A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 t="e">
            <v>#N/A</v>
          </cell>
        </row>
        <row r="297">
          <cell r="A297">
            <v>294</v>
          </cell>
          <cell r="E297" t="e">
            <v>#N/A</v>
          </cell>
          <cell r="F297" t="e">
            <v>#N/A</v>
          </cell>
          <cell r="G297" t="e">
            <v>#N/A</v>
          </cell>
          <cell r="H297" t="e">
            <v>#N/A</v>
          </cell>
          <cell r="I297" t="e">
            <v>#N/A</v>
          </cell>
          <cell r="J297" t="e">
            <v>#N/A</v>
          </cell>
          <cell r="P297">
            <v>1</v>
          </cell>
          <cell r="Y297" t="e">
            <v>#N/A</v>
          </cell>
          <cell r="Z297" t="e">
            <v>#N/A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 t="e">
            <v>#N/A</v>
          </cell>
        </row>
        <row r="298">
          <cell r="A298">
            <v>295</v>
          </cell>
          <cell r="E298" t="e">
            <v>#N/A</v>
          </cell>
          <cell r="F298" t="e">
            <v>#N/A</v>
          </cell>
          <cell r="G298" t="e">
            <v>#N/A</v>
          </cell>
          <cell r="H298" t="e">
            <v>#N/A</v>
          </cell>
          <cell r="I298" t="e">
            <v>#N/A</v>
          </cell>
          <cell r="J298" t="e">
            <v>#N/A</v>
          </cell>
          <cell r="P298">
            <v>1</v>
          </cell>
          <cell r="Y298" t="e">
            <v>#N/A</v>
          </cell>
          <cell r="Z298" t="e">
            <v>#N/A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 t="e">
            <v>#N/A</v>
          </cell>
        </row>
        <row r="299">
          <cell r="A299">
            <v>296</v>
          </cell>
          <cell r="E299" t="e">
            <v>#N/A</v>
          </cell>
          <cell r="F299" t="e">
            <v>#N/A</v>
          </cell>
          <cell r="G299" t="e">
            <v>#N/A</v>
          </cell>
          <cell r="H299" t="e">
            <v>#N/A</v>
          </cell>
          <cell r="I299" t="e">
            <v>#N/A</v>
          </cell>
          <cell r="J299" t="e">
            <v>#N/A</v>
          </cell>
          <cell r="P299">
            <v>1</v>
          </cell>
          <cell r="Y299" t="e">
            <v>#N/A</v>
          </cell>
          <cell r="Z299" t="e">
            <v>#N/A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 t="e">
            <v>#N/A</v>
          </cell>
        </row>
        <row r="300">
          <cell r="A300">
            <v>297</v>
          </cell>
          <cell r="E300" t="e">
            <v>#N/A</v>
          </cell>
          <cell r="F300" t="e">
            <v>#N/A</v>
          </cell>
          <cell r="G300" t="e">
            <v>#N/A</v>
          </cell>
          <cell r="H300" t="e">
            <v>#N/A</v>
          </cell>
          <cell r="I300" t="e">
            <v>#N/A</v>
          </cell>
          <cell r="J300" t="e">
            <v>#N/A</v>
          </cell>
          <cell r="P300">
            <v>1</v>
          </cell>
          <cell r="Y300" t="e">
            <v>#N/A</v>
          </cell>
          <cell r="Z300" t="e">
            <v>#N/A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 t="e">
            <v>#N/A</v>
          </cell>
        </row>
        <row r="301">
          <cell r="A301">
            <v>298</v>
          </cell>
          <cell r="E301" t="e">
            <v>#N/A</v>
          </cell>
          <cell r="F301" t="e">
            <v>#N/A</v>
          </cell>
          <cell r="G301" t="e">
            <v>#N/A</v>
          </cell>
          <cell r="H301" t="e">
            <v>#N/A</v>
          </cell>
          <cell r="I301" t="e">
            <v>#N/A</v>
          </cell>
          <cell r="J301" t="e">
            <v>#N/A</v>
          </cell>
          <cell r="P301">
            <v>1</v>
          </cell>
          <cell r="Y301" t="e">
            <v>#N/A</v>
          </cell>
          <cell r="Z301" t="e">
            <v>#N/A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 t="e">
            <v>#N/A</v>
          </cell>
        </row>
        <row r="302">
          <cell r="A302">
            <v>299</v>
          </cell>
          <cell r="E302" t="e">
            <v>#N/A</v>
          </cell>
          <cell r="F302" t="e">
            <v>#N/A</v>
          </cell>
          <cell r="G302" t="e">
            <v>#N/A</v>
          </cell>
          <cell r="H302" t="e">
            <v>#N/A</v>
          </cell>
          <cell r="I302" t="e">
            <v>#N/A</v>
          </cell>
          <cell r="J302" t="e">
            <v>#N/A</v>
          </cell>
          <cell r="P302">
            <v>1</v>
          </cell>
          <cell r="Y302" t="e">
            <v>#N/A</v>
          </cell>
          <cell r="Z302" t="e">
            <v>#N/A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 t="e">
            <v>#N/A</v>
          </cell>
        </row>
        <row r="303">
          <cell r="A303">
            <v>300</v>
          </cell>
          <cell r="E303" t="e">
            <v>#N/A</v>
          </cell>
          <cell r="F303" t="e">
            <v>#N/A</v>
          </cell>
          <cell r="G303" t="e">
            <v>#N/A</v>
          </cell>
          <cell r="H303" t="e">
            <v>#N/A</v>
          </cell>
          <cell r="I303" t="e">
            <v>#N/A</v>
          </cell>
          <cell r="J303" t="e">
            <v>#N/A</v>
          </cell>
          <cell r="P303">
            <v>1</v>
          </cell>
          <cell r="Y303" t="e">
            <v>#N/A</v>
          </cell>
          <cell r="Z303" t="e">
            <v>#N/A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 t="e">
            <v>#N/A</v>
          </cell>
        </row>
        <row r="304">
          <cell r="A304">
            <v>301</v>
          </cell>
          <cell r="E304" t="e">
            <v>#N/A</v>
          </cell>
          <cell r="F304" t="e">
            <v>#N/A</v>
          </cell>
          <cell r="G304" t="e">
            <v>#N/A</v>
          </cell>
          <cell r="H304" t="e">
            <v>#N/A</v>
          </cell>
          <cell r="I304" t="e">
            <v>#N/A</v>
          </cell>
          <cell r="J304" t="e">
            <v>#N/A</v>
          </cell>
          <cell r="P304">
            <v>1</v>
          </cell>
          <cell r="Y304" t="e">
            <v>#N/A</v>
          </cell>
          <cell r="Z304" t="e">
            <v>#N/A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 t="e">
            <v>#N/A</v>
          </cell>
        </row>
        <row r="305">
          <cell r="A305">
            <v>302</v>
          </cell>
          <cell r="E305" t="e">
            <v>#N/A</v>
          </cell>
          <cell r="F305" t="e">
            <v>#N/A</v>
          </cell>
          <cell r="G305" t="e">
            <v>#N/A</v>
          </cell>
          <cell r="H305" t="e">
            <v>#N/A</v>
          </cell>
          <cell r="I305" t="e">
            <v>#N/A</v>
          </cell>
          <cell r="J305" t="e">
            <v>#N/A</v>
          </cell>
          <cell r="P305">
            <v>1</v>
          </cell>
          <cell r="Y305" t="e">
            <v>#N/A</v>
          </cell>
          <cell r="Z305" t="e">
            <v>#N/A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 t="e">
            <v>#N/A</v>
          </cell>
        </row>
        <row r="306">
          <cell r="A306">
            <v>303</v>
          </cell>
          <cell r="E306" t="e">
            <v>#N/A</v>
          </cell>
          <cell r="F306" t="e">
            <v>#N/A</v>
          </cell>
          <cell r="G306" t="e">
            <v>#N/A</v>
          </cell>
          <cell r="H306" t="e">
            <v>#N/A</v>
          </cell>
          <cell r="I306" t="e">
            <v>#N/A</v>
          </cell>
          <cell r="J306" t="e">
            <v>#N/A</v>
          </cell>
          <cell r="P306">
            <v>1</v>
          </cell>
          <cell r="Y306" t="e">
            <v>#N/A</v>
          </cell>
          <cell r="Z306" t="e">
            <v>#N/A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 t="e">
            <v>#N/A</v>
          </cell>
        </row>
        <row r="307">
          <cell r="A307">
            <v>304</v>
          </cell>
          <cell r="E307" t="e">
            <v>#N/A</v>
          </cell>
          <cell r="F307" t="e">
            <v>#N/A</v>
          </cell>
          <cell r="G307" t="e">
            <v>#N/A</v>
          </cell>
          <cell r="H307" t="e">
            <v>#N/A</v>
          </cell>
          <cell r="I307" t="e">
            <v>#N/A</v>
          </cell>
          <cell r="J307" t="e">
            <v>#N/A</v>
          </cell>
          <cell r="P307">
            <v>1</v>
          </cell>
          <cell r="Y307" t="e">
            <v>#N/A</v>
          </cell>
          <cell r="Z307" t="e">
            <v>#N/A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 t="e">
            <v>#N/A</v>
          </cell>
        </row>
        <row r="308">
          <cell r="A308">
            <v>305</v>
          </cell>
          <cell r="E308" t="e">
            <v>#N/A</v>
          </cell>
          <cell r="F308" t="e">
            <v>#N/A</v>
          </cell>
          <cell r="G308" t="e">
            <v>#N/A</v>
          </cell>
          <cell r="H308" t="e">
            <v>#N/A</v>
          </cell>
          <cell r="I308" t="e">
            <v>#N/A</v>
          </cell>
          <cell r="J308" t="e">
            <v>#N/A</v>
          </cell>
          <cell r="P308">
            <v>1</v>
          </cell>
          <cell r="Y308" t="e">
            <v>#N/A</v>
          </cell>
          <cell r="Z308" t="e">
            <v>#N/A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 t="e">
            <v>#N/A</v>
          </cell>
        </row>
        <row r="309">
          <cell r="A309">
            <v>306</v>
          </cell>
          <cell r="E309" t="e">
            <v>#N/A</v>
          </cell>
          <cell r="F309" t="e">
            <v>#N/A</v>
          </cell>
          <cell r="G309" t="e">
            <v>#N/A</v>
          </cell>
          <cell r="H309" t="e">
            <v>#N/A</v>
          </cell>
          <cell r="I309" t="e">
            <v>#N/A</v>
          </cell>
          <cell r="J309" t="e">
            <v>#N/A</v>
          </cell>
          <cell r="P309">
            <v>1</v>
          </cell>
          <cell r="Y309" t="e">
            <v>#N/A</v>
          </cell>
          <cell r="Z309" t="e">
            <v>#N/A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 t="e">
            <v>#N/A</v>
          </cell>
        </row>
        <row r="310">
          <cell r="A310">
            <v>307</v>
          </cell>
          <cell r="E310" t="e">
            <v>#N/A</v>
          </cell>
          <cell r="F310" t="e">
            <v>#N/A</v>
          </cell>
          <cell r="G310" t="e">
            <v>#N/A</v>
          </cell>
          <cell r="H310" t="e">
            <v>#N/A</v>
          </cell>
          <cell r="I310" t="e">
            <v>#N/A</v>
          </cell>
          <cell r="J310" t="e">
            <v>#N/A</v>
          </cell>
          <cell r="P310">
            <v>1</v>
          </cell>
          <cell r="Y310" t="e">
            <v>#N/A</v>
          </cell>
          <cell r="Z310" t="e">
            <v>#N/A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 t="e">
            <v>#N/A</v>
          </cell>
        </row>
        <row r="311">
          <cell r="A311">
            <v>308</v>
          </cell>
          <cell r="E311" t="e">
            <v>#N/A</v>
          </cell>
          <cell r="F311" t="e">
            <v>#N/A</v>
          </cell>
          <cell r="G311" t="e">
            <v>#N/A</v>
          </cell>
          <cell r="H311" t="e">
            <v>#N/A</v>
          </cell>
          <cell r="I311" t="e">
            <v>#N/A</v>
          </cell>
          <cell r="J311" t="e">
            <v>#N/A</v>
          </cell>
          <cell r="P311">
            <v>1</v>
          </cell>
          <cell r="Y311" t="e">
            <v>#N/A</v>
          </cell>
          <cell r="Z311" t="e">
            <v>#N/A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 t="e">
            <v>#N/A</v>
          </cell>
        </row>
        <row r="312">
          <cell r="A312">
            <v>309</v>
          </cell>
          <cell r="E312" t="e">
            <v>#N/A</v>
          </cell>
          <cell r="F312" t="e">
            <v>#N/A</v>
          </cell>
          <cell r="G312" t="e">
            <v>#N/A</v>
          </cell>
          <cell r="H312" t="e">
            <v>#N/A</v>
          </cell>
          <cell r="I312" t="e">
            <v>#N/A</v>
          </cell>
          <cell r="J312" t="e">
            <v>#N/A</v>
          </cell>
          <cell r="P312">
            <v>1</v>
          </cell>
          <cell r="Y312" t="e">
            <v>#N/A</v>
          </cell>
          <cell r="Z312" t="e">
            <v>#N/A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 t="e">
            <v>#N/A</v>
          </cell>
        </row>
        <row r="313">
          <cell r="A313">
            <v>310</v>
          </cell>
          <cell r="E313" t="e">
            <v>#N/A</v>
          </cell>
          <cell r="F313" t="e">
            <v>#N/A</v>
          </cell>
          <cell r="G313" t="e">
            <v>#N/A</v>
          </cell>
          <cell r="H313" t="e">
            <v>#N/A</v>
          </cell>
          <cell r="I313" t="e">
            <v>#N/A</v>
          </cell>
          <cell r="J313" t="e">
            <v>#N/A</v>
          </cell>
          <cell r="P313">
            <v>1</v>
          </cell>
          <cell r="Y313" t="e">
            <v>#N/A</v>
          </cell>
          <cell r="Z313" t="e">
            <v>#N/A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 t="e">
            <v>#N/A</v>
          </cell>
        </row>
        <row r="314">
          <cell r="A314">
            <v>311</v>
          </cell>
          <cell r="E314" t="e">
            <v>#N/A</v>
          </cell>
          <cell r="F314" t="e">
            <v>#N/A</v>
          </cell>
          <cell r="G314" t="e">
            <v>#N/A</v>
          </cell>
          <cell r="H314" t="e">
            <v>#N/A</v>
          </cell>
          <cell r="I314" t="e">
            <v>#N/A</v>
          </cell>
          <cell r="J314" t="e">
            <v>#N/A</v>
          </cell>
          <cell r="P314">
            <v>1</v>
          </cell>
          <cell r="Y314" t="e">
            <v>#N/A</v>
          </cell>
          <cell r="Z314" t="e">
            <v>#N/A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 t="e">
            <v>#N/A</v>
          </cell>
        </row>
        <row r="315">
          <cell r="A315">
            <v>312</v>
          </cell>
          <cell r="E315" t="e">
            <v>#N/A</v>
          </cell>
          <cell r="F315" t="e">
            <v>#N/A</v>
          </cell>
          <cell r="G315" t="e">
            <v>#N/A</v>
          </cell>
          <cell r="H315" t="e">
            <v>#N/A</v>
          </cell>
          <cell r="I315" t="e">
            <v>#N/A</v>
          </cell>
          <cell r="J315" t="e">
            <v>#N/A</v>
          </cell>
          <cell r="P315">
            <v>1</v>
          </cell>
          <cell r="Y315" t="e">
            <v>#N/A</v>
          </cell>
          <cell r="Z315" t="e">
            <v>#N/A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 t="e">
            <v>#N/A</v>
          </cell>
        </row>
        <row r="316">
          <cell r="A316">
            <v>313</v>
          </cell>
          <cell r="E316" t="e">
            <v>#N/A</v>
          </cell>
          <cell r="F316" t="e">
            <v>#N/A</v>
          </cell>
          <cell r="G316" t="e">
            <v>#N/A</v>
          </cell>
          <cell r="H316" t="e">
            <v>#N/A</v>
          </cell>
          <cell r="I316" t="e">
            <v>#N/A</v>
          </cell>
          <cell r="J316" t="e">
            <v>#N/A</v>
          </cell>
          <cell r="P316">
            <v>1</v>
          </cell>
          <cell r="Y316" t="e">
            <v>#N/A</v>
          </cell>
          <cell r="Z316" t="e">
            <v>#N/A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 t="e">
            <v>#N/A</v>
          </cell>
        </row>
        <row r="317">
          <cell r="A317">
            <v>314</v>
          </cell>
          <cell r="E317" t="e">
            <v>#N/A</v>
          </cell>
          <cell r="F317" t="e">
            <v>#N/A</v>
          </cell>
          <cell r="G317" t="e">
            <v>#N/A</v>
          </cell>
          <cell r="H317" t="e">
            <v>#N/A</v>
          </cell>
          <cell r="I317" t="e">
            <v>#N/A</v>
          </cell>
          <cell r="J317" t="e">
            <v>#N/A</v>
          </cell>
          <cell r="P317">
            <v>1</v>
          </cell>
          <cell r="Y317" t="e">
            <v>#N/A</v>
          </cell>
          <cell r="Z317" t="e">
            <v>#N/A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 t="e">
            <v>#N/A</v>
          </cell>
        </row>
        <row r="318">
          <cell r="A318">
            <v>315</v>
          </cell>
          <cell r="E318" t="e">
            <v>#N/A</v>
          </cell>
          <cell r="F318" t="e">
            <v>#N/A</v>
          </cell>
          <cell r="G318" t="e">
            <v>#N/A</v>
          </cell>
          <cell r="H318" t="e">
            <v>#N/A</v>
          </cell>
          <cell r="I318" t="e">
            <v>#N/A</v>
          </cell>
          <cell r="J318" t="e">
            <v>#N/A</v>
          </cell>
          <cell r="P318">
            <v>1</v>
          </cell>
          <cell r="Y318" t="e">
            <v>#N/A</v>
          </cell>
          <cell r="Z318" t="e">
            <v>#N/A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 t="e">
            <v>#N/A</v>
          </cell>
        </row>
        <row r="319">
          <cell r="A319">
            <v>316</v>
          </cell>
          <cell r="E319" t="e">
            <v>#N/A</v>
          </cell>
          <cell r="F319" t="e">
            <v>#N/A</v>
          </cell>
          <cell r="G319" t="e">
            <v>#N/A</v>
          </cell>
          <cell r="H319" t="e">
            <v>#N/A</v>
          </cell>
          <cell r="I319" t="e">
            <v>#N/A</v>
          </cell>
          <cell r="J319" t="e">
            <v>#N/A</v>
          </cell>
          <cell r="P319">
            <v>1</v>
          </cell>
          <cell r="Y319" t="e">
            <v>#N/A</v>
          </cell>
          <cell r="Z319" t="e">
            <v>#N/A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 t="e">
            <v>#N/A</v>
          </cell>
        </row>
        <row r="320">
          <cell r="A320">
            <v>317</v>
          </cell>
          <cell r="E320" t="e">
            <v>#N/A</v>
          </cell>
          <cell r="F320" t="e">
            <v>#N/A</v>
          </cell>
          <cell r="G320" t="e">
            <v>#N/A</v>
          </cell>
          <cell r="H320" t="e">
            <v>#N/A</v>
          </cell>
          <cell r="I320" t="e">
            <v>#N/A</v>
          </cell>
          <cell r="J320" t="e">
            <v>#N/A</v>
          </cell>
          <cell r="P320">
            <v>1</v>
          </cell>
          <cell r="Y320" t="e">
            <v>#N/A</v>
          </cell>
          <cell r="Z320" t="e">
            <v>#N/A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 t="e">
            <v>#N/A</v>
          </cell>
        </row>
        <row r="321">
          <cell r="A321">
            <v>318</v>
          </cell>
          <cell r="E321" t="e">
            <v>#N/A</v>
          </cell>
          <cell r="F321" t="e">
            <v>#N/A</v>
          </cell>
          <cell r="G321" t="e">
            <v>#N/A</v>
          </cell>
          <cell r="H321" t="e">
            <v>#N/A</v>
          </cell>
          <cell r="I321" t="e">
            <v>#N/A</v>
          </cell>
          <cell r="J321" t="e">
            <v>#N/A</v>
          </cell>
          <cell r="P321">
            <v>1</v>
          </cell>
          <cell r="Y321" t="e">
            <v>#N/A</v>
          </cell>
          <cell r="Z321" t="e">
            <v>#N/A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 t="e">
            <v>#N/A</v>
          </cell>
        </row>
        <row r="322">
          <cell r="A322">
            <v>319</v>
          </cell>
          <cell r="E322" t="e">
            <v>#N/A</v>
          </cell>
          <cell r="F322" t="e">
            <v>#N/A</v>
          </cell>
          <cell r="G322" t="e">
            <v>#N/A</v>
          </cell>
          <cell r="H322" t="e">
            <v>#N/A</v>
          </cell>
          <cell r="I322" t="e">
            <v>#N/A</v>
          </cell>
          <cell r="J322" t="e">
            <v>#N/A</v>
          </cell>
          <cell r="P322">
            <v>1</v>
          </cell>
          <cell r="Y322" t="e">
            <v>#N/A</v>
          </cell>
          <cell r="Z322" t="e">
            <v>#N/A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 t="e">
            <v>#N/A</v>
          </cell>
        </row>
        <row r="323">
          <cell r="A323">
            <v>320</v>
          </cell>
          <cell r="E323" t="e">
            <v>#N/A</v>
          </cell>
          <cell r="F323" t="e">
            <v>#N/A</v>
          </cell>
          <cell r="G323" t="e">
            <v>#N/A</v>
          </cell>
          <cell r="H323" t="e">
            <v>#N/A</v>
          </cell>
          <cell r="I323" t="e">
            <v>#N/A</v>
          </cell>
          <cell r="J323" t="e">
            <v>#N/A</v>
          </cell>
          <cell r="P323">
            <v>1</v>
          </cell>
          <cell r="Y323" t="e">
            <v>#N/A</v>
          </cell>
          <cell r="Z323" t="e">
            <v>#N/A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 t="e">
            <v>#N/A</v>
          </cell>
        </row>
        <row r="324">
          <cell r="A324">
            <v>321</v>
          </cell>
          <cell r="E324" t="e">
            <v>#N/A</v>
          </cell>
          <cell r="F324" t="e">
            <v>#N/A</v>
          </cell>
          <cell r="G324" t="e">
            <v>#N/A</v>
          </cell>
          <cell r="H324" t="e">
            <v>#N/A</v>
          </cell>
          <cell r="I324" t="e">
            <v>#N/A</v>
          </cell>
          <cell r="J324" t="e">
            <v>#N/A</v>
          </cell>
          <cell r="P324">
            <v>1</v>
          </cell>
          <cell r="Y324" t="e">
            <v>#N/A</v>
          </cell>
          <cell r="Z324" t="e">
            <v>#N/A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 t="e">
            <v>#N/A</v>
          </cell>
        </row>
        <row r="325">
          <cell r="A325">
            <v>322</v>
          </cell>
          <cell r="E325" t="e">
            <v>#N/A</v>
          </cell>
          <cell r="F325" t="e">
            <v>#N/A</v>
          </cell>
          <cell r="G325" t="e">
            <v>#N/A</v>
          </cell>
          <cell r="H325" t="e">
            <v>#N/A</v>
          </cell>
          <cell r="I325" t="e">
            <v>#N/A</v>
          </cell>
          <cell r="J325" t="e">
            <v>#N/A</v>
          </cell>
          <cell r="P325">
            <v>1</v>
          </cell>
          <cell r="Y325" t="e">
            <v>#N/A</v>
          </cell>
          <cell r="Z325" t="e">
            <v>#N/A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 t="e">
            <v>#N/A</v>
          </cell>
        </row>
        <row r="326">
          <cell r="A326">
            <v>323</v>
          </cell>
          <cell r="E326" t="e">
            <v>#N/A</v>
          </cell>
          <cell r="F326" t="e">
            <v>#N/A</v>
          </cell>
          <cell r="G326" t="e">
            <v>#N/A</v>
          </cell>
          <cell r="H326" t="e">
            <v>#N/A</v>
          </cell>
          <cell r="I326" t="e">
            <v>#N/A</v>
          </cell>
          <cell r="J326" t="e">
            <v>#N/A</v>
          </cell>
          <cell r="P326">
            <v>1</v>
          </cell>
          <cell r="Y326" t="e">
            <v>#N/A</v>
          </cell>
          <cell r="Z326" t="e">
            <v>#N/A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 t="e">
            <v>#N/A</v>
          </cell>
        </row>
        <row r="327">
          <cell r="A327">
            <v>324</v>
          </cell>
          <cell r="E327" t="e">
            <v>#N/A</v>
          </cell>
          <cell r="F327" t="e">
            <v>#N/A</v>
          </cell>
          <cell r="G327" t="e">
            <v>#N/A</v>
          </cell>
          <cell r="H327" t="e">
            <v>#N/A</v>
          </cell>
          <cell r="I327" t="e">
            <v>#N/A</v>
          </cell>
          <cell r="J327" t="e">
            <v>#N/A</v>
          </cell>
          <cell r="P327">
            <v>1</v>
          </cell>
          <cell r="Y327" t="e">
            <v>#N/A</v>
          </cell>
          <cell r="Z327" t="e">
            <v>#N/A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 t="e">
            <v>#N/A</v>
          </cell>
        </row>
        <row r="328">
          <cell r="A328">
            <v>325</v>
          </cell>
          <cell r="E328" t="e">
            <v>#N/A</v>
          </cell>
          <cell r="F328" t="e">
            <v>#N/A</v>
          </cell>
          <cell r="G328" t="e">
            <v>#N/A</v>
          </cell>
          <cell r="H328" t="e">
            <v>#N/A</v>
          </cell>
          <cell r="I328" t="e">
            <v>#N/A</v>
          </cell>
          <cell r="J328" t="e">
            <v>#N/A</v>
          </cell>
          <cell r="P328">
            <v>1</v>
          </cell>
          <cell r="Y328" t="e">
            <v>#N/A</v>
          </cell>
          <cell r="Z328" t="e">
            <v>#N/A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 t="e">
            <v>#N/A</v>
          </cell>
        </row>
        <row r="329">
          <cell r="A329">
            <v>326</v>
          </cell>
          <cell r="E329" t="e">
            <v>#N/A</v>
          </cell>
          <cell r="F329" t="e">
            <v>#N/A</v>
          </cell>
          <cell r="G329" t="e">
            <v>#N/A</v>
          </cell>
          <cell r="H329" t="e">
            <v>#N/A</v>
          </cell>
          <cell r="I329" t="e">
            <v>#N/A</v>
          </cell>
          <cell r="J329" t="e">
            <v>#N/A</v>
          </cell>
          <cell r="P329">
            <v>1</v>
          </cell>
          <cell r="Y329" t="e">
            <v>#N/A</v>
          </cell>
          <cell r="Z329" t="e">
            <v>#N/A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 t="e">
            <v>#N/A</v>
          </cell>
        </row>
        <row r="330">
          <cell r="A330">
            <v>327</v>
          </cell>
          <cell r="E330" t="e">
            <v>#N/A</v>
          </cell>
          <cell r="F330" t="e">
            <v>#N/A</v>
          </cell>
          <cell r="G330" t="e">
            <v>#N/A</v>
          </cell>
          <cell r="H330" t="e">
            <v>#N/A</v>
          </cell>
          <cell r="I330" t="e">
            <v>#N/A</v>
          </cell>
          <cell r="J330" t="e">
            <v>#N/A</v>
          </cell>
          <cell r="P330">
            <v>1</v>
          </cell>
          <cell r="Y330" t="e">
            <v>#N/A</v>
          </cell>
          <cell r="Z330" t="e">
            <v>#N/A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 t="e">
            <v>#N/A</v>
          </cell>
        </row>
        <row r="331">
          <cell r="A331">
            <v>328</v>
          </cell>
          <cell r="E331" t="e">
            <v>#N/A</v>
          </cell>
          <cell r="F331" t="e">
            <v>#N/A</v>
          </cell>
          <cell r="G331" t="e">
            <v>#N/A</v>
          </cell>
          <cell r="H331" t="e">
            <v>#N/A</v>
          </cell>
          <cell r="I331" t="e">
            <v>#N/A</v>
          </cell>
          <cell r="J331" t="e">
            <v>#N/A</v>
          </cell>
          <cell r="P331">
            <v>1</v>
          </cell>
          <cell r="Y331" t="e">
            <v>#N/A</v>
          </cell>
          <cell r="Z331" t="e">
            <v>#N/A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 t="e">
            <v>#N/A</v>
          </cell>
        </row>
        <row r="332">
          <cell r="A332">
            <v>329</v>
          </cell>
          <cell r="E332" t="e">
            <v>#N/A</v>
          </cell>
          <cell r="F332" t="e">
            <v>#N/A</v>
          </cell>
          <cell r="G332" t="e">
            <v>#N/A</v>
          </cell>
          <cell r="H332" t="e">
            <v>#N/A</v>
          </cell>
          <cell r="I332" t="e">
            <v>#N/A</v>
          </cell>
          <cell r="J332" t="e">
            <v>#N/A</v>
          </cell>
          <cell r="P332">
            <v>1</v>
          </cell>
          <cell r="Y332" t="e">
            <v>#N/A</v>
          </cell>
          <cell r="Z332" t="e">
            <v>#N/A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 t="e">
            <v>#N/A</v>
          </cell>
        </row>
        <row r="333">
          <cell r="A333">
            <v>330</v>
          </cell>
          <cell r="E333" t="e">
            <v>#N/A</v>
          </cell>
          <cell r="F333" t="e">
            <v>#N/A</v>
          </cell>
          <cell r="G333" t="e">
            <v>#N/A</v>
          </cell>
          <cell r="H333" t="e">
            <v>#N/A</v>
          </cell>
          <cell r="I333" t="e">
            <v>#N/A</v>
          </cell>
          <cell r="J333" t="e">
            <v>#N/A</v>
          </cell>
          <cell r="P333">
            <v>1</v>
          </cell>
          <cell r="Y333" t="e">
            <v>#N/A</v>
          </cell>
          <cell r="Z333" t="e">
            <v>#N/A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 t="e">
            <v>#N/A</v>
          </cell>
        </row>
        <row r="334">
          <cell r="A334">
            <v>331</v>
          </cell>
          <cell r="E334" t="e">
            <v>#N/A</v>
          </cell>
          <cell r="F334" t="e">
            <v>#N/A</v>
          </cell>
          <cell r="G334" t="e">
            <v>#N/A</v>
          </cell>
          <cell r="H334" t="e">
            <v>#N/A</v>
          </cell>
          <cell r="I334" t="e">
            <v>#N/A</v>
          </cell>
          <cell r="J334" t="e">
            <v>#N/A</v>
          </cell>
          <cell r="P334">
            <v>1</v>
          </cell>
          <cell r="Y334" t="e">
            <v>#N/A</v>
          </cell>
          <cell r="Z334" t="e">
            <v>#N/A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 t="e">
            <v>#N/A</v>
          </cell>
        </row>
        <row r="335">
          <cell r="A335">
            <v>332</v>
          </cell>
          <cell r="E335" t="e">
            <v>#N/A</v>
          </cell>
          <cell r="F335" t="e">
            <v>#N/A</v>
          </cell>
          <cell r="G335" t="e">
            <v>#N/A</v>
          </cell>
          <cell r="H335" t="e">
            <v>#N/A</v>
          </cell>
          <cell r="I335" t="e">
            <v>#N/A</v>
          </cell>
          <cell r="J335" t="e">
            <v>#N/A</v>
          </cell>
          <cell r="P335">
            <v>1</v>
          </cell>
          <cell r="Y335" t="e">
            <v>#N/A</v>
          </cell>
          <cell r="Z335" t="e">
            <v>#N/A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 t="e">
            <v>#N/A</v>
          </cell>
        </row>
        <row r="336">
          <cell r="A336">
            <v>333</v>
          </cell>
          <cell r="E336" t="e">
            <v>#N/A</v>
          </cell>
          <cell r="F336" t="e">
            <v>#N/A</v>
          </cell>
          <cell r="G336" t="e">
            <v>#N/A</v>
          </cell>
          <cell r="H336" t="e">
            <v>#N/A</v>
          </cell>
          <cell r="I336" t="e">
            <v>#N/A</v>
          </cell>
          <cell r="J336" t="e">
            <v>#N/A</v>
          </cell>
          <cell r="P336">
            <v>1</v>
          </cell>
          <cell r="Y336" t="e">
            <v>#N/A</v>
          </cell>
          <cell r="Z336" t="e">
            <v>#N/A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 t="e">
            <v>#N/A</v>
          </cell>
        </row>
        <row r="337">
          <cell r="A337">
            <v>334</v>
          </cell>
          <cell r="E337" t="e">
            <v>#N/A</v>
          </cell>
          <cell r="F337" t="e">
            <v>#N/A</v>
          </cell>
          <cell r="G337" t="e">
            <v>#N/A</v>
          </cell>
          <cell r="H337" t="e">
            <v>#N/A</v>
          </cell>
          <cell r="I337" t="e">
            <v>#N/A</v>
          </cell>
          <cell r="J337" t="e">
            <v>#N/A</v>
          </cell>
          <cell r="P337">
            <v>1</v>
          </cell>
          <cell r="Y337" t="e">
            <v>#N/A</v>
          </cell>
          <cell r="Z337" t="e">
            <v>#N/A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 t="e">
            <v>#N/A</v>
          </cell>
        </row>
        <row r="338">
          <cell r="A338">
            <v>335</v>
          </cell>
          <cell r="E338" t="e">
            <v>#N/A</v>
          </cell>
          <cell r="F338" t="e">
            <v>#N/A</v>
          </cell>
          <cell r="G338" t="e">
            <v>#N/A</v>
          </cell>
          <cell r="H338" t="e">
            <v>#N/A</v>
          </cell>
          <cell r="I338" t="e">
            <v>#N/A</v>
          </cell>
          <cell r="J338" t="e">
            <v>#N/A</v>
          </cell>
          <cell r="P338">
            <v>1</v>
          </cell>
          <cell r="Y338" t="e">
            <v>#N/A</v>
          </cell>
          <cell r="Z338" t="e">
            <v>#N/A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 t="e">
            <v>#N/A</v>
          </cell>
        </row>
        <row r="339">
          <cell r="A339">
            <v>336</v>
          </cell>
          <cell r="E339" t="e">
            <v>#N/A</v>
          </cell>
          <cell r="F339" t="e">
            <v>#N/A</v>
          </cell>
          <cell r="G339" t="e">
            <v>#N/A</v>
          </cell>
          <cell r="H339" t="e">
            <v>#N/A</v>
          </cell>
          <cell r="I339" t="e">
            <v>#N/A</v>
          </cell>
          <cell r="J339" t="e">
            <v>#N/A</v>
          </cell>
          <cell r="P339">
            <v>1</v>
          </cell>
          <cell r="Y339" t="e">
            <v>#N/A</v>
          </cell>
          <cell r="Z339" t="e">
            <v>#N/A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 t="e">
            <v>#N/A</v>
          </cell>
        </row>
        <row r="340">
          <cell r="A340">
            <v>337</v>
          </cell>
          <cell r="E340" t="e">
            <v>#N/A</v>
          </cell>
          <cell r="F340" t="e">
            <v>#N/A</v>
          </cell>
          <cell r="G340" t="e">
            <v>#N/A</v>
          </cell>
          <cell r="H340" t="e">
            <v>#N/A</v>
          </cell>
          <cell r="I340" t="e">
            <v>#N/A</v>
          </cell>
          <cell r="J340" t="e">
            <v>#N/A</v>
          </cell>
          <cell r="P340">
            <v>1</v>
          </cell>
          <cell r="Y340" t="e">
            <v>#N/A</v>
          </cell>
          <cell r="Z340" t="e">
            <v>#N/A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 t="e">
            <v>#N/A</v>
          </cell>
        </row>
        <row r="341">
          <cell r="A341">
            <v>338</v>
          </cell>
          <cell r="E341" t="e">
            <v>#N/A</v>
          </cell>
          <cell r="F341" t="e">
            <v>#N/A</v>
          </cell>
          <cell r="G341" t="e">
            <v>#N/A</v>
          </cell>
          <cell r="H341" t="e">
            <v>#N/A</v>
          </cell>
          <cell r="I341" t="e">
            <v>#N/A</v>
          </cell>
          <cell r="J341" t="e">
            <v>#N/A</v>
          </cell>
          <cell r="P341">
            <v>1</v>
          </cell>
          <cell r="Y341" t="e">
            <v>#N/A</v>
          </cell>
          <cell r="Z341" t="e">
            <v>#N/A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 t="e">
            <v>#N/A</v>
          </cell>
        </row>
        <row r="342">
          <cell r="A342">
            <v>339</v>
          </cell>
          <cell r="E342" t="e">
            <v>#N/A</v>
          </cell>
          <cell r="F342" t="e">
            <v>#N/A</v>
          </cell>
          <cell r="G342" t="e">
            <v>#N/A</v>
          </cell>
          <cell r="H342" t="e">
            <v>#N/A</v>
          </cell>
          <cell r="I342" t="e">
            <v>#N/A</v>
          </cell>
          <cell r="J342" t="e">
            <v>#N/A</v>
          </cell>
          <cell r="P342">
            <v>1</v>
          </cell>
          <cell r="Y342" t="e">
            <v>#N/A</v>
          </cell>
          <cell r="Z342" t="e">
            <v>#N/A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 t="e">
            <v>#N/A</v>
          </cell>
        </row>
        <row r="343">
          <cell r="A343">
            <v>340</v>
          </cell>
          <cell r="E343" t="e">
            <v>#N/A</v>
          </cell>
          <cell r="F343" t="e">
            <v>#N/A</v>
          </cell>
          <cell r="G343" t="e">
            <v>#N/A</v>
          </cell>
          <cell r="H343" t="e">
            <v>#N/A</v>
          </cell>
          <cell r="I343" t="e">
            <v>#N/A</v>
          </cell>
          <cell r="J343" t="e">
            <v>#N/A</v>
          </cell>
          <cell r="P343">
            <v>1</v>
          </cell>
          <cell r="Y343" t="e">
            <v>#N/A</v>
          </cell>
          <cell r="Z343" t="e">
            <v>#N/A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 t="e">
            <v>#N/A</v>
          </cell>
        </row>
        <row r="344">
          <cell r="A344">
            <v>341</v>
          </cell>
          <cell r="E344" t="e">
            <v>#N/A</v>
          </cell>
          <cell r="F344" t="e">
            <v>#N/A</v>
          </cell>
          <cell r="G344" t="e">
            <v>#N/A</v>
          </cell>
          <cell r="H344" t="e">
            <v>#N/A</v>
          </cell>
          <cell r="I344" t="e">
            <v>#N/A</v>
          </cell>
          <cell r="J344" t="e">
            <v>#N/A</v>
          </cell>
          <cell r="P344">
            <v>1</v>
          </cell>
          <cell r="Y344" t="e">
            <v>#N/A</v>
          </cell>
          <cell r="Z344" t="e">
            <v>#N/A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 t="e">
            <v>#N/A</v>
          </cell>
        </row>
        <row r="345">
          <cell r="A345">
            <v>342</v>
          </cell>
          <cell r="E345" t="e">
            <v>#N/A</v>
          </cell>
          <cell r="F345" t="e">
            <v>#N/A</v>
          </cell>
          <cell r="G345" t="e">
            <v>#N/A</v>
          </cell>
          <cell r="H345" t="e">
            <v>#N/A</v>
          </cell>
          <cell r="I345" t="e">
            <v>#N/A</v>
          </cell>
          <cell r="J345" t="e">
            <v>#N/A</v>
          </cell>
          <cell r="P345">
            <v>1</v>
          </cell>
          <cell r="Y345" t="e">
            <v>#N/A</v>
          </cell>
          <cell r="Z345" t="e">
            <v>#N/A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 t="e">
            <v>#N/A</v>
          </cell>
        </row>
        <row r="346">
          <cell r="A346">
            <v>343</v>
          </cell>
          <cell r="E346" t="e">
            <v>#N/A</v>
          </cell>
          <cell r="F346" t="e">
            <v>#N/A</v>
          </cell>
          <cell r="G346" t="e">
            <v>#N/A</v>
          </cell>
          <cell r="H346" t="e">
            <v>#N/A</v>
          </cell>
          <cell r="I346" t="e">
            <v>#N/A</v>
          </cell>
          <cell r="J346" t="e">
            <v>#N/A</v>
          </cell>
          <cell r="P346">
            <v>1</v>
          </cell>
          <cell r="Y346" t="e">
            <v>#N/A</v>
          </cell>
          <cell r="Z346" t="e">
            <v>#N/A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 t="e">
            <v>#N/A</v>
          </cell>
        </row>
        <row r="347">
          <cell r="A347">
            <v>344</v>
          </cell>
          <cell r="E347" t="e">
            <v>#N/A</v>
          </cell>
          <cell r="F347" t="e">
            <v>#N/A</v>
          </cell>
          <cell r="G347" t="e">
            <v>#N/A</v>
          </cell>
          <cell r="H347" t="e">
            <v>#N/A</v>
          </cell>
          <cell r="I347" t="e">
            <v>#N/A</v>
          </cell>
          <cell r="J347" t="e">
            <v>#N/A</v>
          </cell>
          <cell r="P347">
            <v>1</v>
          </cell>
          <cell r="Y347" t="e">
            <v>#N/A</v>
          </cell>
          <cell r="Z347" t="e">
            <v>#N/A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 t="e">
            <v>#N/A</v>
          </cell>
        </row>
        <row r="348">
          <cell r="A348">
            <v>345</v>
          </cell>
          <cell r="E348" t="e">
            <v>#N/A</v>
          </cell>
          <cell r="F348" t="e">
            <v>#N/A</v>
          </cell>
          <cell r="G348" t="e">
            <v>#N/A</v>
          </cell>
          <cell r="H348" t="e">
            <v>#N/A</v>
          </cell>
          <cell r="I348" t="e">
            <v>#N/A</v>
          </cell>
          <cell r="J348" t="e">
            <v>#N/A</v>
          </cell>
          <cell r="P348">
            <v>1</v>
          </cell>
          <cell r="Y348" t="e">
            <v>#N/A</v>
          </cell>
          <cell r="Z348" t="e">
            <v>#N/A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 t="e">
            <v>#N/A</v>
          </cell>
        </row>
        <row r="349">
          <cell r="A349">
            <v>346</v>
          </cell>
          <cell r="E349" t="e">
            <v>#N/A</v>
          </cell>
          <cell r="F349" t="e">
            <v>#N/A</v>
          </cell>
          <cell r="G349" t="e">
            <v>#N/A</v>
          </cell>
          <cell r="H349" t="e">
            <v>#N/A</v>
          </cell>
          <cell r="I349" t="e">
            <v>#N/A</v>
          </cell>
          <cell r="J349" t="e">
            <v>#N/A</v>
          </cell>
          <cell r="P349">
            <v>1</v>
          </cell>
          <cell r="Y349" t="e">
            <v>#N/A</v>
          </cell>
          <cell r="Z349" t="e">
            <v>#N/A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 t="e">
            <v>#N/A</v>
          </cell>
        </row>
        <row r="350">
          <cell r="A350">
            <v>347</v>
          </cell>
          <cell r="E350" t="e">
            <v>#N/A</v>
          </cell>
          <cell r="F350" t="e">
            <v>#N/A</v>
          </cell>
          <cell r="G350" t="e">
            <v>#N/A</v>
          </cell>
          <cell r="H350" t="e">
            <v>#N/A</v>
          </cell>
          <cell r="I350" t="e">
            <v>#N/A</v>
          </cell>
          <cell r="J350" t="e">
            <v>#N/A</v>
          </cell>
          <cell r="P350">
            <v>1</v>
          </cell>
          <cell r="Y350" t="e">
            <v>#N/A</v>
          </cell>
          <cell r="Z350" t="e">
            <v>#N/A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 t="e">
            <v>#N/A</v>
          </cell>
        </row>
        <row r="351">
          <cell r="A351">
            <v>348</v>
          </cell>
          <cell r="E351" t="e">
            <v>#N/A</v>
          </cell>
          <cell r="F351" t="e">
            <v>#N/A</v>
          </cell>
          <cell r="G351" t="e">
            <v>#N/A</v>
          </cell>
          <cell r="H351" t="e">
            <v>#N/A</v>
          </cell>
          <cell r="I351" t="e">
            <v>#N/A</v>
          </cell>
          <cell r="J351" t="e">
            <v>#N/A</v>
          </cell>
          <cell r="P351">
            <v>1</v>
          </cell>
          <cell r="Y351" t="e">
            <v>#N/A</v>
          </cell>
          <cell r="Z351" t="e">
            <v>#N/A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 t="e">
            <v>#N/A</v>
          </cell>
        </row>
        <row r="352">
          <cell r="A352">
            <v>349</v>
          </cell>
          <cell r="E352" t="e">
            <v>#N/A</v>
          </cell>
          <cell r="F352" t="e">
            <v>#N/A</v>
          </cell>
          <cell r="G352" t="e">
            <v>#N/A</v>
          </cell>
          <cell r="H352" t="e">
            <v>#N/A</v>
          </cell>
          <cell r="I352" t="e">
            <v>#N/A</v>
          </cell>
          <cell r="J352" t="e">
            <v>#N/A</v>
          </cell>
          <cell r="P352">
            <v>1</v>
          </cell>
          <cell r="Y352" t="e">
            <v>#N/A</v>
          </cell>
          <cell r="Z352" t="e">
            <v>#N/A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 t="e">
            <v>#N/A</v>
          </cell>
        </row>
        <row r="353">
          <cell r="A353">
            <v>350</v>
          </cell>
          <cell r="E353" t="e">
            <v>#N/A</v>
          </cell>
          <cell r="F353" t="e">
            <v>#N/A</v>
          </cell>
          <cell r="G353" t="e">
            <v>#N/A</v>
          </cell>
          <cell r="H353" t="e">
            <v>#N/A</v>
          </cell>
          <cell r="I353" t="e">
            <v>#N/A</v>
          </cell>
          <cell r="J353" t="e">
            <v>#N/A</v>
          </cell>
          <cell r="P353">
            <v>1</v>
          </cell>
          <cell r="Y353" t="e">
            <v>#N/A</v>
          </cell>
          <cell r="Z353" t="e">
            <v>#N/A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 t="e">
            <v>#N/A</v>
          </cell>
        </row>
        <row r="354">
          <cell r="A354">
            <v>351</v>
          </cell>
          <cell r="E354" t="e">
            <v>#N/A</v>
          </cell>
          <cell r="F354" t="e">
            <v>#N/A</v>
          </cell>
          <cell r="G354" t="e">
            <v>#N/A</v>
          </cell>
          <cell r="H354" t="e">
            <v>#N/A</v>
          </cell>
          <cell r="I354" t="e">
            <v>#N/A</v>
          </cell>
          <cell r="J354" t="e">
            <v>#N/A</v>
          </cell>
          <cell r="P354">
            <v>1</v>
          </cell>
          <cell r="Y354" t="e">
            <v>#N/A</v>
          </cell>
          <cell r="Z354" t="e">
            <v>#N/A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 t="e">
            <v>#N/A</v>
          </cell>
        </row>
        <row r="355">
          <cell r="A355">
            <v>352</v>
          </cell>
          <cell r="E355" t="e">
            <v>#N/A</v>
          </cell>
          <cell r="F355" t="e">
            <v>#N/A</v>
          </cell>
          <cell r="G355" t="e">
            <v>#N/A</v>
          </cell>
          <cell r="H355" t="e">
            <v>#N/A</v>
          </cell>
          <cell r="I355" t="e">
            <v>#N/A</v>
          </cell>
          <cell r="J355" t="e">
            <v>#N/A</v>
          </cell>
          <cell r="P355">
            <v>1</v>
          </cell>
          <cell r="Y355" t="e">
            <v>#N/A</v>
          </cell>
          <cell r="Z355" t="e">
            <v>#N/A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 t="e">
            <v>#N/A</v>
          </cell>
        </row>
        <row r="356">
          <cell r="A356">
            <v>353</v>
          </cell>
          <cell r="E356" t="e">
            <v>#N/A</v>
          </cell>
          <cell r="F356" t="e">
            <v>#N/A</v>
          </cell>
          <cell r="G356" t="e">
            <v>#N/A</v>
          </cell>
          <cell r="H356" t="e">
            <v>#N/A</v>
          </cell>
          <cell r="I356" t="e">
            <v>#N/A</v>
          </cell>
          <cell r="J356" t="e">
            <v>#N/A</v>
          </cell>
          <cell r="P356">
            <v>1</v>
          </cell>
          <cell r="Y356" t="e">
            <v>#N/A</v>
          </cell>
          <cell r="Z356" t="e">
            <v>#N/A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 t="e">
            <v>#N/A</v>
          </cell>
        </row>
        <row r="357">
          <cell r="A357">
            <v>354</v>
          </cell>
          <cell r="E357" t="e">
            <v>#N/A</v>
          </cell>
          <cell r="F357" t="e">
            <v>#N/A</v>
          </cell>
          <cell r="G357" t="e">
            <v>#N/A</v>
          </cell>
          <cell r="H357" t="e">
            <v>#N/A</v>
          </cell>
          <cell r="I357" t="e">
            <v>#N/A</v>
          </cell>
          <cell r="J357" t="e">
            <v>#N/A</v>
          </cell>
          <cell r="P357">
            <v>1</v>
          </cell>
          <cell r="Y357" t="e">
            <v>#N/A</v>
          </cell>
          <cell r="Z357" t="e">
            <v>#N/A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 t="e">
            <v>#N/A</v>
          </cell>
        </row>
        <row r="358">
          <cell r="A358">
            <v>355</v>
          </cell>
          <cell r="E358" t="e">
            <v>#N/A</v>
          </cell>
          <cell r="F358" t="e">
            <v>#N/A</v>
          </cell>
          <cell r="G358" t="e">
            <v>#N/A</v>
          </cell>
          <cell r="H358" t="e">
            <v>#N/A</v>
          </cell>
          <cell r="I358" t="e">
            <v>#N/A</v>
          </cell>
          <cell r="J358" t="e">
            <v>#N/A</v>
          </cell>
          <cell r="P358">
            <v>1</v>
          </cell>
          <cell r="Y358" t="e">
            <v>#N/A</v>
          </cell>
          <cell r="Z358" t="e">
            <v>#N/A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 t="e">
            <v>#N/A</v>
          </cell>
        </row>
        <row r="359">
          <cell r="A359">
            <v>356</v>
          </cell>
          <cell r="E359" t="e">
            <v>#N/A</v>
          </cell>
          <cell r="F359" t="e">
            <v>#N/A</v>
          </cell>
          <cell r="G359" t="e">
            <v>#N/A</v>
          </cell>
          <cell r="H359" t="e">
            <v>#N/A</v>
          </cell>
          <cell r="I359" t="e">
            <v>#N/A</v>
          </cell>
          <cell r="J359" t="e">
            <v>#N/A</v>
          </cell>
          <cell r="P359">
            <v>1</v>
          </cell>
          <cell r="Y359" t="e">
            <v>#N/A</v>
          </cell>
          <cell r="Z359" t="e">
            <v>#N/A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 t="e">
            <v>#N/A</v>
          </cell>
        </row>
        <row r="360">
          <cell r="A360">
            <v>357</v>
          </cell>
          <cell r="E360" t="e">
            <v>#N/A</v>
          </cell>
          <cell r="F360" t="e">
            <v>#N/A</v>
          </cell>
          <cell r="G360" t="e">
            <v>#N/A</v>
          </cell>
          <cell r="H360" t="e">
            <v>#N/A</v>
          </cell>
          <cell r="I360" t="e">
            <v>#N/A</v>
          </cell>
          <cell r="J360" t="e">
            <v>#N/A</v>
          </cell>
          <cell r="P360">
            <v>1</v>
          </cell>
          <cell r="Y360" t="e">
            <v>#N/A</v>
          </cell>
          <cell r="Z360" t="e">
            <v>#N/A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 t="e">
            <v>#N/A</v>
          </cell>
        </row>
        <row r="361">
          <cell r="A361">
            <v>358</v>
          </cell>
          <cell r="E361" t="e">
            <v>#N/A</v>
          </cell>
          <cell r="F361" t="e">
            <v>#N/A</v>
          </cell>
          <cell r="G361" t="e">
            <v>#N/A</v>
          </cell>
          <cell r="H361" t="e">
            <v>#N/A</v>
          </cell>
          <cell r="I361" t="e">
            <v>#N/A</v>
          </cell>
          <cell r="J361" t="e">
            <v>#N/A</v>
          </cell>
          <cell r="P361">
            <v>1</v>
          </cell>
          <cell r="Y361" t="e">
            <v>#N/A</v>
          </cell>
          <cell r="Z361" t="e">
            <v>#N/A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 t="e">
            <v>#N/A</v>
          </cell>
        </row>
        <row r="362">
          <cell r="A362">
            <v>359</v>
          </cell>
          <cell r="E362" t="e">
            <v>#N/A</v>
          </cell>
          <cell r="F362" t="e">
            <v>#N/A</v>
          </cell>
          <cell r="G362" t="e">
            <v>#N/A</v>
          </cell>
          <cell r="H362" t="e">
            <v>#N/A</v>
          </cell>
          <cell r="I362" t="e">
            <v>#N/A</v>
          </cell>
          <cell r="J362" t="e">
            <v>#N/A</v>
          </cell>
          <cell r="P362">
            <v>1</v>
          </cell>
          <cell r="Y362" t="e">
            <v>#N/A</v>
          </cell>
          <cell r="Z362" t="e">
            <v>#N/A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 t="e">
            <v>#N/A</v>
          </cell>
        </row>
        <row r="363">
          <cell r="A363">
            <v>360</v>
          </cell>
          <cell r="E363" t="e">
            <v>#N/A</v>
          </cell>
          <cell r="F363" t="e">
            <v>#N/A</v>
          </cell>
          <cell r="G363" t="e">
            <v>#N/A</v>
          </cell>
          <cell r="H363" t="e">
            <v>#N/A</v>
          </cell>
          <cell r="I363" t="e">
            <v>#N/A</v>
          </cell>
          <cell r="J363" t="e">
            <v>#N/A</v>
          </cell>
          <cell r="P363">
            <v>1</v>
          </cell>
          <cell r="Y363" t="e">
            <v>#N/A</v>
          </cell>
          <cell r="Z363" t="e">
            <v>#N/A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 t="e">
            <v>#N/A</v>
          </cell>
        </row>
        <row r="364">
          <cell r="A364">
            <v>361</v>
          </cell>
          <cell r="E364" t="e">
            <v>#N/A</v>
          </cell>
          <cell r="F364" t="e">
            <v>#N/A</v>
          </cell>
          <cell r="G364" t="e">
            <v>#N/A</v>
          </cell>
          <cell r="H364" t="e">
            <v>#N/A</v>
          </cell>
          <cell r="I364" t="e">
            <v>#N/A</v>
          </cell>
          <cell r="J364" t="e">
            <v>#N/A</v>
          </cell>
          <cell r="P364">
            <v>1</v>
          </cell>
          <cell r="Y364" t="e">
            <v>#N/A</v>
          </cell>
          <cell r="Z364" t="e">
            <v>#N/A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 t="e">
            <v>#N/A</v>
          </cell>
        </row>
        <row r="365">
          <cell r="A365">
            <v>362</v>
          </cell>
          <cell r="E365" t="e">
            <v>#N/A</v>
          </cell>
          <cell r="F365" t="e">
            <v>#N/A</v>
          </cell>
          <cell r="G365" t="e">
            <v>#N/A</v>
          </cell>
          <cell r="H365" t="e">
            <v>#N/A</v>
          </cell>
          <cell r="I365" t="e">
            <v>#N/A</v>
          </cell>
          <cell r="J365" t="e">
            <v>#N/A</v>
          </cell>
          <cell r="P365">
            <v>1</v>
          </cell>
          <cell r="Y365" t="e">
            <v>#N/A</v>
          </cell>
          <cell r="Z365" t="e">
            <v>#N/A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 t="e">
            <v>#N/A</v>
          </cell>
        </row>
        <row r="366">
          <cell r="A366">
            <v>363</v>
          </cell>
          <cell r="E366" t="e">
            <v>#N/A</v>
          </cell>
          <cell r="F366" t="e">
            <v>#N/A</v>
          </cell>
          <cell r="G366" t="e">
            <v>#N/A</v>
          </cell>
          <cell r="H366" t="e">
            <v>#N/A</v>
          </cell>
          <cell r="I366" t="e">
            <v>#N/A</v>
          </cell>
          <cell r="J366" t="e">
            <v>#N/A</v>
          </cell>
          <cell r="P366">
            <v>1</v>
          </cell>
          <cell r="Y366" t="e">
            <v>#N/A</v>
          </cell>
          <cell r="Z366" t="e">
            <v>#N/A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 t="e">
            <v>#N/A</v>
          </cell>
        </row>
        <row r="367">
          <cell r="A367">
            <v>364</v>
          </cell>
          <cell r="E367" t="e">
            <v>#N/A</v>
          </cell>
          <cell r="F367" t="e">
            <v>#N/A</v>
          </cell>
          <cell r="G367" t="e">
            <v>#N/A</v>
          </cell>
          <cell r="H367" t="e">
            <v>#N/A</v>
          </cell>
          <cell r="I367" t="e">
            <v>#N/A</v>
          </cell>
          <cell r="J367" t="e">
            <v>#N/A</v>
          </cell>
          <cell r="P367">
            <v>1</v>
          </cell>
          <cell r="Y367" t="e">
            <v>#N/A</v>
          </cell>
          <cell r="Z367" t="e">
            <v>#N/A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 t="e">
            <v>#N/A</v>
          </cell>
        </row>
        <row r="368">
          <cell r="A368">
            <v>365</v>
          </cell>
          <cell r="E368" t="e">
            <v>#N/A</v>
          </cell>
          <cell r="F368" t="e">
            <v>#N/A</v>
          </cell>
          <cell r="G368" t="e">
            <v>#N/A</v>
          </cell>
          <cell r="H368" t="e">
            <v>#N/A</v>
          </cell>
          <cell r="I368" t="e">
            <v>#N/A</v>
          </cell>
          <cell r="J368" t="e">
            <v>#N/A</v>
          </cell>
          <cell r="P368">
            <v>1</v>
          </cell>
          <cell r="Y368" t="e">
            <v>#N/A</v>
          </cell>
          <cell r="Z368" t="e">
            <v>#N/A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 t="e">
            <v>#N/A</v>
          </cell>
        </row>
        <row r="369">
          <cell r="A369">
            <v>366</v>
          </cell>
          <cell r="E369" t="e">
            <v>#N/A</v>
          </cell>
          <cell r="F369" t="e">
            <v>#N/A</v>
          </cell>
          <cell r="G369" t="e">
            <v>#N/A</v>
          </cell>
          <cell r="H369" t="e">
            <v>#N/A</v>
          </cell>
          <cell r="I369" t="e">
            <v>#N/A</v>
          </cell>
          <cell r="J369" t="e">
            <v>#N/A</v>
          </cell>
          <cell r="P369">
            <v>1</v>
          </cell>
          <cell r="Y369" t="e">
            <v>#N/A</v>
          </cell>
          <cell r="Z369" t="e">
            <v>#N/A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 t="e">
            <v>#N/A</v>
          </cell>
        </row>
        <row r="370">
          <cell r="A370">
            <v>367</v>
          </cell>
          <cell r="E370" t="e">
            <v>#N/A</v>
          </cell>
          <cell r="F370" t="e">
            <v>#N/A</v>
          </cell>
          <cell r="G370" t="e">
            <v>#N/A</v>
          </cell>
          <cell r="H370" t="e">
            <v>#N/A</v>
          </cell>
          <cell r="I370" t="e">
            <v>#N/A</v>
          </cell>
          <cell r="J370" t="e">
            <v>#N/A</v>
          </cell>
          <cell r="P370">
            <v>1</v>
          </cell>
          <cell r="Y370" t="e">
            <v>#N/A</v>
          </cell>
          <cell r="Z370" t="e">
            <v>#N/A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 t="e">
            <v>#N/A</v>
          </cell>
        </row>
        <row r="371">
          <cell r="A371">
            <v>368</v>
          </cell>
          <cell r="E371" t="e">
            <v>#N/A</v>
          </cell>
          <cell r="F371" t="e">
            <v>#N/A</v>
          </cell>
          <cell r="G371" t="e">
            <v>#N/A</v>
          </cell>
          <cell r="H371" t="e">
            <v>#N/A</v>
          </cell>
          <cell r="I371" t="e">
            <v>#N/A</v>
          </cell>
          <cell r="J371" t="e">
            <v>#N/A</v>
          </cell>
          <cell r="P371">
            <v>1</v>
          </cell>
          <cell r="Y371" t="e">
            <v>#N/A</v>
          </cell>
          <cell r="Z371" t="e">
            <v>#N/A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 t="e">
            <v>#N/A</v>
          </cell>
        </row>
        <row r="372">
          <cell r="A372">
            <v>369</v>
          </cell>
          <cell r="E372" t="e">
            <v>#N/A</v>
          </cell>
          <cell r="F372" t="e">
            <v>#N/A</v>
          </cell>
          <cell r="G372" t="e">
            <v>#N/A</v>
          </cell>
          <cell r="H372" t="e">
            <v>#N/A</v>
          </cell>
          <cell r="I372" t="e">
            <v>#N/A</v>
          </cell>
          <cell r="J372" t="e">
            <v>#N/A</v>
          </cell>
          <cell r="P372">
            <v>1</v>
          </cell>
          <cell r="Y372" t="e">
            <v>#N/A</v>
          </cell>
          <cell r="Z372" t="e">
            <v>#N/A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 t="e">
            <v>#N/A</v>
          </cell>
        </row>
        <row r="373">
          <cell r="A373">
            <v>370</v>
          </cell>
          <cell r="E373" t="e">
            <v>#N/A</v>
          </cell>
          <cell r="F373" t="e">
            <v>#N/A</v>
          </cell>
          <cell r="G373" t="e">
            <v>#N/A</v>
          </cell>
          <cell r="H373" t="e">
            <v>#N/A</v>
          </cell>
          <cell r="I373" t="e">
            <v>#N/A</v>
          </cell>
          <cell r="J373" t="e">
            <v>#N/A</v>
          </cell>
          <cell r="P373">
            <v>1</v>
          </cell>
          <cell r="Y373" t="e">
            <v>#N/A</v>
          </cell>
          <cell r="Z373" t="e">
            <v>#N/A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 t="e">
            <v>#N/A</v>
          </cell>
        </row>
        <row r="374">
          <cell r="A374">
            <v>371</v>
          </cell>
          <cell r="E374" t="e">
            <v>#N/A</v>
          </cell>
          <cell r="F374" t="e">
            <v>#N/A</v>
          </cell>
          <cell r="G374" t="e">
            <v>#N/A</v>
          </cell>
          <cell r="H374" t="e">
            <v>#N/A</v>
          </cell>
          <cell r="I374" t="e">
            <v>#N/A</v>
          </cell>
          <cell r="J374" t="e">
            <v>#N/A</v>
          </cell>
          <cell r="P374">
            <v>1</v>
          </cell>
          <cell r="Y374" t="e">
            <v>#N/A</v>
          </cell>
          <cell r="Z374" t="e">
            <v>#N/A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e">
            <v>#N/A</v>
          </cell>
        </row>
        <row r="375">
          <cell r="A375">
            <v>372</v>
          </cell>
          <cell r="E375" t="e">
            <v>#N/A</v>
          </cell>
          <cell r="F375" t="e">
            <v>#N/A</v>
          </cell>
          <cell r="G375" t="e">
            <v>#N/A</v>
          </cell>
          <cell r="H375" t="e">
            <v>#N/A</v>
          </cell>
          <cell r="I375" t="e">
            <v>#N/A</v>
          </cell>
          <cell r="J375" t="e">
            <v>#N/A</v>
          </cell>
          <cell r="P375">
            <v>1</v>
          </cell>
          <cell r="Y375" t="e">
            <v>#N/A</v>
          </cell>
          <cell r="Z375" t="e">
            <v>#N/A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 t="e">
            <v>#N/A</v>
          </cell>
        </row>
        <row r="376">
          <cell r="A376">
            <v>373</v>
          </cell>
          <cell r="E376" t="e">
            <v>#N/A</v>
          </cell>
          <cell r="F376" t="e">
            <v>#N/A</v>
          </cell>
          <cell r="G376" t="e">
            <v>#N/A</v>
          </cell>
          <cell r="H376" t="e">
            <v>#N/A</v>
          </cell>
          <cell r="I376" t="e">
            <v>#N/A</v>
          </cell>
          <cell r="J376" t="e">
            <v>#N/A</v>
          </cell>
          <cell r="P376">
            <v>1</v>
          </cell>
          <cell r="Y376" t="e">
            <v>#N/A</v>
          </cell>
          <cell r="Z376" t="e">
            <v>#N/A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 t="e">
            <v>#N/A</v>
          </cell>
        </row>
        <row r="377">
          <cell r="A377">
            <v>374</v>
          </cell>
          <cell r="E377" t="e">
            <v>#N/A</v>
          </cell>
          <cell r="F377" t="e">
            <v>#N/A</v>
          </cell>
          <cell r="G377" t="e">
            <v>#N/A</v>
          </cell>
          <cell r="H377" t="e">
            <v>#N/A</v>
          </cell>
          <cell r="I377" t="e">
            <v>#N/A</v>
          </cell>
          <cell r="J377" t="e">
            <v>#N/A</v>
          </cell>
          <cell r="P377">
            <v>1</v>
          </cell>
          <cell r="Y377" t="e">
            <v>#N/A</v>
          </cell>
          <cell r="Z377" t="e">
            <v>#N/A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 t="e">
            <v>#N/A</v>
          </cell>
        </row>
        <row r="378">
          <cell r="A378">
            <v>375</v>
          </cell>
          <cell r="E378" t="e">
            <v>#N/A</v>
          </cell>
          <cell r="F378" t="e">
            <v>#N/A</v>
          </cell>
          <cell r="G378" t="e">
            <v>#N/A</v>
          </cell>
          <cell r="H378" t="e">
            <v>#N/A</v>
          </cell>
          <cell r="I378" t="e">
            <v>#N/A</v>
          </cell>
          <cell r="J378" t="e">
            <v>#N/A</v>
          </cell>
          <cell r="P378">
            <v>1</v>
          </cell>
          <cell r="Y378" t="e">
            <v>#N/A</v>
          </cell>
          <cell r="Z378" t="e">
            <v>#N/A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 t="e">
            <v>#N/A</v>
          </cell>
        </row>
        <row r="379">
          <cell r="A379">
            <v>376</v>
          </cell>
          <cell r="E379" t="e">
            <v>#N/A</v>
          </cell>
          <cell r="F379" t="e">
            <v>#N/A</v>
          </cell>
          <cell r="G379" t="e">
            <v>#N/A</v>
          </cell>
          <cell r="H379" t="e">
            <v>#N/A</v>
          </cell>
          <cell r="I379" t="e">
            <v>#N/A</v>
          </cell>
          <cell r="J379" t="e">
            <v>#N/A</v>
          </cell>
          <cell r="P379">
            <v>1</v>
          </cell>
          <cell r="Y379" t="e">
            <v>#N/A</v>
          </cell>
          <cell r="Z379" t="e">
            <v>#N/A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 t="e">
            <v>#N/A</v>
          </cell>
        </row>
        <row r="380">
          <cell r="A380">
            <v>377</v>
          </cell>
          <cell r="E380" t="e">
            <v>#N/A</v>
          </cell>
          <cell r="F380" t="e">
            <v>#N/A</v>
          </cell>
          <cell r="G380" t="e">
            <v>#N/A</v>
          </cell>
          <cell r="H380" t="e">
            <v>#N/A</v>
          </cell>
          <cell r="I380" t="e">
            <v>#N/A</v>
          </cell>
          <cell r="J380" t="e">
            <v>#N/A</v>
          </cell>
          <cell r="P380">
            <v>1</v>
          </cell>
          <cell r="Y380" t="e">
            <v>#N/A</v>
          </cell>
          <cell r="Z380" t="e">
            <v>#N/A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 t="e">
            <v>#N/A</v>
          </cell>
        </row>
        <row r="381">
          <cell r="A381">
            <v>378</v>
          </cell>
          <cell r="E381" t="e">
            <v>#N/A</v>
          </cell>
          <cell r="F381" t="e">
            <v>#N/A</v>
          </cell>
          <cell r="G381" t="e">
            <v>#N/A</v>
          </cell>
          <cell r="H381" t="e">
            <v>#N/A</v>
          </cell>
          <cell r="I381" t="e">
            <v>#N/A</v>
          </cell>
          <cell r="J381" t="e">
            <v>#N/A</v>
          </cell>
          <cell r="P381">
            <v>1</v>
          </cell>
          <cell r="Y381" t="e">
            <v>#N/A</v>
          </cell>
          <cell r="Z381" t="e">
            <v>#N/A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 t="e">
            <v>#N/A</v>
          </cell>
        </row>
        <row r="382">
          <cell r="A382">
            <v>379</v>
          </cell>
          <cell r="E382" t="e">
            <v>#N/A</v>
          </cell>
          <cell r="F382" t="e">
            <v>#N/A</v>
          </cell>
          <cell r="G382" t="e">
            <v>#N/A</v>
          </cell>
          <cell r="H382" t="e">
            <v>#N/A</v>
          </cell>
          <cell r="I382" t="e">
            <v>#N/A</v>
          </cell>
          <cell r="J382" t="e">
            <v>#N/A</v>
          </cell>
          <cell r="P382">
            <v>1</v>
          </cell>
          <cell r="Y382" t="e">
            <v>#N/A</v>
          </cell>
          <cell r="Z382" t="e">
            <v>#N/A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 t="e">
            <v>#N/A</v>
          </cell>
        </row>
        <row r="383">
          <cell r="A383">
            <v>380</v>
          </cell>
          <cell r="E383" t="e">
            <v>#N/A</v>
          </cell>
          <cell r="F383" t="e">
            <v>#N/A</v>
          </cell>
          <cell r="G383" t="e">
            <v>#N/A</v>
          </cell>
          <cell r="H383" t="e">
            <v>#N/A</v>
          </cell>
          <cell r="I383" t="e">
            <v>#N/A</v>
          </cell>
          <cell r="J383" t="e">
            <v>#N/A</v>
          </cell>
          <cell r="P383">
            <v>1</v>
          </cell>
          <cell r="Y383" t="e">
            <v>#N/A</v>
          </cell>
          <cell r="Z383" t="e">
            <v>#N/A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 t="e">
            <v>#N/A</v>
          </cell>
        </row>
        <row r="384">
          <cell r="A384">
            <v>381</v>
          </cell>
          <cell r="E384" t="e">
            <v>#N/A</v>
          </cell>
          <cell r="F384" t="e">
            <v>#N/A</v>
          </cell>
          <cell r="G384" t="e">
            <v>#N/A</v>
          </cell>
          <cell r="H384" t="e">
            <v>#N/A</v>
          </cell>
          <cell r="I384" t="e">
            <v>#N/A</v>
          </cell>
          <cell r="J384" t="e">
            <v>#N/A</v>
          </cell>
          <cell r="P384">
            <v>1</v>
          </cell>
          <cell r="Y384" t="e">
            <v>#N/A</v>
          </cell>
          <cell r="Z384" t="e">
            <v>#N/A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 t="e">
            <v>#N/A</v>
          </cell>
        </row>
        <row r="385">
          <cell r="A385">
            <v>382</v>
          </cell>
          <cell r="E385" t="e">
            <v>#N/A</v>
          </cell>
          <cell r="F385" t="e">
            <v>#N/A</v>
          </cell>
          <cell r="G385" t="e">
            <v>#N/A</v>
          </cell>
          <cell r="H385" t="e">
            <v>#N/A</v>
          </cell>
          <cell r="I385" t="e">
            <v>#N/A</v>
          </cell>
          <cell r="J385" t="e">
            <v>#N/A</v>
          </cell>
          <cell r="P385">
            <v>1</v>
          </cell>
          <cell r="Y385" t="e">
            <v>#N/A</v>
          </cell>
          <cell r="Z385" t="e">
            <v>#N/A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 t="e">
            <v>#N/A</v>
          </cell>
        </row>
        <row r="386">
          <cell r="A386">
            <v>383</v>
          </cell>
          <cell r="E386" t="e">
            <v>#N/A</v>
          </cell>
          <cell r="F386" t="e">
            <v>#N/A</v>
          </cell>
          <cell r="G386" t="e">
            <v>#N/A</v>
          </cell>
          <cell r="H386" t="e">
            <v>#N/A</v>
          </cell>
          <cell r="I386" t="e">
            <v>#N/A</v>
          </cell>
          <cell r="J386" t="e">
            <v>#N/A</v>
          </cell>
          <cell r="P386">
            <v>1</v>
          </cell>
          <cell r="Y386" t="e">
            <v>#N/A</v>
          </cell>
          <cell r="Z386" t="e">
            <v>#N/A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 t="e">
            <v>#N/A</v>
          </cell>
        </row>
        <row r="387">
          <cell r="A387">
            <v>384</v>
          </cell>
          <cell r="E387" t="e">
            <v>#N/A</v>
          </cell>
          <cell r="F387" t="e">
            <v>#N/A</v>
          </cell>
          <cell r="G387" t="e">
            <v>#N/A</v>
          </cell>
          <cell r="H387" t="e">
            <v>#N/A</v>
          </cell>
          <cell r="I387" t="e">
            <v>#N/A</v>
          </cell>
          <cell r="J387" t="e">
            <v>#N/A</v>
          </cell>
          <cell r="P387">
            <v>1</v>
          </cell>
          <cell r="Y387" t="e">
            <v>#N/A</v>
          </cell>
          <cell r="Z387" t="e">
            <v>#N/A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 t="e">
            <v>#N/A</v>
          </cell>
        </row>
        <row r="388">
          <cell r="A388">
            <v>385</v>
          </cell>
          <cell r="E388" t="e">
            <v>#N/A</v>
          </cell>
          <cell r="F388" t="e">
            <v>#N/A</v>
          </cell>
          <cell r="G388" t="e">
            <v>#N/A</v>
          </cell>
          <cell r="H388" t="e">
            <v>#N/A</v>
          </cell>
          <cell r="I388" t="e">
            <v>#N/A</v>
          </cell>
          <cell r="J388" t="e">
            <v>#N/A</v>
          </cell>
          <cell r="P388">
            <v>1</v>
          </cell>
          <cell r="Y388" t="e">
            <v>#N/A</v>
          </cell>
          <cell r="Z388" t="e">
            <v>#N/A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 t="e">
            <v>#N/A</v>
          </cell>
        </row>
        <row r="389">
          <cell r="A389">
            <v>386</v>
          </cell>
          <cell r="E389" t="e">
            <v>#N/A</v>
          </cell>
          <cell r="F389" t="e">
            <v>#N/A</v>
          </cell>
          <cell r="G389" t="e">
            <v>#N/A</v>
          </cell>
          <cell r="H389" t="e">
            <v>#N/A</v>
          </cell>
          <cell r="I389" t="e">
            <v>#N/A</v>
          </cell>
          <cell r="J389" t="e">
            <v>#N/A</v>
          </cell>
          <cell r="P389">
            <v>1</v>
          </cell>
          <cell r="Y389" t="e">
            <v>#N/A</v>
          </cell>
          <cell r="Z389" t="e">
            <v>#N/A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 t="e">
            <v>#N/A</v>
          </cell>
        </row>
        <row r="390">
          <cell r="A390">
            <v>387</v>
          </cell>
          <cell r="E390" t="e">
            <v>#N/A</v>
          </cell>
          <cell r="F390" t="e">
            <v>#N/A</v>
          </cell>
          <cell r="G390" t="e">
            <v>#N/A</v>
          </cell>
          <cell r="H390" t="e">
            <v>#N/A</v>
          </cell>
          <cell r="I390" t="e">
            <v>#N/A</v>
          </cell>
          <cell r="J390" t="e">
            <v>#N/A</v>
          </cell>
          <cell r="P390">
            <v>1</v>
          </cell>
          <cell r="Y390" t="e">
            <v>#N/A</v>
          </cell>
          <cell r="Z390" t="e">
            <v>#N/A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 t="e">
            <v>#N/A</v>
          </cell>
        </row>
        <row r="391">
          <cell r="A391">
            <v>388</v>
          </cell>
          <cell r="E391" t="e">
            <v>#N/A</v>
          </cell>
          <cell r="F391" t="e">
            <v>#N/A</v>
          </cell>
          <cell r="G391" t="e">
            <v>#N/A</v>
          </cell>
          <cell r="H391" t="e">
            <v>#N/A</v>
          </cell>
          <cell r="I391" t="e">
            <v>#N/A</v>
          </cell>
          <cell r="J391" t="e">
            <v>#N/A</v>
          </cell>
          <cell r="P391">
            <v>1</v>
          </cell>
          <cell r="Y391" t="e">
            <v>#N/A</v>
          </cell>
          <cell r="Z391" t="e">
            <v>#N/A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 t="e">
            <v>#N/A</v>
          </cell>
        </row>
        <row r="392">
          <cell r="A392">
            <v>389</v>
          </cell>
          <cell r="E392" t="e">
            <v>#N/A</v>
          </cell>
          <cell r="F392" t="e">
            <v>#N/A</v>
          </cell>
          <cell r="G392" t="e">
            <v>#N/A</v>
          </cell>
          <cell r="H392" t="e">
            <v>#N/A</v>
          </cell>
          <cell r="I392" t="e">
            <v>#N/A</v>
          </cell>
          <cell r="J392" t="e">
            <v>#N/A</v>
          </cell>
          <cell r="P392">
            <v>1</v>
          </cell>
          <cell r="Y392" t="e">
            <v>#N/A</v>
          </cell>
          <cell r="Z392" t="e">
            <v>#N/A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 t="e">
            <v>#N/A</v>
          </cell>
        </row>
        <row r="393">
          <cell r="A393">
            <v>390</v>
          </cell>
          <cell r="E393" t="e">
            <v>#N/A</v>
          </cell>
          <cell r="F393" t="e">
            <v>#N/A</v>
          </cell>
          <cell r="G393" t="e">
            <v>#N/A</v>
          </cell>
          <cell r="H393" t="e">
            <v>#N/A</v>
          </cell>
          <cell r="I393" t="e">
            <v>#N/A</v>
          </cell>
          <cell r="J393" t="e">
            <v>#N/A</v>
          </cell>
          <cell r="P393">
            <v>1</v>
          </cell>
          <cell r="Y393" t="e">
            <v>#N/A</v>
          </cell>
          <cell r="Z393" t="e">
            <v>#N/A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 t="e">
            <v>#N/A</v>
          </cell>
        </row>
        <row r="394">
          <cell r="A394">
            <v>391</v>
          </cell>
          <cell r="E394" t="e">
            <v>#N/A</v>
          </cell>
          <cell r="F394" t="e">
            <v>#N/A</v>
          </cell>
          <cell r="G394" t="e">
            <v>#N/A</v>
          </cell>
          <cell r="H394" t="e">
            <v>#N/A</v>
          </cell>
          <cell r="I394" t="e">
            <v>#N/A</v>
          </cell>
          <cell r="J394" t="e">
            <v>#N/A</v>
          </cell>
          <cell r="P394">
            <v>1</v>
          </cell>
          <cell r="Y394" t="e">
            <v>#N/A</v>
          </cell>
          <cell r="Z394" t="e">
            <v>#N/A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 t="e">
            <v>#N/A</v>
          </cell>
        </row>
        <row r="395">
          <cell r="A395">
            <v>392</v>
          </cell>
          <cell r="E395" t="e">
            <v>#N/A</v>
          </cell>
          <cell r="F395" t="e">
            <v>#N/A</v>
          </cell>
          <cell r="G395" t="e">
            <v>#N/A</v>
          </cell>
          <cell r="H395" t="e">
            <v>#N/A</v>
          </cell>
          <cell r="I395" t="e">
            <v>#N/A</v>
          </cell>
          <cell r="J395" t="e">
            <v>#N/A</v>
          </cell>
          <cell r="P395">
            <v>1</v>
          </cell>
          <cell r="Y395" t="e">
            <v>#N/A</v>
          </cell>
          <cell r="Z395" t="e">
            <v>#N/A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 t="e">
            <v>#N/A</v>
          </cell>
        </row>
        <row r="396">
          <cell r="A396">
            <v>393</v>
          </cell>
          <cell r="E396" t="e">
            <v>#N/A</v>
          </cell>
          <cell r="F396" t="e">
            <v>#N/A</v>
          </cell>
          <cell r="G396" t="e">
            <v>#N/A</v>
          </cell>
          <cell r="H396" t="e">
            <v>#N/A</v>
          </cell>
          <cell r="I396" t="e">
            <v>#N/A</v>
          </cell>
          <cell r="J396" t="e">
            <v>#N/A</v>
          </cell>
          <cell r="P396">
            <v>1</v>
          </cell>
          <cell r="Y396" t="e">
            <v>#N/A</v>
          </cell>
          <cell r="Z396" t="e">
            <v>#N/A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e">
            <v>#N/A</v>
          </cell>
        </row>
        <row r="397">
          <cell r="A397">
            <v>394</v>
          </cell>
          <cell r="E397" t="e">
            <v>#N/A</v>
          </cell>
          <cell r="F397" t="e">
            <v>#N/A</v>
          </cell>
          <cell r="G397" t="e">
            <v>#N/A</v>
          </cell>
          <cell r="H397" t="e">
            <v>#N/A</v>
          </cell>
          <cell r="I397" t="e">
            <v>#N/A</v>
          </cell>
          <cell r="J397" t="e">
            <v>#N/A</v>
          </cell>
          <cell r="P397">
            <v>1</v>
          </cell>
          <cell r="Y397" t="e">
            <v>#N/A</v>
          </cell>
          <cell r="Z397" t="e">
            <v>#N/A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 t="e">
            <v>#N/A</v>
          </cell>
        </row>
        <row r="398">
          <cell r="A398">
            <v>395</v>
          </cell>
          <cell r="E398" t="e">
            <v>#N/A</v>
          </cell>
          <cell r="F398" t="e">
            <v>#N/A</v>
          </cell>
          <cell r="G398" t="e">
            <v>#N/A</v>
          </cell>
          <cell r="H398" t="e">
            <v>#N/A</v>
          </cell>
          <cell r="I398" t="e">
            <v>#N/A</v>
          </cell>
          <cell r="J398" t="e">
            <v>#N/A</v>
          </cell>
          <cell r="P398">
            <v>1</v>
          </cell>
          <cell r="Y398" t="e">
            <v>#N/A</v>
          </cell>
          <cell r="Z398" t="e">
            <v>#N/A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 t="e">
            <v>#N/A</v>
          </cell>
        </row>
        <row r="399">
          <cell r="A399">
            <v>396</v>
          </cell>
          <cell r="E399" t="e">
            <v>#N/A</v>
          </cell>
          <cell r="F399" t="e">
            <v>#N/A</v>
          </cell>
          <cell r="G399" t="e">
            <v>#N/A</v>
          </cell>
          <cell r="H399" t="e">
            <v>#N/A</v>
          </cell>
          <cell r="I399" t="e">
            <v>#N/A</v>
          </cell>
          <cell r="J399" t="e">
            <v>#N/A</v>
          </cell>
          <cell r="P399">
            <v>1</v>
          </cell>
          <cell r="Y399" t="e">
            <v>#N/A</v>
          </cell>
          <cell r="Z399" t="e">
            <v>#N/A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 t="e">
            <v>#N/A</v>
          </cell>
        </row>
        <row r="400">
          <cell r="A400">
            <v>397</v>
          </cell>
          <cell r="E400" t="e">
            <v>#N/A</v>
          </cell>
          <cell r="F400" t="e">
            <v>#N/A</v>
          </cell>
          <cell r="G400" t="e">
            <v>#N/A</v>
          </cell>
          <cell r="H400" t="e">
            <v>#N/A</v>
          </cell>
          <cell r="I400" t="e">
            <v>#N/A</v>
          </cell>
          <cell r="J400" t="e">
            <v>#N/A</v>
          </cell>
          <cell r="P400">
            <v>1</v>
          </cell>
          <cell r="Y400" t="e">
            <v>#N/A</v>
          </cell>
          <cell r="Z400" t="e">
            <v>#N/A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 t="e">
            <v>#N/A</v>
          </cell>
        </row>
        <row r="401">
          <cell r="A401">
            <v>398</v>
          </cell>
          <cell r="E401" t="e">
            <v>#N/A</v>
          </cell>
          <cell r="F401" t="e">
            <v>#N/A</v>
          </cell>
          <cell r="G401" t="e">
            <v>#N/A</v>
          </cell>
          <cell r="H401" t="e">
            <v>#N/A</v>
          </cell>
          <cell r="I401" t="e">
            <v>#N/A</v>
          </cell>
          <cell r="J401" t="e">
            <v>#N/A</v>
          </cell>
          <cell r="P401">
            <v>1</v>
          </cell>
          <cell r="Y401" t="e">
            <v>#N/A</v>
          </cell>
          <cell r="Z401" t="e">
            <v>#N/A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 t="e">
            <v>#N/A</v>
          </cell>
        </row>
        <row r="402">
          <cell r="A402">
            <v>399</v>
          </cell>
          <cell r="E402" t="e">
            <v>#N/A</v>
          </cell>
          <cell r="F402" t="e">
            <v>#N/A</v>
          </cell>
          <cell r="G402" t="e">
            <v>#N/A</v>
          </cell>
          <cell r="H402" t="e">
            <v>#N/A</v>
          </cell>
          <cell r="I402" t="e">
            <v>#N/A</v>
          </cell>
          <cell r="J402" t="e">
            <v>#N/A</v>
          </cell>
          <cell r="P402">
            <v>1</v>
          </cell>
          <cell r="Y402" t="e">
            <v>#N/A</v>
          </cell>
          <cell r="Z402" t="e">
            <v>#N/A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e">
            <v>#N/A</v>
          </cell>
        </row>
        <row r="403">
          <cell r="A403">
            <v>400</v>
          </cell>
          <cell r="E403" t="e">
            <v>#N/A</v>
          </cell>
          <cell r="F403" t="e">
            <v>#N/A</v>
          </cell>
          <cell r="G403" t="e">
            <v>#N/A</v>
          </cell>
          <cell r="H403" t="e">
            <v>#N/A</v>
          </cell>
          <cell r="I403" t="e">
            <v>#N/A</v>
          </cell>
          <cell r="J403" t="e">
            <v>#N/A</v>
          </cell>
          <cell r="P403">
            <v>1</v>
          </cell>
          <cell r="Y403" t="e">
            <v>#N/A</v>
          </cell>
          <cell r="Z403" t="e">
            <v>#N/A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 t="e">
            <v>#N/A</v>
          </cell>
        </row>
        <row r="404">
          <cell r="A404">
            <v>401</v>
          </cell>
          <cell r="E404" t="e">
            <v>#N/A</v>
          </cell>
          <cell r="F404" t="e">
            <v>#N/A</v>
          </cell>
          <cell r="G404" t="e">
            <v>#N/A</v>
          </cell>
          <cell r="H404" t="e">
            <v>#N/A</v>
          </cell>
          <cell r="I404" t="e">
            <v>#N/A</v>
          </cell>
          <cell r="J404" t="e">
            <v>#N/A</v>
          </cell>
          <cell r="P404">
            <v>1</v>
          </cell>
          <cell r="Y404" t="e">
            <v>#N/A</v>
          </cell>
          <cell r="Z404" t="e">
            <v>#N/A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 t="e">
            <v>#N/A</v>
          </cell>
        </row>
        <row r="405">
          <cell r="A405">
            <v>402</v>
          </cell>
          <cell r="E405" t="e">
            <v>#N/A</v>
          </cell>
          <cell r="F405" t="e">
            <v>#N/A</v>
          </cell>
          <cell r="G405" t="e">
            <v>#N/A</v>
          </cell>
          <cell r="H405" t="e">
            <v>#N/A</v>
          </cell>
          <cell r="I405" t="e">
            <v>#N/A</v>
          </cell>
          <cell r="J405" t="e">
            <v>#N/A</v>
          </cell>
          <cell r="P405">
            <v>1</v>
          </cell>
          <cell r="Y405" t="e">
            <v>#N/A</v>
          </cell>
          <cell r="Z405" t="e">
            <v>#N/A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 t="e">
            <v>#N/A</v>
          </cell>
        </row>
        <row r="406">
          <cell r="A406">
            <v>403</v>
          </cell>
          <cell r="E406" t="e">
            <v>#N/A</v>
          </cell>
          <cell r="F406" t="e">
            <v>#N/A</v>
          </cell>
          <cell r="G406" t="e">
            <v>#N/A</v>
          </cell>
          <cell r="H406" t="e">
            <v>#N/A</v>
          </cell>
          <cell r="I406" t="e">
            <v>#N/A</v>
          </cell>
          <cell r="J406" t="e">
            <v>#N/A</v>
          </cell>
          <cell r="P406">
            <v>1</v>
          </cell>
          <cell r="Y406" t="e">
            <v>#N/A</v>
          </cell>
          <cell r="Z406" t="e">
            <v>#N/A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 t="e">
            <v>#N/A</v>
          </cell>
        </row>
        <row r="407">
          <cell r="A407">
            <v>404</v>
          </cell>
          <cell r="E407" t="e">
            <v>#N/A</v>
          </cell>
          <cell r="F407" t="e">
            <v>#N/A</v>
          </cell>
          <cell r="G407" t="e">
            <v>#N/A</v>
          </cell>
          <cell r="H407" t="e">
            <v>#N/A</v>
          </cell>
          <cell r="I407" t="e">
            <v>#N/A</v>
          </cell>
          <cell r="J407" t="e">
            <v>#N/A</v>
          </cell>
          <cell r="P407">
            <v>1</v>
          </cell>
          <cell r="Y407" t="e">
            <v>#N/A</v>
          </cell>
          <cell r="Z407" t="e">
            <v>#N/A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 t="e">
            <v>#N/A</v>
          </cell>
        </row>
        <row r="408">
          <cell r="A408">
            <v>405</v>
          </cell>
          <cell r="E408" t="e">
            <v>#N/A</v>
          </cell>
          <cell r="F408" t="e">
            <v>#N/A</v>
          </cell>
          <cell r="G408" t="e">
            <v>#N/A</v>
          </cell>
          <cell r="H408" t="e">
            <v>#N/A</v>
          </cell>
          <cell r="I408" t="e">
            <v>#N/A</v>
          </cell>
          <cell r="J408" t="e">
            <v>#N/A</v>
          </cell>
          <cell r="P408">
            <v>1</v>
          </cell>
          <cell r="Y408" t="e">
            <v>#N/A</v>
          </cell>
          <cell r="Z408" t="e">
            <v>#N/A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 t="e">
            <v>#N/A</v>
          </cell>
        </row>
        <row r="409">
          <cell r="A409">
            <v>406</v>
          </cell>
          <cell r="E409" t="e">
            <v>#N/A</v>
          </cell>
          <cell r="F409" t="e">
            <v>#N/A</v>
          </cell>
          <cell r="G409" t="e">
            <v>#N/A</v>
          </cell>
          <cell r="H409" t="e">
            <v>#N/A</v>
          </cell>
          <cell r="I409" t="e">
            <v>#N/A</v>
          </cell>
          <cell r="J409" t="e">
            <v>#N/A</v>
          </cell>
          <cell r="P409">
            <v>1</v>
          </cell>
          <cell r="Y409" t="e">
            <v>#N/A</v>
          </cell>
          <cell r="Z409" t="e">
            <v>#N/A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 t="e">
            <v>#N/A</v>
          </cell>
        </row>
        <row r="410">
          <cell r="A410">
            <v>407</v>
          </cell>
          <cell r="E410" t="e">
            <v>#N/A</v>
          </cell>
          <cell r="F410" t="e">
            <v>#N/A</v>
          </cell>
          <cell r="G410" t="e">
            <v>#N/A</v>
          </cell>
          <cell r="H410" t="e">
            <v>#N/A</v>
          </cell>
          <cell r="I410" t="e">
            <v>#N/A</v>
          </cell>
          <cell r="J410" t="e">
            <v>#N/A</v>
          </cell>
          <cell r="P410">
            <v>1</v>
          </cell>
          <cell r="Y410" t="e">
            <v>#N/A</v>
          </cell>
          <cell r="Z410" t="e">
            <v>#N/A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 t="e">
            <v>#N/A</v>
          </cell>
        </row>
        <row r="411">
          <cell r="A411">
            <v>408</v>
          </cell>
          <cell r="E411" t="e">
            <v>#N/A</v>
          </cell>
          <cell r="F411" t="e">
            <v>#N/A</v>
          </cell>
          <cell r="G411" t="e">
            <v>#N/A</v>
          </cell>
          <cell r="H411" t="e">
            <v>#N/A</v>
          </cell>
          <cell r="I411" t="e">
            <v>#N/A</v>
          </cell>
          <cell r="J411" t="e">
            <v>#N/A</v>
          </cell>
          <cell r="P411">
            <v>1</v>
          </cell>
          <cell r="Y411" t="e">
            <v>#N/A</v>
          </cell>
          <cell r="Z411" t="e">
            <v>#N/A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 t="e">
            <v>#N/A</v>
          </cell>
        </row>
        <row r="412">
          <cell r="A412">
            <v>409</v>
          </cell>
          <cell r="E412" t="e">
            <v>#N/A</v>
          </cell>
          <cell r="F412" t="e">
            <v>#N/A</v>
          </cell>
          <cell r="G412" t="e">
            <v>#N/A</v>
          </cell>
          <cell r="H412" t="e">
            <v>#N/A</v>
          </cell>
          <cell r="I412" t="e">
            <v>#N/A</v>
          </cell>
          <cell r="J412" t="e">
            <v>#N/A</v>
          </cell>
          <cell r="P412">
            <v>1</v>
          </cell>
          <cell r="Y412" t="e">
            <v>#N/A</v>
          </cell>
          <cell r="Z412" t="e">
            <v>#N/A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 t="e">
            <v>#N/A</v>
          </cell>
        </row>
        <row r="413">
          <cell r="A413">
            <v>410</v>
          </cell>
          <cell r="E413" t="e">
            <v>#N/A</v>
          </cell>
          <cell r="F413" t="e">
            <v>#N/A</v>
          </cell>
          <cell r="G413" t="e">
            <v>#N/A</v>
          </cell>
          <cell r="H413" t="e">
            <v>#N/A</v>
          </cell>
          <cell r="I413" t="e">
            <v>#N/A</v>
          </cell>
          <cell r="J413" t="e">
            <v>#N/A</v>
          </cell>
          <cell r="P413">
            <v>1</v>
          </cell>
          <cell r="Y413" t="e">
            <v>#N/A</v>
          </cell>
          <cell r="Z413" t="e">
            <v>#N/A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 t="e">
            <v>#N/A</v>
          </cell>
        </row>
        <row r="414">
          <cell r="A414">
            <v>411</v>
          </cell>
          <cell r="E414" t="e">
            <v>#N/A</v>
          </cell>
          <cell r="F414" t="e">
            <v>#N/A</v>
          </cell>
          <cell r="G414" t="e">
            <v>#N/A</v>
          </cell>
          <cell r="H414" t="e">
            <v>#N/A</v>
          </cell>
          <cell r="I414" t="e">
            <v>#N/A</v>
          </cell>
          <cell r="J414" t="e">
            <v>#N/A</v>
          </cell>
          <cell r="P414">
            <v>1</v>
          </cell>
          <cell r="Y414" t="e">
            <v>#N/A</v>
          </cell>
          <cell r="Z414" t="e">
            <v>#N/A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 t="e">
            <v>#N/A</v>
          </cell>
        </row>
        <row r="415">
          <cell r="A415">
            <v>412</v>
          </cell>
          <cell r="E415" t="e">
            <v>#N/A</v>
          </cell>
          <cell r="F415" t="e">
            <v>#N/A</v>
          </cell>
          <cell r="G415" t="e">
            <v>#N/A</v>
          </cell>
          <cell r="H415" t="e">
            <v>#N/A</v>
          </cell>
          <cell r="I415" t="e">
            <v>#N/A</v>
          </cell>
          <cell r="J415" t="e">
            <v>#N/A</v>
          </cell>
          <cell r="P415">
            <v>1</v>
          </cell>
          <cell r="Y415" t="e">
            <v>#N/A</v>
          </cell>
          <cell r="Z415" t="e">
            <v>#N/A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 t="e">
            <v>#N/A</v>
          </cell>
        </row>
        <row r="416">
          <cell r="A416">
            <v>413</v>
          </cell>
          <cell r="E416" t="e">
            <v>#N/A</v>
          </cell>
          <cell r="F416" t="e">
            <v>#N/A</v>
          </cell>
          <cell r="G416" t="e">
            <v>#N/A</v>
          </cell>
          <cell r="H416" t="e">
            <v>#N/A</v>
          </cell>
          <cell r="I416" t="e">
            <v>#N/A</v>
          </cell>
          <cell r="J416" t="e">
            <v>#N/A</v>
          </cell>
          <cell r="P416">
            <v>1</v>
          </cell>
          <cell r="Y416" t="e">
            <v>#N/A</v>
          </cell>
          <cell r="Z416" t="e">
            <v>#N/A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 t="e">
            <v>#N/A</v>
          </cell>
        </row>
        <row r="417">
          <cell r="A417">
            <v>414</v>
          </cell>
          <cell r="E417" t="e">
            <v>#N/A</v>
          </cell>
          <cell r="F417" t="e">
            <v>#N/A</v>
          </cell>
          <cell r="G417" t="e">
            <v>#N/A</v>
          </cell>
          <cell r="H417" t="e">
            <v>#N/A</v>
          </cell>
          <cell r="I417" t="e">
            <v>#N/A</v>
          </cell>
          <cell r="J417" t="e">
            <v>#N/A</v>
          </cell>
          <cell r="P417">
            <v>1</v>
          </cell>
          <cell r="Y417" t="e">
            <v>#N/A</v>
          </cell>
          <cell r="Z417" t="e">
            <v>#N/A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 t="e">
            <v>#N/A</v>
          </cell>
        </row>
        <row r="418">
          <cell r="A418">
            <v>415</v>
          </cell>
          <cell r="E418" t="e">
            <v>#N/A</v>
          </cell>
          <cell r="F418" t="e">
            <v>#N/A</v>
          </cell>
          <cell r="G418" t="e">
            <v>#N/A</v>
          </cell>
          <cell r="H418" t="e">
            <v>#N/A</v>
          </cell>
          <cell r="I418" t="e">
            <v>#N/A</v>
          </cell>
          <cell r="J418" t="e">
            <v>#N/A</v>
          </cell>
          <cell r="P418">
            <v>1</v>
          </cell>
          <cell r="Y418" t="e">
            <v>#N/A</v>
          </cell>
          <cell r="Z418" t="e">
            <v>#N/A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 t="e">
            <v>#N/A</v>
          </cell>
        </row>
        <row r="419">
          <cell r="A419">
            <v>416</v>
          </cell>
          <cell r="E419" t="e">
            <v>#N/A</v>
          </cell>
          <cell r="F419" t="e">
            <v>#N/A</v>
          </cell>
          <cell r="G419" t="e">
            <v>#N/A</v>
          </cell>
          <cell r="H419" t="e">
            <v>#N/A</v>
          </cell>
          <cell r="I419" t="e">
            <v>#N/A</v>
          </cell>
          <cell r="J419" t="e">
            <v>#N/A</v>
          </cell>
          <cell r="P419">
            <v>1</v>
          </cell>
          <cell r="Y419" t="e">
            <v>#N/A</v>
          </cell>
          <cell r="Z419" t="e">
            <v>#N/A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 t="e">
            <v>#N/A</v>
          </cell>
        </row>
        <row r="420">
          <cell r="A420">
            <v>417</v>
          </cell>
          <cell r="E420" t="e">
            <v>#N/A</v>
          </cell>
          <cell r="F420" t="e">
            <v>#N/A</v>
          </cell>
          <cell r="G420" t="e">
            <v>#N/A</v>
          </cell>
          <cell r="H420" t="e">
            <v>#N/A</v>
          </cell>
          <cell r="I420" t="e">
            <v>#N/A</v>
          </cell>
          <cell r="J420" t="e">
            <v>#N/A</v>
          </cell>
          <cell r="P420">
            <v>1</v>
          </cell>
          <cell r="Y420" t="e">
            <v>#N/A</v>
          </cell>
          <cell r="Z420" t="e">
            <v>#N/A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e">
            <v>#N/A</v>
          </cell>
        </row>
        <row r="421">
          <cell r="A421">
            <v>418</v>
          </cell>
          <cell r="E421" t="e">
            <v>#N/A</v>
          </cell>
          <cell r="F421" t="e">
            <v>#N/A</v>
          </cell>
          <cell r="G421" t="e">
            <v>#N/A</v>
          </cell>
          <cell r="H421" t="e">
            <v>#N/A</v>
          </cell>
          <cell r="I421" t="e">
            <v>#N/A</v>
          </cell>
          <cell r="J421" t="e">
            <v>#N/A</v>
          </cell>
          <cell r="P421">
            <v>1</v>
          </cell>
          <cell r="Y421" t="e">
            <v>#N/A</v>
          </cell>
          <cell r="Z421" t="e">
            <v>#N/A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e">
            <v>#N/A</v>
          </cell>
        </row>
        <row r="422">
          <cell r="A422">
            <v>419</v>
          </cell>
          <cell r="E422" t="e">
            <v>#N/A</v>
          </cell>
          <cell r="F422" t="e">
            <v>#N/A</v>
          </cell>
          <cell r="G422" t="e">
            <v>#N/A</v>
          </cell>
          <cell r="H422" t="e">
            <v>#N/A</v>
          </cell>
          <cell r="I422" t="e">
            <v>#N/A</v>
          </cell>
          <cell r="J422" t="e">
            <v>#N/A</v>
          </cell>
          <cell r="P422">
            <v>1</v>
          </cell>
          <cell r="Y422" t="e">
            <v>#N/A</v>
          </cell>
          <cell r="Z422" t="e">
            <v>#N/A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 t="e">
            <v>#N/A</v>
          </cell>
        </row>
        <row r="423">
          <cell r="A423">
            <v>420</v>
          </cell>
          <cell r="E423" t="e">
            <v>#N/A</v>
          </cell>
          <cell r="F423" t="e">
            <v>#N/A</v>
          </cell>
          <cell r="G423" t="e">
            <v>#N/A</v>
          </cell>
          <cell r="H423" t="e">
            <v>#N/A</v>
          </cell>
          <cell r="I423" t="e">
            <v>#N/A</v>
          </cell>
          <cell r="J423" t="e">
            <v>#N/A</v>
          </cell>
          <cell r="P423">
            <v>1</v>
          </cell>
          <cell r="Y423" t="e">
            <v>#N/A</v>
          </cell>
          <cell r="Z423" t="e">
            <v>#N/A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 t="e">
            <v>#N/A</v>
          </cell>
        </row>
        <row r="424">
          <cell r="A424">
            <v>421</v>
          </cell>
          <cell r="E424" t="e">
            <v>#N/A</v>
          </cell>
          <cell r="F424" t="e">
            <v>#N/A</v>
          </cell>
          <cell r="G424" t="e">
            <v>#N/A</v>
          </cell>
          <cell r="H424" t="e">
            <v>#N/A</v>
          </cell>
          <cell r="I424" t="e">
            <v>#N/A</v>
          </cell>
          <cell r="J424" t="e">
            <v>#N/A</v>
          </cell>
          <cell r="P424">
            <v>1</v>
          </cell>
          <cell r="Y424" t="e">
            <v>#N/A</v>
          </cell>
          <cell r="Z424" t="e">
            <v>#N/A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 t="e">
            <v>#N/A</v>
          </cell>
        </row>
        <row r="425">
          <cell r="A425">
            <v>422</v>
          </cell>
          <cell r="E425" t="e">
            <v>#N/A</v>
          </cell>
          <cell r="F425" t="e">
            <v>#N/A</v>
          </cell>
          <cell r="G425" t="e">
            <v>#N/A</v>
          </cell>
          <cell r="H425" t="e">
            <v>#N/A</v>
          </cell>
          <cell r="I425" t="e">
            <v>#N/A</v>
          </cell>
          <cell r="J425" t="e">
            <v>#N/A</v>
          </cell>
          <cell r="P425">
            <v>1</v>
          </cell>
          <cell r="Y425" t="e">
            <v>#N/A</v>
          </cell>
          <cell r="Z425" t="e">
            <v>#N/A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 t="e">
            <v>#N/A</v>
          </cell>
        </row>
        <row r="426">
          <cell r="A426">
            <v>423</v>
          </cell>
          <cell r="E426" t="e">
            <v>#N/A</v>
          </cell>
          <cell r="F426" t="e">
            <v>#N/A</v>
          </cell>
          <cell r="G426" t="e">
            <v>#N/A</v>
          </cell>
          <cell r="H426" t="e">
            <v>#N/A</v>
          </cell>
          <cell r="I426" t="e">
            <v>#N/A</v>
          </cell>
          <cell r="J426" t="e">
            <v>#N/A</v>
          </cell>
          <cell r="P426">
            <v>1</v>
          </cell>
          <cell r="Y426" t="e">
            <v>#N/A</v>
          </cell>
          <cell r="Z426" t="e">
            <v>#N/A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 t="e">
            <v>#N/A</v>
          </cell>
        </row>
        <row r="427">
          <cell r="A427">
            <v>424</v>
          </cell>
          <cell r="E427" t="e">
            <v>#N/A</v>
          </cell>
          <cell r="F427" t="e">
            <v>#N/A</v>
          </cell>
          <cell r="G427" t="e">
            <v>#N/A</v>
          </cell>
          <cell r="H427" t="e">
            <v>#N/A</v>
          </cell>
          <cell r="I427" t="e">
            <v>#N/A</v>
          </cell>
          <cell r="J427" t="e">
            <v>#N/A</v>
          </cell>
          <cell r="P427">
            <v>1</v>
          </cell>
          <cell r="Y427" t="e">
            <v>#N/A</v>
          </cell>
          <cell r="Z427" t="e">
            <v>#N/A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 t="e">
            <v>#N/A</v>
          </cell>
        </row>
        <row r="428">
          <cell r="A428">
            <v>425</v>
          </cell>
          <cell r="E428" t="e">
            <v>#N/A</v>
          </cell>
          <cell r="F428" t="e">
            <v>#N/A</v>
          </cell>
          <cell r="G428" t="e">
            <v>#N/A</v>
          </cell>
          <cell r="H428" t="e">
            <v>#N/A</v>
          </cell>
          <cell r="I428" t="e">
            <v>#N/A</v>
          </cell>
          <cell r="J428" t="e">
            <v>#N/A</v>
          </cell>
          <cell r="P428">
            <v>1</v>
          </cell>
          <cell r="Y428" t="e">
            <v>#N/A</v>
          </cell>
          <cell r="Z428" t="e">
            <v>#N/A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 t="e">
            <v>#N/A</v>
          </cell>
        </row>
        <row r="429">
          <cell r="A429">
            <v>426</v>
          </cell>
          <cell r="E429" t="e">
            <v>#N/A</v>
          </cell>
          <cell r="F429" t="e">
            <v>#N/A</v>
          </cell>
          <cell r="G429" t="e">
            <v>#N/A</v>
          </cell>
          <cell r="H429" t="e">
            <v>#N/A</v>
          </cell>
          <cell r="I429" t="e">
            <v>#N/A</v>
          </cell>
          <cell r="J429" t="e">
            <v>#N/A</v>
          </cell>
          <cell r="P429">
            <v>1</v>
          </cell>
          <cell r="Y429" t="e">
            <v>#N/A</v>
          </cell>
          <cell r="Z429" t="e">
            <v>#N/A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 t="e">
            <v>#N/A</v>
          </cell>
        </row>
        <row r="430">
          <cell r="A430">
            <v>427</v>
          </cell>
          <cell r="E430" t="e">
            <v>#N/A</v>
          </cell>
          <cell r="F430" t="e">
            <v>#N/A</v>
          </cell>
          <cell r="G430" t="e">
            <v>#N/A</v>
          </cell>
          <cell r="H430" t="e">
            <v>#N/A</v>
          </cell>
          <cell r="I430" t="e">
            <v>#N/A</v>
          </cell>
          <cell r="J430" t="e">
            <v>#N/A</v>
          </cell>
          <cell r="P430">
            <v>1</v>
          </cell>
          <cell r="Y430" t="e">
            <v>#N/A</v>
          </cell>
          <cell r="Z430" t="e">
            <v>#N/A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 t="e">
            <v>#N/A</v>
          </cell>
        </row>
        <row r="431">
          <cell r="A431">
            <v>428</v>
          </cell>
          <cell r="E431" t="e">
            <v>#N/A</v>
          </cell>
          <cell r="F431" t="e">
            <v>#N/A</v>
          </cell>
          <cell r="G431" t="e">
            <v>#N/A</v>
          </cell>
          <cell r="H431" t="e">
            <v>#N/A</v>
          </cell>
          <cell r="I431" t="e">
            <v>#N/A</v>
          </cell>
          <cell r="J431" t="e">
            <v>#N/A</v>
          </cell>
          <cell r="P431">
            <v>1</v>
          </cell>
          <cell r="Y431" t="e">
            <v>#N/A</v>
          </cell>
          <cell r="Z431" t="e">
            <v>#N/A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 t="e">
            <v>#N/A</v>
          </cell>
        </row>
        <row r="432">
          <cell r="A432">
            <v>429</v>
          </cell>
          <cell r="E432" t="e">
            <v>#N/A</v>
          </cell>
          <cell r="F432" t="e">
            <v>#N/A</v>
          </cell>
          <cell r="G432" t="e">
            <v>#N/A</v>
          </cell>
          <cell r="H432" t="e">
            <v>#N/A</v>
          </cell>
          <cell r="I432" t="e">
            <v>#N/A</v>
          </cell>
          <cell r="J432" t="e">
            <v>#N/A</v>
          </cell>
          <cell r="P432">
            <v>1</v>
          </cell>
          <cell r="Y432" t="e">
            <v>#N/A</v>
          </cell>
          <cell r="Z432" t="e">
            <v>#N/A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 t="e">
            <v>#N/A</v>
          </cell>
        </row>
        <row r="433">
          <cell r="A433">
            <v>430</v>
          </cell>
          <cell r="E433" t="e">
            <v>#N/A</v>
          </cell>
          <cell r="F433" t="e">
            <v>#N/A</v>
          </cell>
          <cell r="G433" t="e">
            <v>#N/A</v>
          </cell>
          <cell r="H433" t="e">
            <v>#N/A</v>
          </cell>
          <cell r="I433" t="e">
            <v>#N/A</v>
          </cell>
          <cell r="J433" t="e">
            <v>#N/A</v>
          </cell>
          <cell r="P433">
            <v>1</v>
          </cell>
          <cell r="Y433" t="e">
            <v>#N/A</v>
          </cell>
          <cell r="Z433" t="e">
            <v>#N/A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 t="e">
            <v>#N/A</v>
          </cell>
        </row>
        <row r="434">
          <cell r="A434">
            <v>431</v>
          </cell>
          <cell r="E434" t="e">
            <v>#N/A</v>
          </cell>
          <cell r="F434" t="e">
            <v>#N/A</v>
          </cell>
          <cell r="G434" t="e">
            <v>#N/A</v>
          </cell>
          <cell r="H434" t="e">
            <v>#N/A</v>
          </cell>
          <cell r="I434" t="e">
            <v>#N/A</v>
          </cell>
          <cell r="J434" t="e">
            <v>#N/A</v>
          </cell>
          <cell r="P434">
            <v>1</v>
          </cell>
          <cell r="Y434" t="e">
            <v>#N/A</v>
          </cell>
          <cell r="Z434" t="e">
            <v>#N/A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 t="e">
            <v>#N/A</v>
          </cell>
        </row>
        <row r="435">
          <cell r="A435">
            <v>432</v>
          </cell>
          <cell r="E435" t="e">
            <v>#N/A</v>
          </cell>
          <cell r="F435" t="e">
            <v>#N/A</v>
          </cell>
          <cell r="G435" t="e">
            <v>#N/A</v>
          </cell>
          <cell r="H435" t="e">
            <v>#N/A</v>
          </cell>
          <cell r="I435" t="e">
            <v>#N/A</v>
          </cell>
          <cell r="J435" t="e">
            <v>#N/A</v>
          </cell>
          <cell r="P435">
            <v>1</v>
          </cell>
          <cell r="Y435" t="e">
            <v>#N/A</v>
          </cell>
          <cell r="Z435" t="e">
            <v>#N/A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 t="e">
            <v>#N/A</v>
          </cell>
        </row>
        <row r="436">
          <cell r="A436">
            <v>433</v>
          </cell>
          <cell r="E436" t="e">
            <v>#N/A</v>
          </cell>
          <cell r="F436" t="e">
            <v>#N/A</v>
          </cell>
          <cell r="G436" t="e">
            <v>#N/A</v>
          </cell>
          <cell r="H436" t="e">
            <v>#N/A</v>
          </cell>
          <cell r="I436" t="e">
            <v>#N/A</v>
          </cell>
          <cell r="J436" t="e">
            <v>#N/A</v>
          </cell>
          <cell r="P436">
            <v>1</v>
          </cell>
          <cell r="Y436" t="e">
            <v>#N/A</v>
          </cell>
          <cell r="Z436" t="e">
            <v>#N/A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 t="e">
            <v>#N/A</v>
          </cell>
        </row>
        <row r="437">
          <cell r="A437">
            <v>434</v>
          </cell>
          <cell r="E437" t="e">
            <v>#N/A</v>
          </cell>
          <cell r="F437" t="e">
            <v>#N/A</v>
          </cell>
          <cell r="G437" t="e">
            <v>#N/A</v>
          </cell>
          <cell r="H437" t="e">
            <v>#N/A</v>
          </cell>
          <cell r="I437" t="e">
            <v>#N/A</v>
          </cell>
          <cell r="J437" t="e">
            <v>#N/A</v>
          </cell>
          <cell r="P437">
            <v>1</v>
          </cell>
          <cell r="Y437" t="e">
            <v>#N/A</v>
          </cell>
          <cell r="Z437" t="e">
            <v>#N/A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 t="e">
            <v>#N/A</v>
          </cell>
        </row>
        <row r="438">
          <cell r="A438">
            <v>435</v>
          </cell>
          <cell r="E438" t="e">
            <v>#N/A</v>
          </cell>
          <cell r="F438" t="e">
            <v>#N/A</v>
          </cell>
          <cell r="G438" t="e">
            <v>#N/A</v>
          </cell>
          <cell r="H438" t="e">
            <v>#N/A</v>
          </cell>
          <cell r="I438" t="e">
            <v>#N/A</v>
          </cell>
          <cell r="J438" t="e">
            <v>#N/A</v>
          </cell>
          <cell r="P438">
            <v>1</v>
          </cell>
          <cell r="Y438" t="e">
            <v>#N/A</v>
          </cell>
          <cell r="Z438" t="e">
            <v>#N/A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 t="e">
            <v>#N/A</v>
          </cell>
        </row>
        <row r="439">
          <cell r="A439">
            <v>436</v>
          </cell>
          <cell r="E439" t="e">
            <v>#N/A</v>
          </cell>
          <cell r="F439" t="e">
            <v>#N/A</v>
          </cell>
          <cell r="G439" t="e">
            <v>#N/A</v>
          </cell>
          <cell r="H439" t="e">
            <v>#N/A</v>
          </cell>
          <cell r="I439" t="e">
            <v>#N/A</v>
          </cell>
          <cell r="J439" t="e">
            <v>#N/A</v>
          </cell>
          <cell r="P439">
            <v>1</v>
          </cell>
          <cell r="Y439" t="e">
            <v>#N/A</v>
          </cell>
          <cell r="Z439" t="e">
            <v>#N/A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 t="e">
            <v>#N/A</v>
          </cell>
        </row>
        <row r="440">
          <cell r="A440">
            <v>437</v>
          </cell>
          <cell r="E440" t="e">
            <v>#N/A</v>
          </cell>
          <cell r="F440" t="e">
            <v>#N/A</v>
          </cell>
          <cell r="G440" t="e">
            <v>#N/A</v>
          </cell>
          <cell r="H440" t="e">
            <v>#N/A</v>
          </cell>
          <cell r="I440" t="e">
            <v>#N/A</v>
          </cell>
          <cell r="J440" t="e">
            <v>#N/A</v>
          </cell>
          <cell r="P440">
            <v>1</v>
          </cell>
          <cell r="Y440" t="e">
            <v>#N/A</v>
          </cell>
          <cell r="Z440" t="e">
            <v>#N/A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 t="e">
            <v>#N/A</v>
          </cell>
        </row>
        <row r="441">
          <cell r="A441">
            <v>438</v>
          </cell>
          <cell r="E441" t="e">
            <v>#N/A</v>
          </cell>
          <cell r="F441" t="e">
            <v>#N/A</v>
          </cell>
          <cell r="G441" t="e">
            <v>#N/A</v>
          </cell>
          <cell r="H441" t="e">
            <v>#N/A</v>
          </cell>
          <cell r="I441" t="e">
            <v>#N/A</v>
          </cell>
          <cell r="J441" t="e">
            <v>#N/A</v>
          </cell>
          <cell r="P441">
            <v>1</v>
          </cell>
          <cell r="Y441" t="e">
            <v>#N/A</v>
          </cell>
          <cell r="Z441" t="e">
            <v>#N/A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 t="e">
            <v>#N/A</v>
          </cell>
        </row>
        <row r="442">
          <cell r="A442">
            <v>439</v>
          </cell>
          <cell r="E442" t="e">
            <v>#N/A</v>
          </cell>
          <cell r="F442" t="e">
            <v>#N/A</v>
          </cell>
          <cell r="G442" t="e">
            <v>#N/A</v>
          </cell>
          <cell r="H442" t="e">
            <v>#N/A</v>
          </cell>
          <cell r="I442" t="e">
            <v>#N/A</v>
          </cell>
          <cell r="J442" t="e">
            <v>#N/A</v>
          </cell>
          <cell r="P442">
            <v>1</v>
          </cell>
          <cell r="Y442" t="e">
            <v>#N/A</v>
          </cell>
          <cell r="Z442" t="e">
            <v>#N/A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 t="e">
            <v>#N/A</v>
          </cell>
        </row>
        <row r="443">
          <cell r="A443">
            <v>440</v>
          </cell>
          <cell r="E443" t="e">
            <v>#N/A</v>
          </cell>
          <cell r="F443" t="e">
            <v>#N/A</v>
          </cell>
          <cell r="G443" t="e">
            <v>#N/A</v>
          </cell>
          <cell r="H443" t="e">
            <v>#N/A</v>
          </cell>
          <cell r="I443" t="e">
            <v>#N/A</v>
          </cell>
          <cell r="J443" t="e">
            <v>#N/A</v>
          </cell>
          <cell r="P443">
            <v>1</v>
          </cell>
          <cell r="Y443" t="e">
            <v>#N/A</v>
          </cell>
          <cell r="Z443" t="e">
            <v>#N/A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 t="e">
            <v>#N/A</v>
          </cell>
        </row>
        <row r="444">
          <cell r="A444">
            <v>441</v>
          </cell>
          <cell r="E444" t="e">
            <v>#N/A</v>
          </cell>
          <cell r="F444" t="e">
            <v>#N/A</v>
          </cell>
          <cell r="G444" t="e">
            <v>#N/A</v>
          </cell>
          <cell r="H444" t="e">
            <v>#N/A</v>
          </cell>
          <cell r="I444" t="e">
            <v>#N/A</v>
          </cell>
          <cell r="J444" t="e">
            <v>#N/A</v>
          </cell>
          <cell r="P444">
            <v>1</v>
          </cell>
          <cell r="Y444" t="e">
            <v>#N/A</v>
          </cell>
          <cell r="Z444" t="e">
            <v>#N/A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 t="e">
            <v>#N/A</v>
          </cell>
        </row>
        <row r="445">
          <cell r="A445">
            <v>442</v>
          </cell>
          <cell r="E445" t="e">
            <v>#N/A</v>
          </cell>
          <cell r="F445" t="e">
            <v>#N/A</v>
          </cell>
          <cell r="G445" t="e">
            <v>#N/A</v>
          </cell>
          <cell r="H445" t="e">
            <v>#N/A</v>
          </cell>
          <cell r="I445" t="e">
            <v>#N/A</v>
          </cell>
          <cell r="J445" t="e">
            <v>#N/A</v>
          </cell>
          <cell r="P445">
            <v>1</v>
          </cell>
          <cell r="Y445" t="e">
            <v>#N/A</v>
          </cell>
          <cell r="Z445" t="e">
            <v>#N/A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 t="e">
            <v>#N/A</v>
          </cell>
        </row>
        <row r="446">
          <cell r="A446">
            <v>443</v>
          </cell>
          <cell r="E446" t="e">
            <v>#N/A</v>
          </cell>
          <cell r="F446" t="e">
            <v>#N/A</v>
          </cell>
          <cell r="G446" t="e">
            <v>#N/A</v>
          </cell>
          <cell r="H446" t="e">
            <v>#N/A</v>
          </cell>
          <cell r="I446" t="e">
            <v>#N/A</v>
          </cell>
          <cell r="J446" t="e">
            <v>#N/A</v>
          </cell>
          <cell r="P446">
            <v>1</v>
          </cell>
          <cell r="Y446" t="e">
            <v>#N/A</v>
          </cell>
          <cell r="Z446" t="e">
            <v>#N/A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 t="e">
            <v>#N/A</v>
          </cell>
        </row>
        <row r="447">
          <cell r="A447">
            <v>444</v>
          </cell>
          <cell r="E447" t="e">
            <v>#N/A</v>
          </cell>
          <cell r="F447" t="e">
            <v>#N/A</v>
          </cell>
          <cell r="G447" t="e">
            <v>#N/A</v>
          </cell>
          <cell r="H447" t="e">
            <v>#N/A</v>
          </cell>
          <cell r="I447" t="e">
            <v>#N/A</v>
          </cell>
          <cell r="J447" t="e">
            <v>#N/A</v>
          </cell>
          <cell r="P447">
            <v>1</v>
          </cell>
          <cell r="Y447" t="e">
            <v>#N/A</v>
          </cell>
          <cell r="Z447" t="e">
            <v>#N/A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 t="e">
            <v>#N/A</v>
          </cell>
        </row>
        <row r="448">
          <cell r="A448">
            <v>445</v>
          </cell>
          <cell r="E448" t="e">
            <v>#N/A</v>
          </cell>
          <cell r="F448" t="e">
            <v>#N/A</v>
          </cell>
          <cell r="G448" t="e">
            <v>#N/A</v>
          </cell>
          <cell r="H448" t="e">
            <v>#N/A</v>
          </cell>
          <cell r="I448" t="e">
            <v>#N/A</v>
          </cell>
          <cell r="J448" t="e">
            <v>#N/A</v>
          </cell>
          <cell r="P448">
            <v>1</v>
          </cell>
          <cell r="Y448" t="e">
            <v>#N/A</v>
          </cell>
          <cell r="Z448" t="e">
            <v>#N/A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 t="e">
            <v>#N/A</v>
          </cell>
        </row>
        <row r="449">
          <cell r="A449">
            <v>446</v>
          </cell>
          <cell r="E449" t="e">
            <v>#N/A</v>
          </cell>
          <cell r="F449" t="e">
            <v>#N/A</v>
          </cell>
          <cell r="G449" t="e">
            <v>#N/A</v>
          </cell>
          <cell r="H449" t="e">
            <v>#N/A</v>
          </cell>
          <cell r="I449" t="e">
            <v>#N/A</v>
          </cell>
          <cell r="J449" t="e">
            <v>#N/A</v>
          </cell>
          <cell r="P449">
            <v>1</v>
          </cell>
          <cell r="Y449" t="e">
            <v>#N/A</v>
          </cell>
          <cell r="Z449" t="e">
            <v>#N/A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 t="e">
            <v>#N/A</v>
          </cell>
        </row>
        <row r="450">
          <cell r="A450">
            <v>447</v>
          </cell>
          <cell r="E450" t="e">
            <v>#N/A</v>
          </cell>
          <cell r="F450" t="e">
            <v>#N/A</v>
          </cell>
          <cell r="G450" t="e">
            <v>#N/A</v>
          </cell>
          <cell r="H450" t="e">
            <v>#N/A</v>
          </cell>
          <cell r="I450" t="e">
            <v>#N/A</v>
          </cell>
          <cell r="J450" t="e">
            <v>#N/A</v>
          </cell>
          <cell r="P450">
            <v>1</v>
          </cell>
          <cell r="Y450" t="e">
            <v>#N/A</v>
          </cell>
          <cell r="Z450" t="e">
            <v>#N/A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 t="e">
            <v>#N/A</v>
          </cell>
        </row>
        <row r="451">
          <cell r="A451">
            <v>448</v>
          </cell>
          <cell r="E451" t="e">
            <v>#N/A</v>
          </cell>
          <cell r="F451" t="e">
            <v>#N/A</v>
          </cell>
          <cell r="G451" t="e">
            <v>#N/A</v>
          </cell>
          <cell r="H451" t="e">
            <v>#N/A</v>
          </cell>
          <cell r="I451" t="e">
            <v>#N/A</v>
          </cell>
          <cell r="J451" t="e">
            <v>#N/A</v>
          </cell>
          <cell r="P451">
            <v>1</v>
          </cell>
          <cell r="Y451" t="e">
            <v>#N/A</v>
          </cell>
          <cell r="Z451" t="e">
            <v>#N/A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 t="e">
            <v>#N/A</v>
          </cell>
        </row>
        <row r="452">
          <cell r="A452">
            <v>449</v>
          </cell>
          <cell r="E452" t="e">
            <v>#N/A</v>
          </cell>
          <cell r="F452" t="e">
            <v>#N/A</v>
          </cell>
          <cell r="G452" t="e">
            <v>#N/A</v>
          </cell>
          <cell r="H452" t="e">
            <v>#N/A</v>
          </cell>
          <cell r="I452" t="e">
            <v>#N/A</v>
          </cell>
          <cell r="J452" t="e">
            <v>#N/A</v>
          </cell>
          <cell r="P452">
            <v>1</v>
          </cell>
          <cell r="Y452" t="e">
            <v>#N/A</v>
          </cell>
          <cell r="Z452" t="e">
            <v>#N/A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 t="e">
            <v>#N/A</v>
          </cell>
        </row>
        <row r="453">
          <cell r="A453">
            <v>450</v>
          </cell>
          <cell r="E453" t="e">
            <v>#N/A</v>
          </cell>
          <cell r="F453" t="e">
            <v>#N/A</v>
          </cell>
          <cell r="G453" t="e">
            <v>#N/A</v>
          </cell>
          <cell r="H453" t="e">
            <v>#N/A</v>
          </cell>
          <cell r="I453" t="e">
            <v>#N/A</v>
          </cell>
          <cell r="J453" t="e">
            <v>#N/A</v>
          </cell>
          <cell r="P453">
            <v>1</v>
          </cell>
          <cell r="Y453" t="e">
            <v>#N/A</v>
          </cell>
          <cell r="Z453" t="e">
            <v>#N/A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 t="e">
            <v>#N/A</v>
          </cell>
        </row>
        <row r="454">
          <cell r="A454">
            <v>451</v>
          </cell>
          <cell r="E454" t="e">
            <v>#N/A</v>
          </cell>
          <cell r="F454" t="e">
            <v>#N/A</v>
          </cell>
          <cell r="G454" t="e">
            <v>#N/A</v>
          </cell>
          <cell r="H454" t="e">
            <v>#N/A</v>
          </cell>
          <cell r="I454" t="e">
            <v>#N/A</v>
          </cell>
          <cell r="J454" t="e">
            <v>#N/A</v>
          </cell>
          <cell r="P454">
            <v>1</v>
          </cell>
          <cell r="Y454" t="e">
            <v>#N/A</v>
          </cell>
          <cell r="Z454" t="e">
            <v>#N/A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 t="e">
            <v>#N/A</v>
          </cell>
        </row>
        <row r="455">
          <cell r="A455">
            <v>452</v>
          </cell>
          <cell r="E455" t="e">
            <v>#N/A</v>
          </cell>
          <cell r="F455" t="e">
            <v>#N/A</v>
          </cell>
          <cell r="G455" t="e">
            <v>#N/A</v>
          </cell>
          <cell r="H455" t="e">
            <v>#N/A</v>
          </cell>
          <cell r="I455" t="e">
            <v>#N/A</v>
          </cell>
          <cell r="J455" t="e">
            <v>#N/A</v>
          </cell>
          <cell r="P455">
            <v>1</v>
          </cell>
          <cell r="Y455" t="e">
            <v>#N/A</v>
          </cell>
          <cell r="Z455" t="e">
            <v>#N/A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 t="e">
            <v>#N/A</v>
          </cell>
        </row>
        <row r="456">
          <cell r="A456">
            <v>453</v>
          </cell>
          <cell r="E456" t="e">
            <v>#N/A</v>
          </cell>
          <cell r="F456" t="e">
            <v>#N/A</v>
          </cell>
          <cell r="G456" t="e">
            <v>#N/A</v>
          </cell>
          <cell r="H456" t="e">
            <v>#N/A</v>
          </cell>
          <cell r="I456" t="e">
            <v>#N/A</v>
          </cell>
          <cell r="J456" t="e">
            <v>#N/A</v>
          </cell>
          <cell r="P456">
            <v>1</v>
          </cell>
          <cell r="Y456" t="e">
            <v>#N/A</v>
          </cell>
          <cell r="Z456" t="e">
            <v>#N/A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e">
            <v>#N/A</v>
          </cell>
        </row>
        <row r="457">
          <cell r="A457">
            <v>454</v>
          </cell>
          <cell r="E457" t="e">
            <v>#N/A</v>
          </cell>
          <cell r="F457" t="e">
            <v>#N/A</v>
          </cell>
          <cell r="G457" t="e">
            <v>#N/A</v>
          </cell>
          <cell r="H457" t="e">
            <v>#N/A</v>
          </cell>
          <cell r="I457" t="e">
            <v>#N/A</v>
          </cell>
          <cell r="J457" t="e">
            <v>#N/A</v>
          </cell>
          <cell r="P457">
            <v>1</v>
          </cell>
          <cell r="Y457" t="e">
            <v>#N/A</v>
          </cell>
          <cell r="Z457" t="e">
            <v>#N/A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 t="e">
            <v>#N/A</v>
          </cell>
        </row>
        <row r="458">
          <cell r="A458">
            <v>455</v>
          </cell>
          <cell r="E458" t="e">
            <v>#N/A</v>
          </cell>
          <cell r="F458" t="e">
            <v>#N/A</v>
          </cell>
          <cell r="G458" t="e">
            <v>#N/A</v>
          </cell>
          <cell r="H458" t="e">
            <v>#N/A</v>
          </cell>
          <cell r="I458" t="e">
            <v>#N/A</v>
          </cell>
          <cell r="J458" t="e">
            <v>#N/A</v>
          </cell>
          <cell r="P458">
            <v>1</v>
          </cell>
          <cell r="Y458" t="e">
            <v>#N/A</v>
          </cell>
          <cell r="Z458" t="e">
            <v>#N/A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e">
            <v>#N/A</v>
          </cell>
        </row>
        <row r="459">
          <cell r="A459">
            <v>456</v>
          </cell>
          <cell r="E459" t="e">
            <v>#N/A</v>
          </cell>
          <cell r="F459" t="e">
            <v>#N/A</v>
          </cell>
          <cell r="G459" t="e">
            <v>#N/A</v>
          </cell>
          <cell r="H459" t="e">
            <v>#N/A</v>
          </cell>
          <cell r="I459" t="e">
            <v>#N/A</v>
          </cell>
          <cell r="J459" t="e">
            <v>#N/A</v>
          </cell>
          <cell r="P459">
            <v>1</v>
          </cell>
          <cell r="Y459" t="e">
            <v>#N/A</v>
          </cell>
          <cell r="Z459" t="e">
            <v>#N/A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e">
            <v>#N/A</v>
          </cell>
        </row>
        <row r="460">
          <cell r="A460">
            <v>457</v>
          </cell>
          <cell r="E460" t="e">
            <v>#N/A</v>
          </cell>
          <cell r="F460" t="e">
            <v>#N/A</v>
          </cell>
          <cell r="G460" t="e">
            <v>#N/A</v>
          </cell>
          <cell r="H460" t="e">
            <v>#N/A</v>
          </cell>
          <cell r="I460" t="e">
            <v>#N/A</v>
          </cell>
          <cell r="J460" t="e">
            <v>#N/A</v>
          </cell>
          <cell r="P460">
            <v>1</v>
          </cell>
          <cell r="Y460" t="e">
            <v>#N/A</v>
          </cell>
          <cell r="Z460" t="e">
            <v>#N/A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e">
            <v>#N/A</v>
          </cell>
        </row>
        <row r="461">
          <cell r="A461">
            <v>458</v>
          </cell>
          <cell r="E461" t="e">
            <v>#N/A</v>
          </cell>
          <cell r="F461" t="e">
            <v>#N/A</v>
          </cell>
          <cell r="G461" t="e">
            <v>#N/A</v>
          </cell>
          <cell r="H461" t="e">
            <v>#N/A</v>
          </cell>
          <cell r="I461" t="e">
            <v>#N/A</v>
          </cell>
          <cell r="J461" t="e">
            <v>#N/A</v>
          </cell>
          <cell r="P461">
            <v>1</v>
          </cell>
          <cell r="Y461" t="e">
            <v>#N/A</v>
          </cell>
          <cell r="Z461" t="e">
            <v>#N/A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e">
            <v>#N/A</v>
          </cell>
        </row>
        <row r="462">
          <cell r="A462">
            <v>459</v>
          </cell>
          <cell r="E462" t="e">
            <v>#N/A</v>
          </cell>
          <cell r="F462" t="e">
            <v>#N/A</v>
          </cell>
          <cell r="G462" t="e">
            <v>#N/A</v>
          </cell>
          <cell r="H462" t="e">
            <v>#N/A</v>
          </cell>
          <cell r="I462" t="e">
            <v>#N/A</v>
          </cell>
          <cell r="J462" t="e">
            <v>#N/A</v>
          </cell>
          <cell r="P462">
            <v>1</v>
          </cell>
          <cell r="Y462" t="e">
            <v>#N/A</v>
          </cell>
          <cell r="Z462" t="e">
            <v>#N/A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e">
            <v>#N/A</v>
          </cell>
        </row>
        <row r="463">
          <cell r="A463">
            <v>460</v>
          </cell>
          <cell r="E463" t="e">
            <v>#N/A</v>
          </cell>
          <cell r="F463" t="e">
            <v>#N/A</v>
          </cell>
          <cell r="G463" t="e">
            <v>#N/A</v>
          </cell>
          <cell r="H463" t="e">
            <v>#N/A</v>
          </cell>
          <cell r="I463" t="e">
            <v>#N/A</v>
          </cell>
          <cell r="J463" t="e">
            <v>#N/A</v>
          </cell>
          <cell r="P463">
            <v>1</v>
          </cell>
          <cell r="Y463" t="e">
            <v>#N/A</v>
          </cell>
          <cell r="Z463" t="e">
            <v>#N/A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 t="e">
            <v>#N/A</v>
          </cell>
        </row>
        <row r="464">
          <cell r="A464">
            <v>461</v>
          </cell>
          <cell r="E464" t="e">
            <v>#N/A</v>
          </cell>
          <cell r="F464" t="e">
            <v>#N/A</v>
          </cell>
          <cell r="G464" t="e">
            <v>#N/A</v>
          </cell>
          <cell r="H464" t="e">
            <v>#N/A</v>
          </cell>
          <cell r="I464" t="e">
            <v>#N/A</v>
          </cell>
          <cell r="J464" t="e">
            <v>#N/A</v>
          </cell>
          <cell r="P464">
            <v>1</v>
          </cell>
          <cell r="Y464" t="e">
            <v>#N/A</v>
          </cell>
          <cell r="Z464" t="e">
            <v>#N/A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 t="e">
            <v>#N/A</v>
          </cell>
        </row>
        <row r="465">
          <cell r="A465">
            <v>462</v>
          </cell>
          <cell r="E465" t="e">
            <v>#N/A</v>
          </cell>
          <cell r="F465" t="e">
            <v>#N/A</v>
          </cell>
          <cell r="G465" t="e">
            <v>#N/A</v>
          </cell>
          <cell r="H465" t="e">
            <v>#N/A</v>
          </cell>
          <cell r="I465" t="e">
            <v>#N/A</v>
          </cell>
          <cell r="J465" t="e">
            <v>#N/A</v>
          </cell>
          <cell r="P465">
            <v>1</v>
          </cell>
          <cell r="Y465" t="e">
            <v>#N/A</v>
          </cell>
          <cell r="Z465" t="e">
            <v>#N/A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 t="e">
            <v>#N/A</v>
          </cell>
        </row>
        <row r="466">
          <cell r="A466">
            <v>463</v>
          </cell>
          <cell r="E466" t="e">
            <v>#N/A</v>
          </cell>
          <cell r="F466" t="e">
            <v>#N/A</v>
          </cell>
          <cell r="G466" t="e">
            <v>#N/A</v>
          </cell>
          <cell r="H466" t="e">
            <v>#N/A</v>
          </cell>
          <cell r="I466" t="e">
            <v>#N/A</v>
          </cell>
          <cell r="J466" t="e">
            <v>#N/A</v>
          </cell>
          <cell r="P466">
            <v>1</v>
          </cell>
          <cell r="Y466" t="e">
            <v>#N/A</v>
          </cell>
          <cell r="Z466" t="e">
            <v>#N/A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 t="e">
            <v>#N/A</v>
          </cell>
        </row>
        <row r="467">
          <cell r="A467">
            <v>464</v>
          </cell>
          <cell r="E467" t="e">
            <v>#N/A</v>
          </cell>
          <cell r="F467" t="e">
            <v>#N/A</v>
          </cell>
          <cell r="G467" t="e">
            <v>#N/A</v>
          </cell>
          <cell r="H467" t="e">
            <v>#N/A</v>
          </cell>
          <cell r="I467" t="e">
            <v>#N/A</v>
          </cell>
          <cell r="J467" t="e">
            <v>#N/A</v>
          </cell>
          <cell r="P467">
            <v>1</v>
          </cell>
          <cell r="Y467" t="e">
            <v>#N/A</v>
          </cell>
          <cell r="Z467" t="e">
            <v>#N/A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 t="e">
            <v>#N/A</v>
          </cell>
        </row>
        <row r="468">
          <cell r="A468">
            <v>465</v>
          </cell>
          <cell r="E468" t="e">
            <v>#N/A</v>
          </cell>
          <cell r="F468" t="e">
            <v>#N/A</v>
          </cell>
          <cell r="G468" t="e">
            <v>#N/A</v>
          </cell>
          <cell r="H468" t="e">
            <v>#N/A</v>
          </cell>
          <cell r="I468" t="e">
            <v>#N/A</v>
          </cell>
          <cell r="J468" t="e">
            <v>#N/A</v>
          </cell>
          <cell r="P468">
            <v>1</v>
          </cell>
          <cell r="Y468" t="e">
            <v>#N/A</v>
          </cell>
          <cell r="Z468" t="e">
            <v>#N/A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 t="e">
            <v>#N/A</v>
          </cell>
        </row>
        <row r="469">
          <cell r="A469">
            <v>466</v>
          </cell>
          <cell r="E469" t="e">
            <v>#N/A</v>
          </cell>
          <cell r="F469" t="e">
            <v>#N/A</v>
          </cell>
          <cell r="G469" t="e">
            <v>#N/A</v>
          </cell>
          <cell r="H469" t="e">
            <v>#N/A</v>
          </cell>
          <cell r="I469" t="e">
            <v>#N/A</v>
          </cell>
          <cell r="J469" t="e">
            <v>#N/A</v>
          </cell>
          <cell r="P469">
            <v>1</v>
          </cell>
          <cell r="Y469" t="e">
            <v>#N/A</v>
          </cell>
          <cell r="Z469" t="e">
            <v>#N/A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 t="e">
            <v>#N/A</v>
          </cell>
        </row>
        <row r="470">
          <cell r="A470">
            <v>467</v>
          </cell>
          <cell r="E470" t="e">
            <v>#N/A</v>
          </cell>
          <cell r="F470" t="e">
            <v>#N/A</v>
          </cell>
          <cell r="G470" t="e">
            <v>#N/A</v>
          </cell>
          <cell r="H470" t="e">
            <v>#N/A</v>
          </cell>
          <cell r="I470" t="e">
            <v>#N/A</v>
          </cell>
          <cell r="J470" t="e">
            <v>#N/A</v>
          </cell>
          <cell r="P470">
            <v>1</v>
          </cell>
          <cell r="Y470" t="e">
            <v>#N/A</v>
          </cell>
          <cell r="Z470" t="e">
            <v>#N/A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 t="e">
            <v>#N/A</v>
          </cell>
        </row>
        <row r="471">
          <cell r="A471">
            <v>468</v>
          </cell>
          <cell r="E471" t="e">
            <v>#N/A</v>
          </cell>
          <cell r="F471" t="e">
            <v>#N/A</v>
          </cell>
          <cell r="G471" t="e">
            <v>#N/A</v>
          </cell>
          <cell r="H471" t="e">
            <v>#N/A</v>
          </cell>
          <cell r="I471" t="e">
            <v>#N/A</v>
          </cell>
          <cell r="J471" t="e">
            <v>#N/A</v>
          </cell>
          <cell r="P471">
            <v>1</v>
          </cell>
          <cell r="Y471" t="e">
            <v>#N/A</v>
          </cell>
          <cell r="Z471" t="e">
            <v>#N/A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 t="e">
            <v>#N/A</v>
          </cell>
        </row>
        <row r="472">
          <cell r="A472">
            <v>469</v>
          </cell>
          <cell r="E472" t="e">
            <v>#N/A</v>
          </cell>
          <cell r="F472" t="e">
            <v>#N/A</v>
          </cell>
          <cell r="G472" t="e">
            <v>#N/A</v>
          </cell>
          <cell r="H472" t="e">
            <v>#N/A</v>
          </cell>
          <cell r="I472" t="e">
            <v>#N/A</v>
          </cell>
          <cell r="J472" t="e">
            <v>#N/A</v>
          </cell>
          <cell r="P472">
            <v>1</v>
          </cell>
          <cell r="Y472" t="e">
            <v>#N/A</v>
          </cell>
          <cell r="Z472" t="e">
            <v>#N/A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 t="e">
            <v>#N/A</v>
          </cell>
        </row>
        <row r="473">
          <cell r="A473">
            <v>470</v>
          </cell>
          <cell r="E473" t="e">
            <v>#N/A</v>
          </cell>
          <cell r="F473" t="e">
            <v>#N/A</v>
          </cell>
          <cell r="G473" t="e">
            <v>#N/A</v>
          </cell>
          <cell r="H473" t="e">
            <v>#N/A</v>
          </cell>
          <cell r="I473" t="e">
            <v>#N/A</v>
          </cell>
          <cell r="J473" t="e">
            <v>#N/A</v>
          </cell>
          <cell r="P473">
            <v>1</v>
          </cell>
          <cell r="Y473" t="e">
            <v>#N/A</v>
          </cell>
          <cell r="Z473" t="e">
            <v>#N/A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 t="e">
            <v>#N/A</v>
          </cell>
        </row>
        <row r="474">
          <cell r="A474">
            <v>471</v>
          </cell>
          <cell r="E474" t="e">
            <v>#N/A</v>
          </cell>
          <cell r="F474" t="e">
            <v>#N/A</v>
          </cell>
          <cell r="G474" t="e">
            <v>#N/A</v>
          </cell>
          <cell r="H474" t="e">
            <v>#N/A</v>
          </cell>
          <cell r="I474" t="e">
            <v>#N/A</v>
          </cell>
          <cell r="J474" t="e">
            <v>#N/A</v>
          </cell>
          <cell r="P474">
            <v>1</v>
          </cell>
          <cell r="Y474" t="e">
            <v>#N/A</v>
          </cell>
          <cell r="Z474" t="e">
            <v>#N/A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 t="e">
            <v>#N/A</v>
          </cell>
        </row>
        <row r="475">
          <cell r="A475">
            <v>472</v>
          </cell>
          <cell r="E475" t="e">
            <v>#N/A</v>
          </cell>
          <cell r="F475" t="e">
            <v>#N/A</v>
          </cell>
          <cell r="G475" t="e">
            <v>#N/A</v>
          </cell>
          <cell r="H475" t="e">
            <v>#N/A</v>
          </cell>
          <cell r="I475" t="e">
            <v>#N/A</v>
          </cell>
          <cell r="J475" t="e">
            <v>#N/A</v>
          </cell>
          <cell r="P475">
            <v>1</v>
          </cell>
          <cell r="Y475" t="e">
            <v>#N/A</v>
          </cell>
          <cell r="Z475" t="e">
            <v>#N/A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 t="e">
            <v>#N/A</v>
          </cell>
        </row>
        <row r="476">
          <cell r="A476">
            <v>473</v>
          </cell>
          <cell r="E476" t="e">
            <v>#N/A</v>
          </cell>
          <cell r="F476" t="e">
            <v>#N/A</v>
          </cell>
          <cell r="G476" t="e">
            <v>#N/A</v>
          </cell>
          <cell r="H476" t="e">
            <v>#N/A</v>
          </cell>
          <cell r="I476" t="e">
            <v>#N/A</v>
          </cell>
          <cell r="J476" t="e">
            <v>#N/A</v>
          </cell>
          <cell r="P476">
            <v>1</v>
          </cell>
          <cell r="Y476" t="e">
            <v>#N/A</v>
          </cell>
          <cell r="Z476" t="e">
            <v>#N/A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 t="e">
            <v>#N/A</v>
          </cell>
        </row>
        <row r="477">
          <cell r="A477">
            <v>474</v>
          </cell>
          <cell r="E477" t="e">
            <v>#N/A</v>
          </cell>
          <cell r="F477" t="e">
            <v>#N/A</v>
          </cell>
          <cell r="G477" t="e">
            <v>#N/A</v>
          </cell>
          <cell r="H477" t="e">
            <v>#N/A</v>
          </cell>
          <cell r="I477" t="e">
            <v>#N/A</v>
          </cell>
          <cell r="J477" t="e">
            <v>#N/A</v>
          </cell>
          <cell r="P477">
            <v>1</v>
          </cell>
          <cell r="Y477" t="e">
            <v>#N/A</v>
          </cell>
          <cell r="Z477" t="e">
            <v>#N/A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 t="e">
            <v>#N/A</v>
          </cell>
        </row>
        <row r="478">
          <cell r="A478">
            <v>475</v>
          </cell>
          <cell r="E478" t="e">
            <v>#N/A</v>
          </cell>
          <cell r="F478" t="e">
            <v>#N/A</v>
          </cell>
          <cell r="G478" t="e">
            <v>#N/A</v>
          </cell>
          <cell r="H478" t="e">
            <v>#N/A</v>
          </cell>
          <cell r="I478" t="e">
            <v>#N/A</v>
          </cell>
          <cell r="J478" t="e">
            <v>#N/A</v>
          </cell>
          <cell r="P478">
            <v>1</v>
          </cell>
          <cell r="Y478" t="e">
            <v>#N/A</v>
          </cell>
          <cell r="Z478" t="e">
            <v>#N/A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 t="e">
            <v>#N/A</v>
          </cell>
        </row>
        <row r="479">
          <cell r="A479">
            <v>476</v>
          </cell>
          <cell r="E479" t="e">
            <v>#N/A</v>
          </cell>
          <cell r="F479" t="e">
            <v>#N/A</v>
          </cell>
          <cell r="G479" t="e">
            <v>#N/A</v>
          </cell>
          <cell r="H479" t="e">
            <v>#N/A</v>
          </cell>
          <cell r="I479" t="e">
            <v>#N/A</v>
          </cell>
          <cell r="J479" t="e">
            <v>#N/A</v>
          </cell>
          <cell r="P479">
            <v>1</v>
          </cell>
          <cell r="Y479" t="e">
            <v>#N/A</v>
          </cell>
          <cell r="Z479" t="e">
            <v>#N/A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 t="e">
            <v>#N/A</v>
          </cell>
        </row>
        <row r="480">
          <cell r="A480">
            <v>477</v>
          </cell>
          <cell r="E480" t="e">
            <v>#N/A</v>
          </cell>
          <cell r="F480" t="e">
            <v>#N/A</v>
          </cell>
          <cell r="G480" t="e">
            <v>#N/A</v>
          </cell>
          <cell r="H480" t="e">
            <v>#N/A</v>
          </cell>
          <cell r="I480" t="e">
            <v>#N/A</v>
          </cell>
          <cell r="J480" t="e">
            <v>#N/A</v>
          </cell>
          <cell r="P480">
            <v>1</v>
          </cell>
          <cell r="Y480" t="e">
            <v>#N/A</v>
          </cell>
          <cell r="Z480" t="e">
            <v>#N/A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 t="e">
            <v>#N/A</v>
          </cell>
        </row>
        <row r="481">
          <cell r="A481">
            <v>478</v>
          </cell>
          <cell r="E481" t="e">
            <v>#N/A</v>
          </cell>
          <cell r="F481" t="e">
            <v>#N/A</v>
          </cell>
          <cell r="G481" t="e">
            <v>#N/A</v>
          </cell>
          <cell r="H481" t="e">
            <v>#N/A</v>
          </cell>
          <cell r="I481" t="e">
            <v>#N/A</v>
          </cell>
          <cell r="J481" t="e">
            <v>#N/A</v>
          </cell>
          <cell r="P481">
            <v>1</v>
          </cell>
          <cell r="Y481" t="e">
            <v>#N/A</v>
          </cell>
          <cell r="Z481" t="e">
            <v>#N/A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 t="e">
            <v>#N/A</v>
          </cell>
        </row>
        <row r="482">
          <cell r="A482">
            <v>479</v>
          </cell>
          <cell r="E482" t="e">
            <v>#N/A</v>
          </cell>
          <cell r="F482" t="e">
            <v>#N/A</v>
          </cell>
          <cell r="G482" t="e">
            <v>#N/A</v>
          </cell>
          <cell r="H482" t="e">
            <v>#N/A</v>
          </cell>
          <cell r="I482" t="e">
            <v>#N/A</v>
          </cell>
          <cell r="J482" t="e">
            <v>#N/A</v>
          </cell>
          <cell r="P482">
            <v>1</v>
          </cell>
          <cell r="Y482" t="e">
            <v>#N/A</v>
          </cell>
          <cell r="Z482" t="e">
            <v>#N/A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 t="e">
            <v>#N/A</v>
          </cell>
        </row>
        <row r="483">
          <cell r="A483">
            <v>480</v>
          </cell>
          <cell r="E483" t="e">
            <v>#N/A</v>
          </cell>
          <cell r="F483" t="e">
            <v>#N/A</v>
          </cell>
          <cell r="G483" t="e">
            <v>#N/A</v>
          </cell>
          <cell r="H483" t="e">
            <v>#N/A</v>
          </cell>
          <cell r="I483" t="e">
            <v>#N/A</v>
          </cell>
          <cell r="J483" t="e">
            <v>#N/A</v>
          </cell>
          <cell r="P483">
            <v>1</v>
          </cell>
          <cell r="Y483" t="e">
            <v>#N/A</v>
          </cell>
          <cell r="Z483" t="e">
            <v>#N/A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 t="e">
            <v>#N/A</v>
          </cell>
        </row>
        <row r="484">
          <cell r="A484">
            <v>481</v>
          </cell>
          <cell r="E484" t="e">
            <v>#N/A</v>
          </cell>
          <cell r="F484" t="e">
            <v>#N/A</v>
          </cell>
          <cell r="G484" t="e">
            <v>#N/A</v>
          </cell>
          <cell r="H484" t="e">
            <v>#N/A</v>
          </cell>
          <cell r="I484" t="e">
            <v>#N/A</v>
          </cell>
          <cell r="J484" t="e">
            <v>#N/A</v>
          </cell>
          <cell r="P484">
            <v>1</v>
          </cell>
          <cell r="Y484" t="e">
            <v>#N/A</v>
          </cell>
          <cell r="Z484" t="e">
            <v>#N/A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 t="e">
            <v>#N/A</v>
          </cell>
        </row>
        <row r="485">
          <cell r="A485">
            <v>482</v>
          </cell>
          <cell r="E485" t="e">
            <v>#N/A</v>
          </cell>
          <cell r="F485" t="e">
            <v>#N/A</v>
          </cell>
          <cell r="G485" t="e">
            <v>#N/A</v>
          </cell>
          <cell r="H485" t="e">
            <v>#N/A</v>
          </cell>
          <cell r="I485" t="e">
            <v>#N/A</v>
          </cell>
          <cell r="J485" t="e">
            <v>#N/A</v>
          </cell>
          <cell r="P485">
            <v>1</v>
          </cell>
          <cell r="Y485" t="e">
            <v>#N/A</v>
          </cell>
          <cell r="Z485" t="e">
            <v>#N/A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 t="e">
            <v>#N/A</v>
          </cell>
        </row>
        <row r="486">
          <cell r="A486">
            <v>483</v>
          </cell>
          <cell r="E486" t="e">
            <v>#N/A</v>
          </cell>
          <cell r="F486" t="e">
            <v>#N/A</v>
          </cell>
          <cell r="G486" t="e">
            <v>#N/A</v>
          </cell>
          <cell r="H486" t="e">
            <v>#N/A</v>
          </cell>
          <cell r="I486" t="e">
            <v>#N/A</v>
          </cell>
          <cell r="J486" t="e">
            <v>#N/A</v>
          </cell>
          <cell r="P486">
            <v>1</v>
          </cell>
          <cell r="Y486" t="e">
            <v>#N/A</v>
          </cell>
          <cell r="Z486" t="e">
            <v>#N/A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 t="e">
            <v>#N/A</v>
          </cell>
        </row>
        <row r="487">
          <cell r="A487">
            <v>484</v>
          </cell>
          <cell r="E487" t="e">
            <v>#N/A</v>
          </cell>
          <cell r="F487" t="e">
            <v>#N/A</v>
          </cell>
          <cell r="G487" t="e">
            <v>#N/A</v>
          </cell>
          <cell r="H487" t="e">
            <v>#N/A</v>
          </cell>
          <cell r="I487" t="e">
            <v>#N/A</v>
          </cell>
          <cell r="J487" t="e">
            <v>#N/A</v>
          </cell>
          <cell r="P487">
            <v>1</v>
          </cell>
          <cell r="Y487" t="e">
            <v>#N/A</v>
          </cell>
          <cell r="Z487" t="e">
            <v>#N/A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 t="e">
            <v>#N/A</v>
          </cell>
        </row>
        <row r="488">
          <cell r="A488">
            <v>485</v>
          </cell>
          <cell r="E488" t="e">
            <v>#N/A</v>
          </cell>
          <cell r="F488" t="e">
            <v>#N/A</v>
          </cell>
          <cell r="G488" t="e">
            <v>#N/A</v>
          </cell>
          <cell r="H488" t="e">
            <v>#N/A</v>
          </cell>
          <cell r="I488" t="e">
            <v>#N/A</v>
          </cell>
          <cell r="J488" t="e">
            <v>#N/A</v>
          </cell>
          <cell r="P488">
            <v>1</v>
          </cell>
          <cell r="Y488" t="e">
            <v>#N/A</v>
          </cell>
          <cell r="Z488" t="e">
            <v>#N/A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 t="e">
            <v>#N/A</v>
          </cell>
        </row>
        <row r="489">
          <cell r="A489">
            <v>486</v>
          </cell>
          <cell r="E489" t="e">
            <v>#N/A</v>
          </cell>
          <cell r="F489" t="e">
            <v>#N/A</v>
          </cell>
          <cell r="G489" t="e">
            <v>#N/A</v>
          </cell>
          <cell r="H489" t="e">
            <v>#N/A</v>
          </cell>
          <cell r="I489" t="e">
            <v>#N/A</v>
          </cell>
          <cell r="J489" t="e">
            <v>#N/A</v>
          </cell>
          <cell r="P489">
            <v>1</v>
          </cell>
          <cell r="Y489" t="e">
            <v>#N/A</v>
          </cell>
          <cell r="Z489" t="e">
            <v>#N/A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 t="e">
            <v>#N/A</v>
          </cell>
        </row>
        <row r="490">
          <cell r="A490">
            <v>487</v>
          </cell>
          <cell r="E490" t="e">
            <v>#N/A</v>
          </cell>
          <cell r="F490" t="e">
            <v>#N/A</v>
          </cell>
          <cell r="G490" t="e">
            <v>#N/A</v>
          </cell>
          <cell r="H490" t="e">
            <v>#N/A</v>
          </cell>
          <cell r="I490" t="e">
            <v>#N/A</v>
          </cell>
          <cell r="J490" t="e">
            <v>#N/A</v>
          </cell>
          <cell r="P490">
            <v>1</v>
          </cell>
          <cell r="Y490" t="e">
            <v>#N/A</v>
          </cell>
          <cell r="Z490" t="e">
            <v>#N/A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 t="e">
            <v>#N/A</v>
          </cell>
        </row>
        <row r="491">
          <cell r="A491">
            <v>488</v>
          </cell>
          <cell r="E491" t="e">
            <v>#N/A</v>
          </cell>
          <cell r="F491" t="e">
            <v>#N/A</v>
          </cell>
          <cell r="G491" t="e">
            <v>#N/A</v>
          </cell>
          <cell r="H491" t="e">
            <v>#N/A</v>
          </cell>
          <cell r="I491" t="e">
            <v>#N/A</v>
          </cell>
          <cell r="J491" t="e">
            <v>#N/A</v>
          </cell>
          <cell r="P491">
            <v>1</v>
          </cell>
          <cell r="Y491" t="e">
            <v>#N/A</v>
          </cell>
          <cell r="Z491" t="e">
            <v>#N/A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 t="e">
            <v>#N/A</v>
          </cell>
        </row>
        <row r="492">
          <cell r="A492">
            <v>489</v>
          </cell>
          <cell r="E492" t="e">
            <v>#N/A</v>
          </cell>
          <cell r="F492" t="e">
            <v>#N/A</v>
          </cell>
          <cell r="G492" t="e">
            <v>#N/A</v>
          </cell>
          <cell r="H492" t="e">
            <v>#N/A</v>
          </cell>
          <cell r="I492" t="e">
            <v>#N/A</v>
          </cell>
          <cell r="J492" t="e">
            <v>#N/A</v>
          </cell>
          <cell r="P492">
            <v>1</v>
          </cell>
          <cell r="Y492" t="e">
            <v>#N/A</v>
          </cell>
          <cell r="Z492" t="e">
            <v>#N/A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 t="e">
            <v>#N/A</v>
          </cell>
        </row>
        <row r="493">
          <cell r="A493">
            <v>490</v>
          </cell>
          <cell r="E493" t="e">
            <v>#N/A</v>
          </cell>
          <cell r="F493" t="e">
            <v>#N/A</v>
          </cell>
          <cell r="G493" t="e">
            <v>#N/A</v>
          </cell>
          <cell r="H493" t="e">
            <v>#N/A</v>
          </cell>
          <cell r="I493" t="e">
            <v>#N/A</v>
          </cell>
          <cell r="J493" t="e">
            <v>#N/A</v>
          </cell>
          <cell r="P493">
            <v>1</v>
          </cell>
          <cell r="Y493" t="e">
            <v>#N/A</v>
          </cell>
          <cell r="Z493" t="e">
            <v>#N/A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 t="e">
            <v>#N/A</v>
          </cell>
        </row>
        <row r="494">
          <cell r="A494">
            <v>491</v>
          </cell>
          <cell r="E494" t="e">
            <v>#N/A</v>
          </cell>
          <cell r="F494" t="e">
            <v>#N/A</v>
          </cell>
          <cell r="G494" t="e">
            <v>#N/A</v>
          </cell>
          <cell r="H494" t="e">
            <v>#N/A</v>
          </cell>
          <cell r="I494" t="e">
            <v>#N/A</v>
          </cell>
          <cell r="J494" t="e">
            <v>#N/A</v>
          </cell>
          <cell r="P494">
            <v>1</v>
          </cell>
          <cell r="Y494" t="e">
            <v>#N/A</v>
          </cell>
          <cell r="Z494" t="e">
            <v>#N/A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 t="e">
            <v>#N/A</v>
          </cell>
        </row>
        <row r="495">
          <cell r="A495">
            <v>492</v>
          </cell>
          <cell r="E495" t="e">
            <v>#N/A</v>
          </cell>
          <cell r="F495" t="e">
            <v>#N/A</v>
          </cell>
          <cell r="G495" t="e">
            <v>#N/A</v>
          </cell>
          <cell r="H495" t="e">
            <v>#N/A</v>
          </cell>
          <cell r="I495" t="e">
            <v>#N/A</v>
          </cell>
          <cell r="J495" t="e">
            <v>#N/A</v>
          </cell>
          <cell r="P495">
            <v>1</v>
          </cell>
          <cell r="Y495" t="e">
            <v>#N/A</v>
          </cell>
          <cell r="Z495" t="e">
            <v>#N/A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 t="e">
            <v>#N/A</v>
          </cell>
        </row>
        <row r="496">
          <cell r="A496">
            <v>493</v>
          </cell>
          <cell r="E496" t="e">
            <v>#N/A</v>
          </cell>
          <cell r="F496" t="e">
            <v>#N/A</v>
          </cell>
          <cell r="G496" t="e">
            <v>#N/A</v>
          </cell>
          <cell r="H496" t="e">
            <v>#N/A</v>
          </cell>
          <cell r="I496" t="e">
            <v>#N/A</v>
          </cell>
          <cell r="J496" t="e">
            <v>#N/A</v>
          </cell>
          <cell r="P496">
            <v>1</v>
          </cell>
          <cell r="Y496" t="e">
            <v>#N/A</v>
          </cell>
          <cell r="Z496" t="e">
            <v>#N/A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 t="e">
            <v>#N/A</v>
          </cell>
        </row>
        <row r="497">
          <cell r="A497">
            <v>494</v>
          </cell>
          <cell r="E497" t="e">
            <v>#N/A</v>
          </cell>
          <cell r="F497" t="e">
            <v>#N/A</v>
          </cell>
          <cell r="G497" t="e">
            <v>#N/A</v>
          </cell>
          <cell r="H497" t="e">
            <v>#N/A</v>
          </cell>
          <cell r="I497" t="e">
            <v>#N/A</v>
          </cell>
          <cell r="J497" t="e">
            <v>#N/A</v>
          </cell>
          <cell r="P497">
            <v>1</v>
          </cell>
          <cell r="Y497" t="e">
            <v>#N/A</v>
          </cell>
          <cell r="Z497" t="e">
            <v>#N/A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 t="e">
            <v>#N/A</v>
          </cell>
        </row>
        <row r="498">
          <cell r="A498">
            <v>495</v>
          </cell>
          <cell r="E498" t="e">
            <v>#N/A</v>
          </cell>
          <cell r="F498" t="e">
            <v>#N/A</v>
          </cell>
          <cell r="G498" t="e">
            <v>#N/A</v>
          </cell>
          <cell r="H498" t="e">
            <v>#N/A</v>
          </cell>
          <cell r="I498" t="e">
            <v>#N/A</v>
          </cell>
          <cell r="J498" t="e">
            <v>#N/A</v>
          </cell>
          <cell r="P498">
            <v>1</v>
          </cell>
          <cell r="Y498" t="e">
            <v>#N/A</v>
          </cell>
          <cell r="Z498" t="e">
            <v>#N/A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 t="e">
            <v>#N/A</v>
          </cell>
        </row>
        <row r="499">
          <cell r="A499">
            <v>496</v>
          </cell>
          <cell r="E499" t="e">
            <v>#N/A</v>
          </cell>
          <cell r="F499" t="e">
            <v>#N/A</v>
          </cell>
          <cell r="G499" t="e">
            <v>#N/A</v>
          </cell>
          <cell r="H499" t="e">
            <v>#N/A</v>
          </cell>
          <cell r="I499" t="e">
            <v>#N/A</v>
          </cell>
          <cell r="J499" t="e">
            <v>#N/A</v>
          </cell>
          <cell r="P499">
            <v>1</v>
          </cell>
          <cell r="Y499" t="e">
            <v>#N/A</v>
          </cell>
          <cell r="Z499" t="e">
            <v>#N/A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 t="e">
            <v>#N/A</v>
          </cell>
        </row>
        <row r="500">
          <cell r="A500">
            <v>497</v>
          </cell>
          <cell r="E500" t="e">
            <v>#N/A</v>
          </cell>
          <cell r="F500" t="e">
            <v>#N/A</v>
          </cell>
          <cell r="G500" t="e">
            <v>#N/A</v>
          </cell>
          <cell r="H500" t="e">
            <v>#N/A</v>
          </cell>
          <cell r="I500" t="e">
            <v>#N/A</v>
          </cell>
          <cell r="J500" t="e">
            <v>#N/A</v>
          </cell>
          <cell r="P500">
            <v>1</v>
          </cell>
          <cell r="Y500" t="e">
            <v>#N/A</v>
          </cell>
          <cell r="Z500" t="e">
            <v>#N/A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 t="e">
            <v>#N/A</v>
          </cell>
        </row>
        <row r="501">
          <cell r="A501">
            <v>498</v>
          </cell>
          <cell r="E501" t="e">
            <v>#N/A</v>
          </cell>
          <cell r="F501" t="e">
            <v>#N/A</v>
          </cell>
          <cell r="G501" t="e">
            <v>#N/A</v>
          </cell>
          <cell r="H501" t="e">
            <v>#N/A</v>
          </cell>
          <cell r="I501" t="e">
            <v>#N/A</v>
          </cell>
          <cell r="J501" t="e">
            <v>#N/A</v>
          </cell>
          <cell r="P501">
            <v>1</v>
          </cell>
          <cell r="Y501" t="e">
            <v>#N/A</v>
          </cell>
          <cell r="Z501" t="e">
            <v>#N/A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 t="e">
            <v>#N/A</v>
          </cell>
        </row>
        <row r="502">
          <cell r="A502">
            <v>499</v>
          </cell>
          <cell r="E502" t="e">
            <v>#N/A</v>
          </cell>
          <cell r="F502" t="e">
            <v>#N/A</v>
          </cell>
          <cell r="G502" t="e">
            <v>#N/A</v>
          </cell>
          <cell r="H502" t="e">
            <v>#N/A</v>
          </cell>
          <cell r="I502" t="e">
            <v>#N/A</v>
          </cell>
          <cell r="J502" t="e">
            <v>#N/A</v>
          </cell>
          <cell r="P502">
            <v>1</v>
          </cell>
          <cell r="Y502" t="e">
            <v>#N/A</v>
          </cell>
          <cell r="Z502" t="e">
            <v>#N/A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 t="e">
            <v>#N/A</v>
          </cell>
        </row>
        <row r="503">
          <cell r="A503">
            <v>500</v>
          </cell>
          <cell r="E503" t="e">
            <v>#N/A</v>
          </cell>
          <cell r="F503" t="e">
            <v>#N/A</v>
          </cell>
          <cell r="G503" t="e">
            <v>#N/A</v>
          </cell>
          <cell r="H503" t="e">
            <v>#N/A</v>
          </cell>
          <cell r="I503" t="e">
            <v>#N/A</v>
          </cell>
          <cell r="J503" t="e">
            <v>#N/A</v>
          </cell>
          <cell r="P503">
            <v>1</v>
          </cell>
          <cell r="Y503" t="e">
            <v>#N/A</v>
          </cell>
          <cell r="Z503" t="e">
            <v>#N/A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 t="e">
            <v>#N/A</v>
          </cell>
        </row>
        <row r="504">
          <cell r="A504">
            <v>501</v>
          </cell>
          <cell r="E504" t="e">
            <v>#N/A</v>
          </cell>
          <cell r="F504" t="e">
            <v>#N/A</v>
          </cell>
          <cell r="G504" t="e">
            <v>#N/A</v>
          </cell>
          <cell r="H504" t="e">
            <v>#N/A</v>
          </cell>
          <cell r="I504" t="e">
            <v>#N/A</v>
          </cell>
          <cell r="J504" t="e">
            <v>#N/A</v>
          </cell>
          <cell r="P504">
            <v>1</v>
          </cell>
          <cell r="Y504" t="e">
            <v>#N/A</v>
          </cell>
          <cell r="Z504" t="e">
            <v>#N/A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 t="e">
            <v>#N/A</v>
          </cell>
        </row>
        <row r="505">
          <cell r="A505">
            <v>502</v>
          </cell>
          <cell r="E505" t="e">
            <v>#N/A</v>
          </cell>
          <cell r="F505" t="e">
            <v>#N/A</v>
          </cell>
          <cell r="G505" t="e">
            <v>#N/A</v>
          </cell>
          <cell r="H505" t="e">
            <v>#N/A</v>
          </cell>
          <cell r="I505" t="e">
            <v>#N/A</v>
          </cell>
          <cell r="J505" t="e">
            <v>#N/A</v>
          </cell>
          <cell r="P505">
            <v>1</v>
          </cell>
          <cell r="Y505" t="e">
            <v>#N/A</v>
          </cell>
          <cell r="Z505" t="e">
            <v>#N/A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 t="e">
            <v>#N/A</v>
          </cell>
        </row>
        <row r="506">
          <cell r="A506">
            <v>503</v>
          </cell>
          <cell r="E506" t="e">
            <v>#N/A</v>
          </cell>
          <cell r="F506" t="e">
            <v>#N/A</v>
          </cell>
          <cell r="G506" t="e">
            <v>#N/A</v>
          </cell>
          <cell r="H506" t="e">
            <v>#N/A</v>
          </cell>
          <cell r="I506" t="e">
            <v>#N/A</v>
          </cell>
          <cell r="J506" t="e">
            <v>#N/A</v>
          </cell>
          <cell r="P506">
            <v>1</v>
          </cell>
          <cell r="Y506" t="e">
            <v>#N/A</v>
          </cell>
          <cell r="Z506" t="e">
            <v>#N/A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 t="e">
            <v>#N/A</v>
          </cell>
        </row>
        <row r="507">
          <cell r="A507">
            <v>504</v>
          </cell>
          <cell r="E507" t="e">
            <v>#N/A</v>
          </cell>
          <cell r="F507" t="e">
            <v>#N/A</v>
          </cell>
          <cell r="G507" t="e">
            <v>#N/A</v>
          </cell>
          <cell r="H507" t="e">
            <v>#N/A</v>
          </cell>
          <cell r="I507" t="e">
            <v>#N/A</v>
          </cell>
          <cell r="J507" t="e">
            <v>#N/A</v>
          </cell>
          <cell r="P507">
            <v>1</v>
          </cell>
          <cell r="Y507" t="e">
            <v>#N/A</v>
          </cell>
          <cell r="Z507" t="e">
            <v>#N/A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 t="e">
            <v>#N/A</v>
          </cell>
        </row>
        <row r="508">
          <cell r="A508">
            <v>505</v>
          </cell>
          <cell r="E508" t="e">
            <v>#N/A</v>
          </cell>
          <cell r="F508" t="e">
            <v>#N/A</v>
          </cell>
          <cell r="G508" t="e">
            <v>#N/A</v>
          </cell>
          <cell r="H508" t="e">
            <v>#N/A</v>
          </cell>
          <cell r="I508" t="e">
            <v>#N/A</v>
          </cell>
          <cell r="J508" t="e">
            <v>#N/A</v>
          </cell>
          <cell r="P508">
            <v>1</v>
          </cell>
          <cell r="Y508" t="e">
            <v>#N/A</v>
          </cell>
          <cell r="Z508" t="e">
            <v>#N/A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 t="e">
            <v>#N/A</v>
          </cell>
        </row>
        <row r="509">
          <cell r="A509">
            <v>506</v>
          </cell>
          <cell r="E509" t="e">
            <v>#N/A</v>
          </cell>
          <cell r="F509" t="e">
            <v>#N/A</v>
          </cell>
          <cell r="G509" t="e">
            <v>#N/A</v>
          </cell>
          <cell r="H509" t="e">
            <v>#N/A</v>
          </cell>
          <cell r="I509" t="e">
            <v>#N/A</v>
          </cell>
          <cell r="J509" t="e">
            <v>#N/A</v>
          </cell>
          <cell r="P509">
            <v>1</v>
          </cell>
          <cell r="Y509" t="e">
            <v>#N/A</v>
          </cell>
          <cell r="Z509" t="e">
            <v>#N/A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 t="e">
            <v>#N/A</v>
          </cell>
        </row>
        <row r="510">
          <cell r="A510">
            <v>507</v>
          </cell>
          <cell r="E510" t="e">
            <v>#N/A</v>
          </cell>
          <cell r="F510" t="e">
            <v>#N/A</v>
          </cell>
          <cell r="G510" t="e">
            <v>#N/A</v>
          </cell>
          <cell r="H510" t="e">
            <v>#N/A</v>
          </cell>
          <cell r="I510" t="e">
            <v>#N/A</v>
          </cell>
          <cell r="J510" t="e">
            <v>#N/A</v>
          </cell>
          <cell r="P510">
            <v>1</v>
          </cell>
          <cell r="Y510" t="e">
            <v>#N/A</v>
          </cell>
          <cell r="Z510" t="e">
            <v>#N/A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 t="e">
            <v>#N/A</v>
          </cell>
        </row>
        <row r="511">
          <cell r="A511">
            <v>508</v>
          </cell>
          <cell r="E511" t="e">
            <v>#N/A</v>
          </cell>
          <cell r="F511" t="e">
            <v>#N/A</v>
          </cell>
          <cell r="G511" t="e">
            <v>#N/A</v>
          </cell>
          <cell r="H511" t="e">
            <v>#N/A</v>
          </cell>
          <cell r="I511" t="e">
            <v>#N/A</v>
          </cell>
          <cell r="J511" t="e">
            <v>#N/A</v>
          </cell>
          <cell r="P511">
            <v>1</v>
          </cell>
          <cell r="Y511" t="e">
            <v>#N/A</v>
          </cell>
          <cell r="Z511" t="e">
            <v>#N/A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 t="e">
            <v>#N/A</v>
          </cell>
        </row>
        <row r="519">
          <cell r="S519" t="str">
            <v xml:space="preserve"> 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H6">
            <v>44244</v>
          </cell>
        </row>
        <row r="10">
          <cell r="D10" t="str">
            <v>Malang</v>
          </cell>
          <cell r="O10" t="str">
            <v xml:space="preserve">Visitasi Magang dan Penguatan Kerjasama dengan Pro Translasi </v>
          </cell>
        </row>
        <row r="20">
          <cell r="D20" t="str">
            <v>Satu juta sembilan ratus delapan puluh tiga ribu sembilan ratus tiga puluh tiga rupiah</v>
          </cell>
        </row>
      </sheetData>
      <sheetData sheetId="7" refreshError="1">
        <row r="8">
          <cell r="E8">
            <v>1983933</v>
          </cell>
        </row>
        <row r="10">
          <cell r="E10" t="str">
            <v>Satu juta sembilan ratus delapan puluh tiga ribu sembilan ratus tiga puluh tiga rupiah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10000"/>
      <sheetName val="20000"/>
      <sheetName val="30000"/>
      <sheetName val="Tabel01"/>
      <sheetName val="Tabel02"/>
      <sheetName val="Database"/>
      <sheetName val="Tulis"/>
      <sheetName val="SPBy"/>
      <sheetName val="Kuitansi"/>
      <sheetName val="Rincian"/>
      <sheetName val="Tambahan Riil"/>
      <sheetName val="Tambahan Penginapan Riil"/>
      <sheetName val="Kuitansi Kontribusi"/>
      <sheetName val="SPBy Kontribusi"/>
      <sheetName val="Kuitansi fullday"/>
      <sheetName val="SPBy fulld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7">
          <cell r="D7">
            <v>43399</v>
          </cell>
        </row>
        <row r="12">
          <cell r="D12" t="str">
            <v xml:space="preserve">Dalam Tingkat </v>
          </cell>
        </row>
        <row r="16">
          <cell r="E16" t="str">
            <v>(satu) hari</v>
          </cell>
        </row>
        <row r="33">
          <cell r="E33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</sheetNames>
    <definedNames>
      <definedName name="terbilang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B4A4-5C31-420C-9762-D7441F5E6286}">
  <dimension ref="A1:O45"/>
  <sheetViews>
    <sheetView workbookViewId="0">
      <selection activeCell="J29" sqref="J29"/>
    </sheetView>
  </sheetViews>
  <sheetFormatPr defaultRowHeight="12.75" x14ac:dyDescent="0.2"/>
  <cols>
    <col min="1" max="1" width="2.7109375" style="1" customWidth="1"/>
    <col min="2" max="2" width="4.85546875" style="1" customWidth="1"/>
    <col min="3" max="3" width="5.7109375" style="1" customWidth="1"/>
    <col min="4" max="4" width="15.7109375" style="1" customWidth="1"/>
    <col min="5" max="5" width="5.7109375" style="1" customWidth="1"/>
    <col min="6" max="6" width="11.7109375" style="1" customWidth="1"/>
    <col min="7" max="7" width="8.7109375" style="1" customWidth="1"/>
    <col min="8" max="8" width="4.42578125" style="1" customWidth="1"/>
    <col min="9" max="9" width="12.7109375" style="1" customWidth="1"/>
    <col min="10" max="10" width="5.28515625" style="1" customWidth="1"/>
    <col min="11" max="11" width="15.7109375" style="1" customWidth="1"/>
    <col min="12" max="12" width="2.7109375" style="1" customWidth="1"/>
    <col min="13" max="13" width="11.28515625" style="1" bestFit="1" customWidth="1"/>
    <col min="14" max="14" width="12" style="1" customWidth="1"/>
    <col min="15" max="15" width="10.140625" style="1" bestFit="1" customWidth="1"/>
    <col min="16" max="256" width="9.140625" style="1"/>
    <col min="257" max="257" width="2.7109375" style="1" customWidth="1"/>
    <col min="258" max="258" width="4.85546875" style="1" customWidth="1"/>
    <col min="259" max="259" width="5.7109375" style="1" customWidth="1"/>
    <col min="260" max="260" width="15.7109375" style="1" customWidth="1"/>
    <col min="261" max="261" width="5.7109375" style="1" customWidth="1"/>
    <col min="262" max="262" width="11.7109375" style="1" customWidth="1"/>
    <col min="263" max="263" width="8.7109375" style="1" customWidth="1"/>
    <col min="264" max="264" width="4" style="1" customWidth="1"/>
    <col min="265" max="265" width="12.7109375" style="1" customWidth="1"/>
    <col min="266" max="266" width="5.28515625" style="1" customWidth="1"/>
    <col min="267" max="267" width="15.7109375" style="1" customWidth="1"/>
    <col min="268" max="268" width="2.7109375" style="1" customWidth="1"/>
    <col min="269" max="269" width="11.28515625" style="1" bestFit="1" customWidth="1"/>
    <col min="270" max="512" width="9.140625" style="1"/>
    <col min="513" max="513" width="2.7109375" style="1" customWidth="1"/>
    <col min="514" max="514" width="4.85546875" style="1" customWidth="1"/>
    <col min="515" max="515" width="5.7109375" style="1" customWidth="1"/>
    <col min="516" max="516" width="15.7109375" style="1" customWidth="1"/>
    <col min="517" max="517" width="5.7109375" style="1" customWidth="1"/>
    <col min="518" max="518" width="11.7109375" style="1" customWidth="1"/>
    <col min="519" max="519" width="8.7109375" style="1" customWidth="1"/>
    <col min="520" max="520" width="4" style="1" customWidth="1"/>
    <col min="521" max="521" width="12.7109375" style="1" customWidth="1"/>
    <col min="522" max="522" width="5.28515625" style="1" customWidth="1"/>
    <col min="523" max="523" width="15.7109375" style="1" customWidth="1"/>
    <col min="524" max="524" width="2.7109375" style="1" customWidth="1"/>
    <col min="525" max="525" width="11.28515625" style="1" bestFit="1" customWidth="1"/>
    <col min="526" max="768" width="9.140625" style="1"/>
    <col min="769" max="769" width="2.7109375" style="1" customWidth="1"/>
    <col min="770" max="770" width="4.85546875" style="1" customWidth="1"/>
    <col min="771" max="771" width="5.7109375" style="1" customWidth="1"/>
    <col min="772" max="772" width="15.7109375" style="1" customWidth="1"/>
    <col min="773" max="773" width="5.7109375" style="1" customWidth="1"/>
    <col min="774" max="774" width="11.7109375" style="1" customWidth="1"/>
    <col min="775" max="775" width="8.7109375" style="1" customWidth="1"/>
    <col min="776" max="776" width="4" style="1" customWidth="1"/>
    <col min="777" max="777" width="12.7109375" style="1" customWidth="1"/>
    <col min="778" max="778" width="5.28515625" style="1" customWidth="1"/>
    <col min="779" max="779" width="15.7109375" style="1" customWidth="1"/>
    <col min="780" max="780" width="2.7109375" style="1" customWidth="1"/>
    <col min="781" max="781" width="11.28515625" style="1" bestFit="1" customWidth="1"/>
    <col min="782" max="1024" width="9.140625" style="1"/>
    <col min="1025" max="1025" width="2.7109375" style="1" customWidth="1"/>
    <col min="1026" max="1026" width="4.85546875" style="1" customWidth="1"/>
    <col min="1027" max="1027" width="5.7109375" style="1" customWidth="1"/>
    <col min="1028" max="1028" width="15.7109375" style="1" customWidth="1"/>
    <col min="1029" max="1029" width="5.7109375" style="1" customWidth="1"/>
    <col min="1030" max="1030" width="11.7109375" style="1" customWidth="1"/>
    <col min="1031" max="1031" width="8.7109375" style="1" customWidth="1"/>
    <col min="1032" max="1032" width="4" style="1" customWidth="1"/>
    <col min="1033" max="1033" width="12.7109375" style="1" customWidth="1"/>
    <col min="1034" max="1034" width="5.28515625" style="1" customWidth="1"/>
    <col min="1035" max="1035" width="15.7109375" style="1" customWidth="1"/>
    <col min="1036" max="1036" width="2.7109375" style="1" customWidth="1"/>
    <col min="1037" max="1037" width="11.28515625" style="1" bestFit="1" customWidth="1"/>
    <col min="1038" max="1280" width="9.140625" style="1"/>
    <col min="1281" max="1281" width="2.7109375" style="1" customWidth="1"/>
    <col min="1282" max="1282" width="4.85546875" style="1" customWidth="1"/>
    <col min="1283" max="1283" width="5.7109375" style="1" customWidth="1"/>
    <col min="1284" max="1284" width="15.7109375" style="1" customWidth="1"/>
    <col min="1285" max="1285" width="5.7109375" style="1" customWidth="1"/>
    <col min="1286" max="1286" width="11.7109375" style="1" customWidth="1"/>
    <col min="1287" max="1287" width="8.7109375" style="1" customWidth="1"/>
    <col min="1288" max="1288" width="4" style="1" customWidth="1"/>
    <col min="1289" max="1289" width="12.7109375" style="1" customWidth="1"/>
    <col min="1290" max="1290" width="5.28515625" style="1" customWidth="1"/>
    <col min="1291" max="1291" width="15.7109375" style="1" customWidth="1"/>
    <col min="1292" max="1292" width="2.7109375" style="1" customWidth="1"/>
    <col min="1293" max="1293" width="11.28515625" style="1" bestFit="1" customWidth="1"/>
    <col min="1294" max="1536" width="9.140625" style="1"/>
    <col min="1537" max="1537" width="2.7109375" style="1" customWidth="1"/>
    <col min="1538" max="1538" width="4.85546875" style="1" customWidth="1"/>
    <col min="1539" max="1539" width="5.7109375" style="1" customWidth="1"/>
    <col min="1540" max="1540" width="15.7109375" style="1" customWidth="1"/>
    <col min="1541" max="1541" width="5.7109375" style="1" customWidth="1"/>
    <col min="1542" max="1542" width="11.7109375" style="1" customWidth="1"/>
    <col min="1543" max="1543" width="8.7109375" style="1" customWidth="1"/>
    <col min="1544" max="1544" width="4" style="1" customWidth="1"/>
    <col min="1545" max="1545" width="12.7109375" style="1" customWidth="1"/>
    <col min="1546" max="1546" width="5.28515625" style="1" customWidth="1"/>
    <col min="1547" max="1547" width="15.7109375" style="1" customWidth="1"/>
    <col min="1548" max="1548" width="2.7109375" style="1" customWidth="1"/>
    <col min="1549" max="1549" width="11.28515625" style="1" bestFit="1" customWidth="1"/>
    <col min="1550" max="1792" width="9.140625" style="1"/>
    <col min="1793" max="1793" width="2.7109375" style="1" customWidth="1"/>
    <col min="1794" max="1794" width="4.85546875" style="1" customWidth="1"/>
    <col min="1795" max="1795" width="5.7109375" style="1" customWidth="1"/>
    <col min="1796" max="1796" width="15.7109375" style="1" customWidth="1"/>
    <col min="1797" max="1797" width="5.7109375" style="1" customWidth="1"/>
    <col min="1798" max="1798" width="11.7109375" style="1" customWidth="1"/>
    <col min="1799" max="1799" width="8.7109375" style="1" customWidth="1"/>
    <col min="1800" max="1800" width="4" style="1" customWidth="1"/>
    <col min="1801" max="1801" width="12.7109375" style="1" customWidth="1"/>
    <col min="1802" max="1802" width="5.28515625" style="1" customWidth="1"/>
    <col min="1803" max="1803" width="15.7109375" style="1" customWidth="1"/>
    <col min="1804" max="1804" width="2.7109375" style="1" customWidth="1"/>
    <col min="1805" max="1805" width="11.28515625" style="1" bestFit="1" customWidth="1"/>
    <col min="1806" max="2048" width="9.140625" style="1"/>
    <col min="2049" max="2049" width="2.7109375" style="1" customWidth="1"/>
    <col min="2050" max="2050" width="4.85546875" style="1" customWidth="1"/>
    <col min="2051" max="2051" width="5.7109375" style="1" customWidth="1"/>
    <col min="2052" max="2052" width="15.7109375" style="1" customWidth="1"/>
    <col min="2053" max="2053" width="5.7109375" style="1" customWidth="1"/>
    <col min="2054" max="2054" width="11.7109375" style="1" customWidth="1"/>
    <col min="2055" max="2055" width="8.7109375" style="1" customWidth="1"/>
    <col min="2056" max="2056" width="4" style="1" customWidth="1"/>
    <col min="2057" max="2057" width="12.7109375" style="1" customWidth="1"/>
    <col min="2058" max="2058" width="5.28515625" style="1" customWidth="1"/>
    <col min="2059" max="2059" width="15.7109375" style="1" customWidth="1"/>
    <col min="2060" max="2060" width="2.7109375" style="1" customWidth="1"/>
    <col min="2061" max="2061" width="11.28515625" style="1" bestFit="1" customWidth="1"/>
    <col min="2062" max="2304" width="9.140625" style="1"/>
    <col min="2305" max="2305" width="2.7109375" style="1" customWidth="1"/>
    <col min="2306" max="2306" width="4.85546875" style="1" customWidth="1"/>
    <col min="2307" max="2307" width="5.7109375" style="1" customWidth="1"/>
    <col min="2308" max="2308" width="15.7109375" style="1" customWidth="1"/>
    <col min="2309" max="2309" width="5.7109375" style="1" customWidth="1"/>
    <col min="2310" max="2310" width="11.7109375" style="1" customWidth="1"/>
    <col min="2311" max="2311" width="8.7109375" style="1" customWidth="1"/>
    <col min="2312" max="2312" width="4" style="1" customWidth="1"/>
    <col min="2313" max="2313" width="12.7109375" style="1" customWidth="1"/>
    <col min="2314" max="2314" width="5.28515625" style="1" customWidth="1"/>
    <col min="2315" max="2315" width="15.7109375" style="1" customWidth="1"/>
    <col min="2316" max="2316" width="2.7109375" style="1" customWidth="1"/>
    <col min="2317" max="2317" width="11.28515625" style="1" bestFit="1" customWidth="1"/>
    <col min="2318" max="2560" width="9.140625" style="1"/>
    <col min="2561" max="2561" width="2.7109375" style="1" customWidth="1"/>
    <col min="2562" max="2562" width="4.85546875" style="1" customWidth="1"/>
    <col min="2563" max="2563" width="5.7109375" style="1" customWidth="1"/>
    <col min="2564" max="2564" width="15.7109375" style="1" customWidth="1"/>
    <col min="2565" max="2565" width="5.7109375" style="1" customWidth="1"/>
    <col min="2566" max="2566" width="11.7109375" style="1" customWidth="1"/>
    <col min="2567" max="2567" width="8.7109375" style="1" customWidth="1"/>
    <col min="2568" max="2568" width="4" style="1" customWidth="1"/>
    <col min="2569" max="2569" width="12.7109375" style="1" customWidth="1"/>
    <col min="2570" max="2570" width="5.28515625" style="1" customWidth="1"/>
    <col min="2571" max="2571" width="15.7109375" style="1" customWidth="1"/>
    <col min="2572" max="2572" width="2.7109375" style="1" customWidth="1"/>
    <col min="2573" max="2573" width="11.28515625" style="1" bestFit="1" customWidth="1"/>
    <col min="2574" max="2816" width="9.140625" style="1"/>
    <col min="2817" max="2817" width="2.7109375" style="1" customWidth="1"/>
    <col min="2818" max="2818" width="4.85546875" style="1" customWidth="1"/>
    <col min="2819" max="2819" width="5.7109375" style="1" customWidth="1"/>
    <col min="2820" max="2820" width="15.7109375" style="1" customWidth="1"/>
    <col min="2821" max="2821" width="5.7109375" style="1" customWidth="1"/>
    <col min="2822" max="2822" width="11.7109375" style="1" customWidth="1"/>
    <col min="2823" max="2823" width="8.7109375" style="1" customWidth="1"/>
    <col min="2824" max="2824" width="4" style="1" customWidth="1"/>
    <col min="2825" max="2825" width="12.7109375" style="1" customWidth="1"/>
    <col min="2826" max="2826" width="5.28515625" style="1" customWidth="1"/>
    <col min="2827" max="2827" width="15.7109375" style="1" customWidth="1"/>
    <col min="2828" max="2828" width="2.7109375" style="1" customWidth="1"/>
    <col min="2829" max="2829" width="11.28515625" style="1" bestFit="1" customWidth="1"/>
    <col min="2830" max="3072" width="9.140625" style="1"/>
    <col min="3073" max="3073" width="2.7109375" style="1" customWidth="1"/>
    <col min="3074" max="3074" width="4.85546875" style="1" customWidth="1"/>
    <col min="3075" max="3075" width="5.7109375" style="1" customWidth="1"/>
    <col min="3076" max="3076" width="15.7109375" style="1" customWidth="1"/>
    <col min="3077" max="3077" width="5.7109375" style="1" customWidth="1"/>
    <col min="3078" max="3078" width="11.7109375" style="1" customWidth="1"/>
    <col min="3079" max="3079" width="8.7109375" style="1" customWidth="1"/>
    <col min="3080" max="3080" width="4" style="1" customWidth="1"/>
    <col min="3081" max="3081" width="12.7109375" style="1" customWidth="1"/>
    <col min="3082" max="3082" width="5.28515625" style="1" customWidth="1"/>
    <col min="3083" max="3083" width="15.7109375" style="1" customWidth="1"/>
    <col min="3084" max="3084" width="2.7109375" style="1" customWidth="1"/>
    <col min="3085" max="3085" width="11.28515625" style="1" bestFit="1" customWidth="1"/>
    <col min="3086" max="3328" width="9.140625" style="1"/>
    <col min="3329" max="3329" width="2.7109375" style="1" customWidth="1"/>
    <col min="3330" max="3330" width="4.85546875" style="1" customWidth="1"/>
    <col min="3331" max="3331" width="5.7109375" style="1" customWidth="1"/>
    <col min="3332" max="3332" width="15.7109375" style="1" customWidth="1"/>
    <col min="3333" max="3333" width="5.7109375" style="1" customWidth="1"/>
    <col min="3334" max="3334" width="11.7109375" style="1" customWidth="1"/>
    <col min="3335" max="3335" width="8.7109375" style="1" customWidth="1"/>
    <col min="3336" max="3336" width="4" style="1" customWidth="1"/>
    <col min="3337" max="3337" width="12.7109375" style="1" customWidth="1"/>
    <col min="3338" max="3338" width="5.28515625" style="1" customWidth="1"/>
    <col min="3339" max="3339" width="15.7109375" style="1" customWidth="1"/>
    <col min="3340" max="3340" width="2.7109375" style="1" customWidth="1"/>
    <col min="3341" max="3341" width="11.28515625" style="1" bestFit="1" customWidth="1"/>
    <col min="3342" max="3584" width="9.140625" style="1"/>
    <col min="3585" max="3585" width="2.7109375" style="1" customWidth="1"/>
    <col min="3586" max="3586" width="4.85546875" style="1" customWidth="1"/>
    <col min="3587" max="3587" width="5.7109375" style="1" customWidth="1"/>
    <col min="3588" max="3588" width="15.7109375" style="1" customWidth="1"/>
    <col min="3589" max="3589" width="5.7109375" style="1" customWidth="1"/>
    <col min="3590" max="3590" width="11.7109375" style="1" customWidth="1"/>
    <col min="3591" max="3591" width="8.7109375" style="1" customWidth="1"/>
    <col min="3592" max="3592" width="4" style="1" customWidth="1"/>
    <col min="3593" max="3593" width="12.7109375" style="1" customWidth="1"/>
    <col min="3594" max="3594" width="5.28515625" style="1" customWidth="1"/>
    <col min="3595" max="3595" width="15.7109375" style="1" customWidth="1"/>
    <col min="3596" max="3596" width="2.7109375" style="1" customWidth="1"/>
    <col min="3597" max="3597" width="11.28515625" style="1" bestFit="1" customWidth="1"/>
    <col min="3598" max="3840" width="9.140625" style="1"/>
    <col min="3841" max="3841" width="2.7109375" style="1" customWidth="1"/>
    <col min="3842" max="3842" width="4.85546875" style="1" customWidth="1"/>
    <col min="3843" max="3843" width="5.7109375" style="1" customWidth="1"/>
    <col min="3844" max="3844" width="15.7109375" style="1" customWidth="1"/>
    <col min="3845" max="3845" width="5.7109375" style="1" customWidth="1"/>
    <col min="3846" max="3846" width="11.7109375" style="1" customWidth="1"/>
    <col min="3847" max="3847" width="8.7109375" style="1" customWidth="1"/>
    <col min="3848" max="3848" width="4" style="1" customWidth="1"/>
    <col min="3849" max="3849" width="12.7109375" style="1" customWidth="1"/>
    <col min="3850" max="3850" width="5.28515625" style="1" customWidth="1"/>
    <col min="3851" max="3851" width="15.7109375" style="1" customWidth="1"/>
    <col min="3852" max="3852" width="2.7109375" style="1" customWidth="1"/>
    <col min="3853" max="3853" width="11.28515625" style="1" bestFit="1" customWidth="1"/>
    <col min="3854" max="4096" width="9.140625" style="1"/>
    <col min="4097" max="4097" width="2.7109375" style="1" customWidth="1"/>
    <col min="4098" max="4098" width="4.85546875" style="1" customWidth="1"/>
    <col min="4099" max="4099" width="5.7109375" style="1" customWidth="1"/>
    <col min="4100" max="4100" width="15.7109375" style="1" customWidth="1"/>
    <col min="4101" max="4101" width="5.7109375" style="1" customWidth="1"/>
    <col min="4102" max="4102" width="11.7109375" style="1" customWidth="1"/>
    <col min="4103" max="4103" width="8.7109375" style="1" customWidth="1"/>
    <col min="4104" max="4104" width="4" style="1" customWidth="1"/>
    <col min="4105" max="4105" width="12.7109375" style="1" customWidth="1"/>
    <col min="4106" max="4106" width="5.28515625" style="1" customWidth="1"/>
    <col min="4107" max="4107" width="15.7109375" style="1" customWidth="1"/>
    <col min="4108" max="4108" width="2.7109375" style="1" customWidth="1"/>
    <col min="4109" max="4109" width="11.28515625" style="1" bestFit="1" customWidth="1"/>
    <col min="4110" max="4352" width="9.140625" style="1"/>
    <col min="4353" max="4353" width="2.7109375" style="1" customWidth="1"/>
    <col min="4354" max="4354" width="4.85546875" style="1" customWidth="1"/>
    <col min="4355" max="4355" width="5.7109375" style="1" customWidth="1"/>
    <col min="4356" max="4356" width="15.7109375" style="1" customWidth="1"/>
    <col min="4357" max="4357" width="5.7109375" style="1" customWidth="1"/>
    <col min="4358" max="4358" width="11.7109375" style="1" customWidth="1"/>
    <col min="4359" max="4359" width="8.7109375" style="1" customWidth="1"/>
    <col min="4360" max="4360" width="4" style="1" customWidth="1"/>
    <col min="4361" max="4361" width="12.7109375" style="1" customWidth="1"/>
    <col min="4362" max="4362" width="5.28515625" style="1" customWidth="1"/>
    <col min="4363" max="4363" width="15.7109375" style="1" customWidth="1"/>
    <col min="4364" max="4364" width="2.7109375" style="1" customWidth="1"/>
    <col min="4365" max="4365" width="11.28515625" style="1" bestFit="1" customWidth="1"/>
    <col min="4366" max="4608" width="9.140625" style="1"/>
    <col min="4609" max="4609" width="2.7109375" style="1" customWidth="1"/>
    <col min="4610" max="4610" width="4.85546875" style="1" customWidth="1"/>
    <col min="4611" max="4611" width="5.7109375" style="1" customWidth="1"/>
    <col min="4612" max="4612" width="15.7109375" style="1" customWidth="1"/>
    <col min="4613" max="4613" width="5.7109375" style="1" customWidth="1"/>
    <col min="4614" max="4614" width="11.7109375" style="1" customWidth="1"/>
    <col min="4615" max="4615" width="8.7109375" style="1" customWidth="1"/>
    <col min="4616" max="4616" width="4" style="1" customWidth="1"/>
    <col min="4617" max="4617" width="12.7109375" style="1" customWidth="1"/>
    <col min="4618" max="4618" width="5.28515625" style="1" customWidth="1"/>
    <col min="4619" max="4619" width="15.7109375" style="1" customWidth="1"/>
    <col min="4620" max="4620" width="2.7109375" style="1" customWidth="1"/>
    <col min="4621" max="4621" width="11.28515625" style="1" bestFit="1" customWidth="1"/>
    <col min="4622" max="4864" width="9.140625" style="1"/>
    <col min="4865" max="4865" width="2.7109375" style="1" customWidth="1"/>
    <col min="4866" max="4866" width="4.85546875" style="1" customWidth="1"/>
    <col min="4867" max="4867" width="5.7109375" style="1" customWidth="1"/>
    <col min="4868" max="4868" width="15.7109375" style="1" customWidth="1"/>
    <col min="4869" max="4869" width="5.7109375" style="1" customWidth="1"/>
    <col min="4870" max="4870" width="11.7109375" style="1" customWidth="1"/>
    <col min="4871" max="4871" width="8.7109375" style="1" customWidth="1"/>
    <col min="4872" max="4872" width="4" style="1" customWidth="1"/>
    <col min="4873" max="4873" width="12.7109375" style="1" customWidth="1"/>
    <col min="4874" max="4874" width="5.28515625" style="1" customWidth="1"/>
    <col min="4875" max="4875" width="15.7109375" style="1" customWidth="1"/>
    <col min="4876" max="4876" width="2.7109375" style="1" customWidth="1"/>
    <col min="4877" max="4877" width="11.28515625" style="1" bestFit="1" customWidth="1"/>
    <col min="4878" max="5120" width="9.140625" style="1"/>
    <col min="5121" max="5121" width="2.7109375" style="1" customWidth="1"/>
    <col min="5122" max="5122" width="4.85546875" style="1" customWidth="1"/>
    <col min="5123" max="5123" width="5.7109375" style="1" customWidth="1"/>
    <col min="5124" max="5124" width="15.7109375" style="1" customWidth="1"/>
    <col min="5125" max="5125" width="5.7109375" style="1" customWidth="1"/>
    <col min="5126" max="5126" width="11.7109375" style="1" customWidth="1"/>
    <col min="5127" max="5127" width="8.7109375" style="1" customWidth="1"/>
    <col min="5128" max="5128" width="4" style="1" customWidth="1"/>
    <col min="5129" max="5129" width="12.7109375" style="1" customWidth="1"/>
    <col min="5130" max="5130" width="5.28515625" style="1" customWidth="1"/>
    <col min="5131" max="5131" width="15.7109375" style="1" customWidth="1"/>
    <col min="5132" max="5132" width="2.7109375" style="1" customWidth="1"/>
    <col min="5133" max="5133" width="11.28515625" style="1" bestFit="1" customWidth="1"/>
    <col min="5134" max="5376" width="9.140625" style="1"/>
    <col min="5377" max="5377" width="2.7109375" style="1" customWidth="1"/>
    <col min="5378" max="5378" width="4.85546875" style="1" customWidth="1"/>
    <col min="5379" max="5379" width="5.7109375" style="1" customWidth="1"/>
    <col min="5380" max="5380" width="15.7109375" style="1" customWidth="1"/>
    <col min="5381" max="5381" width="5.7109375" style="1" customWidth="1"/>
    <col min="5382" max="5382" width="11.7109375" style="1" customWidth="1"/>
    <col min="5383" max="5383" width="8.7109375" style="1" customWidth="1"/>
    <col min="5384" max="5384" width="4" style="1" customWidth="1"/>
    <col min="5385" max="5385" width="12.7109375" style="1" customWidth="1"/>
    <col min="5386" max="5386" width="5.28515625" style="1" customWidth="1"/>
    <col min="5387" max="5387" width="15.7109375" style="1" customWidth="1"/>
    <col min="5388" max="5388" width="2.7109375" style="1" customWidth="1"/>
    <col min="5389" max="5389" width="11.28515625" style="1" bestFit="1" customWidth="1"/>
    <col min="5390" max="5632" width="9.140625" style="1"/>
    <col min="5633" max="5633" width="2.7109375" style="1" customWidth="1"/>
    <col min="5634" max="5634" width="4.85546875" style="1" customWidth="1"/>
    <col min="5635" max="5635" width="5.7109375" style="1" customWidth="1"/>
    <col min="5636" max="5636" width="15.7109375" style="1" customWidth="1"/>
    <col min="5637" max="5637" width="5.7109375" style="1" customWidth="1"/>
    <col min="5638" max="5638" width="11.7109375" style="1" customWidth="1"/>
    <col min="5639" max="5639" width="8.7109375" style="1" customWidth="1"/>
    <col min="5640" max="5640" width="4" style="1" customWidth="1"/>
    <col min="5641" max="5641" width="12.7109375" style="1" customWidth="1"/>
    <col min="5642" max="5642" width="5.28515625" style="1" customWidth="1"/>
    <col min="5643" max="5643" width="15.7109375" style="1" customWidth="1"/>
    <col min="5644" max="5644" width="2.7109375" style="1" customWidth="1"/>
    <col min="5645" max="5645" width="11.28515625" style="1" bestFit="1" customWidth="1"/>
    <col min="5646" max="5888" width="9.140625" style="1"/>
    <col min="5889" max="5889" width="2.7109375" style="1" customWidth="1"/>
    <col min="5890" max="5890" width="4.85546875" style="1" customWidth="1"/>
    <col min="5891" max="5891" width="5.7109375" style="1" customWidth="1"/>
    <col min="5892" max="5892" width="15.7109375" style="1" customWidth="1"/>
    <col min="5893" max="5893" width="5.7109375" style="1" customWidth="1"/>
    <col min="5894" max="5894" width="11.7109375" style="1" customWidth="1"/>
    <col min="5895" max="5895" width="8.7109375" style="1" customWidth="1"/>
    <col min="5896" max="5896" width="4" style="1" customWidth="1"/>
    <col min="5897" max="5897" width="12.7109375" style="1" customWidth="1"/>
    <col min="5898" max="5898" width="5.28515625" style="1" customWidth="1"/>
    <col min="5899" max="5899" width="15.7109375" style="1" customWidth="1"/>
    <col min="5900" max="5900" width="2.7109375" style="1" customWidth="1"/>
    <col min="5901" max="5901" width="11.28515625" style="1" bestFit="1" customWidth="1"/>
    <col min="5902" max="6144" width="9.140625" style="1"/>
    <col min="6145" max="6145" width="2.7109375" style="1" customWidth="1"/>
    <col min="6146" max="6146" width="4.85546875" style="1" customWidth="1"/>
    <col min="6147" max="6147" width="5.7109375" style="1" customWidth="1"/>
    <col min="6148" max="6148" width="15.7109375" style="1" customWidth="1"/>
    <col min="6149" max="6149" width="5.7109375" style="1" customWidth="1"/>
    <col min="6150" max="6150" width="11.7109375" style="1" customWidth="1"/>
    <col min="6151" max="6151" width="8.7109375" style="1" customWidth="1"/>
    <col min="6152" max="6152" width="4" style="1" customWidth="1"/>
    <col min="6153" max="6153" width="12.7109375" style="1" customWidth="1"/>
    <col min="6154" max="6154" width="5.28515625" style="1" customWidth="1"/>
    <col min="6155" max="6155" width="15.7109375" style="1" customWidth="1"/>
    <col min="6156" max="6156" width="2.7109375" style="1" customWidth="1"/>
    <col min="6157" max="6157" width="11.28515625" style="1" bestFit="1" customWidth="1"/>
    <col min="6158" max="6400" width="9.140625" style="1"/>
    <col min="6401" max="6401" width="2.7109375" style="1" customWidth="1"/>
    <col min="6402" max="6402" width="4.85546875" style="1" customWidth="1"/>
    <col min="6403" max="6403" width="5.7109375" style="1" customWidth="1"/>
    <col min="6404" max="6404" width="15.7109375" style="1" customWidth="1"/>
    <col min="6405" max="6405" width="5.7109375" style="1" customWidth="1"/>
    <col min="6406" max="6406" width="11.7109375" style="1" customWidth="1"/>
    <col min="6407" max="6407" width="8.7109375" style="1" customWidth="1"/>
    <col min="6408" max="6408" width="4" style="1" customWidth="1"/>
    <col min="6409" max="6409" width="12.7109375" style="1" customWidth="1"/>
    <col min="6410" max="6410" width="5.28515625" style="1" customWidth="1"/>
    <col min="6411" max="6411" width="15.7109375" style="1" customWidth="1"/>
    <col min="6412" max="6412" width="2.7109375" style="1" customWidth="1"/>
    <col min="6413" max="6413" width="11.28515625" style="1" bestFit="1" customWidth="1"/>
    <col min="6414" max="6656" width="9.140625" style="1"/>
    <col min="6657" max="6657" width="2.7109375" style="1" customWidth="1"/>
    <col min="6658" max="6658" width="4.85546875" style="1" customWidth="1"/>
    <col min="6659" max="6659" width="5.7109375" style="1" customWidth="1"/>
    <col min="6660" max="6660" width="15.7109375" style="1" customWidth="1"/>
    <col min="6661" max="6661" width="5.7109375" style="1" customWidth="1"/>
    <col min="6662" max="6662" width="11.7109375" style="1" customWidth="1"/>
    <col min="6663" max="6663" width="8.7109375" style="1" customWidth="1"/>
    <col min="6664" max="6664" width="4" style="1" customWidth="1"/>
    <col min="6665" max="6665" width="12.7109375" style="1" customWidth="1"/>
    <col min="6666" max="6666" width="5.28515625" style="1" customWidth="1"/>
    <col min="6667" max="6667" width="15.7109375" style="1" customWidth="1"/>
    <col min="6668" max="6668" width="2.7109375" style="1" customWidth="1"/>
    <col min="6669" max="6669" width="11.28515625" style="1" bestFit="1" customWidth="1"/>
    <col min="6670" max="6912" width="9.140625" style="1"/>
    <col min="6913" max="6913" width="2.7109375" style="1" customWidth="1"/>
    <col min="6914" max="6914" width="4.85546875" style="1" customWidth="1"/>
    <col min="6915" max="6915" width="5.7109375" style="1" customWidth="1"/>
    <col min="6916" max="6916" width="15.7109375" style="1" customWidth="1"/>
    <col min="6917" max="6917" width="5.7109375" style="1" customWidth="1"/>
    <col min="6918" max="6918" width="11.7109375" style="1" customWidth="1"/>
    <col min="6919" max="6919" width="8.7109375" style="1" customWidth="1"/>
    <col min="6920" max="6920" width="4" style="1" customWidth="1"/>
    <col min="6921" max="6921" width="12.7109375" style="1" customWidth="1"/>
    <col min="6922" max="6922" width="5.28515625" style="1" customWidth="1"/>
    <col min="6923" max="6923" width="15.7109375" style="1" customWidth="1"/>
    <col min="6924" max="6924" width="2.7109375" style="1" customWidth="1"/>
    <col min="6925" max="6925" width="11.28515625" style="1" bestFit="1" customWidth="1"/>
    <col min="6926" max="7168" width="9.140625" style="1"/>
    <col min="7169" max="7169" width="2.7109375" style="1" customWidth="1"/>
    <col min="7170" max="7170" width="4.85546875" style="1" customWidth="1"/>
    <col min="7171" max="7171" width="5.7109375" style="1" customWidth="1"/>
    <col min="7172" max="7172" width="15.7109375" style="1" customWidth="1"/>
    <col min="7173" max="7173" width="5.7109375" style="1" customWidth="1"/>
    <col min="7174" max="7174" width="11.7109375" style="1" customWidth="1"/>
    <col min="7175" max="7175" width="8.7109375" style="1" customWidth="1"/>
    <col min="7176" max="7176" width="4" style="1" customWidth="1"/>
    <col min="7177" max="7177" width="12.7109375" style="1" customWidth="1"/>
    <col min="7178" max="7178" width="5.28515625" style="1" customWidth="1"/>
    <col min="7179" max="7179" width="15.7109375" style="1" customWidth="1"/>
    <col min="7180" max="7180" width="2.7109375" style="1" customWidth="1"/>
    <col min="7181" max="7181" width="11.28515625" style="1" bestFit="1" customWidth="1"/>
    <col min="7182" max="7424" width="9.140625" style="1"/>
    <col min="7425" max="7425" width="2.7109375" style="1" customWidth="1"/>
    <col min="7426" max="7426" width="4.85546875" style="1" customWidth="1"/>
    <col min="7427" max="7427" width="5.7109375" style="1" customWidth="1"/>
    <col min="7428" max="7428" width="15.7109375" style="1" customWidth="1"/>
    <col min="7429" max="7429" width="5.7109375" style="1" customWidth="1"/>
    <col min="7430" max="7430" width="11.7109375" style="1" customWidth="1"/>
    <col min="7431" max="7431" width="8.7109375" style="1" customWidth="1"/>
    <col min="7432" max="7432" width="4" style="1" customWidth="1"/>
    <col min="7433" max="7433" width="12.7109375" style="1" customWidth="1"/>
    <col min="7434" max="7434" width="5.28515625" style="1" customWidth="1"/>
    <col min="7435" max="7435" width="15.7109375" style="1" customWidth="1"/>
    <col min="7436" max="7436" width="2.7109375" style="1" customWidth="1"/>
    <col min="7437" max="7437" width="11.28515625" style="1" bestFit="1" customWidth="1"/>
    <col min="7438" max="7680" width="9.140625" style="1"/>
    <col min="7681" max="7681" width="2.7109375" style="1" customWidth="1"/>
    <col min="7682" max="7682" width="4.85546875" style="1" customWidth="1"/>
    <col min="7683" max="7683" width="5.7109375" style="1" customWidth="1"/>
    <col min="7684" max="7684" width="15.7109375" style="1" customWidth="1"/>
    <col min="7685" max="7685" width="5.7109375" style="1" customWidth="1"/>
    <col min="7686" max="7686" width="11.7109375" style="1" customWidth="1"/>
    <col min="7687" max="7687" width="8.7109375" style="1" customWidth="1"/>
    <col min="7688" max="7688" width="4" style="1" customWidth="1"/>
    <col min="7689" max="7689" width="12.7109375" style="1" customWidth="1"/>
    <col min="7690" max="7690" width="5.28515625" style="1" customWidth="1"/>
    <col min="7691" max="7691" width="15.7109375" style="1" customWidth="1"/>
    <col min="7692" max="7692" width="2.7109375" style="1" customWidth="1"/>
    <col min="7693" max="7693" width="11.28515625" style="1" bestFit="1" customWidth="1"/>
    <col min="7694" max="7936" width="9.140625" style="1"/>
    <col min="7937" max="7937" width="2.7109375" style="1" customWidth="1"/>
    <col min="7938" max="7938" width="4.85546875" style="1" customWidth="1"/>
    <col min="7939" max="7939" width="5.7109375" style="1" customWidth="1"/>
    <col min="7940" max="7940" width="15.7109375" style="1" customWidth="1"/>
    <col min="7941" max="7941" width="5.7109375" style="1" customWidth="1"/>
    <col min="7942" max="7942" width="11.7109375" style="1" customWidth="1"/>
    <col min="7943" max="7943" width="8.7109375" style="1" customWidth="1"/>
    <col min="7944" max="7944" width="4" style="1" customWidth="1"/>
    <col min="7945" max="7945" width="12.7109375" style="1" customWidth="1"/>
    <col min="7946" max="7946" width="5.28515625" style="1" customWidth="1"/>
    <col min="7947" max="7947" width="15.7109375" style="1" customWidth="1"/>
    <col min="7948" max="7948" width="2.7109375" style="1" customWidth="1"/>
    <col min="7949" max="7949" width="11.28515625" style="1" bestFit="1" customWidth="1"/>
    <col min="7950" max="8192" width="9.140625" style="1"/>
    <col min="8193" max="8193" width="2.7109375" style="1" customWidth="1"/>
    <col min="8194" max="8194" width="4.85546875" style="1" customWidth="1"/>
    <col min="8195" max="8195" width="5.7109375" style="1" customWidth="1"/>
    <col min="8196" max="8196" width="15.7109375" style="1" customWidth="1"/>
    <col min="8197" max="8197" width="5.7109375" style="1" customWidth="1"/>
    <col min="8198" max="8198" width="11.7109375" style="1" customWidth="1"/>
    <col min="8199" max="8199" width="8.7109375" style="1" customWidth="1"/>
    <col min="8200" max="8200" width="4" style="1" customWidth="1"/>
    <col min="8201" max="8201" width="12.7109375" style="1" customWidth="1"/>
    <col min="8202" max="8202" width="5.28515625" style="1" customWidth="1"/>
    <col min="8203" max="8203" width="15.7109375" style="1" customWidth="1"/>
    <col min="8204" max="8204" width="2.7109375" style="1" customWidth="1"/>
    <col min="8205" max="8205" width="11.28515625" style="1" bestFit="1" customWidth="1"/>
    <col min="8206" max="8448" width="9.140625" style="1"/>
    <col min="8449" max="8449" width="2.7109375" style="1" customWidth="1"/>
    <col min="8450" max="8450" width="4.85546875" style="1" customWidth="1"/>
    <col min="8451" max="8451" width="5.7109375" style="1" customWidth="1"/>
    <col min="8452" max="8452" width="15.7109375" style="1" customWidth="1"/>
    <col min="8453" max="8453" width="5.7109375" style="1" customWidth="1"/>
    <col min="8454" max="8454" width="11.7109375" style="1" customWidth="1"/>
    <col min="8455" max="8455" width="8.7109375" style="1" customWidth="1"/>
    <col min="8456" max="8456" width="4" style="1" customWidth="1"/>
    <col min="8457" max="8457" width="12.7109375" style="1" customWidth="1"/>
    <col min="8458" max="8458" width="5.28515625" style="1" customWidth="1"/>
    <col min="8459" max="8459" width="15.7109375" style="1" customWidth="1"/>
    <col min="8460" max="8460" width="2.7109375" style="1" customWidth="1"/>
    <col min="8461" max="8461" width="11.28515625" style="1" bestFit="1" customWidth="1"/>
    <col min="8462" max="8704" width="9.140625" style="1"/>
    <col min="8705" max="8705" width="2.7109375" style="1" customWidth="1"/>
    <col min="8706" max="8706" width="4.85546875" style="1" customWidth="1"/>
    <col min="8707" max="8707" width="5.7109375" style="1" customWidth="1"/>
    <col min="8708" max="8708" width="15.7109375" style="1" customWidth="1"/>
    <col min="8709" max="8709" width="5.7109375" style="1" customWidth="1"/>
    <col min="8710" max="8710" width="11.7109375" style="1" customWidth="1"/>
    <col min="8711" max="8711" width="8.7109375" style="1" customWidth="1"/>
    <col min="8712" max="8712" width="4" style="1" customWidth="1"/>
    <col min="8713" max="8713" width="12.7109375" style="1" customWidth="1"/>
    <col min="8714" max="8714" width="5.28515625" style="1" customWidth="1"/>
    <col min="8715" max="8715" width="15.7109375" style="1" customWidth="1"/>
    <col min="8716" max="8716" width="2.7109375" style="1" customWidth="1"/>
    <col min="8717" max="8717" width="11.28515625" style="1" bestFit="1" customWidth="1"/>
    <col min="8718" max="8960" width="9.140625" style="1"/>
    <col min="8961" max="8961" width="2.7109375" style="1" customWidth="1"/>
    <col min="8962" max="8962" width="4.85546875" style="1" customWidth="1"/>
    <col min="8963" max="8963" width="5.7109375" style="1" customWidth="1"/>
    <col min="8964" max="8964" width="15.7109375" style="1" customWidth="1"/>
    <col min="8965" max="8965" width="5.7109375" style="1" customWidth="1"/>
    <col min="8966" max="8966" width="11.7109375" style="1" customWidth="1"/>
    <col min="8967" max="8967" width="8.7109375" style="1" customWidth="1"/>
    <col min="8968" max="8968" width="4" style="1" customWidth="1"/>
    <col min="8969" max="8969" width="12.7109375" style="1" customWidth="1"/>
    <col min="8970" max="8970" width="5.28515625" style="1" customWidth="1"/>
    <col min="8971" max="8971" width="15.7109375" style="1" customWidth="1"/>
    <col min="8972" max="8972" width="2.7109375" style="1" customWidth="1"/>
    <col min="8973" max="8973" width="11.28515625" style="1" bestFit="1" customWidth="1"/>
    <col min="8974" max="9216" width="9.140625" style="1"/>
    <col min="9217" max="9217" width="2.7109375" style="1" customWidth="1"/>
    <col min="9218" max="9218" width="4.85546875" style="1" customWidth="1"/>
    <col min="9219" max="9219" width="5.7109375" style="1" customWidth="1"/>
    <col min="9220" max="9220" width="15.7109375" style="1" customWidth="1"/>
    <col min="9221" max="9221" width="5.7109375" style="1" customWidth="1"/>
    <col min="9222" max="9222" width="11.7109375" style="1" customWidth="1"/>
    <col min="9223" max="9223" width="8.7109375" style="1" customWidth="1"/>
    <col min="9224" max="9224" width="4" style="1" customWidth="1"/>
    <col min="9225" max="9225" width="12.7109375" style="1" customWidth="1"/>
    <col min="9226" max="9226" width="5.28515625" style="1" customWidth="1"/>
    <col min="9227" max="9227" width="15.7109375" style="1" customWidth="1"/>
    <col min="9228" max="9228" width="2.7109375" style="1" customWidth="1"/>
    <col min="9229" max="9229" width="11.28515625" style="1" bestFit="1" customWidth="1"/>
    <col min="9230" max="9472" width="9.140625" style="1"/>
    <col min="9473" max="9473" width="2.7109375" style="1" customWidth="1"/>
    <col min="9474" max="9474" width="4.85546875" style="1" customWidth="1"/>
    <col min="9475" max="9475" width="5.7109375" style="1" customWidth="1"/>
    <col min="9476" max="9476" width="15.7109375" style="1" customWidth="1"/>
    <col min="9477" max="9477" width="5.7109375" style="1" customWidth="1"/>
    <col min="9478" max="9478" width="11.7109375" style="1" customWidth="1"/>
    <col min="9479" max="9479" width="8.7109375" style="1" customWidth="1"/>
    <col min="9480" max="9480" width="4" style="1" customWidth="1"/>
    <col min="9481" max="9481" width="12.7109375" style="1" customWidth="1"/>
    <col min="9482" max="9482" width="5.28515625" style="1" customWidth="1"/>
    <col min="9483" max="9483" width="15.7109375" style="1" customWidth="1"/>
    <col min="9484" max="9484" width="2.7109375" style="1" customWidth="1"/>
    <col min="9485" max="9485" width="11.28515625" style="1" bestFit="1" customWidth="1"/>
    <col min="9486" max="9728" width="9.140625" style="1"/>
    <col min="9729" max="9729" width="2.7109375" style="1" customWidth="1"/>
    <col min="9730" max="9730" width="4.85546875" style="1" customWidth="1"/>
    <col min="9731" max="9731" width="5.7109375" style="1" customWidth="1"/>
    <col min="9732" max="9732" width="15.7109375" style="1" customWidth="1"/>
    <col min="9733" max="9733" width="5.7109375" style="1" customWidth="1"/>
    <col min="9734" max="9734" width="11.7109375" style="1" customWidth="1"/>
    <col min="9735" max="9735" width="8.7109375" style="1" customWidth="1"/>
    <col min="9736" max="9736" width="4" style="1" customWidth="1"/>
    <col min="9737" max="9737" width="12.7109375" style="1" customWidth="1"/>
    <col min="9738" max="9738" width="5.28515625" style="1" customWidth="1"/>
    <col min="9739" max="9739" width="15.7109375" style="1" customWidth="1"/>
    <col min="9740" max="9740" width="2.7109375" style="1" customWidth="1"/>
    <col min="9741" max="9741" width="11.28515625" style="1" bestFit="1" customWidth="1"/>
    <col min="9742" max="9984" width="9.140625" style="1"/>
    <col min="9985" max="9985" width="2.7109375" style="1" customWidth="1"/>
    <col min="9986" max="9986" width="4.85546875" style="1" customWidth="1"/>
    <col min="9987" max="9987" width="5.7109375" style="1" customWidth="1"/>
    <col min="9988" max="9988" width="15.7109375" style="1" customWidth="1"/>
    <col min="9989" max="9989" width="5.7109375" style="1" customWidth="1"/>
    <col min="9990" max="9990" width="11.7109375" style="1" customWidth="1"/>
    <col min="9991" max="9991" width="8.7109375" style="1" customWidth="1"/>
    <col min="9992" max="9992" width="4" style="1" customWidth="1"/>
    <col min="9993" max="9993" width="12.7109375" style="1" customWidth="1"/>
    <col min="9994" max="9994" width="5.28515625" style="1" customWidth="1"/>
    <col min="9995" max="9995" width="15.7109375" style="1" customWidth="1"/>
    <col min="9996" max="9996" width="2.7109375" style="1" customWidth="1"/>
    <col min="9997" max="9997" width="11.28515625" style="1" bestFit="1" customWidth="1"/>
    <col min="9998" max="10240" width="9.140625" style="1"/>
    <col min="10241" max="10241" width="2.7109375" style="1" customWidth="1"/>
    <col min="10242" max="10242" width="4.85546875" style="1" customWidth="1"/>
    <col min="10243" max="10243" width="5.7109375" style="1" customWidth="1"/>
    <col min="10244" max="10244" width="15.7109375" style="1" customWidth="1"/>
    <col min="10245" max="10245" width="5.7109375" style="1" customWidth="1"/>
    <col min="10246" max="10246" width="11.7109375" style="1" customWidth="1"/>
    <col min="10247" max="10247" width="8.7109375" style="1" customWidth="1"/>
    <col min="10248" max="10248" width="4" style="1" customWidth="1"/>
    <col min="10249" max="10249" width="12.7109375" style="1" customWidth="1"/>
    <col min="10250" max="10250" width="5.28515625" style="1" customWidth="1"/>
    <col min="10251" max="10251" width="15.7109375" style="1" customWidth="1"/>
    <col min="10252" max="10252" width="2.7109375" style="1" customWidth="1"/>
    <col min="10253" max="10253" width="11.28515625" style="1" bestFit="1" customWidth="1"/>
    <col min="10254" max="10496" width="9.140625" style="1"/>
    <col min="10497" max="10497" width="2.7109375" style="1" customWidth="1"/>
    <col min="10498" max="10498" width="4.85546875" style="1" customWidth="1"/>
    <col min="10499" max="10499" width="5.7109375" style="1" customWidth="1"/>
    <col min="10500" max="10500" width="15.7109375" style="1" customWidth="1"/>
    <col min="10501" max="10501" width="5.7109375" style="1" customWidth="1"/>
    <col min="10502" max="10502" width="11.7109375" style="1" customWidth="1"/>
    <col min="10503" max="10503" width="8.7109375" style="1" customWidth="1"/>
    <col min="10504" max="10504" width="4" style="1" customWidth="1"/>
    <col min="10505" max="10505" width="12.7109375" style="1" customWidth="1"/>
    <col min="10506" max="10506" width="5.28515625" style="1" customWidth="1"/>
    <col min="10507" max="10507" width="15.7109375" style="1" customWidth="1"/>
    <col min="10508" max="10508" width="2.7109375" style="1" customWidth="1"/>
    <col min="10509" max="10509" width="11.28515625" style="1" bestFit="1" customWidth="1"/>
    <col min="10510" max="10752" width="9.140625" style="1"/>
    <col min="10753" max="10753" width="2.7109375" style="1" customWidth="1"/>
    <col min="10754" max="10754" width="4.85546875" style="1" customWidth="1"/>
    <col min="10755" max="10755" width="5.7109375" style="1" customWidth="1"/>
    <col min="10756" max="10756" width="15.7109375" style="1" customWidth="1"/>
    <col min="10757" max="10757" width="5.7109375" style="1" customWidth="1"/>
    <col min="10758" max="10758" width="11.7109375" style="1" customWidth="1"/>
    <col min="10759" max="10759" width="8.7109375" style="1" customWidth="1"/>
    <col min="10760" max="10760" width="4" style="1" customWidth="1"/>
    <col min="10761" max="10761" width="12.7109375" style="1" customWidth="1"/>
    <col min="10762" max="10762" width="5.28515625" style="1" customWidth="1"/>
    <col min="10763" max="10763" width="15.7109375" style="1" customWidth="1"/>
    <col min="10764" max="10764" width="2.7109375" style="1" customWidth="1"/>
    <col min="10765" max="10765" width="11.28515625" style="1" bestFit="1" customWidth="1"/>
    <col min="10766" max="11008" width="9.140625" style="1"/>
    <col min="11009" max="11009" width="2.7109375" style="1" customWidth="1"/>
    <col min="11010" max="11010" width="4.85546875" style="1" customWidth="1"/>
    <col min="11011" max="11011" width="5.7109375" style="1" customWidth="1"/>
    <col min="11012" max="11012" width="15.7109375" style="1" customWidth="1"/>
    <col min="11013" max="11013" width="5.7109375" style="1" customWidth="1"/>
    <col min="11014" max="11014" width="11.7109375" style="1" customWidth="1"/>
    <col min="11015" max="11015" width="8.7109375" style="1" customWidth="1"/>
    <col min="11016" max="11016" width="4" style="1" customWidth="1"/>
    <col min="11017" max="11017" width="12.7109375" style="1" customWidth="1"/>
    <col min="11018" max="11018" width="5.28515625" style="1" customWidth="1"/>
    <col min="11019" max="11019" width="15.7109375" style="1" customWidth="1"/>
    <col min="11020" max="11020" width="2.7109375" style="1" customWidth="1"/>
    <col min="11021" max="11021" width="11.28515625" style="1" bestFit="1" customWidth="1"/>
    <col min="11022" max="11264" width="9.140625" style="1"/>
    <col min="11265" max="11265" width="2.7109375" style="1" customWidth="1"/>
    <col min="11266" max="11266" width="4.85546875" style="1" customWidth="1"/>
    <col min="11267" max="11267" width="5.7109375" style="1" customWidth="1"/>
    <col min="11268" max="11268" width="15.7109375" style="1" customWidth="1"/>
    <col min="11269" max="11269" width="5.7109375" style="1" customWidth="1"/>
    <col min="11270" max="11270" width="11.7109375" style="1" customWidth="1"/>
    <col min="11271" max="11271" width="8.7109375" style="1" customWidth="1"/>
    <col min="11272" max="11272" width="4" style="1" customWidth="1"/>
    <col min="11273" max="11273" width="12.7109375" style="1" customWidth="1"/>
    <col min="11274" max="11274" width="5.28515625" style="1" customWidth="1"/>
    <col min="11275" max="11275" width="15.7109375" style="1" customWidth="1"/>
    <col min="11276" max="11276" width="2.7109375" style="1" customWidth="1"/>
    <col min="11277" max="11277" width="11.28515625" style="1" bestFit="1" customWidth="1"/>
    <col min="11278" max="11520" width="9.140625" style="1"/>
    <col min="11521" max="11521" width="2.7109375" style="1" customWidth="1"/>
    <col min="11522" max="11522" width="4.85546875" style="1" customWidth="1"/>
    <col min="11523" max="11523" width="5.7109375" style="1" customWidth="1"/>
    <col min="11524" max="11524" width="15.7109375" style="1" customWidth="1"/>
    <col min="11525" max="11525" width="5.7109375" style="1" customWidth="1"/>
    <col min="11526" max="11526" width="11.7109375" style="1" customWidth="1"/>
    <col min="11527" max="11527" width="8.7109375" style="1" customWidth="1"/>
    <col min="11528" max="11528" width="4" style="1" customWidth="1"/>
    <col min="11529" max="11529" width="12.7109375" style="1" customWidth="1"/>
    <col min="11530" max="11530" width="5.28515625" style="1" customWidth="1"/>
    <col min="11531" max="11531" width="15.7109375" style="1" customWidth="1"/>
    <col min="11532" max="11532" width="2.7109375" style="1" customWidth="1"/>
    <col min="11533" max="11533" width="11.28515625" style="1" bestFit="1" customWidth="1"/>
    <col min="11534" max="11776" width="9.140625" style="1"/>
    <col min="11777" max="11777" width="2.7109375" style="1" customWidth="1"/>
    <col min="11778" max="11778" width="4.85546875" style="1" customWidth="1"/>
    <col min="11779" max="11779" width="5.7109375" style="1" customWidth="1"/>
    <col min="11780" max="11780" width="15.7109375" style="1" customWidth="1"/>
    <col min="11781" max="11781" width="5.7109375" style="1" customWidth="1"/>
    <col min="11782" max="11782" width="11.7109375" style="1" customWidth="1"/>
    <col min="11783" max="11783" width="8.7109375" style="1" customWidth="1"/>
    <col min="11784" max="11784" width="4" style="1" customWidth="1"/>
    <col min="11785" max="11785" width="12.7109375" style="1" customWidth="1"/>
    <col min="11786" max="11786" width="5.28515625" style="1" customWidth="1"/>
    <col min="11787" max="11787" width="15.7109375" style="1" customWidth="1"/>
    <col min="11788" max="11788" width="2.7109375" style="1" customWidth="1"/>
    <col min="11789" max="11789" width="11.28515625" style="1" bestFit="1" customWidth="1"/>
    <col min="11790" max="12032" width="9.140625" style="1"/>
    <col min="12033" max="12033" width="2.7109375" style="1" customWidth="1"/>
    <col min="12034" max="12034" width="4.85546875" style="1" customWidth="1"/>
    <col min="12035" max="12035" width="5.7109375" style="1" customWidth="1"/>
    <col min="12036" max="12036" width="15.7109375" style="1" customWidth="1"/>
    <col min="12037" max="12037" width="5.7109375" style="1" customWidth="1"/>
    <col min="12038" max="12038" width="11.7109375" style="1" customWidth="1"/>
    <col min="12039" max="12039" width="8.7109375" style="1" customWidth="1"/>
    <col min="12040" max="12040" width="4" style="1" customWidth="1"/>
    <col min="12041" max="12041" width="12.7109375" style="1" customWidth="1"/>
    <col min="12042" max="12042" width="5.28515625" style="1" customWidth="1"/>
    <col min="12043" max="12043" width="15.7109375" style="1" customWidth="1"/>
    <col min="12044" max="12044" width="2.7109375" style="1" customWidth="1"/>
    <col min="12045" max="12045" width="11.28515625" style="1" bestFit="1" customWidth="1"/>
    <col min="12046" max="12288" width="9.140625" style="1"/>
    <col min="12289" max="12289" width="2.7109375" style="1" customWidth="1"/>
    <col min="12290" max="12290" width="4.85546875" style="1" customWidth="1"/>
    <col min="12291" max="12291" width="5.7109375" style="1" customWidth="1"/>
    <col min="12292" max="12292" width="15.7109375" style="1" customWidth="1"/>
    <col min="12293" max="12293" width="5.7109375" style="1" customWidth="1"/>
    <col min="12294" max="12294" width="11.7109375" style="1" customWidth="1"/>
    <col min="12295" max="12295" width="8.7109375" style="1" customWidth="1"/>
    <col min="12296" max="12296" width="4" style="1" customWidth="1"/>
    <col min="12297" max="12297" width="12.7109375" style="1" customWidth="1"/>
    <col min="12298" max="12298" width="5.28515625" style="1" customWidth="1"/>
    <col min="12299" max="12299" width="15.7109375" style="1" customWidth="1"/>
    <col min="12300" max="12300" width="2.7109375" style="1" customWidth="1"/>
    <col min="12301" max="12301" width="11.28515625" style="1" bestFit="1" customWidth="1"/>
    <col min="12302" max="12544" width="9.140625" style="1"/>
    <col min="12545" max="12545" width="2.7109375" style="1" customWidth="1"/>
    <col min="12546" max="12546" width="4.85546875" style="1" customWidth="1"/>
    <col min="12547" max="12547" width="5.7109375" style="1" customWidth="1"/>
    <col min="12548" max="12548" width="15.7109375" style="1" customWidth="1"/>
    <col min="12549" max="12549" width="5.7109375" style="1" customWidth="1"/>
    <col min="12550" max="12550" width="11.7109375" style="1" customWidth="1"/>
    <col min="12551" max="12551" width="8.7109375" style="1" customWidth="1"/>
    <col min="12552" max="12552" width="4" style="1" customWidth="1"/>
    <col min="12553" max="12553" width="12.7109375" style="1" customWidth="1"/>
    <col min="12554" max="12554" width="5.28515625" style="1" customWidth="1"/>
    <col min="12555" max="12555" width="15.7109375" style="1" customWidth="1"/>
    <col min="12556" max="12556" width="2.7109375" style="1" customWidth="1"/>
    <col min="12557" max="12557" width="11.28515625" style="1" bestFit="1" customWidth="1"/>
    <col min="12558" max="12800" width="9.140625" style="1"/>
    <col min="12801" max="12801" width="2.7109375" style="1" customWidth="1"/>
    <col min="12802" max="12802" width="4.85546875" style="1" customWidth="1"/>
    <col min="12803" max="12803" width="5.7109375" style="1" customWidth="1"/>
    <col min="12804" max="12804" width="15.7109375" style="1" customWidth="1"/>
    <col min="12805" max="12805" width="5.7109375" style="1" customWidth="1"/>
    <col min="12806" max="12806" width="11.7109375" style="1" customWidth="1"/>
    <col min="12807" max="12807" width="8.7109375" style="1" customWidth="1"/>
    <col min="12808" max="12808" width="4" style="1" customWidth="1"/>
    <col min="12809" max="12809" width="12.7109375" style="1" customWidth="1"/>
    <col min="12810" max="12810" width="5.28515625" style="1" customWidth="1"/>
    <col min="12811" max="12811" width="15.7109375" style="1" customWidth="1"/>
    <col min="12812" max="12812" width="2.7109375" style="1" customWidth="1"/>
    <col min="12813" max="12813" width="11.28515625" style="1" bestFit="1" customWidth="1"/>
    <col min="12814" max="13056" width="9.140625" style="1"/>
    <col min="13057" max="13057" width="2.7109375" style="1" customWidth="1"/>
    <col min="13058" max="13058" width="4.85546875" style="1" customWidth="1"/>
    <col min="13059" max="13059" width="5.7109375" style="1" customWidth="1"/>
    <col min="13060" max="13060" width="15.7109375" style="1" customWidth="1"/>
    <col min="13061" max="13061" width="5.7109375" style="1" customWidth="1"/>
    <col min="13062" max="13062" width="11.7109375" style="1" customWidth="1"/>
    <col min="13063" max="13063" width="8.7109375" style="1" customWidth="1"/>
    <col min="13064" max="13064" width="4" style="1" customWidth="1"/>
    <col min="13065" max="13065" width="12.7109375" style="1" customWidth="1"/>
    <col min="13066" max="13066" width="5.28515625" style="1" customWidth="1"/>
    <col min="13067" max="13067" width="15.7109375" style="1" customWidth="1"/>
    <col min="13068" max="13068" width="2.7109375" style="1" customWidth="1"/>
    <col min="13069" max="13069" width="11.28515625" style="1" bestFit="1" customWidth="1"/>
    <col min="13070" max="13312" width="9.140625" style="1"/>
    <col min="13313" max="13313" width="2.7109375" style="1" customWidth="1"/>
    <col min="13314" max="13314" width="4.85546875" style="1" customWidth="1"/>
    <col min="13315" max="13315" width="5.7109375" style="1" customWidth="1"/>
    <col min="13316" max="13316" width="15.7109375" style="1" customWidth="1"/>
    <col min="13317" max="13317" width="5.7109375" style="1" customWidth="1"/>
    <col min="13318" max="13318" width="11.7109375" style="1" customWidth="1"/>
    <col min="13319" max="13319" width="8.7109375" style="1" customWidth="1"/>
    <col min="13320" max="13320" width="4" style="1" customWidth="1"/>
    <col min="13321" max="13321" width="12.7109375" style="1" customWidth="1"/>
    <col min="13322" max="13322" width="5.28515625" style="1" customWidth="1"/>
    <col min="13323" max="13323" width="15.7109375" style="1" customWidth="1"/>
    <col min="13324" max="13324" width="2.7109375" style="1" customWidth="1"/>
    <col min="13325" max="13325" width="11.28515625" style="1" bestFit="1" customWidth="1"/>
    <col min="13326" max="13568" width="9.140625" style="1"/>
    <col min="13569" max="13569" width="2.7109375" style="1" customWidth="1"/>
    <col min="13570" max="13570" width="4.85546875" style="1" customWidth="1"/>
    <col min="13571" max="13571" width="5.7109375" style="1" customWidth="1"/>
    <col min="13572" max="13572" width="15.7109375" style="1" customWidth="1"/>
    <col min="13573" max="13573" width="5.7109375" style="1" customWidth="1"/>
    <col min="13574" max="13574" width="11.7109375" style="1" customWidth="1"/>
    <col min="13575" max="13575" width="8.7109375" style="1" customWidth="1"/>
    <col min="13576" max="13576" width="4" style="1" customWidth="1"/>
    <col min="13577" max="13577" width="12.7109375" style="1" customWidth="1"/>
    <col min="13578" max="13578" width="5.28515625" style="1" customWidth="1"/>
    <col min="13579" max="13579" width="15.7109375" style="1" customWidth="1"/>
    <col min="13580" max="13580" width="2.7109375" style="1" customWidth="1"/>
    <col min="13581" max="13581" width="11.28515625" style="1" bestFit="1" customWidth="1"/>
    <col min="13582" max="13824" width="9.140625" style="1"/>
    <col min="13825" max="13825" width="2.7109375" style="1" customWidth="1"/>
    <col min="13826" max="13826" width="4.85546875" style="1" customWidth="1"/>
    <col min="13827" max="13827" width="5.7109375" style="1" customWidth="1"/>
    <col min="13828" max="13828" width="15.7109375" style="1" customWidth="1"/>
    <col min="13829" max="13829" width="5.7109375" style="1" customWidth="1"/>
    <col min="13830" max="13830" width="11.7109375" style="1" customWidth="1"/>
    <col min="13831" max="13831" width="8.7109375" style="1" customWidth="1"/>
    <col min="13832" max="13832" width="4" style="1" customWidth="1"/>
    <col min="13833" max="13833" width="12.7109375" style="1" customWidth="1"/>
    <col min="13834" max="13834" width="5.28515625" style="1" customWidth="1"/>
    <col min="13835" max="13835" width="15.7109375" style="1" customWidth="1"/>
    <col min="13836" max="13836" width="2.7109375" style="1" customWidth="1"/>
    <col min="13837" max="13837" width="11.28515625" style="1" bestFit="1" customWidth="1"/>
    <col min="13838" max="14080" width="9.140625" style="1"/>
    <col min="14081" max="14081" width="2.7109375" style="1" customWidth="1"/>
    <col min="14082" max="14082" width="4.85546875" style="1" customWidth="1"/>
    <col min="14083" max="14083" width="5.7109375" style="1" customWidth="1"/>
    <col min="14084" max="14084" width="15.7109375" style="1" customWidth="1"/>
    <col min="14085" max="14085" width="5.7109375" style="1" customWidth="1"/>
    <col min="14086" max="14086" width="11.7109375" style="1" customWidth="1"/>
    <col min="14087" max="14087" width="8.7109375" style="1" customWidth="1"/>
    <col min="14088" max="14088" width="4" style="1" customWidth="1"/>
    <col min="14089" max="14089" width="12.7109375" style="1" customWidth="1"/>
    <col min="14090" max="14090" width="5.28515625" style="1" customWidth="1"/>
    <col min="14091" max="14091" width="15.7109375" style="1" customWidth="1"/>
    <col min="14092" max="14092" width="2.7109375" style="1" customWidth="1"/>
    <col min="14093" max="14093" width="11.28515625" style="1" bestFit="1" customWidth="1"/>
    <col min="14094" max="14336" width="9.140625" style="1"/>
    <col min="14337" max="14337" width="2.7109375" style="1" customWidth="1"/>
    <col min="14338" max="14338" width="4.85546875" style="1" customWidth="1"/>
    <col min="14339" max="14339" width="5.7109375" style="1" customWidth="1"/>
    <col min="14340" max="14340" width="15.7109375" style="1" customWidth="1"/>
    <col min="14341" max="14341" width="5.7109375" style="1" customWidth="1"/>
    <col min="14342" max="14342" width="11.7109375" style="1" customWidth="1"/>
    <col min="14343" max="14343" width="8.7109375" style="1" customWidth="1"/>
    <col min="14344" max="14344" width="4" style="1" customWidth="1"/>
    <col min="14345" max="14345" width="12.7109375" style="1" customWidth="1"/>
    <col min="14346" max="14346" width="5.28515625" style="1" customWidth="1"/>
    <col min="14347" max="14347" width="15.7109375" style="1" customWidth="1"/>
    <col min="14348" max="14348" width="2.7109375" style="1" customWidth="1"/>
    <col min="14349" max="14349" width="11.28515625" style="1" bestFit="1" customWidth="1"/>
    <col min="14350" max="14592" width="9.140625" style="1"/>
    <col min="14593" max="14593" width="2.7109375" style="1" customWidth="1"/>
    <col min="14594" max="14594" width="4.85546875" style="1" customWidth="1"/>
    <col min="14595" max="14595" width="5.7109375" style="1" customWidth="1"/>
    <col min="14596" max="14596" width="15.7109375" style="1" customWidth="1"/>
    <col min="14597" max="14597" width="5.7109375" style="1" customWidth="1"/>
    <col min="14598" max="14598" width="11.7109375" style="1" customWidth="1"/>
    <col min="14599" max="14599" width="8.7109375" style="1" customWidth="1"/>
    <col min="14600" max="14600" width="4" style="1" customWidth="1"/>
    <col min="14601" max="14601" width="12.7109375" style="1" customWidth="1"/>
    <col min="14602" max="14602" width="5.28515625" style="1" customWidth="1"/>
    <col min="14603" max="14603" width="15.7109375" style="1" customWidth="1"/>
    <col min="14604" max="14604" width="2.7109375" style="1" customWidth="1"/>
    <col min="14605" max="14605" width="11.28515625" style="1" bestFit="1" customWidth="1"/>
    <col min="14606" max="14848" width="9.140625" style="1"/>
    <col min="14849" max="14849" width="2.7109375" style="1" customWidth="1"/>
    <col min="14850" max="14850" width="4.85546875" style="1" customWidth="1"/>
    <col min="14851" max="14851" width="5.7109375" style="1" customWidth="1"/>
    <col min="14852" max="14852" width="15.7109375" style="1" customWidth="1"/>
    <col min="14853" max="14853" width="5.7109375" style="1" customWidth="1"/>
    <col min="14854" max="14854" width="11.7109375" style="1" customWidth="1"/>
    <col min="14855" max="14855" width="8.7109375" style="1" customWidth="1"/>
    <col min="14856" max="14856" width="4" style="1" customWidth="1"/>
    <col min="14857" max="14857" width="12.7109375" style="1" customWidth="1"/>
    <col min="14858" max="14858" width="5.28515625" style="1" customWidth="1"/>
    <col min="14859" max="14859" width="15.7109375" style="1" customWidth="1"/>
    <col min="14860" max="14860" width="2.7109375" style="1" customWidth="1"/>
    <col min="14861" max="14861" width="11.28515625" style="1" bestFit="1" customWidth="1"/>
    <col min="14862" max="15104" width="9.140625" style="1"/>
    <col min="15105" max="15105" width="2.7109375" style="1" customWidth="1"/>
    <col min="15106" max="15106" width="4.85546875" style="1" customWidth="1"/>
    <col min="15107" max="15107" width="5.7109375" style="1" customWidth="1"/>
    <col min="15108" max="15108" width="15.7109375" style="1" customWidth="1"/>
    <col min="15109" max="15109" width="5.7109375" style="1" customWidth="1"/>
    <col min="15110" max="15110" width="11.7109375" style="1" customWidth="1"/>
    <col min="15111" max="15111" width="8.7109375" style="1" customWidth="1"/>
    <col min="15112" max="15112" width="4" style="1" customWidth="1"/>
    <col min="15113" max="15113" width="12.7109375" style="1" customWidth="1"/>
    <col min="15114" max="15114" width="5.28515625" style="1" customWidth="1"/>
    <col min="15115" max="15115" width="15.7109375" style="1" customWidth="1"/>
    <col min="15116" max="15116" width="2.7109375" style="1" customWidth="1"/>
    <col min="15117" max="15117" width="11.28515625" style="1" bestFit="1" customWidth="1"/>
    <col min="15118" max="15360" width="9.140625" style="1"/>
    <col min="15361" max="15361" width="2.7109375" style="1" customWidth="1"/>
    <col min="15362" max="15362" width="4.85546875" style="1" customWidth="1"/>
    <col min="15363" max="15363" width="5.7109375" style="1" customWidth="1"/>
    <col min="15364" max="15364" width="15.7109375" style="1" customWidth="1"/>
    <col min="15365" max="15365" width="5.7109375" style="1" customWidth="1"/>
    <col min="15366" max="15366" width="11.7109375" style="1" customWidth="1"/>
    <col min="15367" max="15367" width="8.7109375" style="1" customWidth="1"/>
    <col min="15368" max="15368" width="4" style="1" customWidth="1"/>
    <col min="15369" max="15369" width="12.7109375" style="1" customWidth="1"/>
    <col min="15370" max="15370" width="5.28515625" style="1" customWidth="1"/>
    <col min="15371" max="15371" width="15.7109375" style="1" customWidth="1"/>
    <col min="15372" max="15372" width="2.7109375" style="1" customWidth="1"/>
    <col min="15373" max="15373" width="11.28515625" style="1" bestFit="1" customWidth="1"/>
    <col min="15374" max="15616" width="9.140625" style="1"/>
    <col min="15617" max="15617" width="2.7109375" style="1" customWidth="1"/>
    <col min="15618" max="15618" width="4.85546875" style="1" customWidth="1"/>
    <col min="15619" max="15619" width="5.7109375" style="1" customWidth="1"/>
    <col min="15620" max="15620" width="15.7109375" style="1" customWidth="1"/>
    <col min="15621" max="15621" width="5.7109375" style="1" customWidth="1"/>
    <col min="15622" max="15622" width="11.7109375" style="1" customWidth="1"/>
    <col min="15623" max="15623" width="8.7109375" style="1" customWidth="1"/>
    <col min="15624" max="15624" width="4" style="1" customWidth="1"/>
    <col min="15625" max="15625" width="12.7109375" style="1" customWidth="1"/>
    <col min="15626" max="15626" width="5.28515625" style="1" customWidth="1"/>
    <col min="15627" max="15627" width="15.7109375" style="1" customWidth="1"/>
    <col min="15628" max="15628" width="2.7109375" style="1" customWidth="1"/>
    <col min="15629" max="15629" width="11.28515625" style="1" bestFit="1" customWidth="1"/>
    <col min="15630" max="15872" width="9.140625" style="1"/>
    <col min="15873" max="15873" width="2.7109375" style="1" customWidth="1"/>
    <col min="15874" max="15874" width="4.85546875" style="1" customWidth="1"/>
    <col min="15875" max="15875" width="5.7109375" style="1" customWidth="1"/>
    <col min="15876" max="15876" width="15.7109375" style="1" customWidth="1"/>
    <col min="15877" max="15877" width="5.7109375" style="1" customWidth="1"/>
    <col min="15878" max="15878" width="11.7109375" style="1" customWidth="1"/>
    <col min="15879" max="15879" width="8.7109375" style="1" customWidth="1"/>
    <col min="15880" max="15880" width="4" style="1" customWidth="1"/>
    <col min="15881" max="15881" width="12.7109375" style="1" customWidth="1"/>
    <col min="15882" max="15882" width="5.28515625" style="1" customWidth="1"/>
    <col min="15883" max="15883" width="15.7109375" style="1" customWidth="1"/>
    <col min="15884" max="15884" width="2.7109375" style="1" customWidth="1"/>
    <col min="15885" max="15885" width="11.28515625" style="1" bestFit="1" customWidth="1"/>
    <col min="15886" max="16128" width="9.140625" style="1"/>
    <col min="16129" max="16129" width="2.7109375" style="1" customWidth="1"/>
    <col min="16130" max="16130" width="4.85546875" style="1" customWidth="1"/>
    <col min="16131" max="16131" width="5.7109375" style="1" customWidth="1"/>
    <col min="16132" max="16132" width="15.7109375" style="1" customWidth="1"/>
    <col min="16133" max="16133" width="5.7109375" style="1" customWidth="1"/>
    <col min="16134" max="16134" width="11.7109375" style="1" customWidth="1"/>
    <col min="16135" max="16135" width="8.7109375" style="1" customWidth="1"/>
    <col min="16136" max="16136" width="4" style="1" customWidth="1"/>
    <col min="16137" max="16137" width="12.7109375" style="1" customWidth="1"/>
    <col min="16138" max="16138" width="5.28515625" style="1" customWidth="1"/>
    <col min="16139" max="16139" width="15.7109375" style="1" customWidth="1"/>
    <col min="16140" max="16140" width="2.7109375" style="1" customWidth="1"/>
    <col min="16141" max="16141" width="11.28515625" style="1" bestFit="1" customWidth="1"/>
    <col min="16142" max="16384" width="9.140625" style="1"/>
  </cols>
  <sheetData>
    <row r="1" spans="1:15" x14ac:dyDescent="0.2">
      <c r="C1" s="2"/>
    </row>
    <row r="2" spans="1:15" ht="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23" t="s">
        <v>0</v>
      </c>
    </row>
    <row r="3" spans="1:15" ht="14.25" x14ac:dyDescent="0.2">
      <c r="A3" s="112" t="s">
        <v>1</v>
      </c>
      <c r="B3" s="112"/>
      <c r="C3" s="112"/>
      <c r="D3" s="112"/>
      <c r="E3" s="112"/>
      <c r="F3" s="112"/>
      <c r="G3" s="112"/>
      <c r="H3" s="112"/>
      <c r="I3" s="112"/>
      <c r="J3" s="112"/>
      <c r="K3" s="112"/>
    </row>
    <row r="4" spans="1:15" ht="15" x14ac:dyDescent="0.25">
      <c r="A4" s="16"/>
      <c r="B4" s="59"/>
      <c r="C4" s="16"/>
      <c r="D4" s="16"/>
      <c r="E4" s="16"/>
      <c r="F4" s="16"/>
      <c r="G4" s="16"/>
      <c r="H4" s="16"/>
      <c r="I4" s="16"/>
      <c r="J4" s="16"/>
      <c r="K4" s="60"/>
    </row>
    <row r="5" spans="1:15" ht="15" x14ac:dyDescent="0.25">
      <c r="A5" s="16"/>
      <c r="B5" s="3"/>
      <c r="C5" s="4" t="s">
        <v>2</v>
      </c>
      <c r="D5" s="4"/>
      <c r="E5" s="4"/>
      <c r="F5" s="4"/>
      <c r="G5" s="5" t="s">
        <v>3</v>
      </c>
      <c r="H5" s="6">
        <v>263</v>
      </c>
      <c r="I5" s="7" t="s">
        <v>81</v>
      </c>
      <c r="J5" s="4"/>
      <c r="K5" s="8"/>
    </row>
    <row r="6" spans="1:15" ht="15" x14ac:dyDescent="0.25">
      <c r="A6" s="16"/>
      <c r="B6" s="9"/>
      <c r="C6" s="10" t="s">
        <v>4</v>
      </c>
      <c r="D6" s="10"/>
      <c r="E6" s="10"/>
      <c r="F6" s="10"/>
      <c r="G6" s="11" t="s">
        <v>3</v>
      </c>
      <c r="H6" s="113" t="s">
        <v>82</v>
      </c>
      <c r="I6" s="113"/>
      <c r="J6" s="10"/>
      <c r="K6" s="12"/>
    </row>
    <row r="7" spans="1:15" ht="15" x14ac:dyDescent="0.25">
      <c r="A7" s="16"/>
      <c r="B7" s="13" t="s">
        <v>5</v>
      </c>
      <c r="C7" s="114" t="s">
        <v>6</v>
      </c>
      <c r="D7" s="115"/>
      <c r="E7" s="115"/>
      <c r="F7" s="115"/>
      <c r="G7" s="116"/>
      <c r="H7" s="115" t="s">
        <v>7</v>
      </c>
      <c r="I7" s="116"/>
      <c r="J7" s="114" t="s">
        <v>8</v>
      </c>
      <c r="K7" s="116"/>
      <c r="O7" s="14"/>
    </row>
    <row r="8" spans="1:15" ht="9.9499999999999993" customHeight="1" x14ac:dyDescent="0.25">
      <c r="A8" s="16"/>
      <c r="B8" s="15"/>
      <c r="C8" s="16"/>
      <c r="D8" s="16"/>
      <c r="E8" s="16"/>
      <c r="F8" s="16"/>
      <c r="G8" s="17"/>
      <c r="H8" s="16"/>
      <c r="I8" s="17"/>
      <c r="J8" s="16"/>
      <c r="K8" s="8"/>
    </row>
    <row r="9" spans="1:15" ht="15" customHeight="1" x14ac:dyDescent="0.25">
      <c r="A9" s="16"/>
      <c r="B9" s="18" t="s">
        <v>9</v>
      </c>
      <c r="C9" s="16" t="s">
        <v>10</v>
      </c>
      <c r="D9" s="16"/>
      <c r="E9" s="16"/>
      <c r="F9" s="16"/>
      <c r="G9" s="17"/>
      <c r="H9" s="16"/>
      <c r="I9" s="17"/>
      <c r="J9" s="16"/>
      <c r="K9" s="17"/>
      <c r="O9" s="14"/>
    </row>
    <row r="10" spans="1:15" ht="15" customHeight="1" x14ac:dyDescent="0.25">
      <c r="A10" s="16"/>
      <c r="B10" s="15"/>
      <c r="C10" s="16" t="s">
        <v>11</v>
      </c>
      <c r="D10" s="16" t="s">
        <v>79</v>
      </c>
      <c r="E10" s="16"/>
      <c r="F10" s="16"/>
      <c r="G10" s="17"/>
      <c r="H10" s="16" t="s">
        <v>12</v>
      </c>
      <c r="I10" s="19">
        <v>0</v>
      </c>
      <c r="J10" s="20"/>
      <c r="K10" s="21"/>
    </row>
    <row r="11" spans="1:15" ht="15" customHeight="1" x14ac:dyDescent="0.25">
      <c r="A11" s="16"/>
      <c r="B11" s="15" t="s">
        <v>13</v>
      </c>
      <c r="C11" s="16" t="s">
        <v>14</v>
      </c>
      <c r="D11" s="16"/>
      <c r="E11" s="16"/>
      <c r="F11" s="16"/>
      <c r="G11" s="17"/>
      <c r="H11" s="16" t="s">
        <v>12</v>
      </c>
      <c r="I11" s="19">
        <v>0</v>
      </c>
      <c r="J11" s="16"/>
      <c r="K11" s="17"/>
      <c r="O11" s="22"/>
    </row>
    <row r="12" spans="1:15" ht="15" customHeight="1" x14ac:dyDescent="0.25">
      <c r="A12" s="16"/>
      <c r="B12" s="15" t="s">
        <v>15</v>
      </c>
      <c r="C12" s="16" t="s">
        <v>16</v>
      </c>
      <c r="D12" s="16"/>
      <c r="E12" s="23"/>
      <c r="F12" s="110"/>
      <c r="G12" s="111"/>
      <c r="H12" s="16"/>
      <c r="I12" s="19"/>
      <c r="J12" s="16" t="str">
        <f>[2]Tulis!D12</f>
        <v xml:space="preserve">Dalam Tingkat </v>
      </c>
      <c r="K12" s="17"/>
    </row>
    <row r="13" spans="1:15" ht="15" customHeight="1" x14ac:dyDescent="0.25">
      <c r="A13" s="16"/>
      <c r="B13" s="15"/>
      <c r="C13" s="24">
        <v>1</v>
      </c>
      <c r="D13" s="16" t="str">
        <f>[2]Tulis!E16</f>
        <v>(satu) hari</v>
      </c>
      <c r="E13" s="41" t="s">
        <v>17</v>
      </c>
      <c r="F13" s="110">
        <v>441000</v>
      </c>
      <c r="G13" s="111"/>
      <c r="H13" s="16" t="s">
        <v>12</v>
      </c>
      <c r="I13" s="19">
        <f>F13</f>
        <v>441000</v>
      </c>
      <c r="J13" s="42" t="str">
        <f>VLOOKUP(H5,[1]INPUT!$A$4:$AF$1011,10,FALSE)</f>
        <v>C</v>
      </c>
      <c r="K13" s="17"/>
    </row>
    <row r="14" spans="1:15" ht="15" customHeight="1" x14ac:dyDescent="0.25">
      <c r="A14" s="16"/>
      <c r="B14" s="15"/>
      <c r="C14" s="41" t="s">
        <v>18</v>
      </c>
      <c r="D14" s="16" t="s">
        <v>19</v>
      </c>
      <c r="E14" s="23"/>
      <c r="F14" s="110"/>
      <c r="G14" s="111"/>
      <c r="H14" s="16" t="s">
        <v>12</v>
      </c>
      <c r="I14" s="19">
        <v>0</v>
      </c>
      <c r="J14" s="16"/>
      <c r="K14" s="17"/>
    </row>
    <row r="15" spans="1:15" ht="15" customHeight="1" x14ac:dyDescent="0.25">
      <c r="A15" s="16"/>
      <c r="B15" s="15"/>
      <c r="C15" s="41" t="s">
        <v>20</v>
      </c>
      <c r="D15" s="16" t="s">
        <v>21</v>
      </c>
      <c r="E15" s="23"/>
      <c r="F15" s="110"/>
      <c r="G15" s="111"/>
      <c r="H15" s="16" t="s">
        <v>12</v>
      </c>
      <c r="I15" s="19">
        <v>0</v>
      </c>
      <c r="J15" s="16"/>
      <c r="K15" s="17"/>
    </row>
    <row r="16" spans="1:15" ht="15" customHeight="1" x14ac:dyDescent="0.25">
      <c r="A16" s="16"/>
      <c r="B16" s="15" t="s">
        <v>22</v>
      </c>
      <c r="C16" s="16" t="s">
        <v>23</v>
      </c>
      <c r="D16" s="16"/>
      <c r="E16" s="16"/>
      <c r="F16" s="16"/>
      <c r="G16" s="19"/>
      <c r="H16" s="16" t="s">
        <v>12</v>
      </c>
      <c r="I16" s="19">
        <v>0</v>
      </c>
      <c r="J16" s="16"/>
      <c r="K16" s="17"/>
    </row>
    <row r="17" spans="1:11" ht="15" customHeight="1" x14ac:dyDescent="0.25">
      <c r="A17" s="16"/>
      <c r="B17" s="15" t="s">
        <v>24</v>
      </c>
      <c r="C17" s="16" t="s">
        <v>25</v>
      </c>
      <c r="D17" s="16"/>
      <c r="E17" s="16" t="str">
        <f>VLOOKUP(H5,[1]INPUT!$A$4:$AF$1011,12,FALSE)</f>
        <v>Malang</v>
      </c>
      <c r="F17" s="16"/>
      <c r="G17" s="17"/>
      <c r="H17" s="16"/>
      <c r="I17" s="19"/>
      <c r="J17" s="16"/>
      <c r="K17" s="21"/>
    </row>
    <row r="18" spans="1:11" ht="15" customHeight="1" x14ac:dyDescent="0.25">
      <c r="A18" s="16"/>
      <c r="B18" s="15"/>
      <c r="C18" s="16" t="s">
        <v>26</v>
      </c>
      <c r="D18" s="16"/>
      <c r="E18" s="16"/>
      <c r="F18" s="16" t="s">
        <v>27</v>
      </c>
      <c r="G18" s="17"/>
      <c r="H18" s="25" t="s">
        <v>12</v>
      </c>
      <c r="I18" s="26">
        <v>0</v>
      </c>
      <c r="J18" s="27" t="s">
        <v>28</v>
      </c>
      <c r="K18" s="21"/>
    </row>
    <row r="19" spans="1:11" ht="15" customHeight="1" x14ac:dyDescent="0.25">
      <c r="A19" s="16"/>
      <c r="B19" s="15"/>
      <c r="C19" s="16"/>
      <c r="D19" s="16"/>
      <c r="E19" s="117" t="s">
        <v>29</v>
      </c>
      <c r="F19" s="117"/>
      <c r="G19" s="118"/>
      <c r="H19" s="16" t="s">
        <v>12</v>
      </c>
      <c r="I19" s="28">
        <f>SUM(I10:I18)</f>
        <v>441000</v>
      </c>
      <c r="J19" s="16"/>
      <c r="K19" s="17"/>
    </row>
    <row r="20" spans="1:11" ht="15.75" thickBot="1" x14ac:dyDescent="0.3">
      <c r="A20" s="16"/>
      <c r="B20" s="119" t="s">
        <v>30</v>
      </c>
      <c r="C20" s="120"/>
      <c r="D20" s="121" t="e">
        <f ca="1">[3]!terbilang(I19)&amp;" rupiah"</f>
        <v>#NAME?</v>
      </c>
      <c r="E20" s="121"/>
      <c r="F20" s="121"/>
      <c r="G20" s="121"/>
      <c r="H20" s="121"/>
      <c r="I20" s="121"/>
      <c r="J20" s="121"/>
      <c r="K20" s="122"/>
    </row>
    <row r="21" spans="1:11" ht="15.75" thickTop="1" x14ac:dyDescent="0.25">
      <c r="A21" s="16"/>
      <c r="B21" s="16"/>
      <c r="C21" s="61"/>
      <c r="D21" s="61"/>
      <c r="E21" s="61"/>
      <c r="F21" s="61"/>
      <c r="G21" s="61"/>
      <c r="H21" s="16"/>
      <c r="I21" s="16" t="s">
        <v>27</v>
      </c>
      <c r="J21" s="16"/>
      <c r="K21" s="16"/>
    </row>
    <row r="22" spans="1:11" ht="15" x14ac:dyDescent="0.25">
      <c r="A22" s="16"/>
      <c r="B22" s="16"/>
      <c r="C22" s="16"/>
      <c r="D22" s="16"/>
      <c r="E22" s="16"/>
      <c r="F22" s="16"/>
      <c r="G22" s="16"/>
      <c r="H22" s="16" t="s">
        <v>31</v>
      </c>
      <c r="I22" s="16"/>
      <c r="J22" s="123">
        <f>[2]Tulis!E33</f>
        <v>0</v>
      </c>
      <c r="K22" s="123"/>
    </row>
    <row r="23" spans="1:11" ht="15" x14ac:dyDescent="0.25">
      <c r="A23" s="16"/>
      <c r="B23" s="16"/>
      <c r="C23" s="16"/>
      <c r="D23" s="16" t="s">
        <v>32</v>
      </c>
      <c r="E23" s="16"/>
      <c r="F23" s="16"/>
      <c r="G23" s="16"/>
      <c r="H23" s="16" t="s">
        <v>33</v>
      </c>
      <c r="I23" s="16"/>
      <c r="J23" s="16"/>
      <c r="K23" s="16"/>
    </row>
    <row r="24" spans="1:11" ht="15" customHeight="1" x14ac:dyDescent="0.25">
      <c r="A24" s="16"/>
      <c r="B24" s="16"/>
      <c r="C24" s="16"/>
      <c r="D24" s="30">
        <f>I19</f>
        <v>441000</v>
      </c>
      <c r="E24" s="31"/>
      <c r="F24" s="43"/>
      <c r="G24" s="43"/>
      <c r="H24" s="124">
        <f>D24</f>
        <v>441000</v>
      </c>
      <c r="I24" s="124"/>
      <c r="J24" s="16"/>
      <c r="K24" s="43"/>
    </row>
    <row r="25" spans="1:11" ht="15" customHeight="1" x14ac:dyDescent="0.25">
      <c r="A25" s="16"/>
      <c r="B25" s="16"/>
      <c r="C25" s="16"/>
      <c r="D25" s="31"/>
      <c r="E25" s="31"/>
      <c r="F25" s="43"/>
      <c r="G25" s="43"/>
      <c r="H25" s="16"/>
      <c r="I25" s="32"/>
      <c r="J25" s="32"/>
      <c r="K25" s="43"/>
    </row>
    <row r="26" spans="1:11" ht="15" x14ac:dyDescent="0.25">
      <c r="A26" s="16"/>
      <c r="B26" s="16"/>
      <c r="C26" s="16"/>
      <c r="D26" s="125" t="s">
        <v>34</v>
      </c>
      <c r="E26" s="125"/>
      <c r="F26" s="125"/>
      <c r="G26" s="16"/>
      <c r="H26" s="16"/>
      <c r="I26" s="16"/>
      <c r="J26" s="16"/>
      <c r="K26" s="16"/>
    </row>
    <row r="27" spans="1:11" ht="15" x14ac:dyDescent="0.25">
      <c r="A27" s="16"/>
      <c r="B27" s="16"/>
      <c r="C27" s="16"/>
      <c r="D27" s="125" t="s">
        <v>35</v>
      </c>
      <c r="E27" s="125"/>
      <c r="F27" s="125"/>
      <c r="G27" s="16"/>
      <c r="H27" s="16" t="s">
        <v>36</v>
      </c>
      <c r="I27" s="16"/>
      <c r="J27" s="16"/>
      <c r="K27" s="16" t="s">
        <v>27</v>
      </c>
    </row>
    <row r="28" spans="1:11" ht="15" x14ac:dyDescent="0.25">
      <c r="A28" s="16"/>
      <c r="B28" s="16"/>
      <c r="C28" s="16"/>
      <c r="D28" s="125"/>
      <c r="E28" s="125"/>
      <c r="F28" s="125"/>
      <c r="G28" s="16"/>
      <c r="H28" s="16"/>
      <c r="I28" s="16"/>
      <c r="J28" s="16"/>
      <c r="K28" s="16"/>
    </row>
    <row r="29" spans="1:11" ht="15" x14ac:dyDescent="0.25">
      <c r="A29" s="16"/>
      <c r="B29" s="16"/>
      <c r="C29" s="27"/>
      <c r="D29" s="42"/>
      <c r="E29" s="42"/>
      <c r="F29" s="42"/>
      <c r="G29" s="27"/>
      <c r="H29" s="27"/>
      <c r="I29" s="16" t="s">
        <v>27</v>
      </c>
      <c r="J29" s="16"/>
      <c r="K29" s="27"/>
    </row>
    <row r="30" spans="1:11" ht="15" x14ac:dyDescent="0.25">
      <c r="A30" s="16"/>
      <c r="B30" s="16"/>
      <c r="C30" s="27"/>
      <c r="D30" s="42"/>
      <c r="E30" s="42"/>
      <c r="F30" s="42"/>
      <c r="G30" s="27"/>
      <c r="H30" s="27"/>
      <c r="I30" s="16"/>
      <c r="J30" s="16"/>
      <c r="K30" s="27"/>
    </row>
    <row r="31" spans="1:11" ht="15" x14ac:dyDescent="0.25">
      <c r="A31" s="16"/>
      <c r="B31" s="16"/>
      <c r="C31" s="27"/>
      <c r="D31" s="44" t="s">
        <v>37</v>
      </c>
      <c r="E31" s="44"/>
      <c r="F31" s="44"/>
      <c r="G31" s="27"/>
      <c r="H31" s="38" t="s">
        <v>95</v>
      </c>
      <c r="I31" s="40"/>
      <c r="J31" s="40"/>
      <c r="K31" s="38"/>
    </row>
    <row r="32" spans="1:11" ht="15" x14ac:dyDescent="0.25">
      <c r="A32" s="16"/>
      <c r="B32" s="16"/>
      <c r="C32" s="27"/>
      <c r="D32" s="45" t="s">
        <v>38</v>
      </c>
      <c r="E32" s="45"/>
      <c r="F32" s="45"/>
      <c r="G32" s="27"/>
      <c r="H32" s="39" t="s">
        <v>39</v>
      </c>
      <c r="I32" s="62">
        <v>12345</v>
      </c>
      <c r="J32" s="40"/>
      <c r="K32" s="38"/>
    </row>
    <row r="33" spans="1:12" ht="15" x14ac:dyDescent="0.25">
      <c r="A33" s="16"/>
      <c r="B33" s="16"/>
      <c r="C33" s="16"/>
      <c r="D33" s="16"/>
      <c r="E33" s="16"/>
      <c r="F33" s="16"/>
      <c r="G33" s="16"/>
      <c r="H33" s="40"/>
      <c r="I33" s="16"/>
      <c r="J33" s="16"/>
      <c r="K33" s="16" t="s">
        <v>27</v>
      </c>
    </row>
    <row r="34" spans="1:12" ht="14.25" x14ac:dyDescent="0.2">
      <c r="A34" s="112" t="s">
        <v>40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</row>
    <row r="35" spans="1:12" ht="15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</row>
    <row r="36" spans="1:12" ht="15" x14ac:dyDescent="0.25">
      <c r="A36" s="16"/>
      <c r="B36" s="16"/>
      <c r="C36" s="16"/>
      <c r="D36" s="16" t="s">
        <v>41</v>
      </c>
      <c r="E36" s="16"/>
      <c r="F36" s="16"/>
      <c r="G36" s="16" t="s">
        <v>12</v>
      </c>
      <c r="H36" s="16" t="s">
        <v>42</v>
      </c>
      <c r="I36" s="16"/>
      <c r="J36" s="16"/>
      <c r="K36" s="16"/>
    </row>
    <row r="37" spans="1:12" ht="15" x14ac:dyDescent="0.25">
      <c r="A37" s="16"/>
      <c r="B37" s="16"/>
      <c r="C37" s="16"/>
      <c r="D37" s="16" t="s">
        <v>43</v>
      </c>
      <c r="E37" s="16"/>
      <c r="F37" s="16"/>
      <c r="G37" s="16" t="s">
        <v>12</v>
      </c>
      <c r="H37" s="16" t="s">
        <v>42</v>
      </c>
      <c r="I37" s="16"/>
      <c r="J37" s="16"/>
      <c r="K37" s="16"/>
    </row>
    <row r="38" spans="1:12" ht="15" x14ac:dyDescent="0.25">
      <c r="A38" s="16"/>
      <c r="B38" s="16"/>
      <c r="C38" s="16"/>
      <c r="D38" s="16" t="s">
        <v>44</v>
      </c>
      <c r="E38" s="16"/>
      <c r="F38" s="16"/>
      <c r="G38" s="16" t="s">
        <v>12</v>
      </c>
      <c r="H38" s="16" t="s">
        <v>42</v>
      </c>
      <c r="I38" s="16"/>
      <c r="J38" s="16"/>
      <c r="K38" s="16"/>
    </row>
    <row r="39" spans="1:12" ht="15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</row>
    <row r="40" spans="1:12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 t="s">
        <v>45</v>
      </c>
      <c r="J40" s="16"/>
      <c r="K40" s="16"/>
    </row>
    <row r="41" spans="1:12" ht="15" customHeight="1" x14ac:dyDescent="0.25">
      <c r="A41" s="16"/>
      <c r="B41" s="16"/>
      <c r="C41" s="16"/>
      <c r="D41" s="16"/>
      <c r="E41" s="16"/>
      <c r="F41" s="16"/>
      <c r="G41" s="16"/>
      <c r="H41" s="16"/>
      <c r="I41" s="16" t="s">
        <v>46</v>
      </c>
      <c r="J41" s="16"/>
      <c r="K41" s="16"/>
    </row>
    <row r="42" spans="1:12" ht="1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</row>
    <row r="43" spans="1:12" ht="1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</row>
    <row r="44" spans="1:12" ht="15" customHeight="1" x14ac:dyDescent="0.25">
      <c r="A44" s="16"/>
      <c r="B44" s="16"/>
      <c r="C44" s="16"/>
      <c r="D44" s="16"/>
      <c r="E44" s="16"/>
      <c r="F44" s="16"/>
      <c r="G44" s="16"/>
      <c r="H44" s="16"/>
      <c r="I44" s="16" t="s">
        <v>47</v>
      </c>
      <c r="J44" s="16"/>
      <c r="K44" s="16"/>
      <c r="L44" s="16"/>
    </row>
    <row r="45" spans="1:12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 t="s">
        <v>48</v>
      </c>
      <c r="J45" s="16"/>
      <c r="K45" s="16"/>
    </row>
  </sheetData>
  <mergeCells count="18">
    <mergeCell ref="A34:K34"/>
    <mergeCell ref="F13:G13"/>
    <mergeCell ref="F14:G14"/>
    <mergeCell ref="F15:G15"/>
    <mergeCell ref="E19:G19"/>
    <mergeCell ref="B20:C20"/>
    <mergeCell ref="D20:K20"/>
    <mergeCell ref="J22:K22"/>
    <mergeCell ref="H24:I24"/>
    <mergeCell ref="D26:F26"/>
    <mergeCell ref="D27:F27"/>
    <mergeCell ref="D28:F28"/>
    <mergeCell ref="F12:G12"/>
    <mergeCell ref="A3:K3"/>
    <mergeCell ref="H6:I6"/>
    <mergeCell ref="C7:G7"/>
    <mergeCell ref="H7:I7"/>
    <mergeCell ref="J7:K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63F1-4308-4AC9-9033-6BF7AB6F607F}">
  <dimension ref="A1:Q32"/>
  <sheetViews>
    <sheetView workbookViewId="0">
      <selection activeCell="E9" sqref="E9"/>
    </sheetView>
  </sheetViews>
  <sheetFormatPr defaultColWidth="8.85546875" defaultRowHeight="15" x14ac:dyDescent="0.25"/>
  <cols>
    <col min="1" max="1" width="7.28515625" style="16" bestFit="1" customWidth="1"/>
    <col min="2" max="2" width="8.5703125" style="16" customWidth="1"/>
    <col min="3" max="3" width="2" style="16" customWidth="1"/>
    <col min="4" max="4" width="4.140625" style="16" customWidth="1"/>
    <col min="5" max="5" width="20.7109375" style="16" customWidth="1"/>
    <col min="6" max="6" width="4.28515625" style="16" customWidth="1"/>
    <col min="7" max="7" width="14.42578125" style="16" customWidth="1"/>
    <col min="8" max="8" width="4" style="16" customWidth="1"/>
    <col min="9" max="9" width="11" style="16" customWidth="1"/>
    <col min="10" max="10" width="7.28515625" style="16" customWidth="1"/>
    <col min="11" max="11" width="10.5703125" style="16" customWidth="1"/>
    <col min="12" max="12" width="1.28515625" style="16" customWidth="1"/>
    <col min="13" max="13" width="6.28515625" style="16" customWidth="1"/>
    <col min="14" max="15" width="8.85546875" style="16"/>
    <col min="16" max="16" width="10.140625" style="16" bestFit="1" customWidth="1"/>
    <col min="17" max="17" width="9.42578125" style="16" bestFit="1" customWidth="1"/>
    <col min="18" max="256" width="8.85546875" style="16"/>
    <col min="257" max="257" width="7.28515625" style="16" bestFit="1" customWidth="1"/>
    <col min="258" max="258" width="8.5703125" style="16" customWidth="1"/>
    <col min="259" max="259" width="2" style="16" customWidth="1"/>
    <col min="260" max="260" width="4.140625" style="16" customWidth="1"/>
    <col min="261" max="261" width="20.7109375" style="16" customWidth="1"/>
    <col min="262" max="262" width="4.28515625" style="16" customWidth="1"/>
    <col min="263" max="263" width="14.42578125" style="16" customWidth="1"/>
    <col min="264" max="264" width="2.7109375" style="16" customWidth="1"/>
    <col min="265" max="266" width="7.28515625" style="16" customWidth="1"/>
    <col min="267" max="267" width="10.5703125" style="16" customWidth="1"/>
    <col min="268" max="268" width="1.28515625" style="16" customWidth="1"/>
    <col min="269" max="269" width="6.28515625" style="16" customWidth="1"/>
    <col min="270" max="272" width="8.85546875" style="16"/>
    <col min="273" max="273" width="9.42578125" style="16" bestFit="1" customWidth="1"/>
    <col min="274" max="512" width="8.85546875" style="16"/>
    <col min="513" max="513" width="7.28515625" style="16" bestFit="1" customWidth="1"/>
    <col min="514" max="514" width="8.5703125" style="16" customWidth="1"/>
    <col min="515" max="515" width="2" style="16" customWidth="1"/>
    <col min="516" max="516" width="4.140625" style="16" customWidth="1"/>
    <col min="517" max="517" width="20.7109375" style="16" customWidth="1"/>
    <col min="518" max="518" width="4.28515625" style="16" customWidth="1"/>
    <col min="519" max="519" width="14.42578125" style="16" customWidth="1"/>
    <col min="520" max="520" width="2.7109375" style="16" customWidth="1"/>
    <col min="521" max="522" width="7.28515625" style="16" customWidth="1"/>
    <col min="523" max="523" width="10.5703125" style="16" customWidth="1"/>
    <col min="524" max="524" width="1.28515625" style="16" customWidth="1"/>
    <col min="525" max="525" width="6.28515625" style="16" customWidth="1"/>
    <col min="526" max="528" width="8.85546875" style="16"/>
    <col min="529" max="529" width="9.42578125" style="16" bestFit="1" customWidth="1"/>
    <col min="530" max="768" width="8.85546875" style="16"/>
    <col min="769" max="769" width="7.28515625" style="16" bestFit="1" customWidth="1"/>
    <col min="770" max="770" width="8.5703125" style="16" customWidth="1"/>
    <col min="771" max="771" width="2" style="16" customWidth="1"/>
    <col min="772" max="772" width="4.140625" style="16" customWidth="1"/>
    <col min="773" max="773" width="20.7109375" style="16" customWidth="1"/>
    <col min="774" max="774" width="4.28515625" style="16" customWidth="1"/>
    <col min="775" max="775" width="14.42578125" style="16" customWidth="1"/>
    <col min="776" max="776" width="2.7109375" style="16" customWidth="1"/>
    <col min="777" max="778" width="7.28515625" style="16" customWidth="1"/>
    <col min="779" max="779" width="10.5703125" style="16" customWidth="1"/>
    <col min="780" max="780" width="1.28515625" style="16" customWidth="1"/>
    <col min="781" max="781" width="6.28515625" style="16" customWidth="1"/>
    <col min="782" max="784" width="8.85546875" style="16"/>
    <col min="785" max="785" width="9.42578125" style="16" bestFit="1" customWidth="1"/>
    <col min="786" max="1024" width="8.85546875" style="16"/>
    <col min="1025" max="1025" width="7.28515625" style="16" bestFit="1" customWidth="1"/>
    <col min="1026" max="1026" width="8.5703125" style="16" customWidth="1"/>
    <col min="1027" max="1027" width="2" style="16" customWidth="1"/>
    <col min="1028" max="1028" width="4.140625" style="16" customWidth="1"/>
    <col min="1029" max="1029" width="20.7109375" style="16" customWidth="1"/>
    <col min="1030" max="1030" width="4.28515625" style="16" customWidth="1"/>
    <col min="1031" max="1031" width="14.42578125" style="16" customWidth="1"/>
    <col min="1032" max="1032" width="2.7109375" style="16" customWidth="1"/>
    <col min="1033" max="1034" width="7.28515625" style="16" customWidth="1"/>
    <col min="1035" max="1035" width="10.5703125" style="16" customWidth="1"/>
    <col min="1036" max="1036" width="1.28515625" style="16" customWidth="1"/>
    <col min="1037" max="1037" width="6.28515625" style="16" customWidth="1"/>
    <col min="1038" max="1040" width="8.85546875" style="16"/>
    <col min="1041" max="1041" width="9.42578125" style="16" bestFit="1" customWidth="1"/>
    <col min="1042" max="1280" width="8.85546875" style="16"/>
    <col min="1281" max="1281" width="7.28515625" style="16" bestFit="1" customWidth="1"/>
    <col min="1282" max="1282" width="8.5703125" style="16" customWidth="1"/>
    <col min="1283" max="1283" width="2" style="16" customWidth="1"/>
    <col min="1284" max="1284" width="4.140625" style="16" customWidth="1"/>
    <col min="1285" max="1285" width="20.7109375" style="16" customWidth="1"/>
    <col min="1286" max="1286" width="4.28515625" style="16" customWidth="1"/>
    <col min="1287" max="1287" width="14.42578125" style="16" customWidth="1"/>
    <col min="1288" max="1288" width="2.7109375" style="16" customWidth="1"/>
    <col min="1289" max="1290" width="7.28515625" style="16" customWidth="1"/>
    <col min="1291" max="1291" width="10.5703125" style="16" customWidth="1"/>
    <col min="1292" max="1292" width="1.28515625" style="16" customWidth="1"/>
    <col min="1293" max="1293" width="6.28515625" style="16" customWidth="1"/>
    <col min="1294" max="1296" width="8.85546875" style="16"/>
    <col min="1297" max="1297" width="9.42578125" style="16" bestFit="1" customWidth="1"/>
    <col min="1298" max="1536" width="8.85546875" style="16"/>
    <col min="1537" max="1537" width="7.28515625" style="16" bestFit="1" customWidth="1"/>
    <col min="1538" max="1538" width="8.5703125" style="16" customWidth="1"/>
    <col min="1539" max="1539" width="2" style="16" customWidth="1"/>
    <col min="1540" max="1540" width="4.140625" style="16" customWidth="1"/>
    <col min="1541" max="1541" width="20.7109375" style="16" customWidth="1"/>
    <col min="1542" max="1542" width="4.28515625" style="16" customWidth="1"/>
    <col min="1543" max="1543" width="14.42578125" style="16" customWidth="1"/>
    <col min="1544" max="1544" width="2.7109375" style="16" customWidth="1"/>
    <col min="1545" max="1546" width="7.28515625" style="16" customWidth="1"/>
    <col min="1547" max="1547" width="10.5703125" style="16" customWidth="1"/>
    <col min="1548" max="1548" width="1.28515625" style="16" customWidth="1"/>
    <col min="1549" max="1549" width="6.28515625" style="16" customWidth="1"/>
    <col min="1550" max="1552" width="8.85546875" style="16"/>
    <col min="1553" max="1553" width="9.42578125" style="16" bestFit="1" customWidth="1"/>
    <col min="1554" max="1792" width="8.85546875" style="16"/>
    <col min="1793" max="1793" width="7.28515625" style="16" bestFit="1" customWidth="1"/>
    <col min="1794" max="1794" width="8.5703125" style="16" customWidth="1"/>
    <col min="1795" max="1795" width="2" style="16" customWidth="1"/>
    <col min="1796" max="1796" width="4.140625" style="16" customWidth="1"/>
    <col min="1797" max="1797" width="20.7109375" style="16" customWidth="1"/>
    <col min="1798" max="1798" width="4.28515625" style="16" customWidth="1"/>
    <col min="1799" max="1799" width="14.42578125" style="16" customWidth="1"/>
    <col min="1800" max="1800" width="2.7109375" style="16" customWidth="1"/>
    <col min="1801" max="1802" width="7.28515625" style="16" customWidth="1"/>
    <col min="1803" max="1803" width="10.5703125" style="16" customWidth="1"/>
    <col min="1804" max="1804" width="1.28515625" style="16" customWidth="1"/>
    <col min="1805" max="1805" width="6.28515625" style="16" customWidth="1"/>
    <col min="1806" max="1808" width="8.85546875" style="16"/>
    <col min="1809" max="1809" width="9.42578125" style="16" bestFit="1" customWidth="1"/>
    <col min="1810" max="2048" width="8.85546875" style="16"/>
    <col min="2049" max="2049" width="7.28515625" style="16" bestFit="1" customWidth="1"/>
    <col min="2050" max="2050" width="8.5703125" style="16" customWidth="1"/>
    <col min="2051" max="2051" width="2" style="16" customWidth="1"/>
    <col min="2052" max="2052" width="4.140625" style="16" customWidth="1"/>
    <col min="2053" max="2053" width="20.7109375" style="16" customWidth="1"/>
    <col min="2054" max="2054" width="4.28515625" style="16" customWidth="1"/>
    <col min="2055" max="2055" width="14.42578125" style="16" customWidth="1"/>
    <col min="2056" max="2056" width="2.7109375" style="16" customWidth="1"/>
    <col min="2057" max="2058" width="7.28515625" style="16" customWidth="1"/>
    <col min="2059" max="2059" width="10.5703125" style="16" customWidth="1"/>
    <col min="2060" max="2060" width="1.28515625" style="16" customWidth="1"/>
    <col min="2061" max="2061" width="6.28515625" style="16" customWidth="1"/>
    <col min="2062" max="2064" width="8.85546875" style="16"/>
    <col min="2065" max="2065" width="9.42578125" style="16" bestFit="1" customWidth="1"/>
    <col min="2066" max="2304" width="8.85546875" style="16"/>
    <col min="2305" max="2305" width="7.28515625" style="16" bestFit="1" customWidth="1"/>
    <col min="2306" max="2306" width="8.5703125" style="16" customWidth="1"/>
    <col min="2307" max="2307" width="2" style="16" customWidth="1"/>
    <col min="2308" max="2308" width="4.140625" style="16" customWidth="1"/>
    <col min="2309" max="2309" width="20.7109375" style="16" customWidth="1"/>
    <col min="2310" max="2310" width="4.28515625" style="16" customWidth="1"/>
    <col min="2311" max="2311" width="14.42578125" style="16" customWidth="1"/>
    <col min="2312" max="2312" width="2.7109375" style="16" customWidth="1"/>
    <col min="2313" max="2314" width="7.28515625" style="16" customWidth="1"/>
    <col min="2315" max="2315" width="10.5703125" style="16" customWidth="1"/>
    <col min="2316" max="2316" width="1.28515625" style="16" customWidth="1"/>
    <col min="2317" max="2317" width="6.28515625" style="16" customWidth="1"/>
    <col min="2318" max="2320" width="8.85546875" style="16"/>
    <col min="2321" max="2321" width="9.42578125" style="16" bestFit="1" customWidth="1"/>
    <col min="2322" max="2560" width="8.85546875" style="16"/>
    <col min="2561" max="2561" width="7.28515625" style="16" bestFit="1" customWidth="1"/>
    <col min="2562" max="2562" width="8.5703125" style="16" customWidth="1"/>
    <col min="2563" max="2563" width="2" style="16" customWidth="1"/>
    <col min="2564" max="2564" width="4.140625" style="16" customWidth="1"/>
    <col min="2565" max="2565" width="20.7109375" style="16" customWidth="1"/>
    <col min="2566" max="2566" width="4.28515625" style="16" customWidth="1"/>
    <col min="2567" max="2567" width="14.42578125" style="16" customWidth="1"/>
    <col min="2568" max="2568" width="2.7109375" style="16" customWidth="1"/>
    <col min="2569" max="2570" width="7.28515625" style="16" customWidth="1"/>
    <col min="2571" max="2571" width="10.5703125" style="16" customWidth="1"/>
    <col min="2572" max="2572" width="1.28515625" style="16" customWidth="1"/>
    <col min="2573" max="2573" width="6.28515625" style="16" customWidth="1"/>
    <col min="2574" max="2576" width="8.85546875" style="16"/>
    <col min="2577" max="2577" width="9.42578125" style="16" bestFit="1" customWidth="1"/>
    <col min="2578" max="2816" width="8.85546875" style="16"/>
    <col min="2817" max="2817" width="7.28515625" style="16" bestFit="1" customWidth="1"/>
    <col min="2818" max="2818" width="8.5703125" style="16" customWidth="1"/>
    <col min="2819" max="2819" width="2" style="16" customWidth="1"/>
    <col min="2820" max="2820" width="4.140625" style="16" customWidth="1"/>
    <col min="2821" max="2821" width="20.7109375" style="16" customWidth="1"/>
    <col min="2822" max="2822" width="4.28515625" style="16" customWidth="1"/>
    <col min="2823" max="2823" width="14.42578125" style="16" customWidth="1"/>
    <col min="2824" max="2824" width="2.7109375" style="16" customWidth="1"/>
    <col min="2825" max="2826" width="7.28515625" style="16" customWidth="1"/>
    <col min="2827" max="2827" width="10.5703125" style="16" customWidth="1"/>
    <col min="2828" max="2828" width="1.28515625" style="16" customWidth="1"/>
    <col min="2829" max="2829" width="6.28515625" style="16" customWidth="1"/>
    <col min="2830" max="2832" width="8.85546875" style="16"/>
    <col min="2833" max="2833" width="9.42578125" style="16" bestFit="1" customWidth="1"/>
    <col min="2834" max="3072" width="8.85546875" style="16"/>
    <col min="3073" max="3073" width="7.28515625" style="16" bestFit="1" customWidth="1"/>
    <col min="3074" max="3074" width="8.5703125" style="16" customWidth="1"/>
    <col min="3075" max="3075" width="2" style="16" customWidth="1"/>
    <col min="3076" max="3076" width="4.140625" style="16" customWidth="1"/>
    <col min="3077" max="3077" width="20.7109375" style="16" customWidth="1"/>
    <col min="3078" max="3078" width="4.28515625" style="16" customWidth="1"/>
    <col min="3079" max="3079" width="14.42578125" style="16" customWidth="1"/>
    <col min="3080" max="3080" width="2.7109375" style="16" customWidth="1"/>
    <col min="3081" max="3082" width="7.28515625" style="16" customWidth="1"/>
    <col min="3083" max="3083" width="10.5703125" style="16" customWidth="1"/>
    <col min="3084" max="3084" width="1.28515625" style="16" customWidth="1"/>
    <col min="3085" max="3085" width="6.28515625" style="16" customWidth="1"/>
    <col min="3086" max="3088" width="8.85546875" style="16"/>
    <col min="3089" max="3089" width="9.42578125" style="16" bestFit="1" customWidth="1"/>
    <col min="3090" max="3328" width="8.85546875" style="16"/>
    <col min="3329" max="3329" width="7.28515625" style="16" bestFit="1" customWidth="1"/>
    <col min="3330" max="3330" width="8.5703125" style="16" customWidth="1"/>
    <col min="3331" max="3331" width="2" style="16" customWidth="1"/>
    <col min="3332" max="3332" width="4.140625" style="16" customWidth="1"/>
    <col min="3333" max="3333" width="20.7109375" style="16" customWidth="1"/>
    <col min="3334" max="3334" width="4.28515625" style="16" customWidth="1"/>
    <col min="3335" max="3335" width="14.42578125" style="16" customWidth="1"/>
    <col min="3336" max="3336" width="2.7109375" style="16" customWidth="1"/>
    <col min="3337" max="3338" width="7.28515625" style="16" customWidth="1"/>
    <col min="3339" max="3339" width="10.5703125" style="16" customWidth="1"/>
    <col min="3340" max="3340" width="1.28515625" style="16" customWidth="1"/>
    <col min="3341" max="3341" width="6.28515625" style="16" customWidth="1"/>
    <col min="3342" max="3344" width="8.85546875" style="16"/>
    <col min="3345" max="3345" width="9.42578125" style="16" bestFit="1" customWidth="1"/>
    <col min="3346" max="3584" width="8.85546875" style="16"/>
    <col min="3585" max="3585" width="7.28515625" style="16" bestFit="1" customWidth="1"/>
    <col min="3586" max="3586" width="8.5703125" style="16" customWidth="1"/>
    <col min="3587" max="3587" width="2" style="16" customWidth="1"/>
    <col min="3588" max="3588" width="4.140625" style="16" customWidth="1"/>
    <col min="3589" max="3589" width="20.7109375" style="16" customWidth="1"/>
    <col min="3590" max="3590" width="4.28515625" style="16" customWidth="1"/>
    <col min="3591" max="3591" width="14.42578125" style="16" customWidth="1"/>
    <col min="3592" max="3592" width="2.7109375" style="16" customWidth="1"/>
    <col min="3593" max="3594" width="7.28515625" style="16" customWidth="1"/>
    <col min="3595" max="3595" width="10.5703125" style="16" customWidth="1"/>
    <col min="3596" max="3596" width="1.28515625" style="16" customWidth="1"/>
    <col min="3597" max="3597" width="6.28515625" style="16" customWidth="1"/>
    <col min="3598" max="3600" width="8.85546875" style="16"/>
    <col min="3601" max="3601" width="9.42578125" style="16" bestFit="1" customWidth="1"/>
    <col min="3602" max="3840" width="8.85546875" style="16"/>
    <col min="3841" max="3841" width="7.28515625" style="16" bestFit="1" customWidth="1"/>
    <col min="3842" max="3842" width="8.5703125" style="16" customWidth="1"/>
    <col min="3843" max="3843" width="2" style="16" customWidth="1"/>
    <col min="3844" max="3844" width="4.140625" style="16" customWidth="1"/>
    <col min="3845" max="3845" width="20.7109375" style="16" customWidth="1"/>
    <col min="3846" max="3846" width="4.28515625" style="16" customWidth="1"/>
    <col min="3847" max="3847" width="14.42578125" style="16" customWidth="1"/>
    <col min="3848" max="3848" width="2.7109375" style="16" customWidth="1"/>
    <col min="3849" max="3850" width="7.28515625" style="16" customWidth="1"/>
    <col min="3851" max="3851" width="10.5703125" style="16" customWidth="1"/>
    <col min="3852" max="3852" width="1.28515625" style="16" customWidth="1"/>
    <col min="3853" max="3853" width="6.28515625" style="16" customWidth="1"/>
    <col min="3854" max="3856" width="8.85546875" style="16"/>
    <col min="3857" max="3857" width="9.42578125" style="16" bestFit="1" customWidth="1"/>
    <col min="3858" max="4096" width="8.85546875" style="16"/>
    <col min="4097" max="4097" width="7.28515625" style="16" bestFit="1" customWidth="1"/>
    <col min="4098" max="4098" width="8.5703125" style="16" customWidth="1"/>
    <col min="4099" max="4099" width="2" style="16" customWidth="1"/>
    <col min="4100" max="4100" width="4.140625" style="16" customWidth="1"/>
    <col min="4101" max="4101" width="20.7109375" style="16" customWidth="1"/>
    <col min="4102" max="4102" width="4.28515625" style="16" customWidth="1"/>
    <col min="4103" max="4103" width="14.42578125" style="16" customWidth="1"/>
    <col min="4104" max="4104" width="2.7109375" style="16" customWidth="1"/>
    <col min="4105" max="4106" width="7.28515625" style="16" customWidth="1"/>
    <col min="4107" max="4107" width="10.5703125" style="16" customWidth="1"/>
    <col min="4108" max="4108" width="1.28515625" style="16" customWidth="1"/>
    <col min="4109" max="4109" width="6.28515625" style="16" customWidth="1"/>
    <col min="4110" max="4112" width="8.85546875" style="16"/>
    <col min="4113" max="4113" width="9.42578125" style="16" bestFit="1" customWidth="1"/>
    <col min="4114" max="4352" width="8.85546875" style="16"/>
    <col min="4353" max="4353" width="7.28515625" style="16" bestFit="1" customWidth="1"/>
    <col min="4354" max="4354" width="8.5703125" style="16" customWidth="1"/>
    <col min="4355" max="4355" width="2" style="16" customWidth="1"/>
    <col min="4356" max="4356" width="4.140625" style="16" customWidth="1"/>
    <col min="4357" max="4357" width="20.7109375" style="16" customWidth="1"/>
    <col min="4358" max="4358" width="4.28515625" style="16" customWidth="1"/>
    <col min="4359" max="4359" width="14.42578125" style="16" customWidth="1"/>
    <col min="4360" max="4360" width="2.7109375" style="16" customWidth="1"/>
    <col min="4361" max="4362" width="7.28515625" style="16" customWidth="1"/>
    <col min="4363" max="4363" width="10.5703125" style="16" customWidth="1"/>
    <col min="4364" max="4364" width="1.28515625" style="16" customWidth="1"/>
    <col min="4365" max="4365" width="6.28515625" style="16" customWidth="1"/>
    <col min="4366" max="4368" width="8.85546875" style="16"/>
    <col min="4369" max="4369" width="9.42578125" style="16" bestFit="1" customWidth="1"/>
    <col min="4370" max="4608" width="8.85546875" style="16"/>
    <col min="4609" max="4609" width="7.28515625" style="16" bestFit="1" customWidth="1"/>
    <col min="4610" max="4610" width="8.5703125" style="16" customWidth="1"/>
    <col min="4611" max="4611" width="2" style="16" customWidth="1"/>
    <col min="4612" max="4612" width="4.140625" style="16" customWidth="1"/>
    <col min="4613" max="4613" width="20.7109375" style="16" customWidth="1"/>
    <col min="4614" max="4614" width="4.28515625" style="16" customWidth="1"/>
    <col min="4615" max="4615" width="14.42578125" style="16" customWidth="1"/>
    <col min="4616" max="4616" width="2.7109375" style="16" customWidth="1"/>
    <col min="4617" max="4618" width="7.28515625" style="16" customWidth="1"/>
    <col min="4619" max="4619" width="10.5703125" style="16" customWidth="1"/>
    <col min="4620" max="4620" width="1.28515625" style="16" customWidth="1"/>
    <col min="4621" max="4621" width="6.28515625" style="16" customWidth="1"/>
    <col min="4622" max="4624" width="8.85546875" style="16"/>
    <col min="4625" max="4625" width="9.42578125" style="16" bestFit="1" customWidth="1"/>
    <col min="4626" max="4864" width="8.85546875" style="16"/>
    <col min="4865" max="4865" width="7.28515625" style="16" bestFit="1" customWidth="1"/>
    <col min="4866" max="4866" width="8.5703125" style="16" customWidth="1"/>
    <col min="4867" max="4867" width="2" style="16" customWidth="1"/>
    <col min="4868" max="4868" width="4.140625" style="16" customWidth="1"/>
    <col min="4869" max="4869" width="20.7109375" style="16" customWidth="1"/>
    <col min="4870" max="4870" width="4.28515625" style="16" customWidth="1"/>
    <col min="4871" max="4871" width="14.42578125" style="16" customWidth="1"/>
    <col min="4872" max="4872" width="2.7109375" style="16" customWidth="1"/>
    <col min="4873" max="4874" width="7.28515625" style="16" customWidth="1"/>
    <col min="4875" max="4875" width="10.5703125" style="16" customWidth="1"/>
    <col min="4876" max="4876" width="1.28515625" style="16" customWidth="1"/>
    <col min="4877" max="4877" width="6.28515625" style="16" customWidth="1"/>
    <col min="4878" max="4880" width="8.85546875" style="16"/>
    <col min="4881" max="4881" width="9.42578125" style="16" bestFit="1" customWidth="1"/>
    <col min="4882" max="5120" width="8.85546875" style="16"/>
    <col min="5121" max="5121" width="7.28515625" style="16" bestFit="1" customWidth="1"/>
    <col min="5122" max="5122" width="8.5703125" style="16" customWidth="1"/>
    <col min="5123" max="5123" width="2" style="16" customWidth="1"/>
    <col min="5124" max="5124" width="4.140625" style="16" customWidth="1"/>
    <col min="5125" max="5125" width="20.7109375" style="16" customWidth="1"/>
    <col min="5126" max="5126" width="4.28515625" style="16" customWidth="1"/>
    <col min="5127" max="5127" width="14.42578125" style="16" customWidth="1"/>
    <col min="5128" max="5128" width="2.7109375" style="16" customWidth="1"/>
    <col min="5129" max="5130" width="7.28515625" style="16" customWidth="1"/>
    <col min="5131" max="5131" width="10.5703125" style="16" customWidth="1"/>
    <col min="5132" max="5132" width="1.28515625" style="16" customWidth="1"/>
    <col min="5133" max="5133" width="6.28515625" style="16" customWidth="1"/>
    <col min="5134" max="5136" width="8.85546875" style="16"/>
    <col min="5137" max="5137" width="9.42578125" style="16" bestFit="1" customWidth="1"/>
    <col min="5138" max="5376" width="8.85546875" style="16"/>
    <col min="5377" max="5377" width="7.28515625" style="16" bestFit="1" customWidth="1"/>
    <col min="5378" max="5378" width="8.5703125" style="16" customWidth="1"/>
    <col min="5379" max="5379" width="2" style="16" customWidth="1"/>
    <col min="5380" max="5380" width="4.140625" style="16" customWidth="1"/>
    <col min="5381" max="5381" width="20.7109375" style="16" customWidth="1"/>
    <col min="5382" max="5382" width="4.28515625" style="16" customWidth="1"/>
    <col min="5383" max="5383" width="14.42578125" style="16" customWidth="1"/>
    <col min="5384" max="5384" width="2.7109375" style="16" customWidth="1"/>
    <col min="5385" max="5386" width="7.28515625" style="16" customWidth="1"/>
    <col min="5387" max="5387" width="10.5703125" style="16" customWidth="1"/>
    <col min="5388" max="5388" width="1.28515625" style="16" customWidth="1"/>
    <col min="5389" max="5389" width="6.28515625" style="16" customWidth="1"/>
    <col min="5390" max="5392" width="8.85546875" style="16"/>
    <col min="5393" max="5393" width="9.42578125" style="16" bestFit="1" customWidth="1"/>
    <col min="5394" max="5632" width="8.85546875" style="16"/>
    <col min="5633" max="5633" width="7.28515625" style="16" bestFit="1" customWidth="1"/>
    <col min="5634" max="5634" width="8.5703125" style="16" customWidth="1"/>
    <col min="5635" max="5635" width="2" style="16" customWidth="1"/>
    <col min="5636" max="5636" width="4.140625" style="16" customWidth="1"/>
    <col min="5637" max="5637" width="20.7109375" style="16" customWidth="1"/>
    <col min="5638" max="5638" width="4.28515625" style="16" customWidth="1"/>
    <col min="5639" max="5639" width="14.42578125" style="16" customWidth="1"/>
    <col min="5640" max="5640" width="2.7109375" style="16" customWidth="1"/>
    <col min="5641" max="5642" width="7.28515625" style="16" customWidth="1"/>
    <col min="5643" max="5643" width="10.5703125" style="16" customWidth="1"/>
    <col min="5644" max="5644" width="1.28515625" style="16" customWidth="1"/>
    <col min="5645" max="5645" width="6.28515625" style="16" customWidth="1"/>
    <col min="5646" max="5648" width="8.85546875" style="16"/>
    <col min="5649" max="5649" width="9.42578125" style="16" bestFit="1" customWidth="1"/>
    <col min="5650" max="5888" width="8.85546875" style="16"/>
    <col min="5889" max="5889" width="7.28515625" style="16" bestFit="1" customWidth="1"/>
    <col min="5890" max="5890" width="8.5703125" style="16" customWidth="1"/>
    <col min="5891" max="5891" width="2" style="16" customWidth="1"/>
    <col min="5892" max="5892" width="4.140625" style="16" customWidth="1"/>
    <col min="5893" max="5893" width="20.7109375" style="16" customWidth="1"/>
    <col min="5894" max="5894" width="4.28515625" style="16" customWidth="1"/>
    <col min="5895" max="5895" width="14.42578125" style="16" customWidth="1"/>
    <col min="5896" max="5896" width="2.7109375" style="16" customWidth="1"/>
    <col min="5897" max="5898" width="7.28515625" style="16" customWidth="1"/>
    <col min="5899" max="5899" width="10.5703125" style="16" customWidth="1"/>
    <col min="5900" max="5900" width="1.28515625" style="16" customWidth="1"/>
    <col min="5901" max="5901" width="6.28515625" style="16" customWidth="1"/>
    <col min="5902" max="5904" width="8.85546875" style="16"/>
    <col min="5905" max="5905" width="9.42578125" style="16" bestFit="1" customWidth="1"/>
    <col min="5906" max="6144" width="8.85546875" style="16"/>
    <col min="6145" max="6145" width="7.28515625" style="16" bestFit="1" customWidth="1"/>
    <col min="6146" max="6146" width="8.5703125" style="16" customWidth="1"/>
    <col min="6147" max="6147" width="2" style="16" customWidth="1"/>
    <col min="6148" max="6148" width="4.140625" style="16" customWidth="1"/>
    <col min="6149" max="6149" width="20.7109375" style="16" customWidth="1"/>
    <col min="6150" max="6150" width="4.28515625" style="16" customWidth="1"/>
    <col min="6151" max="6151" width="14.42578125" style="16" customWidth="1"/>
    <col min="6152" max="6152" width="2.7109375" style="16" customWidth="1"/>
    <col min="6153" max="6154" width="7.28515625" style="16" customWidth="1"/>
    <col min="6155" max="6155" width="10.5703125" style="16" customWidth="1"/>
    <col min="6156" max="6156" width="1.28515625" style="16" customWidth="1"/>
    <col min="6157" max="6157" width="6.28515625" style="16" customWidth="1"/>
    <col min="6158" max="6160" width="8.85546875" style="16"/>
    <col min="6161" max="6161" width="9.42578125" style="16" bestFit="1" customWidth="1"/>
    <col min="6162" max="6400" width="8.85546875" style="16"/>
    <col min="6401" max="6401" width="7.28515625" style="16" bestFit="1" customWidth="1"/>
    <col min="6402" max="6402" width="8.5703125" style="16" customWidth="1"/>
    <col min="6403" max="6403" width="2" style="16" customWidth="1"/>
    <col min="6404" max="6404" width="4.140625" style="16" customWidth="1"/>
    <col min="6405" max="6405" width="20.7109375" style="16" customWidth="1"/>
    <col min="6406" max="6406" width="4.28515625" style="16" customWidth="1"/>
    <col min="6407" max="6407" width="14.42578125" style="16" customWidth="1"/>
    <col min="6408" max="6408" width="2.7109375" style="16" customWidth="1"/>
    <col min="6409" max="6410" width="7.28515625" style="16" customWidth="1"/>
    <col min="6411" max="6411" width="10.5703125" style="16" customWidth="1"/>
    <col min="6412" max="6412" width="1.28515625" style="16" customWidth="1"/>
    <col min="6413" max="6413" width="6.28515625" style="16" customWidth="1"/>
    <col min="6414" max="6416" width="8.85546875" style="16"/>
    <col min="6417" max="6417" width="9.42578125" style="16" bestFit="1" customWidth="1"/>
    <col min="6418" max="6656" width="8.85546875" style="16"/>
    <col min="6657" max="6657" width="7.28515625" style="16" bestFit="1" customWidth="1"/>
    <col min="6658" max="6658" width="8.5703125" style="16" customWidth="1"/>
    <col min="6659" max="6659" width="2" style="16" customWidth="1"/>
    <col min="6660" max="6660" width="4.140625" style="16" customWidth="1"/>
    <col min="6661" max="6661" width="20.7109375" style="16" customWidth="1"/>
    <col min="6662" max="6662" width="4.28515625" style="16" customWidth="1"/>
    <col min="6663" max="6663" width="14.42578125" style="16" customWidth="1"/>
    <col min="6664" max="6664" width="2.7109375" style="16" customWidth="1"/>
    <col min="6665" max="6666" width="7.28515625" style="16" customWidth="1"/>
    <col min="6667" max="6667" width="10.5703125" style="16" customWidth="1"/>
    <col min="6668" max="6668" width="1.28515625" style="16" customWidth="1"/>
    <col min="6669" max="6669" width="6.28515625" style="16" customWidth="1"/>
    <col min="6670" max="6672" width="8.85546875" style="16"/>
    <col min="6673" max="6673" width="9.42578125" style="16" bestFit="1" customWidth="1"/>
    <col min="6674" max="6912" width="8.85546875" style="16"/>
    <col min="6913" max="6913" width="7.28515625" style="16" bestFit="1" customWidth="1"/>
    <col min="6914" max="6914" width="8.5703125" style="16" customWidth="1"/>
    <col min="6915" max="6915" width="2" style="16" customWidth="1"/>
    <col min="6916" max="6916" width="4.140625" style="16" customWidth="1"/>
    <col min="6917" max="6917" width="20.7109375" style="16" customWidth="1"/>
    <col min="6918" max="6918" width="4.28515625" style="16" customWidth="1"/>
    <col min="6919" max="6919" width="14.42578125" style="16" customWidth="1"/>
    <col min="6920" max="6920" width="2.7109375" style="16" customWidth="1"/>
    <col min="6921" max="6922" width="7.28515625" style="16" customWidth="1"/>
    <col min="6923" max="6923" width="10.5703125" style="16" customWidth="1"/>
    <col min="6924" max="6924" width="1.28515625" style="16" customWidth="1"/>
    <col min="6925" max="6925" width="6.28515625" style="16" customWidth="1"/>
    <col min="6926" max="6928" width="8.85546875" style="16"/>
    <col min="6929" max="6929" width="9.42578125" style="16" bestFit="1" customWidth="1"/>
    <col min="6930" max="7168" width="8.85546875" style="16"/>
    <col min="7169" max="7169" width="7.28515625" style="16" bestFit="1" customWidth="1"/>
    <col min="7170" max="7170" width="8.5703125" style="16" customWidth="1"/>
    <col min="7171" max="7171" width="2" style="16" customWidth="1"/>
    <col min="7172" max="7172" width="4.140625" style="16" customWidth="1"/>
    <col min="7173" max="7173" width="20.7109375" style="16" customWidth="1"/>
    <col min="7174" max="7174" width="4.28515625" style="16" customWidth="1"/>
    <col min="7175" max="7175" width="14.42578125" style="16" customWidth="1"/>
    <col min="7176" max="7176" width="2.7109375" style="16" customWidth="1"/>
    <col min="7177" max="7178" width="7.28515625" style="16" customWidth="1"/>
    <col min="7179" max="7179" width="10.5703125" style="16" customWidth="1"/>
    <col min="7180" max="7180" width="1.28515625" style="16" customWidth="1"/>
    <col min="7181" max="7181" width="6.28515625" style="16" customWidth="1"/>
    <col min="7182" max="7184" width="8.85546875" style="16"/>
    <col min="7185" max="7185" width="9.42578125" style="16" bestFit="1" customWidth="1"/>
    <col min="7186" max="7424" width="8.85546875" style="16"/>
    <col min="7425" max="7425" width="7.28515625" style="16" bestFit="1" customWidth="1"/>
    <col min="7426" max="7426" width="8.5703125" style="16" customWidth="1"/>
    <col min="7427" max="7427" width="2" style="16" customWidth="1"/>
    <col min="7428" max="7428" width="4.140625" style="16" customWidth="1"/>
    <col min="7429" max="7429" width="20.7109375" style="16" customWidth="1"/>
    <col min="7430" max="7430" width="4.28515625" style="16" customWidth="1"/>
    <col min="7431" max="7431" width="14.42578125" style="16" customWidth="1"/>
    <col min="7432" max="7432" width="2.7109375" style="16" customWidth="1"/>
    <col min="7433" max="7434" width="7.28515625" style="16" customWidth="1"/>
    <col min="7435" max="7435" width="10.5703125" style="16" customWidth="1"/>
    <col min="7436" max="7436" width="1.28515625" style="16" customWidth="1"/>
    <col min="7437" max="7437" width="6.28515625" style="16" customWidth="1"/>
    <col min="7438" max="7440" width="8.85546875" style="16"/>
    <col min="7441" max="7441" width="9.42578125" style="16" bestFit="1" customWidth="1"/>
    <col min="7442" max="7680" width="8.85546875" style="16"/>
    <col min="7681" max="7681" width="7.28515625" style="16" bestFit="1" customWidth="1"/>
    <col min="7682" max="7682" width="8.5703125" style="16" customWidth="1"/>
    <col min="7683" max="7683" width="2" style="16" customWidth="1"/>
    <col min="7684" max="7684" width="4.140625" style="16" customWidth="1"/>
    <col min="7685" max="7685" width="20.7109375" style="16" customWidth="1"/>
    <col min="7686" max="7686" width="4.28515625" style="16" customWidth="1"/>
    <col min="7687" max="7687" width="14.42578125" style="16" customWidth="1"/>
    <col min="7688" max="7688" width="2.7109375" style="16" customWidth="1"/>
    <col min="7689" max="7690" width="7.28515625" style="16" customWidth="1"/>
    <col min="7691" max="7691" width="10.5703125" style="16" customWidth="1"/>
    <col min="7692" max="7692" width="1.28515625" style="16" customWidth="1"/>
    <col min="7693" max="7693" width="6.28515625" style="16" customWidth="1"/>
    <col min="7694" max="7696" width="8.85546875" style="16"/>
    <col min="7697" max="7697" width="9.42578125" style="16" bestFit="1" customWidth="1"/>
    <col min="7698" max="7936" width="8.85546875" style="16"/>
    <col min="7937" max="7937" width="7.28515625" style="16" bestFit="1" customWidth="1"/>
    <col min="7938" max="7938" width="8.5703125" style="16" customWidth="1"/>
    <col min="7939" max="7939" width="2" style="16" customWidth="1"/>
    <col min="7940" max="7940" width="4.140625" style="16" customWidth="1"/>
    <col min="7941" max="7941" width="20.7109375" style="16" customWidth="1"/>
    <col min="7942" max="7942" width="4.28515625" style="16" customWidth="1"/>
    <col min="7943" max="7943" width="14.42578125" style="16" customWidth="1"/>
    <col min="7944" max="7944" width="2.7109375" style="16" customWidth="1"/>
    <col min="7945" max="7946" width="7.28515625" style="16" customWidth="1"/>
    <col min="7947" max="7947" width="10.5703125" style="16" customWidth="1"/>
    <col min="7948" max="7948" width="1.28515625" style="16" customWidth="1"/>
    <col min="7949" max="7949" width="6.28515625" style="16" customWidth="1"/>
    <col min="7950" max="7952" width="8.85546875" style="16"/>
    <col min="7953" max="7953" width="9.42578125" style="16" bestFit="1" customWidth="1"/>
    <col min="7954" max="8192" width="8.85546875" style="16"/>
    <col min="8193" max="8193" width="7.28515625" style="16" bestFit="1" customWidth="1"/>
    <col min="8194" max="8194" width="8.5703125" style="16" customWidth="1"/>
    <col min="8195" max="8195" width="2" style="16" customWidth="1"/>
    <col min="8196" max="8196" width="4.140625" style="16" customWidth="1"/>
    <col min="8197" max="8197" width="20.7109375" style="16" customWidth="1"/>
    <col min="8198" max="8198" width="4.28515625" style="16" customWidth="1"/>
    <col min="8199" max="8199" width="14.42578125" style="16" customWidth="1"/>
    <col min="8200" max="8200" width="2.7109375" style="16" customWidth="1"/>
    <col min="8201" max="8202" width="7.28515625" style="16" customWidth="1"/>
    <col min="8203" max="8203" width="10.5703125" style="16" customWidth="1"/>
    <col min="8204" max="8204" width="1.28515625" style="16" customWidth="1"/>
    <col min="8205" max="8205" width="6.28515625" style="16" customWidth="1"/>
    <col min="8206" max="8208" width="8.85546875" style="16"/>
    <col min="8209" max="8209" width="9.42578125" style="16" bestFit="1" customWidth="1"/>
    <col min="8210" max="8448" width="8.85546875" style="16"/>
    <col min="8449" max="8449" width="7.28515625" style="16" bestFit="1" customWidth="1"/>
    <col min="8450" max="8450" width="8.5703125" style="16" customWidth="1"/>
    <col min="8451" max="8451" width="2" style="16" customWidth="1"/>
    <col min="8452" max="8452" width="4.140625" style="16" customWidth="1"/>
    <col min="8453" max="8453" width="20.7109375" style="16" customWidth="1"/>
    <col min="8454" max="8454" width="4.28515625" style="16" customWidth="1"/>
    <col min="8455" max="8455" width="14.42578125" style="16" customWidth="1"/>
    <col min="8456" max="8456" width="2.7109375" style="16" customWidth="1"/>
    <col min="8457" max="8458" width="7.28515625" style="16" customWidth="1"/>
    <col min="8459" max="8459" width="10.5703125" style="16" customWidth="1"/>
    <col min="8460" max="8460" width="1.28515625" style="16" customWidth="1"/>
    <col min="8461" max="8461" width="6.28515625" style="16" customWidth="1"/>
    <col min="8462" max="8464" width="8.85546875" style="16"/>
    <col min="8465" max="8465" width="9.42578125" style="16" bestFit="1" customWidth="1"/>
    <col min="8466" max="8704" width="8.85546875" style="16"/>
    <col min="8705" max="8705" width="7.28515625" style="16" bestFit="1" customWidth="1"/>
    <col min="8706" max="8706" width="8.5703125" style="16" customWidth="1"/>
    <col min="8707" max="8707" width="2" style="16" customWidth="1"/>
    <col min="8708" max="8708" width="4.140625" style="16" customWidth="1"/>
    <col min="8709" max="8709" width="20.7109375" style="16" customWidth="1"/>
    <col min="8710" max="8710" width="4.28515625" style="16" customWidth="1"/>
    <col min="8711" max="8711" width="14.42578125" style="16" customWidth="1"/>
    <col min="8712" max="8712" width="2.7109375" style="16" customWidth="1"/>
    <col min="8713" max="8714" width="7.28515625" style="16" customWidth="1"/>
    <col min="8715" max="8715" width="10.5703125" style="16" customWidth="1"/>
    <col min="8716" max="8716" width="1.28515625" style="16" customWidth="1"/>
    <col min="8717" max="8717" width="6.28515625" style="16" customWidth="1"/>
    <col min="8718" max="8720" width="8.85546875" style="16"/>
    <col min="8721" max="8721" width="9.42578125" style="16" bestFit="1" customWidth="1"/>
    <col min="8722" max="8960" width="8.85546875" style="16"/>
    <col min="8961" max="8961" width="7.28515625" style="16" bestFit="1" customWidth="1"/>
    <col min="8962" max="8962" width="8.5703125" style="16" customWidth="1"/>
    <col min="8963" max="8963" width="2" style="16" customWidth="1"/>
    <col min="8964" max="8964" width="4.140625" style="16" customWidth="1"/>
    <col min="8965" max="8965" width="20.7109375" style="16" customWidth="1"/>
    <col min="8966" max="8966" width="4.28515625" style="16" customWidth="1"/>
    <col min="8967" max="8967" width="14.42578125" style="16" customWidth="1"/>
    <col min="8968" max="8968" width="2.7109375" style="16" customWidth="1"/>
    <col min="8969" max="8970" width="7.28515625" style="16" customWidth="1"/>
    <col min="8971" max="8971" width="10.5703125" style="16" customWidth="1"/>
    <col min="8972" max="8972" width="1.28515625" style="16" customWidth="1"/>
    <col min="8973" max="8973" width="6.28515625" style="16" customWidth="1"/>
    <col min="8974" max="8976" width="8.85546875" style="16"/>
    <col min="8977" max="8977" width="9.42578125" style="16" bestFit="1" customWidth="1"/>
    <col min="8978" max="9216" width="8.85546875" style="16"/>
    <col min="9217" max="9217" width="7.28515625" style="16" bestFit="1" customWidth="1"/>
    <col min="9218" max="9218" width="8.5703125" style="16" customWidth="1"/>
    <col min="9219" max="9219" width="2" style="16" customWidth="1"/>
    <col min="9220" max="9220" width="4.140625" style="16" customWidth="1"/>
    <col min="9221" max="9221" width="20.7109375" style="16" customWidth="1"/>
    <col min="9222" max="9222" width="4.28515625" style="16" customWidth="1"/>
    <col min="9223" max="9223" width="14.42578125" style="16" customWidth="1"/>
    <col min="9224" max="9224" width="2.7109375" style="16" customWidth="1"/>
    <col min="9225" max="9226" width="7.28515625" style="16" customWidth="1"/>
    <col min="9227" max="9227" width="10.5703125" style="16" customWidth="1"/>
    <col min="9228" max="9228" width="1.28515625" style="16" customWidth="1"/>
    <col min="9229" max="9229" width="6.28515625" style="16" customWidth="1"/>
    <col min="9230" max="9232" width="8.85546875" style="16"/>
    <col min="9233" max="9233" width="9.42578125" style="16" bestFit="1" customWidth="1"/>
    <col min="9234" max="9472" width="8.85546875" style="16"/>
    <col min="9473" max="9473" width="7.28515625" style="16" bestFit="1" customWidth="1"/>
    <col min="9474" max="9474" width="8.5703125" style="16" customWidth="1"/>
    <col min="9475" max="9475" width="2" style="16" customWidth="1"/>
    <col min="9476" max="9476" width="4.140625" style="16" customWidth="1"/>
    <col min="9477" max="9477" width="20.7109375" style="16" customWidth="1"/>
    <col min="9478" max="9478" width="4.28515625" style="16" customWidth="1"/>
    <col min="9479" max="9479" width="14.42578125" style="16" customWidth="1"/>
    <col min="9480" max="9480" width="2.7109375" style="16" customWidth="1"/>
    <col min="9481" max="9482" width="7.28515625" style="16" customWidth="1"/>
    <col min="9483" max="9483" width="10.5703125" style="16" customWidth="1"/>
    <col min="9484" max="9484" width="1.28515625" style="16" customWidth="1"/>
    <col min="9485" max="9485" width="6.28515625" style="16" customWidth="1"/>
    <col min="9486" max="9488" width="8.85546875" style="16"/>
    <col min="9489" max="9489" width="9.42578125" style="16" bestFit="1" customWidth="1"/>
    <col min="9490" max="9728" width="8.85546875" style="16"/>
    <col min="9729" max="9729" width="7.28515625" style="16" bestFit="1" customWidth="1"/>
    <col min="9730" max="9730" width="8.5703125" style="16" customWidth="1"/>
    <col min="9731" max="9731" width="2" style="16" customWidth="1"/>
    <col min="9732" max="9732" width="4.140625" style="16" customWidth="1"/>
    <col min="9733" max="9733" width="20.7109375" style="16" customWidth="1"/>
    <col min="9734" max="9734" width="4.28515625" style="16" customWidth="1"/>
    <col min="9735" max="9735" width="14.42578125" style="16" customWidth="1"/>
    <col min="9736" max="9736" width="2.7109375" style="16" customWidth="1"/>
    <col min="9737" max="9738" width="7.28515625" style="16" customWidth="1"/>
    <col min="9739" max="9739" width="10.5703125" style="16" customWidth="1"/>
    <col min="9740" max="9740" width="1.28515625" style="16" customWidth="1"/>
    <col min="9741" max="9741" width="6.28515625" style="16" customWidth="1"/>
    <col min="9742" max="9744" width="8.85546875" style="16"/>
    <col min="9745" max="9745" width="9.42578125" style="16" bestFit="1" customWidth="1"/>
    <col min="9746" max="9984" width="8.85546875" style="16"/>
    <col min="9985" max="9985" width="7.28515625" style="16" bestFit="1" customWidth="1"/>
    <col min="9986" max="9986" width="8.5703125" style="16" customWidth="1"/>
    <col min="9987" max="9987" width="2" style="16" customWidth="1"/>
    <col min="9988" max="9988" width="4.140625" style="16" customWidth="1"/>
    <col min="9989" max="9989" width="20.7109375" style="16" customWidth="1"/>
    <col min="9990" max="9990" width="4.28515625" style="16" customWidth="1"/>
    <col min="9991" max="9991" width="14.42578125" style="16" customWidth="1"/>
    <col min="9992" max="9992" width="2.7109375" style="16" customWidth="1"/>
    <col min="9993" max="9994" width="7.28515625" style="16" customWidth="1"/>
    <col min="9995" max="9995" width="10.5703125" style="16" customWidth="1"/>
    <col min="9996" max="9996" width="1.28515625" style="16" customWidth="1"/>
    <col min="9997" max="9997" width="6.28515625" style="16" customWidth="1"/>
    <col min="9998" max="10000" width="8.85546875" style="16"/>
    <col min="10001" max="10001" width="9.42578125" style="16" bestFit="1" customWidth="1"/>
    <col min="10002" max="10240" width="8.85546875" style="16"/>
    <col min="10241" max="10241" width="7.28515625" style="16" bestFit="1" customWidth="1"/>
    <col min="10242" max="10242" width="8.5703125" style="16" customWidth="1"/>
    <col min="10243" max="10243" width="2" style="16" customWidth="1"/>
    <col min="10244" max="10244" width="4.140625" style="16" customWidth="1"/>
    <col min="10245" max="10245" width="20.7109375" style="16" customWidth="1"/>
    <col min="10246" max="10246" width="4.28515625" style="16" customWidth="1"/>
    <col min="10247" max="10247" width="14.42578125" style="16" customWidth="1"/>
    <col min="10248" max="10248" width="2.7109375" style="16" customWidth="1"/>
    <col min="10249" max="10250" width="7.28515625" style="16" customWidth="1"/>
    <col min="10251" max="10251" width="10.5703125" style="16" customWidth="1"/>
    <col min="10252" max="10252" width="1.28515625" style="16" customWidth="1"/>
    <col min="10253" max="10253" width="6.28515625" style="16" customWidth="1"/>
    <col min="10254" max="10256" width="8.85546875" style="16"/>
    <col min="10257" max="10257" width="9.42578125" style="16" bestFit="1" customWidth="1"/>
    <col min="10258" max="10496" width="8.85546875" style="16"/>
    <col min="10497" max="10497" width="7.28515625" style="16" bestFit="1" customWidth="1"/>
    <col min="10498" max="10498" width="8.5703125" style="16" customWidth="1"/>
    <col min="10499" max="10499" width="2" style="16" customWidth="1"/>
    <col min="10500" max="10500" width="4.140625" style="16" customWidth="1"/>
    <col min="10501" max="10501" width="20.7109375" style="16" customWidth="1"/>
    <col min="10502" max="10502" width="4.28515625" style="16" customWidth="1"/>
    <col min="10503" max="10503" width="14.42578125" style="16" customWidth="1"/>
    <col min="10504" max="10504" width="2.7109375" style="16" customWidth="1"/>
    <col min="10505" max="10506" width="7.28515625" style="16" customWidth="1"/>
    <col min="10507" max="10507" width="10.5703125" style="16" customWidth="1"/>
    <col min="10508" max="10508" width="1.28515625" style="16" customWidth="1"/>
    <col min="10509" max="10509" width="6.28515625" style="16" customWidth="1"/>
    <col min="10510" max="10512" width="8.85546875" style="16"/>
    <col min="10513" max="10513" width="9.42578125" style="16" bestFit="1" customWidth="1"/>
    <col min="10514" max="10752" width="8.85546875" style="16"/>
    <col min="10753" max="10753" width="7.28515625" style="16" bestFit="1" customWidth="1"/>
    <col min="10754" max="10754" width="8.5703125" style="16" customWidth="1"/>
    <col min="10755" max="10755" width="2" style="16" customWidth="1"/>
    <col min="10756" max="10756" width="4.140625" style="16" customWidth="1"/>
    <col min="10757" max="10757" width="20.7109375" style="16" customWidth="1"/>
    <col min="10758" max="10758" width="4.28515625" style="16" customWidth="1"/>
    <col min="10759" max="10759" width="14.42578125" style="16" customWidth="1"/>
    <col min="10760" max="10760" width="2.7109375" style="16" customWidth="1"/>
    <col min="10761" max="10762" width="7.28515625" style="16" customWidth="1"/>
    <col min="10763" max="10763" width="10.5703125" style="16" customWidth="1"/>
    <col min="10764" max="10764" width="1.28515625" style="16" customWidth="1"/>
    <col min="10765" max="10765" width="6.28515625" style="16" customWidth="1"/>
    <col min="10766" max="10768" width="8.85546875" style="16"/>
    <col min="10769" max="10769" width="9.42578125" style="16" bestFit="1" customWidth="1"/>
    <col min="10770" max="11008" width="8.85546875" style="16"/>
    <col min="11009" max="11009" width="7.28515625" style="16" bestFit="1" customWidth="1"/>
    <col min="11010" max="11010" width="8.5703125" style="16" customWidth="1"/>
    <col min="11011" max="11011" width="2" style="16" customWidth="1"/>
    <col min="11012" max="11012" width="4.140625" style="16" customWidth="1"/>
    <col min="11013" max="11013" width="20.7109375" style="16" customWidth="1"/>
    <col min="11014" max="11014" width="4.28515625" style="16" customWidth="1"/>
    <col min="11015" max="11015" width="14.42578125" style="16" customWidth="1"/>
    <col min="11016" max="11016" width="2.7109375" style="16" customWidth="1"/>
    <col min="11017" max="11018" width="7.28515625" style="16" customWidth="1"/>
    <col min="11019" max="11019" width="10.5703125" style="16" customWidth="1"/>
    <col min="11020" max="11020" width="1.28515625" style="16" customWidth="1"/>
    <col min="11021" max="11021" width="6.28515625" style="16" customWidth="1"/>
    <col min="11022" max="11024" width="8.85546875" style="16"/>
    <col min="11025" max="11025" width="9.42578125" style="16" bestFit="1" customWidth="1"/>
    <col min="11026" max="11264" width="8.85546875" style="16"/>
    <col min="11265" max="11265" width="7.28515625" style="16" bestFit="1" customWidth="1"/>
    <col min="11266" max="11266" width="8.5703125" style="16" customWidth="1"/>
    <col min="11267" max="11267" width="2" style="16" customWidth="1"/>
    <col min="11268" max="11268" width="4.140625" style="16" customWidth="1"/>
    <col min="11269" max="11269" width="20.7109375" style="16" customWidth="1"/>
    <col min="11270" max="11270" width="4.28515625" style="16" customWidth="1"/>
    <col min="11271" max="11271" width="14.42578125" style="16" customWidth="1"/>
    <col min="11272" max="11272" width="2.7109375" style="16" customWidth="1"/>
    <col min="11273" max="11274" width="7.28515625" style="16" customWidth="1"/>
    <col min="11275" max="11275" width="10.5703125" style="16" customWidth="1"/>
    <col min="11276" max="11276" width="1.28515625" style="16" customWidth="1"/>
    <col min="11277" max="11277" width="6.28515625" style="16" customWidth="1"/>
    <col min="11278" max="11280" width="8.85546875" style="16"/>
    <col min="11281" max="11281" width="9.42578125" style="16" bestFit="1" customWidth="1"/>
    <col min="11282" max="11520" width="8.85546875" style="16"/>
    <col min="11521" max="11521" width="7.28515625" style="16" bestFit="1" customWidth="1"/>
    <col min="11522" max="11522" width="8.5703125" style="16" customWidth="1"/>
    <col min="11523" max="11523" width="2" style="16" customWidth="1"/>
    <col min="11524" max="11524" width="4.140625" style="16" customWidth="1"/>
    <col min="11525" max="11525" width="20.7109375" style="16" customWidth="1"/>
    <col min="11526" max="11526" width="4.28515625" style="16" customWidth="1"/>
    <col min="11527" max="11527" width="14.42578125" style="16" customWidth="1"/>
    <col min="11528" max="11528" width="2.7109375" style="16" customWidth="1"/>
    <col min="11529" max="11530" width="7.28515625" style="16" customWidth="1"/>
    <col min="11531" max="11531" width="10.5703125" style="16" customWidth="1"/>
    <col min="11532" max="11532" width="1.28515625" style="16" customWidth="1"/>
    <col min="11533" max="11533" width="6.28515625" style="16" customWidth="1"/>
    <col min="11534" max="11536" width="8.85546875" style="16"/>
    <col min="11537" max="11537" width="9.42578125" style="16" bestFit="1" customWidth="1"/>
    <col min="11538" max="11776" width="8.85546875" style="16"/>
    <col min="11777" max="11777" width="7.28515625" style="16" bestFit="1" customWidth="1"/>
    <col min="11778" max="11778" width="8.5703125" style="16" customWidth="1"/>
    <col min="11779" max="11779" width="2" style="16" customWidth="1"/>
    <col min="11780" max="11780" width="4.140625" style="16" customWidth="1"/>
    <col min="11781" max="11781" width="20.7109375" style="16" customWidth="1"/>
    <col min="11782" max="11782" width="4.28515625" style="16" customWidth="1"/>
    <col min="11783" max="11783" width="14.42578125" style="16" customWidth="1"/>
    <col min="11784" max="11784" width="2.7109375" style="16" customWidth="1"/>
    <col min="11785" max="11786" width="7.28515625" style="16" customWidth="1"/>
    <col min="11787" max="11787" width="10.5703125" style="16" customWidth="1"/>
    <col min="11788" max="11788" width="1.28515625" style="16" customWidth="1"/>
    <col min="11789" max="11789" width="6.28515625" style="16" customWidth="1"/>
    <col min="11790" max="11792" width="8.85546875" style="16"/>
    <col min="11793" max="11793" width="9.42578125" style="16" bestFit="1" customWidth="1"/>
    <col min="11794" max="12032" width="8.85546875" style="16"/>
    <col min="12033" max="12033" width="7.28515625" style="16" bestFit="1" customWidth="1"/>
    <col min="12034" max="12034" width="8.5703125" style="16" customWidth="1"/>
    <col min="12035" max="12035" width="2" style="16" customWidth="1"/>
    <col min="12036" max="12036" width="4.140625" style="16" customWidth="1"/>
    <col min="12037" max="12037" width="20.7109375" style="16" customWidth="1"/>
    <col min="12038" max="12038" width="4.28515625" style="16" customWidth="1"/>
    <col min="12039" max="12039" width="14.42578125" style="16" customWidth="1"/>
    <col min="12040" max="12040" width="2.7109375" style="16" customWidth="1"/>
    <col min="12041" max="12042" width="7.28515625" style="16" customWidth="1"/>
    <col min="12043" max="12043" width="10.5703125" style="16" customWidth="1"/>
    <col min="12044" max="12044" width="1.28515625" style="16" customWidth="1"/>
    <col min="12045" max="12045" width="6.28515625" style="16" customWidth="1"/>
    <col min="12046" max="12048" width="8.85546875" style="16"/>
    <col min="12049" max="12049" width="9.42578125" style="16" bestFit="1" customWidth="1"/>
    <col min="12050" max="12288" width="8.85546875" style="16"/>
    <col min="12289" max="12289" width="7.28515625" style="16" bestFit="1" customWidth="1"/>
    <col min="12290" max="12290" width="8.5703125" style="16" customWidth="1"/>
    <col min="12291" max="12291" width="2" style="16" customWidth="1"/>
    <col min="12292" max="12292" width="4.140625" style="16" customWidth="1"/>
    <col min="12293" max="12293" width="20.7109375" style="16" customWidth="1"/>
    <col min="12294" max="12294" width="4.28515625" style="16" customWidth="1"/>
    <col min="12295" max="12295" width="14.42578125" style="16" customWidth="1"/>
    <col min="12296" max="12296" width="2.7109375" style="16" customWidth="1"/>
    <col min="12297" max="12298" width="7.28515625" style="16" customWidth="1"/>
    <col min="12299" max="12299" width="10.5703125" style="16" customWidth="1"/>
    <col min="12300" max="12300" width="1.28515625" style="16" customWidth="1"/>
    <col min="12301" max="12301" width="6.28515625" style="16" customWidth="1"/>
    <col min="12302" max="12304" width="8.85546875" style="16"/>
    <col min="12305" max="12305" width="9.42578125" style="16" bestFit="1" customWidth="1"/>
    <col min="12306" max="12544" width="8.85546875" style="16"/>
    <col min="12545" max="12545" width="7.28515625" style="16" bestFit="1" customWidth="1"/>
    <col min="12546" max="12546" width="8.5703125" style="16" customWidth="1"/>
    <col min="12547" max="12547" width="2" style="16" customWidth="1"/>
    <col min="12548" max="12548" width="4.140625" style="16" customWidth="1"/>
    <col min="12549" max="12549" width="20.7109375" style="16" customWidth="1"/>
    <col min="12550" max="12550" width="4.28515625" style="16" customWidth="1"/>
    <col min="12551" max="12551" width="14.42578125" style="16" customWidth="1"/>
    <col min="12552" max="12552" width="2.7109375" style="16" customWidth="1"/>
    <col min="12553" max="12554" width="7.28515625" style="16" customWidth="1"/>
    <col min="12555" max="12555" width="10.5703125" style="16" customWidth="1"/>
    <col min="12556" max="12556" width="1.28515625" style="16" customWidth="1"/>
    <col min="12557" max="12557" width="6.28515625" style="16" customWidth="1"/>
    <col min="12558" max="12560" width="8.85546875" style="16"/>
    <col min="12561" max="12561" width="9.42578125" style="16" bestFit="1" customWidth="1"/>
    <col min="12562" max="12800" width="8.85546875" style="16"/>
    <col min="12801" max="12801" width="7.28515625" style="16" bestFit="1" customWidth="1"/>
    <col min="12802" max="12802" width="8.5703125" style="16" customWidth="1"/>
    <col min="12803" max="12803" width="2" style="16" customWidth="1"/>
    <col min="12804" max="12804" width="4.140625" style="16" customWidth="1"/>
    <col min="12805" max="12805" width="20.7109375" style="16" customWidth="1"/>
    <col min="12806" max="12806" width="4.28515625" style="16" customWidth="1"/>
    <col min="12807" max="12807" width="14.42578125" style="16" customWidth="1"/>
    <col min="12808" max="12808" width="2.7109375" style="16" customWidth="1"/>
    <col min="12809" max="12810" width="7.28515625" style="16" customWidth="1"/>
    <col min="12811" max="12811" width="10.5703125" style="16" customWidth="1"/>
    <col min="12812" max="12812" width="1.28515625" style="16" customWidth="1"/>
    <col min="12813" max="12813" width="6.28515625" style="16" customWidth="1"/>
    <col min="12814" max="12816" width="8.85546875" style="16"/>
    <col min="12817" max="12817" width="9.42578125" style="16" bestFit="1" customWidth="1"/>
    <col min="12818" max="13056" width="8.85546875" style="16"/>
    <col min="13057" max="13057" width="7.28515625" style="16" bestFit="1" customWidth="1"/>
    <col min="13058" max="13058" width="8.5703125" style="16" customWidth="1"/>
    <col min="13059" max="13059" width="2" style="16" customWidth="1"/>
    <col min="13060" max="13060" width="4.140625" style="16" customWidth="1"/>
    <col min="13061" max="13061" width="20.7109375" style="16" customWidth="1"/>
    <col min="13062" max="13062" width="4.28515625" style="16" customWidth="1"/>
    <col min="13063" max="13063" width="14.42578125" style="16" customWidth="1"/>
    <col min="13064" max="13064" width="2.7109375" style="16" customWidth="1"/>
    <col min="13065" max="13066" width="7.28515625" style="16" customWidth="1"/>
    <col min="13067" max="13067" width="10.5703125" style="16" customWidth="1"/>
    <col min="13068" max="13068" width="1.28515625" style="16" customWidth="1"/>
    <col min="13069" max="13069" width="6.28515625" style="16" customWidth="1"/>
    <col min="13070" max="13072" width="8.85546875" style="16"/>
    <col min="13073" max="13073" width="9.42578125" style="16" bestFit="1" customWidth="1"/>
    <col min="13074" max="13312" width="8.85546875" style="16"/>
    <col min="13313" max="13313" width="7.28515625" style="16" bestFit="1" customWidth="1"/>
    <col min="13314" max="13314" width="8.5703125" style="16" customWidth="1"/>
    <col min="13315" max="13315" width="2" style="16" customWidth="1"/>
    <col min="13316" max="13316" width="4.140625" style="16" customWidth="1"/>
    <col min="13317" max="13317" width="20.7109375" style="16" customWidth="1"/>
    <col min="13318" max="13318" width="4.28515625" style="16" customWidth="1"/>
    <col min="13319" max="13319" width="14.42578125" style="16" customWidth="1"/>
    <col min="13320" max="13320" width="2.7109375" style="16" customWidth="1"/>
    <col min="13321" max="13322" width="7.28515625" style="16" customWidth="1"/>
    <col min="13323" max="13323" width="10.5703125" style="16" customWidth="1"/>
    <col min="13324" max="13324" width="1.28515625" style="16" customWidth="1"/>
    <col min="13325" max="13325" width="6.28515625" style="16" customWidth="1"/>
    <col min="13326" max="13328" width="8.85546875" style="16"/>
    <col min="13329" max="13329" width="9.42578125" style="16" bestFit="1" customWidth="1"/>
    <col min="13330" max="13568" width="8.85546875" style="16"/>
    <col min="13569" max="13569" width="7.28515625" style="16" bestFit="1" customWidth="1"/>
    <col min="13570" max="13570" width="8.5703125" style="16" customWidth="1"/>
    <col min="13571" max="13571" width="2" style="16" customWidth="1"/>
    <col min="13572" max="13572" width="4.140625" style="16" customWidth="1"/>
    <col min="13573" max="13573" width="20.7109375" style="16" customWidth="1"/>
    <col min="13574" max="13574" width="4.28515625" style="16" customWidth="1"/>
    <col min="13575" max="13575" width="14.42578125" style="16" customWidth="1"/>
    <col min="13576" max="13576" width="2.7109375" style="16" customWidth="1"/>
    <col min="13577" max="13578" width="7.28515625" style="16" customWidth="1"/>
    <col min="13579" max="13579" width="10.5703125" style="16" customWidth="1"/>
    <col min="13580" max="13580" width="1.28515625" style="16" customWidth="1"/>
    <col min="13581" max="13581" width="6.28515625" style="16" customWidth="1"/>
    <col min="13582" max="13584" width="8.85546875" style="16"/>
    <col min="13585" max="13585" width="9.42578125" style="16" bestFit="1" customWidth="1"/>
    <col min="13586" max="13824" width="8.85546875" style="16"/>
    <col min="13825" max="13825" width="7.28515625" style="16" bestFit="1" customWidth="1"/>
    <col min="13826" max="13826" width="8.5703125" style="16" customWidth="1"/>
    <col min="13827" max="13827" width="2" style="16" customWidth="1"/>
    <col min="13828" max="13828" width="4.140625" style="16" customWidth="1"/>
    <col min="13829" max="13829" width="20.7109375" style="16" customWidth="1"/>
    <col min="13830" max="13830" width="4.28515625" style="16" customWidth="1"/>
    <col min="13831" max="13831" width="14.42578125" style="16" customWidth="1"/>
    <col min="13832" max="13832" width="2.7109375" style="16" customWidth="1"/>
    <col min="13833" max="13834" width="7.28515625" style="16" customWidth="1"/>
    <col min="13835" max="13835" width="10.5703125" style="16" customWidth="1"/>
    <col min="13836" max="13836" width="1.28515625" style="16" customWidth="1"/>
    <col min="13837" max="13837" width="6.28515625" style="16" customWidth="1"/>
    <col min="13838" max="13840" width="8.85546875" style="16"/>
    <col min="13841" max="13841" width="9.42578125" style="16" bestFit="1" customWidth="1"/>
    <col min="13842" max="14080" width="8.85546875" style="16"/>
    <col min="14081" max="14081" width="7.28515625" style="16" bestFit="1" customWidth="1"/>
    <col min="14082" max="14082" width="8.5703125" style="16" customWidth="1"/>
    <col min="14083" max="14083" width="2" style="16" customWidth="1"/>
    <col min="14084" max="14084" width="4.140625" style="16" customWidth="1"/>
    <col min="14085" max="14085" width="20.7109375" style="16" customWidth="1"/>
    <col min="14086" max="14086" width="4.28515625" style="16" customWidth="1"/>
    <col min="14087" max="14087" width="14.42578125" style="16" customWidth="1"/>
    <col min="14088" max="14088" width="2.7109375" style="16" customWidth="1"/>
    <col min="14089" max="14090" width="7.28515625" style="16" customWidth="1"/>
    <col min="14091" max="14091" width="10.5703125" style="16" customWidth="1"/>
    <col min="14092" max="14092" width="1.28515625" style="16" customWidth="1"/>
    <col min="14093" max="14093" width="6.28515625" style="16" customWidth="1"/>
    <col min="14094" max="14096" width="8.85546875" style="16"/>
    <col min="14097" max="14097" width="9.42578125" style="16" bestFit="1" customWidth="1"/>
    <col min="14098" max="14336" width="8.85546875" style="16"/>
    <col min="14337" max="14337" width="7.28515625" style="16" bestFit="1" customWidth="1"/>
    <col min="14338" max="14338" width="8.5703125" style="16" customWidth="1"/>
    <col min="14339" max="14339" width="2" style="16" customWidth="1"/>
    <col min="14340" max="14340" width="4.140625" style="16" customWidth="1"/>
    <col min="14341" max="14341" width="20.7109375" style="16" customWidth="1"/>
    <col min="14342" max="14342" width="4.28515625" style="16" customWidth="1"/>
    <col min="14343" max="14343" width="14.42578125" style="16" customWidth="1"/>
    <col min="14344" max="14344" width="2.7109375" style="16" customWidth="1"/>
    <col min="14345" max="14346" width="7.28515625" style="16" customWidth="1"/>
    <col min="14347" max="14347" width="10.5703125" style="16" customWidth="1"/>
    <col min="14348" max="14348" width="1.28515625" style="16" customWidth="1"/>
    <col min="14349" max="14349" width="6.28515625" style="16" customWidth="1"/>
    <col min="14350" max="14352" width="8.85546875" style="16"/>
    <col min="14353" max="14353" width="9.42578125" style="16" bestFit="1" customWidth="1"/>
    <col min="14354" max="14592" width="8.85546875" style="16"/>
    <col min="14593" max="14593" width="7.28515625" style="16" bestFit="1" customWidth="1"/>
    <col min="14594" max="14594" width="8.5703125" style="16" customWidth="1"/>
    <col min="14595" max="14595" width="2" style="16" customWidth="1"/>
    <col min="14596" max="14596" width="4.140625" style="16" customWidth="1"/>
    <col min="14597" max="14597" width="20.7109375" style="16" customWidth="1"/>
    <col min="14598" max="14598" width="4.28515625" style="16" customWidth="1"/>
    <col min="14599" max="14599" width="14.42578125" style="16" customWidth="1"/>
    <col min="14600" max="14600" width="2.7109375" style="16" customWidth="1"/>
    <col min="14601" max="14602" width="7.28515625" style="16" customWidth="1"/>
    <col min="14603" max="14603" width="10.5703125" style="16" customWidth="1"/>
    <col min="14604" max="14604" width="1.28515625" style="16" customWidth="1"/>
    <col min="14605" max="14605" width="6.28515625" style="16" customWidth="1"/>
    <col min="14606" max="14608" width="8.85546875" style="16"/>
    <col min="14609" max="14609" width="9.42578125" style="16" bestFit="1" customWidth="1"/>
    <col min="14610" max="14848" width="8.85546875" style="16"/>
    <col min="14849" max="14849" width="7.28515625" style="16" bestFit="1" customWidth="1"/>
    <col min="14850" max="14850" width="8.5703125" style="16" customWidth="1"/>
    <col min="14851" max="14851" width="2" style="16" customWidth="1"/>
    <col min="14852" max="14852" width="4.140625" style="16" customWidth="1"/>
    <col min="14853" max="14853" width="20.7109375" style="16" customWidth="1"/>
    <col min="14854" max="14854" width="4.28515625" style="16" customWidth="1"/>
    <col min="14855" max="14855" width="14.42578125" style="16" customWidth="1"/>
    <col min="14856" max="14856" width="2.7109375" style="16" customWidth="1"/>
    <col min="14857" max="14858" width="7.28515625" style="16" customWidth="1"/>
    <col min="14859" max="14859" width="10.5703125" style="16" customWidth="1"/>
    <col min="14860" max="14860" width="1.28515625" style="16" customWidth="1"/>
    <col min="14861" max="14861" width="6.28515625" style="16" customWidth="1"/>
    <col min="14862" max="14864" width="8.85546875" style="16"/>
    <col min="14865" max="14865" width="9.42578125" style="16" bestFit="1" customWidth="1"/>
    <col min="14866" max="15104" width="8.85546875" style="16"/>
    <col min="15105" max="15105" width="7.28515625" style="16" bestFit="1" customWidth="1"/>
    <col min="15106" max="15106" width="8.5703125" style="16" customWidth="1"/>
    <col min="15107" max="15107" width="2" style="16" customWidth="1"/>
    <col min="15108" max="15108" width="4.140625" style="16" customWidth="1"/>
    <col min="15109" max="15109" width="20.7109375" style="16" customWidth="1"/>
    <col min="15110" max="15110" width="4.28515625" style="16" customWidth="1"/>
    <col min="15111" max="15111" width="14.42578125" style="16" customWidth="1"/>
    <col min="15112" max="15112" width="2.7109375" style="16" customWidth="1"/>
    <col min="15113" max="15114" width="7.28515625" style="16" customWidth="1"/>
    <col min="15115" max="15115" width="10.5703125" style="16" customWidth="1"/>
    <col min="15116" max="15116" width="1.28515625" style="16" customWidth="1"/>
    <col min="15117" max="15117" width="6.28515625" style="16" customWidth="1"/>
    <col min="15118" max="15120" width="8.85546875" style="16"/>
    <col min="15121" max="15121" width="9.42578125" style="16" bestFit="1" customWidth="1"/>
    <col min="15122" max="15360" width="8.85546875" style="16"/>
    <col min="15361" max="15361" width="7.28515625" style="16" bestFit="1" customWidth="1"/>
    <col min="15362" max="15362" width="8.5703125" style="16" customWidth="1"/>
    <col min="15363" max="15363" width="2" style="16" customWidth="1"/>
    <col min="15364" max="15364" width="4.140625" style="16" customWidth="1"/>
    <col min="15365" max="15365" width="20.7109375" style="16" customWidth="1"/>
    <col min="15366" max="15366" width="4.28515625" style="16" customWidth="1"/>
    <col min="15367" max="15367" width="14.42578125" style="16" customWidth="1"/>
    <col min="15368" max="15368" width="2.7109375" style="16" customWidth="1"/>
    <col min="15369" max="15370" width="7.28515625" style="16" customWidth="1"/>
    <col min="15371" max="15371" width="10.5703125" style="16" customWidth="1"/>
    <col min="15372" max="15372" width="1.28515625" style="16" customWidth="1"/>
    <col min="15373" max="15373" width="6.28515625" style="16" customWidth="1"/>
    <col min="15374" max="15376" width="8.85546875" style="16"/>
    <col min="15377" max="15377" width="9.42578125" style="16" bestFit="1" customWidth="1"/>
    <col min="15378" max="15616" width="8.85546875" style="16"/>
    <col min="15617" max="15617" width="7.28515625" style="16" bestFit="1" customWidth="1"/>
    <col min="15618" max="15618" width="8.5703125" style="16" customWidth="1"/>
    <col min="15619" max="15619" width="2" style="16" customWidth="1"/>
    <col min="15620" max="15620" width="4.140625" style="16" customWidth="1"/>
    <col min="15621" max="15621" width="20.7109375" style="16" customWidth="1"/>
    <col min="15622" max="15622" width="4.28515625" style="16" customWidth="1"/>
    <col min="15623" max="15623" width="14.42578125" style="16" customWidth="1"/>
    <col min="15624" max="15624" width="2.7109375" style="16" customWidth="1"/>
    <col min="15625" max="15626" width="7.28515625" style="16" customWidth="1"/>
    <col min="15627" max="15627" width="10.5703125" style="16" customWidth="1"/>
    <col min="15628" max="15628" width="1.28515625" style="16" customWidth="1"/>
    <col min="15629" max="15629" width="6.28515625" style="16" customWidth="1"/>
    <col min="15630" max="15632" width="8.85546875" style="16"/>
    <col min="15633" max="15633" width="9.42578125" style="16" bestFit="1" customWidth="1"/>
    <col min="15634" max="15872" width="8.85546875" style="16"/>
    <col min="15873" max="15873" width="7.28515625" style="16" bestFit="1" customWidth="1"/>
    <col min="15874" max="15874" width="8.5703125" style="16" customWidth="1"/>
    <col min="15875" max="15875" width="2" style="16" customWidth="1"/>
    <col min="15876" max="15876" width="4.140625" style="16" customWidth="1"/>
    <col min="15877" max="15877" width="20.7109375" style="16" customWidth="1"/>
    <col min="15878" max="15878" width="4.28515625" style="16" customWidth="1"/>
    <col min="15879" max="15879" width="14.42578125" style="16" customWidth="1"/>
    <col min="15880" max="15880" width="2.7109375" style="16" customWidth="1"/>
    <col min="15881" max="15882" width="7.28515625" style="16" customWidth="1"/>
    <col min="15883" max="15883" width="10.5703125" style="16" customWidth="1"/>
    <col min="15884" max="15884" width="1.28515625" style="16" customWidth="1"/>
    <col min="15885" max="15885" width="6.28515625" style="16" customWidth="1"/>
    <col min="15886" max="15888" width="8.85546875" style="16"/>
    <col min="15889" max="15889" width="9.42578125" style="16" bestFit="1" customWidth="1"/>
    <col min="15890" max="16128" width="8.85546875" style="16"/>
    <col min="16129" max="16129" width="7.28515625" style="16" bestFit="1" customWidth="1"/>
    <col min="16130" max="16130" width="8.5703125" style="16" customWidth="1"/>
    <col min="16131" max="16131" width="2" style="16" customWidth="1"/>
    <col min="16132" max="16132" width="4.140625" style="16" customWidth="1"/>
    <col min="16133" max="16133" width="20.7109375" style="16" customWidth="1"/>
    <col min="16134" max="16134" width="4.28515625" style="16" customWidth="1"/>
    <col min="16135" max="16135" width="14.42578125" style="16" customWidth="1"/>
    <col min="16136" max="16136" width="2.7109375" style="16" customWidth="1"/>
    <col min="16137" max="16138" width="7.28515625" style="16" customWidth="1"/>
    <col min="16139" max="16139" width="10.5703125" style="16" customWidth="1"/>
    <col min="16140" max="16140" width="1.28515625" style="16" customWidth="1"/>
    <col min="16141" max="16141" width="6.28515625" style="16" customWidth="1"/>
    <col min="16142" max="16144" width="8.85546875" style="16"/>
    <col min="16145" max="16145" width="9.42578125" style="16" bestFit="1" customWidth="1"/>
    <col min="16146" max="16384" width="8.85546875" style="16"/>
  </cols>
  <sheetData>
    <row r="1" spans="1:17" ht="15.7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7" ht="15.75" x14ac:dyDescent="0.25">
      <c r="A2" s="46"/>
      <c r="B2" s="46"/>
      <c r="C2" s="29"/>
      <c r="D2" s="29"/>
      <c r="E2" s="29"/>
      <c r="F2" s="129" t="s">
        <v>88</v>
      </c>
      <c r="G2" s="129"/>
      <c r="H2" s="129"/>
      <c r="I2" s="63"/>
      <c r="J2" s="64" t="s">
        <v>49</v>
      </c>
      <c r="K2" s="64"/>
      <c r="L2" s="64" t="s">
        <v>3</v>
      </c>
      <c r="M2" s="130" t="s">
        <v>50</v>
      </c>
      <c r="N2" s="130"/>
    </row>
    <row r="3" spans="1:17" ht="1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 t="s">
        <v>51</v>
      </c>
      <c r="K3" s="29"/>
      <c r="L3" s="29"/>
      <c r="M3" s="29">
        <v>2022</v>
      </c>
      <c r="N3" s="29"/>
      <c r="P3" s="34"/>
      <c r="Q3" s="35"/>
    </row>
    <row r="4" spans="1:17" ht="15" customHeight="1" x14ac:dyDescent="0.25">
      <c r="A4" s="29"/>
      <c r="B4" s="29"/>
      <c r="C4" s="29"/>
      <c r="D4" s="29"/>
      <c r="E4" s="29"/>
      <c r="F4" s="29"/>
      <c r="G4" s="29"/>
      <c r="H4" s="29"/>
      <c r="I4" s="29"/>
      <c r="J4" s="29" t="s">
        <v>52</v>
      </c>
      <c r="K4" s="29"/>
      <c r="L4" s="29"/>
      <c r="M4" s="29"/>
      <c r="N4" s="29"/>
      <c r="P4" s="34"/>
      <c r="Q4" s="35"/>
    </row>
    <row r="5" spans="1:17" ht="15" customHeight="1" x14ac:dyDescent="0.2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P5" s="34"/>
      <c r="Q5" s="35"/>
    </row>
    <row r="6" spans="1:17" ht="12.75" customHeight="1" x14ac:dyDescent="0.25">
      <c r="A6" s="29" t="s">
        <v>53</v>
      </c>
      <c r="B6" s="29"/>
      <c r="C6" s="29" t="s">
        <v>3</v>
      </c>
      <c r="D6" s="29" t="s">
        <v>83</v>
      </c>
      <c r="E6" s="29"/>
      <c r="F6" s="29"/>
      <c r="G6" s="29"/>
      <c r="H6" s="29"/>
      <c r="I6" s="29"/>
      <c r="J6" s="29"/>
      <c r="K6" s="29"/>
      <c r="L6" s="29"/>
      <c r="M6" s="65"/>
      <c r="N6" s="29"/>
    </row>
    <row r="7" spans="1:17" ht="9.9499999999999993" customHeight="1" x14ac:dyDescent="0.25">
      <c r="A7" s="29"/>
      <c r="B7" s="29"/>
      <c r="C7" s="29"/>
      <c r="D7" s="29"/>
      <c r="E7" s="29"/>
      <c r="F7" s="29" t="s">
        <v>27</v>
      </c>
      <c r="G7" s="29" t="s">
        <v>27</v>
      </c>
      <c r="H7" s="29"/>
      <c r="I7" s="29"/>
      <c r="J7" s="29"/>
      <c r="K7" s="29"/>
      <c r="L7" s="29"/>
      <c r="M7" s="29"/>
      <c r="N7" s="29"/>
    </row>
    <row r="8" spans="1:17" ht="16.5" customHeight="1" x14ac:dyDescent="0.25">
      <c r="A8" s="29" t="s">
        <v>54</v>
      </c>
      <c r="B8" s="29"/>
      <c r="C8" s="29" t="s">
        <v>3</v>
      </c>
      <c r="D8" s="29"/>
      <c r="E8" s="131">
        <f>'Rincian SPPD'!I19</f>
        <v>441000</v>
      </c>
      <c r="F8" s="131"/>
      <c r="G8" s="29"/>
      <c r="H8" s="29"/>
      <c r="I8" s="29"/>
      <c r="J8" s="29"/>
      <c r="K8" s="29"/>
      <c r="L8" s="29"/>
      <c r="M8" s="29"/>
      <c r="N8" s="29"/>
    </row>
    <row r="9" spans="1:17" ht="9.9499999999999993" customHeight="1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1:17" ht="16.5" customHeight="1" x14ac:dyDescent="0.25">
      <c r="A10" s="29" t="s">
        <v>55</v>
      </c>
      <c r="B10" s="29"/>
      <c r="C10" s="29" t="s">
        <v>3</v>
      </c>
      <c r="D10" s="29" t="s">
        <v>27</v>
      </c>
      <c r="E10" s="132" t="str">
        <f>[1]Rincian!D20</f>
        <v>Satu juta sembilan ratus delapan puluh tiga ribu sembilan ratus tiga puluh tiga rupiah</v>
      </c>
      <c r="F10" s="132"/>
      <c r="G10" s="132"/>
      <c r="H10" s="132"/>
      <c r="I10" s="132"/>
      <c r="J10" s="132"/>
      <c r="K10" s="132"/>
      <c r="L10" s="132"/>
      <c r="M10" s="132"/>
      <c r="N10" s="29"/>
    </row>
    <row r="11" spans="1:17" ht="16.5" customHeight="1" x14ac:dyDescent="0.25">
      <c r="A11" s="29"/>
      <c r="B11" s="29"/>
      <c r="C11" s="29" t="s">
        <v>27</v>
      </c>
      <c r="D11" s="29"/>
      <c r="E11" s="132"/>
      <c r="F11" s="132"/>
      <c r="G11" s="132"/>
      <c r="H11" s="132"/>
      <c r="I11" s="132"/>
      <c r="J11" s="132"/>
      <c r="K11" s="132"/>
      <c r="L11" s="132"/>
      <c r="M11" s="132"/>
      <c r="N11" s="29"/>
    </row>
    <row r="12" spans="1:17" ht="60" customHeight="1" x14ac:dyDescent="0.25">
      <c r="A12" s="133" t="s">
        <v>56</v>
      </c>
      <c r="B12" s="133"/>
      <c r="C12" s="66" t="s">
        <v>3</v>
      </c>
      <c r="D12" s="134" t="str">
        <f>"Lunas Biaya perjalanan dinas ke"&amp;" "&amp;[1]Rincian!D10&amp;" an.ARIS sesuai SPPD no. 14/SPPD/2022"&amp;" tanggal : "&amp;(TEXT([1]Rincian!H6,"dd-mmmm-yyyy"))&amp;" dalam rangka " &amp;[1]Rincian!O10</f>
        <v xml:space="preserve">Lunas Biaya perjalanan dinas ke Malang an.ARIS sesuai SPPD no. 14/SPPD/2022 tanggal : 17-February-2021 dalam rangka Visitasi Magang dan Penguatan Kerjasama dengan Pro Translasi </v>
      </c>
      <c r="E12" s="134"/>
      <c r="F12" s="134"/>
      <c r="G12" s="134"/>
      <c r="H12" s="134"/>
      <c r="I12" s="134"/>
      <c r="J12" s="134"/>
      <c r="K12" s="134"/>
      <c r="L12" s="134"/>
      <c r="M12" s="134"/>
      <c r="N12" s="55"/>
    </row>
    <row r="13" spans="1:17" ht="15" customHeight="1" x14ac:dyDescent="0.25">
      <c r="A13" s="67"/>
      <c r="B13" s="67"/>
      <c r="C13" s="66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7" ht="15" customHeight="1" x14ac:dyDescent="0.25">
      <c r="A14" s="67"/>
      <c r="B14" s="67"/>
      <c r="C14" s="66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7" ht="15" customHeight="1" x14ac:dyDescent="0.25">
      <c r="A15" s="29"/>
      <c r="B15" s="29"/>
      <c r="C15" s="29"/>
      <c r="D15" s="29" t="s">
        <v>27</v>
      </c>
      <c r="E15" s="29"/>
      <c r="F15" s="29"/>
      <c r="G15" s="29"/>
      <c r="H15" s="29" t="s">
        <v>57</v>
      </c>
      <c r="I15" s="68"/>
      <c r="J15" s="126"/>
      <c r="K15" s="126"/>
      <c r="L15" s="29"/>
      <c r="M15" s="29"/>
      <c r="N15" s="29"/>
    </row>
    <row r="16" spans="1:17" ht="12" customHeight="1" x14ac:dyDescent="0.25">
      <c r="A16" s="29"/>
      <c r="B16" s="29"/>
      <c r="C16" s="29"/>
      <c r="D16" s="29"/>
      <c r="E16" s="69"/>
      <c r="F16" s="29"/>
      <c r="G16" s="29"/>
      <c r="H16" s="29"/>
      <c r="I16" s="29"/>
      <c r="J16" s="29"/>
      <c r="K16" s="29"/>
      <c r="L16" s="29"/>
      <c r="M16" s="29" t="s">
        <v>27</v>
      </c>
      <c r="N16" s="29"/>
    </row>
    <row r="17" spans="1:14" ht="33.75" customHeight="1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</row>
    <row r="18" spans="1:14" ht="12" customHeight="1" x14ac:dyDescent="0.25">
      <c r="A18" s="29"/>
      <c r="B18" s="29"/>
      <c r="C18" s="29"/>
      <c r="D18" s="29"/>
      <c r="E18" s="70"/>
      <c r="F18" s="29"/>
      <c r="G18" s="29"/>
      <c r="H18" s="29"/>
      <c r="I18" s="29" t="s">
        <v>27</v>
      </c>
      <c r="J18" s="29"/>
      <c r="K18" s="29"/>
      <c r="L18" s="29"/>
      <c r="M18" s="29"/>
      <c r="N18" s="29"/>
    </row>
    <row r="19" spans="1:14" ht="15" customHeight="1" x14ac:dyDescent="0.25">
      <c r="A19" s="53" t="s">
        <v>27</v>
      </c>
      <c r="B19" s="53"/>
      <c r="C19" s="53"/>
      <c r="D19" s="53"/>
      <c r="E19" s="71" t="s">
        <v>27</v>
      </c>
      <c r="F19" s="29" t="s">
        <v>27</v>
      </c>
      <c r="G19" s="72" t="s">
        <v>58</v>
      </c>
      <c r="H19" s="127" t="s">
        <v>95</v>
      </c>
      <c r="I19" s="127"/>
      <c r="J19" s="127"/>
      <c r="K19" s="127"/>
      <c r="L19" s="127"/>
      <c r="M19" s="127"/>
      <c r="N19" s="29"/>
    </row>
    <row r="20" spans="1:14" ht="15" customHeight="1" x14ac:dyDescent="0.25">
      <c r="A20" s="53"/>
      <c r="B20" s="53"/>
      <c r="C20" s="53"/>
      <c r="D20" s="53"/>
      <c r="E20" s="71"/>
      <c r="F20" s="73"/>
      <c r="G20" s="72" t="s">
        <v>59</v>
      </c>
      <c r="H20" s="57" t="s">
        <v>60</v>
      </c>
      <c r="I20" s="74">
        <v>12345</v>
      </c>
      <c r="J20" s="57"/>
      <c r="K20" s="57"/>
      <c r="L20" s="57"/>
      <c r="M20" s="57"/>
      <c r="N20" s="29"/>
    </row>
    <row r="21" spans="1:14" ht="15" customHeight="1" x14ac:dyDescent="0.25">
      <c r="A21" s="29"/>
      <c r="B21" s="29"/>
      <c r="C21" s="29"/>
      <c r="D21" s="29"/>
      <c r="E21" s="75"/>
      <c r="F21" s="29"/>
      <c r="G21" s="75"/>
      <c r="H21" s="29"/>
      <c r="I21" s="29"/>
      <c r="J21" s="128" t="s">
        <v>27</v>
      </c>
      <c r="K21" s="128"/>
      <c r="L21" s="128"/>
      <c r="M21" s="128"/>
      <c r="N21" s="128"/>
    </row>
    <row r="22" spans="1:14" ht="15" customHeight="1" x14ac:dyDescent="0.25">
      <c r="A22" s="29"/>
      <c r="B22" s="109" t="s">
        <v>84</v>
      </c>
      <c r="C22" s="29"/>
      <c r="D22" s="29"/>
      <c r="E22" s="29"/>
      <c r="F22" s="29"/>
      <c r="G22" s="75"/>
      <c r="H22" s="29"/>
      <c r="I22" s="29"/>
      <c r="J22" s="109" t="s">
        <v>87</v>
      </c>
      <c r="K22" s="29"/>
      <c r="L22" s="29"/>
      <c r="M22" s="29"/>
      <c r="N22" s="29"/>
    </row>
    <row r="23" spans="1:14" ht="15" customHeight="1" x14ac:dyDescent="0.25">
      <c r="A23" s="72"/>
      <c r="B23" s="109" t="s">
        <v>85</v>
      </c>
      <c r="C23" s="72"/>
      <c r="D23" s="72"/>
      <c r="E23" s="72"/>
      <c r="F23" s="29"/>
      <c r="G23" s="29"/>
      <c r="H23" s="29"/>
      <c r="I23" s="29"/>
      <c r="J23" s="109" t="s">
        <v>35</v>
      </c>
      <c r="K23" s="29"/>
      <c r="L23" s="29"/>
      <c r="M23" s="29"/>
      <c r="N23" s="29"/>
    </row>
    <row r="24" spans="1:14" ht="15" customHeight="1" x14ac:dyDescent="0.25">
      <c r="A24" s="72"/>
      <c r="B24" s="109" t="s">
        <v>86</v>
      </c>
      <c r="C24" s="72"/>
      <c r="D24" s="72"/>
      <c r="E24" s="72"/>
      <c r="F24" s="29"/>
      <c r="G24" s="75"/>
      <c r="H24" s="29"/>
      <c r="I24" s="29"/>
      <c r="J24" s="58"/>
      <c r="K24" s="29"/>
      <c r="L24" s="29"/>
      <c r="M24" s="29"/>
      <c r="N24" s="29"/>
    </row>
    <row r="25" spans="1:14" ht="15" customHeight="1" x14ac:dyDescent="0.25">
      <c r="A25" s="77"/>
      <c r="B25" s="76"/>
      <c r="C25" s="77"/>
      <c r="D25" s="77"/>
      <c r="E25" s="77"/>
      <c r="F25" s="29"/>
      <c r="G25" s="29"/>
      <c r="H25" s="29"/>
      <c r="I25" s="29"/>
      <c r="J25" s="58"/>
      <c r="K25" s="29"/>
      <c r="L25" s="29"/>
      <c r="M25" s="29"/>
      <c r="N25" s="29"/>
    </row>
    <row r="26" spans="1:14" ht="15" customHeight="1" x14ac:dyDescent="0.25">
      <c r="A26" s="77"/>
      <c r="B26" s="78"/>
      <c r="C26" s="77"/>
      <c r="D26" s="77"/>
      <c r="E26" s="77"/>
      <c r="F26" s="29"/>
      <c r="G26" s="75"/>
      <c r="H26" s="29"/>
      <c r="I26" s="29"/>
      <c r="J26" s="53"/>
      <c r="K26" s="53"/>
      <c r="L26" s="53"/>
      <c r="M26" s="53"/>
      <c r="N26" s="53"/>
    </row>
    <row r="27" spans="1:14" ht="15" customHeight="1" x14ac:dyDescent="0.25">
      <c r="A27" s="77"/>
      <c r="B27" s="78"/>
      <c r="C27" s="77"/>
      <c r="D27" s="77"/>
      <c r="E27" s="77"/>
      <c r="F27" s="29"/>
      <c r="G27" s="75"/>
      <c r="H27" s="29"/>
      <c r="I27" s="29"/>
      <c r="J27" s="29"/>
      <c r="K27" s="29"/>
      <c r="L27" s="29"/>
      <c r="M27" s="29"/>
      <c r="N27" s="29"/>
    </row>
    <row r="28" spans="1:14" ht="15" customHeight="1" x14ac:dyDescent="0.25">
      <c r="A28" s="79"/>
      <c r="B28" s="80" t="s">
        <v>61</v>
      </c>
      <c r="C28" s="79"/>
      <c r="D28" s="79"/>
      <c r="E28" s="79"/>
      <c r="F28" s="29"/>
      <c r="G28" s="29"/>
      <c r="H28" s="29"/>
      <c r="I28" s="29"/>
      <c r="J28" s="56" t="s">
        <v>37</v>
      </c>
      <c r="K28" s="33"/>
      <c r="L28" s="33"/>
      <c r="M28" s="33"/>
      <c r="N28" s="33"/>
    </row>
    <row r="29" spans="1:14" ht="15" customHeight="1" x14ac:dyDescent="0.25">
      <c r="A29" s="72"/>
      <c r="B29" s="81" t="s">
        <v>62</v>
      </c>
      <c r="C29" s="72"/>
      <c r="D29" s="72"/>
      <c r="E29" s="72"/>
      <c r="F29" s="29"/>
      <c r="G29" s="75"/>
      <c r="H29" s="29"/>
      <c r="I29" s="29"/>
      <c r="J29" s="58" t="s">
        <v>38</v>
      </c>
      <c r="K29" s="29"/>
      <c r="L29" s="29"/>
      <c r="M29" s="29"/>
      <c r="N29" s="29"/>
    </row>
    <row r="32" spans="1:14" x14ac:dyDescent="0.25">
      <c r="I32" s="16" t="s">
        <v>27</v>
      </c>
      <c r="K32" s="16" t="s">
        <v>27</v>
      </c>
    </row>
  </sheetData>
  <mergeCells count="9">
    <mergeCell ref="A12:B12"/>
    <mergeCell ref="D12:M12"/>
    <mergeCell ref="J15:K15"/>
    <mergeCell ref="H19:M19"/>
    <mergeCell ref="J21:N21"/>
    <mergeCell ref="F2:H2"/>
    <mergeCell ref="M2:N2"/>
    <mergeCell ref="E8:F8"/>
    <mergeCell ref="E10:M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78B55-19AF-4D2A-BB4A-2B9DD11D1706}">
  <dimension ref="A1:Q39"/>
  <sheetViews>
    <sheetView tabSelected="1" workbookViewId="0">
      <selection activeCell="D11" sqref="D11"/>
    </sheetView>
  </sheetViews>
  <sheetFormatPr defaultRowHeight="12.75" x14ac:dyDescent="0.2"/>
  <cols>
    <col min="1" max="1" width="5.85546875" style="1" customWidth="1"/>
    <col min="2" max="2" width="12.7109375" style="1" customWidth="1"/>
    <col min="3" max="3" width="5.5703125" style="1" customWidth="1"/>
    <col min="4" max="4" width="6.85546875" style="1" customWidth="1"/>
    <col min="5" max="5" width="11.7109375" style="1" customWidth="1"/>
    <col min="6" max="6" width="8.140625" style="1" customWidth="1"/>
    <col min="7" max="7" width="2.7109375" style="1" customWidth="1"/>
    <col min="8" max="8" width="5" style="1" customWidth="1"/>
    <col min="9" max="9" width="1.7109375" style="1" customWidth="1"/>
    <col min="10" max="10" width="14.140625" style="1" customWidth="1"/>
    <col min="11" max="11" width="17.85546875" style="1" customWidth="1"/>
    <col min="12" max="12" width="2.7109375" style="1" customWidth="1"/>
    <col min="13" max="13" width="13.7109375" style="1" customWidth="1"/>
    <col min="14" max="14" width="14.42578125" style="1" customWidth="1"/>
    <col min="15" max="15" width="2.7109375" style="1" customWidth="1"/>
    <col min="16" max="16" width="12.7109375" style="1" customWidth="1"/>
    <col min="17" max="17" width="4.140625" style="1" customWidth="1"/>
    <col min="18" max="257" width="9.140625" style="1"/>
    <col min="258" max="258" width="12.7109375" style="1" customWidth="1"/>
    <col min="259" max="259" width="5.5703125" style="1" customWidth="1"/>
    <col min="260" max="260" width="8.140625" style="1" customWidth="1"/>
    <col min="261" max="261" width="5.140625" style="1" customWidth="1"/>
    <col min="262" max="262" width="8.140625" style="1" customWidth="1"/>
    <col min="263" max="263" width="2.7109375" style="1" customWidth="1"/>
    <col min="264" max="264" width="5" style="1" customWidth="1"/>
    <col min="265" max="265" width="1.7109375" style="1" customWidth="1"/>
    <col min="266" max="266" width="14.140625" style="1" customWidth="1"/>
    <col min="267" max="267" width="17.85546875" style="1" customWidth="1"/>
    <col min="268" max="268" width="2.7109375" style="1" customWidth="1"/>
    <col min="269" max="269" width="13.7109375" style="1" customWidth="1"/>
    <col min="270" max="270" width="14.42578125" style="1" customWidth="1"/>
    <col min="271" max="271" width="2.7109375" style="1" customWidth="1"/>
    <col min="272" max="272" width="12.7109375" style="1" customWidth="1"/>
    <col min="273" max="513" width="9.140625" style="1"/>
    <col min="514" max="514" width="12.7109375" style="1" customWidth="1"/>
    <col min="515" max="515" width="5.5703125" style="1" customWidth="1"/>
    <col min="516" max="516" width="8.140625" style="1" customWidth="1"/>
    <col min="517" max="517" width="5.140625" style="1" customWidth="1"/>
    <col min="518" max="518" width="8.140625" style="1" customWidth="1"/>
    <col min="519" max="519" width="2.7109375" style="1" customWidth="1"/>
    <col min="520" max="520" width="5" style="1" customWidth="1"/>
    <col min="521" max="521" width="1.7109375" style="1" customWidth="1"/>
    <col min="522" max="522" width="14.140625" style="1" customWidth="1"/>
    <col min="523" max="523" width="17.85546875" style="1" customWidth="1"/>
    <col min="524" max="524" width="2.7109375" style="1" customWidth="1"/>
    <col min="525" max="525" width="13.7109375" style="1" customWidth="1"/>
    <col min="526" max="526" width="14.42578125" style="1" customWidth="1"/>
    <col min="527" max="527" width="2.7109375" style="1" customWidth="1"/>
    <col min="528" max="528" width="12.7109375" style="1" customWidth="1"/>
    <col min="529" max="769" width="9.140625" style="1"/>
    <col min="770" max="770" width="12.7109375" style="1" customWidth="1"/>
    <col min="771" max="771" width="5.5703125" style="1" customWidth="1"/>
    <col min="772" max="772" width="8.140625" style="1" customWidth="1"/>
    <col min="773" max="773" width="5.140625" style="1" customWidth="1"/>
    <col min="774" max="774" width="8.140625" style="1" customWidth="1"/>
    <col min="775" max="775" width="2.7109375" style="1" customWidth="1"/>
    <col min="776" max="776" width="5" style="1" customWidth="1"/>
    <col min="777" max="777" width="1.7109375" style="1" customWidth="1"/>
    <col min="778" max="778" width="14.140625" style="1" customWidth="1"/>
    <col min="779" max="779" width="17.85546875" style="1" customWidth="1"/>
    <col min="780" max="780" width="2.7109375" style="1" customWidth="1"/>
    <col min="781" max="781" width="13.7109375" style="1" customWidth="1"/>
    <col min="782" max="782" width="14.42578125" style="1" customWidth="1"/>
    <col min="783" max="783" width="2.7109375" style="1" customWidth="1"/>
    <col min="784" max="784" width="12.7109375" style="1" customWidth="1"/>
    <col min="785" max="1025" width="9.140625" style="1"/>
    <col min="1026" max="1026" width="12.7109375" style="1" customWidth="1"/>
    <col min="1027" max="1027" width="5.5703125" style="1" customWidth="1"/>
    <col min="1028" max="1028" width="8.140625" style="1" customWidth="1"/>
    <col min="1029" max="1029" width="5.140625" style="1" customWidth="1"/>
    <col min="1030" max="1030" width="8.140625" style="1" customWidth="1"/>
    <col min="1031" max="1031" width="2.7109375" style="1" customWidth="1"/>
    <col min="1032" max="1032" width="5" style="1" customWidth="1"/>
    <col min="1033" max="1033" width="1.7109375" style="1" customWidth="1"/>
    <col min="1034" max="1034" width="14.140625" style="1" customWidth="1"/>
    <col min="1035" max="1035" width="17.85546875" style="1" customWidth="1"/>
    <col min="1036" max="1036" width="2.7109375" style="1" customWidth="1"/>
    <col min="1037" max="1037" width="13.7109375" style="1" customWidth="1"/>
    <col min="1038" max="1038" width="14.42578125" style="1" customWidth="1"/>
    <col min="1039" max="1039" width="2.7109375" style="1" customWidth="1"/>
    <col min="1040" max="1040" width="12.7109375" style="1" customWidth="1"/>
    <col min="1041" max="1281" width="9.140625" style="1"/>
    <col min="1282" max="1282" width="12.7109375" style="1" customWidth="1"/>
    <col min="1283" max="1283" width="5.5703125" style="1" customWidth="1"/>
    <col min="1284" max="1284" width="8.140625" style="1" customWidth="1"/>
    <col min="1285" max="1285" width="5.140625" style="1" customWidth="1"/>
    <col min="1286" max="1286" width="8.140625" style="1" customWidth="1"/>
    <col min="1287" max="1287" width="2.7109375" style="1" customWidth="1"/>
    <col min="1288" max="1288" width="5" style="1" customWidth="1"/>
    <col min="1289" max="1289" width="1.7109375" style="1" customWidth="1"/>
    <col min="1290" max="1290" width="14.140625" style="1" customWidth="1"/>
    <col min="1291" max="1291" width="17.85546875" style="1" customWidth="1"/>
    <col min="1292" max="1292" width="2.7109375" style="1" customWidth="1"/>
    <col min="1293" max="1293" width="13.7109375" style="1" customWidth="1"/>
    <col min="1294" max="1294" width="14.42578125" style="1" customWidth="1"/>
    <col min="1295" max="1295" width="2.7109375" style="1" customWidth="1"/>
    <col min="1296" max="1296" width="12.7109375" style="1" customWidth="1"/>
    <col min="1297" max="1537" width="9.140625" style="1"/>
    <col min="1538" max="1538" width="12.7109375" style="1" customWidth="1"/>
    <col min="1539" max="1539" width="5.5703125" style="1" customWidth="1"/>
    <col min="1540" max="1540" width="8.140625" style="1" customWidth="1"/>
    <col min="1541" max="1541" width="5.140625" style="1" customWidth="1"/>
    <col min="1542" max="1542" width="8.140625" style="1" customWidth="1"/>
    <col min="1543" max="1543" width="2.7109375" style="1" customWidth="1"/>
    <col min="1544" max="1544" width="5" style="1" customWidth="1"/>
    <col min="1545" max="1545" width="1.7109375" style="1" customWidth="1"/>
    <col min="1546" max="1546" width="14.140625" style="1" customWidth="1"/>
    <col min="1547" max="1547" width="17.85546875" style="1" customWidth="1"/>
    <col min="1548" max="1548" width="2.7109375" style="1" customWidth="1"/>
    <col min="1549" max="1549" width="13.7109375" style="1" customWidth="1"/>
    <col min="1550" max="1550" width="14.42578125" style="1" customWidth="1"/>
    <col min="1551" max="1551" width="2.7109375" style="1" customWidth="1"/>
    <col min="1552" max="1552" width="12.7109375" style="1" customWidth="1"/>
    <col min="1553" max="1793" width="9.140625" style="1"/>
    <col min="1794" max="1794" width="12.7109375" style="1" customWidth="1"/>
    <col min="1795" max="1795" width="5.5703125" style="1" customWidth="1"/>
    <col min="1796" max="1796" width="8.140625" style="1" customWidth="1"/>
    <col min="1797" max="1797" width="5.140625" style="1" customWidth="1"/>
    <col min="1798" max="1798" width="8.140625" style="1" customWidth="1"/>
    <col min="1799" max="1799" width="2.7109375" style="1" customWidth="1"/>
    <col min="1800" max="1800" width="5" style="1" customWidth="1"/>
    <col min="1801" max="1801" width="1.7109375" style="1" customWidth="1"/>
    <col min="1802" max="1802" width="14.140625" style="1" customWidth="1"/>
    <col min="1803" max="1803" width="17.85546875" style="1" customWidth="1"/>
    <col min="1804" max="1804" width="2.7109375" style="1" customWidth="1"/>
    <col min="1805" max="1805" width="13.7109375" style="1" customWidth="1"/>
    <col min="1806" max="1806" width="14.42578125" style="1" customWidth="1"/>
    <col min="1807" max="1807" width="2.7109375" style="1" customWidth="1"/>
    <col min="1808" max="1808" width="12.7109375" style="1" customWidth="1"/>
    <col min="1809" max="2049" width="9.140625" style="1"/>
    <col min="2050" max="2050" width="12.7109375" style="1" customWidth="1"/>
    <col min="2051" max="2051" width="5.5703125" style="1" customWidth="1"/>
    <col min="2052" max="2052" width="8.140625" style="1" customWidth="1"/>
    <col min="2053" max="2053" width="5.140625" style="1" customWidth="1"/>
    <col min="2054" max="2054" width="8.140625" style="1" customWidth="1"/>
    <col min="2055" max="2055" width="2.7109375" style="1" customWidth="1"/>
    <col min="2056" max="2056" width="5" style="1" customWidth="1"/>
    <col min="2057" max="2057" width="1.7109375" style="1" customWidth="1"/>
    <col min="2058" max="2058" width="14.140625" style="1" customWidth="1"/>
    <col min="2059" max="2059" width="17.85546875" style="1" customWidth="1"/>
    <col min="2060" max="2060" width="2.7109375" style="1" customWidth="1"/>
    <col min="2061" max="2061" width="13.7109375" style="1" customWidth="1"/>
    <col min="2062" max="2062" width="14.42578125" style="1" customWidth="1"/>
    <col min="2063" max="2063" width="2.7109375" style="1" customWidth="1"/>
    <col min="2064" max="2064" width="12.7109375" style="1" customWidth="1"/>
    <col min="2065" max="2305" width="9.140625" style="1"/>
    <col min="2306" max="2306" width="12.7109375" style="1" customWidth="1"/>
    <col min="2307" max="2307" width="5.5703125" style="1" customWidth="1"/>
    <col min="2308" max="2308" width="8.140625" style="1" customWidth="1"/>
    <col min="2309" max="2309" width="5.140625" style="1" customWidth="1"/>
    <col min="2310" max="2310" width="8.140625" style="1" customWidth="1"/>
    <col min="2311" max="2311" width="2.7109375" style="1" customWidth="1"/>
    <col min="2312" max="2312" width="5" style="1" customWidth="1"/>
    <col min="2313" max="2313" width="1.7109375" style="1" customWidth="1"/>
    <col min="2314" max="2314" width="14.140625" style="1" customWidth="1"/>
    <col min="2315" max="2315" width="17.85546875" style="1" customWidth="1"/>
    <col min="2316" max="2316" width="2.7109375" style="1" customWidth="1"/>
    <col min="2317" max="2317" width="13.7109375" style="1" customWidth="1"/>
    <col min="2318" max="2318" width="14.42578125" style="1" customWidth="1"/>
    <col min="2319" max="2319" width="2.7109375" style="1" customWidth="1"/>
    <col min="2320" max="2320" width="12.7109375" style="1" customWidth="1"/>
    <col min="2321" max="2561" width="9.140625" style="1"/>
    <col min="2562" max="2562" width="12.7109375" style="1" customWidth="1"/>
    <col min="2563" max="2563" width="5.5703125" style="1" customWidth="1"/>
    <col min="2564" max="2564" width="8.140625" style="1" customWidth="1"/>
    <col min="2565" max="2565" width="5.140625" style="1" customWidth="1"/>
    <col min="2566" max="2566" width="8.140625" style="1" customWidth="1"/>
    <col min="2567" max="2567" width="2.7109375" style="1" customWidth="1"/>
    <col min="2568" max="2568" width="5" style="1" customWidth="1"/>
    <col min="2569" max="2569" width="1.7109375" style="1" customWidth="1"/>
    <col min="2570" max="2570" width="14.140625" style="1" customWidth="1"/>
    <col min="2571" max="2571" width="17.85546875" style="1" customWidth="1"/>
    <col min="2572" max="2572" width="2.7109375" style="1" customWidth="1"/>
    <col min="2573" max="2573" width="13.7109375" style="1" customWidth="1"/>
    <col min="2574" max="2574" width="14.42578125" style="1" customWidth="1"/>
    <col min="2575" max="2575" width="2.7109375" style="1" customWidth="1"/>
    <col min="2576" max="2576" width="12.7109375" style="1" customWidth="1"/>
    <col min="2577" max="2817" width="9.140625" style="1"/>
    <col min="2818" max="2818" width="12.7109375" style="1" customWidth="1"/>
    <col min="2819" max="2819" width="5.5703125" style="1" customWidth="1"/>
    <col min="2820" max="2820" width="8.140625" style="1" customWidth="1"/>
    <col min="2821" max="2821" width="5.140625" style="1" customWidth="1"/>
    <col min="2822" max="2822" width="8.140625" style="1" customWidth="1"/>
    <col min="2823" max="2823" width="2.7109375" style="1" customWidth="1"/>
    <col min="2824" max="2824" width="5" style="1" customWidth="1"/>
    <col min="2825" max="2825" width="1.7109375" style="1" customWidth="1"/>
    <col min="2826" max="2826" width="14.140625" style="1" customWidth="1"/>
    <col min="2827" max="2827" width="17.85546875" style="1" customWidth="1"/>
    <col min="2828" max="2828" width="2.7109375" style="1" customWidth="1"/>
    <col min="2829" max="2829" width="13.7109375" style="1" customWidth="1"/>
    <col min="2830" max="2830" width="14.42578125" style="1" customWidth="1"/>
    <col min="2831" max="2831" width="2.7109375" style="1" customWidth="1"/>
    <col min="2832" max="2832" width="12.7109375" style="1" customWidth="1"/>
    <col min="2833" max="3073" width="9.140625" style="1"/>
    <col min="3074" max="3074" width="12.7109375" style="1" customWidth="1"/>
    <col min="3075" max="3075" width="5.5703125" style="1" customWidth="1"/>
    <col min="3076" max="3076" width="8.140625" style="1" customWidth="1"/>
    <col min="3077" max="3077" width="5.140625" style="1" customWidth="1"/>
    <col min="3078" max="3078" width="8.140625" style="1" customWidth="1"/>
    <col min="3079" max="3079" width="2.7109375" style="1" customWidth="1"/>
    <col min="3080" max="3080" width="5" style="1" customWidth="1"/>
    <col min="3081" max="3081" width="1.7109375" style="1" customWidth="1"/>
    <col min="3082" max="3082" width="14.140625" style="1" customWidth="1"/>
    <col min="3083" max="3083" width="17.85546875" style="1" customWidth="1"/>
    <col min="3084" max="3084" width="2.7109375" style="1" customWidth="1"/>
    <col min="3085" max="3085" width="13.7109375" style="1" customWidth="1"/>
    <col min="3086" max="3086" width="14.42578125" style="1" customWidth="1"/>
    <col min="3087" max="3087" width="2.7109375" style="1" customWidth="1"/>
    <col min="3088" max="3088" width="12.7109375" style="1" customWidth="1"/>
    <col min="3089" max="3329" width="9.140625" style="1"/>
    <col min="3330" max="3330" width="12.7109375" style="1" customWidth="1"/>
    <col min="3331" max="3331" width="5.5703125" style="1" customWidth="1"/>
    <col min="3332" max="3332" width="8.140625" style="1" customWidth="1"/>
    <col min="3333" max="3333" width="5.140625" style="1" customWidth="1"/>
    <col min="3334" max="3334" width="8.140625" style="1" customWidth="1"/>
    <col min="3335" max="3335" width="2.7109375" style="1" customWidth="1"/>
    <col min="3336" max="3336" width="5" style="1" customWidth="1"/>
    <col min="3337" max="3337" width="1.7109375" style="1" customWidth="1"/>
    <col min="3338" max="3338" width="14.140625" style="1" customWidth="1"/>
    <col min="3339" max="3339" width="17.85546875" style="1" customWidth="1"/>
    <col min="3340" max="3340" width="2.7109375" style="1" customWidth="1"/>
    <col min="3341" max="3341" width="13.7109375" style="1" customWidth="1"/>
    <col min="3342" max="3342" width="14.42578125" style="1" customWidth="1"/>
    <col min="3343" max="3343" width="2.7109375" style="1" customWidth="1"/>
    <col min="3344" max="3344" width="12.7109375" style="1" customWidth="1"/>
    <col min="3345" max="3585" width="9.140625" style="1"/>
    <col min="3586" max="3586" width="12.7109375" style="1" customWidth="1"/>
    <col min="3587" max="3587" width="5.5703125" style="1" customWidth="1"/>
    <col min="3588" max="3588" width="8.140625" style="1" customWidth="1"/>
    <col min="3589" max="3589" width="5.140625" style="1" customWidth="1"/>
    <col min="3590" max="3590" width="8.140625" style="1" customWidth="1"/>
    <col min="3591" max="3591" width="2.7109375" style="1" customWidth="1"/>
    <col min="3592" max="3592" width="5" style="1" customWidth="1"/>
    <col min="3593" max="3593" width="1.7109375" style="1" customWidth="1"/>
    <col min="3594" max="3594" width="14.140625" style="1" customWidth="1"/>
    <col min="3595" max="3595" width="17.85546875" style="1" customWidth="1"/>
    <col min="3596" max="3596" width="2.7109375" style="1" customWidth="1"/>
    <col min="3597" max="3597" width="13.7109375" style="1" customWidth="1"/>
    <col min="3598" max="3598" width="14.42578125" style="1" customWidth="1"/>
    <col min="3599" max="3599" width="2.7109375" style="1" customWidth="1"/>
    <col min="3600" max="3600" width="12.7109375" style="1" customWidth="1"/>
    <col min="3601" max="3841" width="9.140625" style="1"/>
    <col min="3842" max="3842" width="12.7109375" style="1" customWidth="1"/>
    <col min="3843" max="3843" width="5.5703125" style="1" customWidth="1"/>
    <col min="3844" max="3844" width="8.140625" style="1" customWidth="1"/>
    <col min="3845" max="3845" width="5.140625" style="1" customWidth="1"/>
    <col min="3846" max="3846" width="8.140625" style="1" customWidth="1"/>
    <col min="3847" max="3847" width="2.7109375" style="1" customWidth="1"/>
    <col min="3848" max="3848" width="5" style="1" customWidth="1"/>
    <col min="3849" max="3849" width="1.7109375" style="1" customWidth="1"/>
    <col min="3850" max="3850" width="14.140625" style="1" customWidth="1"/>
    <col min="3851" max="3851" width="17.85546875" style="1" customWidth="1"/>
    <col min="3852" max="3852" width="2.7109375" style="1" customWidth="1"/>
    <col min="3853" max="3853" width="13.7109375" style="1" customWidth="1"/>
    <col min="3854" max="3854" width="14.42578125" style="1" customWidth="1"/>
    <col min="3855" max="3855" width="2.7109375" style="1" customWidth="1"/>
    <col min="3856" max="3856" width="12.7109375" style="1" customWidth="1"/>
    <col min="3857" max="4097" width="9.140625" style="1"/>
    <col min="4098" max="4098" width="12.7109375" style="1" customWidth="1"/>
    <col min="4099" max="4099" width="5.5703125" style="1" customWidth="1"/>
    <col min="4100" max="4100" width="8.140625" style="1" customWidth="1"/>
    <col min="4101" max="4101" width="5.140625" style="1" customWidth="1"/>
    <col min="4102" max="4102" width="8.140625" style="1" customWidth="1"/>
    <col min="4103" max="4103" width="2.7109375" style="1" customWidth="1"/>
    <col min="4104" max="4104" width="5" style="1" customWidth="1"/>
    <col min="4105" max="4105" width="1.7109375" style="1" customWidth="1"/>
    <col min="4106" max="4106" width="14.140625" style="1" customWidth="1"/>
    <col min="4107" max="4107" width="17.85546875" style="1" customWidth="1"/>
    <col min="4108" max="4108" width="2.7109375" style="1" customWidth="1"/>
    <col min="4109" max="4109" width="13.7109375" style="1" customWidth="1"/>
    <col min="4110" max="4110" width="14.42578125" style="1" customWidth="1"/>
    <col min="4111" max="4111" width="2.7109375" style="1" customWidth="1"/>
    <col min="4112" max="4112" width="12.7109375" style="1" customWidth="1"/>
    <col min="4113" max="4353" width="9.140625" style="1"/>
    <col min="4354" max="4354" width="12.7109375" style="1" customWidth="1"/>
    <col min="4355" max="4355" width="5.5703125" style="1" customWidth="1"/>
    <col min="4356" max="4356" width="8.140625" style="1" customWidth="1"/>
    <col min="4357" max="4357" width="5.140625" style="1" customWidth="1"/>
    <col min="4358" max="4358" width="8.140625" style="1" customWidth="1"/>
    <col min="4359" max="4359" width="2.7109375" style="1" customWidth="1"/>
    <col min="4360" max="4360" width="5" style="1" customWidth="1"/>
    <col min="4361" max="4361" width="1.7109375" style="1" customWidth="1"/>
    <col min="4362" max="4362" width="14.140625" style="1" customWidth="1"/>
    <col min="4363" max="4363" width="17.85546875" style="1" customWidth="1"/>
    <col min="4364" max="4364" width="2.7109375" style="1" customWidth="1"/>
    <col min="4365" max="4365" width="13.7109375" style="1" customWidth="1"/>
    <col min="4366" max="4366" width="14.42578125" style="1" customWidth="1"/>
    <col min="4367" max="4367" width="2.7109375" style="1" customWidth="1"/>
    <col min="4368" max="4368" width="12.7109375" style="1" customWidth="1"/>
    <col min="4369" max="4609" width="9.140625" style="1"/>
    <col min="4610" max="4610" width="12.7109375" style="1" customWidth="1"/>
    <col min="4611" max="4611" width="5.5703125" style="1" customWidth="1"/>
    <col min="4612" max="4612" width="8.140625" style="1" customWidth="1"/>
    <col min="4613" max="4613" width="5.140625" style="1" customWidth="1"/>
    <col min="4614" max="4614" width="8.140625" style="1" customWidth="1"/>
    <col min="4615" max="4615" width="2.7109375" style="1" customWidth="1"/>
    <col min="4616" max="4616" width="5" style="1" customWidth="1"/>
    <col min="4617" max="4617" width="1.7109375" style="1" customWidth="1"/>
    <col min="4618" max="4618" width="14.140625" style="1" customWidth="1"/>
    <col min="4619" max="4619" width="17.85546875" style="1" customWidth="1"/>
    <col min="4620" max="4620" width="2.7109375" style="1" customWidth="1"/>
    <col min="4621" max="4621" width="13.7109375" style="1" customWidth="1"/>
    <col min="4622" max="4622" width="14.42578125" style="1" customWidth="1"/>
    <col min="4623" max="4623" width="2.7109375" style="1" customWidth="1"/>
    <col min="4624" max="4624" width="12.7109375" style="1" customWidth="1"/>
    <col min="4625" max="4865" width="9.140625" style="1"/>
    <col min="4866" max="4866" width="12.7109375" style="1" customWidth="1"/>
    <col min="4867" max="4867" width="5.5703125" style="1" customWidth="1"/>
    <col min="4868" max="4868" width="8.140625" style="1" customWidth="1"/>
    <col min="4869" max="4869" width="5.140625" style="1" customWidth="1"/>
    <col min="4870" max="4870" width="8.140625" style="1" customWidth="1"/>
    <col min="4871" max="4871" width="2.7109375" style="1" customWidth="1"/>
    <col min="4872" max="4872" width="5" style="1" customWidth="1"/>
    <col min="4873" max="4873" width="1.7109375" style="1" customWidth="1"/>
    <col min="4874" max="4874" width="14.140625" style="1" customWidth="1"/>
    <col min="4875" max="4875" width="17.85546875" style="1" customWidth="1"/>
    <col min="4876" max="4876" width="2.7109375" style="1" customWidth="1"/>
    <col min="4877" max="4877" width="13.7109375" style="1" customWidth="1"/>
    <col min="4878" max="4878" width="14.42578125" style="1" customWidth="1"/>
    <col min="4879" max="4879" width="2.7109375" style="1" customWidth="1"/>
    <col min="4880" max="4880" width="12.7109375" style="1" customWidth="1"/>
    <col min="4881" max="5121" width="9.140625" style="1"/>
    <col min="5122" max="5122" width="12.7109375" style="1" customWidth="1"/>
    <col min="5123" max="5123" width="5.5703125" style="1" customWidth="1"/>
    <col min="5124" max="5124" width="8.140625" style="1" customWidth="1"/>
    <col min="5125" max="5125" width="5.140625" style="1" customWidth="1"/>
    <col min="5126" max="5126" width="8.140625" style="1" customWidth="1"/>
    <col min="5127" max="5127" width="2.7109375" style="1" customWidth="1"/>
    <col min="5128" max="5128" width="5" style="1" customWidth="1"/>
    <col min="5129" max="5129" width="1.7109375" style="1" customWidth="1"/>
    <col min="5130" max="5130" width="14.140625" style="1" customWidth="1"/>
    <col min="5131" max="5131" width="17.85546875" style="1" customWidth="1"/>
    <col min="5132" max="5132" width="2.7109375" style="1" customWidth="1"/>
    <col min="5133" max="5133" width="13.7109375" style="1" customWidth="1"/>
    <col min="5134" max="5134" width="14.42578125" style="1" customWidth="1"/>
    <col min="5135" max="5135" width="2.7109375" style="1" customWidth="1"/>
    <col min="5136" max="5136" width="12.7109375" style="1" customWidth="1"/>
    <col min="5137" max="5377" width="9.140625" style="1"/>
    <col min="5378" max="5378" width="12.7109375" style="1" customWidth="1"/>
    <col min="5379" max="5379" width="5.5703125" style="1" customWidth="1"/>
    <col min="5380" max="5380" width="8.140625" style="1" customWidth="1"/>
    <col min="5381" max="5381" width="5.140625" style="1" customWidth="1"/>
    <col min="5382" max="5382" width="8.140625" style="1" customWidth="1"/>
    <col min="5383" max="5383" width="2.7109375" style="1" customWidth="1"/>
    <col min="5384" max="5384" width="5" style="1" customWidth="1"/>
    <col min="5385" max="5385" width="1.7109375" style="1" customWidth="1"/>
    <col min="5386" max="5386" width="14.140625" style="1" customWidth="1"/>
    <col min="5387" max="5387" width="17.85546875" style="1" customWidth="1"/>
    <col min="5388" max="5388" width="2.7109375" style="1" customWidth="1"/>
    <col min="5389" max="5389" width="13.7109375" style="1" customWidth="1"/>
    <col min="5390" max="5390" width="14.42578125" style="1" customWidth="1"/>
    <col min="5391" max="5391" width="2.7109375" style="1" customWidth="1"/>
    <col min="5392" max="5392" width="12.7109375" style="1" customWidth="1"/>
    <col min="5393" max="5633" width="9.140625" style="1"/>
    <col min="5634" max="5634" width="12.7109375" style="1" customWidth="1"/>
    <col min="5635" max="5635" width="5.5703125" style="1" customWidth="1"/>
    <col min="5636" max="5636" width="8.140625" style="1" customWidth="1"/>
    <col min="5637" max="5637" width="5.140625" style="1" customWidth="1"/>
    <col min="5638" max="5638" width="8.140625" style="1" customWidth="1"/>
    <col min="5639" max="5639" width="2.7109375" style="1" customWidth="1"/>
    <col min="5640" max="5640" width="5" style="1" customWidth="1"/>
    <col min="5641" max="5641" width="1.7109375" style="1" customWidth="1"/>
    <col min="5642" max="5642" width="14.140625" style="1" customWidth="1"/>
    <col min="5643" max="5643" width="17.85546875" style="1" customWidth="1"/>
    <col min="5644" max="5644" width="2.7109375" style="1" customWidth="1"/>
    <col min="5645" max="5645" width="13.7109375" style="1" customWidth="1"/>
    <col min="5646" max="5646" width="14.42578125" style="1" customWidth="1"/>
    <col min="5647" max="5647" width="2.7109375" style="1" customWidth="1"/>
    <col min="5648" max="5648" width="12.7109375" style="1" customWidth="1"/>
    <col min="5649" max="5889" width="9.140625" style="1"/>
    <col min="5890" max="5890" width="12.7109375" style="1" customWidth="1"/>
    <col min="5891" max="5891" width="5.5703125" style="1" customWidth="1"/>
    <col min="5892" max="5892" width="8.140625" style="1" customWidth="1"/>
    <col min="5893" max="5893" width="5.140625" style="1" customWidth="1"/>
    <col min="5894" max="5894" width="8.140625" style="1" customWidth="1"/>
    <col min="5895" max="5895" width="2.7109375" style="1" customWidth="1"/>
    <col min="5896" max="5896" width="5" style="1" customWidth="1"/>
    <col min="5897" max="5897" width="1.7109375" style="1" customWidth="1"/>
    <col min="5898" max="5898" width="14.140625" style="1" customWidth="1"/>
    <col min="5899" max="5899" width="17.85546875" style="1" customWidth="1"/>
    <col min="5900" max="5900" width="2.7109375" style="1" customWidth="1"/>
    <col min="5901" max="5901" width="13.7109375" style="1" customWidth="1"/>
    <col min="5902" max="5902" width="14.42578125" style="1" customWidth="1"/>
    <col min="5903" max="5903" width="2.7109375" style="1" customWidth="1"/>
    <col min="5904" max="5904" width="12.7109375" style="1" customWidth="1"/>
    <col min="5905" max="6145" width="9.140625" style="1"/>
    <col min="6146" max="6146" width="12.7109375" style="1" customWidth="1"/>
    <col min="6147" max="6147" width="5.5703125" style="1" customWidth="1"/>
    <col min="6148" max="6148" width="8.140625" style="1" customWidth="1"/>
    <col min="6149" max="6149" width="5.140625" style="1" customWidth="1"/>
    <col min="6150" max="6150" width="8.140625" style="1" customWidth="1"/>
    <col min="6151" max="6151" width="2.7109375" style="1" customWidth="1"/>
    <col min="6152" max="6152" width="5" style="1" customWidth="1"/>
    <col min="6153" max="6153" width="1.7109375" style="1" customWidth="1"/>
    <col min="6154" max="6154" width="14.140625" style="1" customWidth="1"/>
    <col min="6155" max="6155" width="17.85546875" style="1" customWidth="1"/>
    <col min="6156" max="6156" width="2.7109375" style="1" customWidth="1"/>
    <col min="6157" max="6157" width="13.7109375" style="1" customWidth="1"/>
    <col min="6158" max="6158" width="14.42578125" style="1" customWidth="1"/>
    <col min="6159" max="6159" width="2.7109375" style="1" customWidth="1"/>
    <col min="6160" max="6160" width="12.7109375" style="1" customWidth="1"/>
    <col min="6161" max="6401" width="9.140625" style="1"/>
    <col min="6402" max="6402" width="12.7109375" style="1" customWidth="1"/>
    <col min="6403" max="6403" width="5.5703125" style="1" customWidth="1"/>
    <col min="6404" max="6404" width="8.140625" style="1" customWidth="1"/>
    <col min="6405" max="6405" width="5.140625" style="1" customWidth="1"/>
    <col min="6406" max="6406" width="8.140625" style="1" customWidth="1"/>
    <col min="6407" max="6407" width="2.7109375" style="1" customWidth="1"/>
    <col min="6408" max="6408" width="5" style="1" customWidth="1"/>
    <col min="6409" max="6409" width="1.7109375" style="1" customWidth="1"/>
    <col min="6410" max="6410" width="14.140625" style="1" customWidth="1"/>
    <col min="6411" max="6411" width="17.85546875" style="1" customWidth="1"/>
    <col min="6412" max="6412" width="2.7109375" style="1" customWidth="1"/>
    <col min="6413" max="6413" width="13.7109375" style="1" customWidth="1"/>
    <col min="6414" max="6414" width="14.42578125" style="1" customWidth="1"/>
    <col min="6415" max="6415" width="2.7109375" style="1" customWidth="1"/>
    <col min="6416" max="6416" width="12.7109375" style="1" customWidth="1"/>
    <col min="6417" max="6657" width="9.140625" style="1"/>
    <col min="6658" max="6658" width="12.7109375" style="1" customWidth="1"/>
    <col min="6659" max="6659" width="5.5703125" style="1" customWidth="1"/>
    <col min="6660" max="6660" width="8.140625" style="1" customWidth="1"/>
    <col min="6661" max="6661" width="5.140625" style="1" customWidth="1"/>
    <col min="6662" max="6662" width="8.140625" style="1" customWidth="1"/>
    <col min="6663" max="6663" width="2.7109375" style="1" customWidth="1"/>
    <col min="6664" max="6664" width="5" style="1" customWidth="1"/>
    <col min="6665" max="6665" width="1.7109375" style="1" customWidth="1"/>
    <col min="6666" max="6666" width="14.140625" style="1" customWidth="1"/>
    <col min="6667" max="6667" width="17.85546875" style="1" customWidth="1"/>
    <col min="6668" max="6668" width="2.7109375" style="1" customWidth="1"/>
    <col min="6669" max="6669" width="13.7109375" style="1" customWidth="1"/>
    <col min="6670" max="6670" width="14.42578125" style="1" customWidth="1"/>
    <col min="6671" max="6671" width="2.7109375" style="1" customWidth="1"/>
    <col min="6672" max="6672" width="12.7109375" style="1" customWidth="1"/>
    <col min="6673" max="6913" width="9.140625" style="1"/>
    <col min="6914" max="6914" width="12.7109375" style="1" customWidth="1"/>
    <col min="6915" max="6915" width="5.5703125" style="1" customWidth="1"/>
    <col min="6916" max="6916" width="8.140625" style="1" customWidth="1"/>
    <col min="6917" max="6917" width="5.140625" style="1" customWidth="1"/>
    <col min="6918" max="6918" width="8.140625" style="1" customWidth="1"/>
    <col min="6919" max="6919" width="2.7109375" style="1" customWidth="1"/>
    <col min="6920" max="6920" width="5" style="1" customWidth="1"/>
    <col min="6921" max="6921" width="1.7109375" style="1" customWidth="1"/>
    <col min="6922" max="6922" width="14.140625" style="1" customWidth="1"/>
    <col min="6923" max="6923" width="17.85546875" style="1" customWidth="1"/>
    <col min="6924" max="6924" width="2.7109375" style="1" customWidth="1"/>
    <col min="6925" max="6925" width="13.7109375" style="1" customWidth="1"/>
    <col min="6926" max="6926" width="14.42578125" style="1" customWidth="1"/>
    <col min="6927" max="6927" width="2.7109375" style="1" customWidth="1"/>
    <col min="6928" max="6928" width="12.7109375" style="1" customWidth="1"/>
    <col min="6929" max="7169" width="9.140625" style="1"/>
    <col min="7170" max="7170" width="12.7109375" style="1" customWidth="1"/>
    <col min="7171" max="7171" width="5.5703125" style="1" customWidth="1"/>
    <col min="7172" max="7172" width="8.140625" style="1" customWidth="1"/>
    <col min="7173" max="7173" width="5.140625" style="1" customWidth="1"/>
    <col min="7174" max="7174" width="8.140625" style="1" customWidth="1"/>
    <col min="7175" max="7175" width="2.7109375" style="1" customWidth="1"/>
    <col min="7176" max="7176" width="5" style="1" customWidth="1"/>
    <col min="7177" max="7177" width="1.7109375" style="1" customWidth="1"/>
    <col min="7178" max="7178" width="14.140625" style="1" customWidth="1"/>
    <col min="7179" max="7179" width="17.85546875" style="1" customWidth="1"/>
    <col min="7180" max="7180" width="2.7109375" style="1" customWidth="1"/>
    <col min="7181" max="7181" width="13.7109375" style="1" customWidth="1"/>
    <col min="7182" max="7182" width="14.42578125" style="1" customWidth="1"/>
    <col min="7183" max="7183" width="2.7109375" style="1" customWidth="1"/>
    <col min="7184" max="7184" width="12.7109375" style="1" customWidth="1"/>
    <col min="7185" max="7425" width="9.140625" style="1"/>
    <col min="7426" max="7426" width="12.7109375" style="1" customWidth="1"/>
    <col min="7427" max="7427" width="5.5703125" style="1" customWidth="1"/>
    <col min="7428" max="7428" width="8.140625" style="1" customWidth="1"/>
    <col min="7429" max="7429" width="5.140625" style="1" customWidth="1"/>
    <col min="7430" max="7430" width="8.140625" style="1" customWidth="1"/>
    <col min="7431" max="7431" width="2.7109375" style="1" customWidth="1"/>
    <col min="7432" max="7432" width="5" style="1" customWidth="1"/>
    <col min="7433" max="7433" width="1.7109375" style="1" customWidth="1"/>
    <col min="7434" max="7434" width="14.140625" style="1" customWidth="1"/>
    <col min="7435" max="7435" width="17.85546875" style="1" customWidth="1"/>
    <col min="7436" max="7436" width="2.7109375" style="1" customWidth="1"/>
    <col min="7437" max="7437" width="13.7109375" style="1" customWidth="1"/>
    <col min="7438" max="7438" width="14.42578125" style="1" customWidth="1"/>
    <col min="7439" max="7439" width="2.7109375" style="1" customWidth="1"/>
    <col min="7440" max="7440" width="12.7109375" style="1" customWidth="1"/>
    <col min="7441" max="7681" width="9.140625" style="1"/>
    <col min="7682" max="7682" width="12.7109375" style="1" customWidth="1"/>
    <col min="7683" max="7683" width="5.5703125" style="1" customWidth="1"/>
    <col min="7684" max="7684" width="8.140625" style="1" customWidth="1"/>
    <col min="7685" max="7685" width="5.140625" style="1" customWidth="1"/>
    <col min="7686" max="7686" width="8.140625" style="1" customWidth="1"/>
    <col min="7687" max="7687" width="2.7109375" style="1" customWidth="1"/>
    <col min="7688" max="7688" width="5" style="1" customWidth="1"/>
    <col min="7689" max="7689" width="1.7109375" style="1" customWidth="1"/>
    <col min="7690" max="7690" width="14.140625" style="1" customWidth="1"/>
    <col min="7691" max="7691" width="17.85546875" style="1" customWidth="1"/>
    <col min="7692" max="7692" width="2.7109375" style="1" customWidth="1"/>
    <col min="7693" max="7693" width="13.7109375" style="1" customWidth="1"/>
    <col min="7694" max="7694" width="14.42578125" style="1" customWidth="1"/>
    <col min="7695" max="7695" width="2.7109375" style="1" customWidth="1"/>
    <col min="7696" max="7696" width="12.7109375" style="1" customWidth="1"/>
    <col min="7697" max="7937" width="9.140625" style="1"/>
    <col min="7938" max="7938" width="12.7109375" style="1" customWidth="1"/>
    <col min="7939" max="7939" width="5.5703125" style="1" customWidth="1"/>
    <col min="7940" max="7940" width="8.140625" style="1" customWidth="1"/>
    <col min="7941" max="7941" width="5.140625" style="1" customWidth="1"/>
    <col min="7942" max="7942" width="8.140625" style="1" customWidth="1"/>
    <col min="7943" max="7943" width="2.7109375" style="1" customWidth="1"/>
    <col min="7944" max="7944" width="5" style="1" customWidth="1"/>
    <col min="7945" max="7945" width="1.7109375" style="1" customWidth="1"/>
    <col min="7946" max="7946" width="14.140625" style="1" customWidth="1"/>
    <col min="7947" max="7947" width="17.85546875" style="1" customWidth="1"/>
    <col min="7948" max="7948" width="2.7109375" style="1" customWidth="1"/>
    <col min="7949" max="7949" width="13.7109375" style="1" customWidth="1"/>
    <col min="7950" max="7950" width="14.42578125" style="1" customWidth="1"/>
    <col min="7951" max="7951" width="2.7109375" style="1" customWidth="1"/>
    <col min="7952" max="7952" width="12.7109375" style="1" customWidth="1"/>
    <col min="7953" max="8193" width="9.140625" style="1"/>
    <col min="8194" max="8194" width="12.7109375" style="1" customWidth="1"/>
    <col min="8195" max="8195" width="5.5703125" style="1" customWidth="1"/>
    <col min="8196" max="8196" width="8.140625" style="1" customWidth="1"/>
    <col min="8197" max="8197" width="5.140625" style="1" customWidth="1"/>
    <col min="8198" max="8198" width="8.140625" style="1" customWidth="1"/>
    <col min="8199" max="8199" width="2.7109375" style="1" customWidth="1"/>
    <col min="8200" max="8200" width="5" style="1" customWidth="1"/>
    <col min="8201" max="8201" width="1.7109375" style="1" customWidth="1"/>
    <col min="8202" max="8202" width="14.140625" style="1" customWidth="1"/>
    <col min="8203" max="8203" width="17.85546875" style="1" customWidth="1"/>
    <col min="8204" max="8204" width="2.7109375" style="1" customWidth="1"/>
    <col min="8205" max="8205" width="13.7109375" style="1" customWidth="1"/>
    <col min="8206" max="8206" width="14.42578125" style="1" customWidth="1"/>
    <col min="8207" max="8207" width="2.7109375" style="1" customWidth="1"/>
    <col min="8208" max="8208" width="12.7109375" style="1" customWidth="1"/>
    <col min="8209" max="8449" width="9.140625" style="1"/>
    <col min="8450" max="8450" width="12.7109375" style="1" customWidth="1"/>
    <col min="8451" max="8451" width="5.5703125" style="1" customWidth="1"/>
    <col min="8452" max="8452" width="8.140625" style="1" customWidth="1"/>
    <col min="8453" max="8453" width="5.140625" style="1" customWidth="1"/>
    <col min="8454" max="8454" width="8.140625" style="1" customWidth="1"/>
    <col min="8455" max="8455" width="2.7109375" style="1" customWidth="1"/>
    <col min="8456" max="8456" width="5" style="1" customWidth="1"/>
    <col min="8457" max="8457" width="1.7109375" style="1" customWidth="1"/>
    <col min="8458" max="8458" width="14.140625" style="1" customWidth="1"/>
    <col min="8459" max="8459" width="17.85546875" style="1" customWidth="1"/>
    <col min="8460" max="8460" width="2.7109375" style="1" customWidth="1"/>
    <col min="8461" max="8461" width="13.7109375" style="1" customWidth="1"/>
    <col min="8462" max="8462" width="14.42578125" style="1" customWidth="1"/>
    <col min="8463" max="8463" width="2.7109375" style="1" customWidth="1"/>
    <col min="8464" max="8464" width="12.7109375" style="1" customWidth="1"/>
    <col min="8465" max="8705" width="9.140625" style="1"/>
    <col min="8706" max="8706" width="12.7109375" style="1" customWidth="1"/>
    <col min="8707" max="8707" width="5.5703125" style="1" customWidth="1"/>
    <col min="8708" max="8708" width="8.140625" style="1" customWidth="1"/>
    <col min="8709" max="8709" width="5.140625" style="1" customWidth="1"/>
    <col min="8710" max="8710" width="8.140625" style="1" customWidth="1"/>
    <col min="8711" max="8711" width="2.7109375" style="1" customWidth="1"/>
    <col min="8712" max="8712" width="5" style="1" customWidth="1"/>
    <col min="8713" max="8713" width="1.7109375" style="1" customWidth="1"/>
    <col min="8714" max="8714" width="14.140625" style="1" customWidth="1"/>
    <col min="8715" max="8715" width="17.85546875" style="1" customWidth="1"/>
    <col min="8716" max="8716" width="2.7109375" style="1" customWidth="1"/>
    <col min="8717" max="8717" width="13.7109375" style="1" customWidth="1"/>
    <col min="8718" max="8718" width="14.42578125" style="1" customWidth="1"/>
    <col min="8719" max="8719" width="2.7109375" style="1" customWidth="1"/>
    <col min="8720" max="8720" width="12.7109375" style="1" customWidth="1"/>
    <col min="8721" max="8961" width="9.140625" style="1"/>
    <col min="8962" max="8962" width="12.7109375" style="1" customWidth="1"/>
    <col min="8963" max="8963" width="5.5703125" style="1" customWidth="1"/>
    <col min="8964" max="8964" width="8.140625" style="1" customWidth="1"/>
    <col min="8965" max="8965" width="5.140625" style="1" customWidth="1"/>
    <col min="8966" max="8966" width="8.140625" style="1" customWidth="1"/>
    <col min="8967" max="8967" width="2.7109375" style="1" customWidth="1"/>
    <col min="8968" max="8968" width="5" style="1" customWidth="1"/>
    <col min="8969" max="8969" width="1.7109375" style="1" customWidth="1"/>
    <col min="8970" max="8970" width="14.140625" style="1" customWidth="1"/>
    <col min="8971" max="8971" width="17.85546875" style="1" customWidth="1"/>
    <col min="8972" max="8972" width="2.7109375" style="1" customWidth="1"/>
    <col min="8973" max="8973" width="13.7109375" style="1" customWidth="1"/>
    <col min="8974" max="8974" width="14.42578125" style="1" customWidth="1"/>
    <col min="8975" max="8975" width="2.7109375" style="1" customWidth="1"/>
    <col min="8976" max="8976" width="12.7109375" style="1" customWidth="1"/>
    <col min="8977" max="9217" width="9.140625" style="1"/>
    <col min="9218" max="9218" width="12.7109375" style="1" customWidth="1"/>
    <col min="9219" max="9219" width="5.5703125" style="1" customWidth="1"/>
    <col min="9220" max="9220" width="8.140625" style="1" customWidth="1"/>
    <col min="9221" max="9221" width="5.140625" style="1" customWidth="1"/>
    <col min="9222" max="9222" width="8.140625" style="1" customWidth="1"/>
    <col min="9223" max="9223" width="2.7109375" style="1" customWidth="1"/>
    <col min="9224" max="9224" width="5" style="1" customWidth="1"/>
    <col min="9225" max="9225" width="1.7109375" style="1" customWidth="1"/>
    <col min="9226" max="9226" width="14.140625" style="1" customWidth="1"/>
    <col min="9227" max="9227" width="17.85546875" style="1" customWidth="1"/>
    <col min="9228" max="9228" width="2.7109375" style="1" customWidth="1"/>
    <col min="9229" max="9229" width="13.7109375" style="1" customWidth="1"/>
    <col min="9230" max="9230" width="14.42578125" style="1" customWidth="1"/>
    <col min="9231" max="9231" width="2.7109375" style="1" customWidth="1"/>
    <col min="9232" max="9232" width="12.7109375" style="1" customWidth="1"/>
    <col min="9233" max="9473" width="9.140625" style="1"/>
    <col min="9474" max="9474" width="12.7109375" style="1" customWidth="1"/>
    <col min="9475" max="9475" width="5.5703125" style="1" customWidth="1"/>
    <col min="9476" max="9476" width="8.140625" style="1" customWidth="1"/>
    <col min="9477" max="9477" width="5.140625" style="1" customWidth="1"/>
    <col min="9478" max="9478" width="8.140625" style="1" customWidth="1"/>
    <col min="9479" max="9479" width="2.7109375" style="1" customWidth="1"/>
    <col min="9480" max="9480" width="5" style="1" customWidth="1"/>
    <col min="9481" max="9481" width="1.7109375" style="1" customWidth="1"/>
    <col min="9482" max="9482" width="14.140625" style="1" customWidth="1"/>
    <col min="9483" max="9483" width="17.85546875" style="1" customWidth="1"/>
    <col min="9484" max="9484" width="2.7109375" style="1" customWidth="1"/>
    <col min="9485" max="9485" width="13.7109375" style="1" customWidth="1"/>
    <col min="9486" max="9486" width="14.42578125" style="1" customWidth="1"/>
    <col min="9487" max="9487" width="2.7109375" style="1" customWidth="1"/>
    <col min="9488" max="9488" width="12.7109375" style="1" customWidth="1"/>
    <col min="9489" max="9729" width="9.140625" style="1"/>
    <col min="9730" max="9730" width="12.7109375" style="1" customWidth="1"/>
    <col min="9731" max="9731" width="5.5703125" style="1" customWidth="1"/>
    <col min="9732" max="9732" width="8.140625" style="1" customWidth="1"/>
    <col min="9733" max="9733" width="5.140625" style="1" customWidth="1"/>
    <col min="9734" max="9734" width="8.140625" style="1" customWidth="1"/>
    <col min="9735" max="9735" width="2.7109375" style="1" customWidth="1"/>
    <col min="9736" max="9736" width="5" style="1" customWidth="1"/>
    <col min="9737" max="9737" width="1.7109375" style="1" customWidth="1"/>
    <col min="9738" max="9738" width="14.140625" style="1" customWidth="1"/>
    <col min="9739" max="9739" width="17.85546875" style="1" customWidth="1"/>
    <col min="9740" max="9740" width="2.7109375" style="1" customWidth="1"/>
    <col min="9741" max="9741" width="13.7109375" style="1" customWidth="1"/>
    <col min="9742" max="9742" width="14.42578125" style="1" customWidth="1"/>
    <col min="9743" max="9743" width="2.7109375" style="1" customWidth="1"/>
    <col min="9744" max="9744" width="12.7109375" style="1" customWidth="1"/>
    <col min="9745" max="9985" width="9.140625" style="1"/>
    <col min="9986" max="9986" width="12.7109375" style="1" customWidth="1"/>
    <col min="9987" max="9987" width="5.5703125" style="1" customWidth="1"/>
    <col min="9988" max="9988" width="8.140625" style="1" customWidth="1"/>
    <col min="9989" max="9989" width="5.140625" style="1" customWidth="1"/>
    <col min="9990" max="9990" width="8.140625" style="1" customWidth="1"/>
    <col min="9991" max="9991" width="2.7109375" style="1" customWidth="1"/>
    <col min="9992" max="9992" width="5" style="1" customWidth="1"/>
    <col min="9993" max="9993" width="1.7109375" style="1" customWidth="1"/>
    <col min="9994" max="9994" width="14.140625" style="1" customWidth="1"/>
    <col min="9995" max="9995" width="17.85546875" style="1" customWidth="1"/>
    <col min="9996" max="9996" width="2.7109375" style="1" customWidth="1"/>
    <col min="9997" max="9997" width="13.7109375" style="1" customWidth="1"/>
    <col min="9998" max="9998" width="14.42578125" style="1" customWidth="1"/>
    <col min="9999" max="9999" width="2.7109375" style="1" customWidth="1"/>
    <col min="10000" max="10000" width="12.7109375" style="1" customWidth="1"/>
    <col min="10001" max="10241" width="9.140625" style="1"/>
    <col min="10242" max="10242" width="12.7109375" style="1" customWidth="1"/>
    <col min="10243" max="10243" width="5.5703125" style="1" customWidth="1"/>
    <col min="10244" max="10244" width="8.140625" style="1" customWidth="1"/>
    <col min="10245" max="10245" width="5.140625" style="1" customWidth="1"/>
    <col min="10246" max="10246" width="8.140625" style="1" customWidth="1"/>
    <col min="10247" max="10247" width="2.7109375" style="1" customWidth="1"/>
    <col min="10248" max="10248" width="5" style="1" customWidth="1"/>
    <col min="10249" max="10249" width="1.7109375" style="1" customWidth="1"/>
    <col min="10250" max="10250" width="14.140625" style="1" customWidth="1"/>
    <col min="10251" max="10251" width="17.85546875" style="1" customWidth="1"/>
    <col min="10252" max="10252" width="2.7109375" style="1" customWidth="1"/>
    <col min="10253" max="10253" width="13.7109375" style="1" customWidth="1"/>
    <col min="10254" max="10254" width="14.42578125" style="1" customWidth="1"/>
    <col min="10255" max="10255" width="2.7109375" style="1" customWidth="1"/>
    <col min="10256" max="10256" width="12.7109375" style="1" customWidth="1"/>
    <col min="10257" max="10497" width="9.140625" style="1"/>
    <col min="10498" max="10498" width="12.7109375" style="1" customWidth="1"/>
    <col min="10499" max="10499" width="5.5703125" style="1" customWidth="1"/>
    <col min="10500" max="10500" width="8.140625" style="1" customWidth="1"/>
    <col min="10501" max="10501" width="5.140625" style="1" customWidth="1"/>
    <col min="10502" max="10502" width="8.140625" style="1" customWidth="1"/>
    <col min="10503" max="10503" width="2.7109375" style="1" customWidth="1"/>
    <col min="10504" max="10504" width="5" style="1" customWidth="1"/>
    <col min="10505" max="10505" width="1.7109375" style="1" customWidth="1"/>
    <col min="10506" max="10506" width="14.140625" style="1" customWidth="1"/>
    <col min="10507" max="10507" width="17.85546875" style="1" customWidth="1"/>
    <col min="10508" max="10508" width="2.7109375" style="1" customWidth="1"/>
    <col min="10509" max="10509" width="13.7109375" style="1" customWidth="1"/>
    <col min="10510" max="10510" width="14.42578125" style="1" customWidth="1"/>
    <col min="10511" max="10511" width="2.7109375" style="1" customWidth="1"/>
    <col min="10512" max="10512" width="12.7109375" style="1" customWidth="1"/>
    <col min="10513" max="10753" width="9.140625" style="1"/>
    <col min="10754" max="10754" width="12.7109375" style="1" customWidth="1"/>
    <col min="10755" max="10755" width="5.5703125" style="1" customWidth="1"/>
    <col min="10756" max="10756" width="8.140625" style="1" customWidth="1"/>
    <col min="10757" max="10757" width="5.140625" style="1" customWidth="1"/>
    <col min="10758" max="10758" width="8.140625" style="1" customWidth="1"/>
    <col min="10759" max="10759" width="2.7109375" style="1" customWidth="1"/>
    <col min="10760" max="10760" width="5" style="1" customWidth="1"/>
    <col min="10761" max="10761" width="1.7109375" style="1" customWidth="1"/>
    <col min="10762" max="10762" width="14.140625" style="1" customWidth="1"/>
    <col min="10763" max="10763" width="17.85546875" style="1" customWidth="1"/>
    <col min="10764" max="10764" width="2.7109375" style="1" customWidth="1"/>
    <col min="10765" max="10765" width="13.7109375" style="1" customWidth="1"/>
    <col min="10766" max="10766" width="14.42578125" style="1" customWidth="1"/>
    <col min="10767" max="10767" width="2.7109375" style="1" customWidth="1"/>
    <col min="10768" max="10768" width="12.7109375" style="1" customWidth="1"/>
    <col min="10769" max="11009" width="9.140625" style="1"/>
    <col min="11010" max="11010" width="12.7109375" style="1" customWidth="1"/>
    <col min="11011" max="11011" width="5.5703125" style="1" customWidth="1"/>
    <col min="11012" max="11012" width="8.140625" style="1" customWidth="1"/>
    <col min="11013" max="11013" width="5.140625" style="1" customWidth="1"/>
    <col min="11014" max="11014" width="8.140625" style="1" customWidth="1"/>
    <col min="11015" max="11015" width="2.7109375" style="1" customWidth="1"/>
    <col min="11016" max="11016" width="5" style="1" customWidth="1"/>
    <col min="11017" max="11017" width="1.7109375" style="1" customWidth="1"/>
    <col min="11018" max="11018" width="14.140625" style="1" customWidth="1"/>
    <col min="11019" max="11019" width="17.85546875" style="1" customWidth="1"/>
    <col min="11020" max="11020" width="2.7109375" style="1" customWidth="1"/>
    <col min="11021" max="11021" width="13.7109375" style="1" customWidth="1"/>
    <col min="11022" max="11022" width="14.42578125" style="1" customWidth="1"/>
    <col min="11023" max="11023" width="2.7109375" style="1" customWidth="1"/>
    <col min="11024" max="11024" width="12.7109375" style="1" customWidth="1"/>
    <col min="11025" max="11265" width="9.140625" style="1"/>
    <col min="11266" max="11266" width="12.7109375" style="1" customWidth="1"/>
    <col min="11267" max="11267" width="5.5703125" style="1" customWidth="1"/>
    <col min="11268" max="11268" width="8.140625" style="1" customWidth="1"/>
    <col min="11269" max="11269" width="5.140625" style="1" customWidth="1"/>
    <col min="11270" max="11270" width="8.140625" style="1" customWidth="1"/>
    <col min="11271" max="11271" width="2.7109375" style="1" customWidth="1"/>
    <col min="11272" max="11272" width="5" style="1" customWidth="1"/>
    <col min="11273" max="11273" width="1.7109375" style="1" customWidth="1"/>
    <col min="11274" max="11274" width="14.140625" style="1" customWidth="1"/>
    <col min="11275" max="11275" width="17.85546875" style="1" customWidth="1"/>
    <col min="11276" max="11276" width="2.7109375" style="1" customWidth="1"/>
    <col min="11277" max="11277" width="13.7109375" style="1" customWidth="1"/>
    <col min="11278" max="11278" width="14.42578125" style="1" customWidth="1"/>
    <col min="11279" max="11279" width="2.7109375" style="1" customWidth="1"/>
    <col min="11280" max="11280" width="12.7109375" style="1" customWidth="1"/>
    <col min="11281" max="11521" width="9.140625" style="1"/>
    <col min="11522" max="11522" width="12.7109375" style="1" customWidth="1"/>
    <col min="11523" max="11523" width="5.5703125" style="1" customWidth="1"/>
    <col min="11524" max="11524" width="8.140625" style="1" customWidth="1"/>
    <col min="11525" max="11525" width="5.140625" style="1" customWidth="1"/>
    <col min="11526" max="11526" width="8.140625" style="1" customWidth="1"/>
    <col min="11527" max="11527" width="2.7109375" style="1" customWidth="1"/>
    <col min="11528" max="11528" width="5" style="1" customWidth="1"/>
    <col min="11529" max="11529" width="1.7109375" style="1" customWidth="1"/>
    <col min="11530" max="11530" width="14.140625" style="1" customWidth="1"/>
    <col min="11531" max="11531" width="17.85546875" style="1" customWidth="1"/>
    <col min="11532" max="11532" width="2.7109375" style="1" customWidth="1"/>
    <col min="11533" max="11533" width="13.7109375" style="1" customWidth="1"/>
    <col min="11534" max="11534" width="14.42578125" style="1" customWidth="1"/>
    <col min="11535" max="11535" width="2.7109375" style="1" customWidth="1"/>
    <col min="11536" max="11536" width="12.7109375" style="1" customWidth="1"/>
    <col min="11537" max="11777" width="9.140625" style="1"/>
    <col min="11778" max="11778" width="12.7109375" style="1" customWidth="1"/>
    <col min="11779" max="11779" width="5.5703125" style="1" customWidth="1"/>
    <col min="11780" max="11780" width="8.140625" style="1" customWidth="1"/>
    <col min="11781" max="11781" width="5.140625" style="1" customWidth="1"/>
    <col min="11782" max="11782" width="8.140625" style="1" customWidth="1"/>
    <col min="11783" max="11783" width="2.7109375" style="1" customWidth="1"/>
    <col min="11784" max="11784" width="5" style="1" customWidth="1"/>
    <col min="11785" max="11785" width="1.7109375" style="1" customWidth="1"/>
    <col min="11786" max="11786" width="14.140625" style="1" customWidth="1"/>
    <col min="11787" max="11787" width="17.85546875" style="1" customWidth="1"/>
    <col min="11788" max="11788" width="2.7109375" style="1" customWidth="1"/>
    <col min="11789" max="11789" width="13.7109375" style="1" customWidth="1"/>
    <col min="11790" max="11790" width="14.42578125" style="1" customWidth="1"/>
    <col min="11791" max="11791" width="2.7109375" style="1" customWidth="1"/>
    <col min="11792" max="11792" width="12.7109375" style="1" customWidth="1"/>
    <col min="11793" max="12033" width="9.140625" style="1"/>
    <col min="12034" max="12034" width="12.7109375" style="1" customWidth="1"/>
    <col min="12035" max="12035" width="5.5703125" style="1" customWidth="1"/>
    <col min="12036" max="12036" width="8.140625" style="1" customWidth="1"/>
    <col min="12037" max="12037" width="5.140625" style="1" customWidth="1"/>
    <col min="12038" max="12038" width="8.140625" style="1" customWidth="1"/>
    <col min="12039" max="12039" width="2.7109375" style="1" customWidth="1"/>
    <col min="12040" max="12040" width="5" style="1" customWidth="1"/>
    <col min="12041" max="12041" width="1.7109375" style="1" customWidth="1"/>
    <col min="12042" max="12042" width="14.140625" style="1" customWidth="1"/>
    <col min="12043" max="12043" width="17.85546875" style="1" customWidth="1"/>
    <col min="12044" max="12044" width="2.7109375" style="1" customWidth="1"/>
    <col min="12045" max="12045" width="13.7109375" style="1" customWidth="1"/>
    <col min="12046" max="12046" width="14.42578125" style="1" customWidth="1"/>
    <col min="12047" max="12047" width="2.7109375" style="1" customWidth="1"/>
    <col min="12048" max="12048" width="12.7109375" style="1" customWidth="1"/>
    <col min="12049" max="12289" width="9.140625" style="1"/>
    <col min="12290" max="12290" width="12.7109375" style="1" customWidth="1"/>
    <col min="12291" max="12291" width="5.5703125" style="1" customWidth="1"/>
    <col min="12292" max="12292" width="8.140625" style="1" customWidth="1"/>
    <col min="12293" max="12293" width="5.140625" style="1" customWidth="1"/>
    <col min="12294" max="12294" width="8.140625" style="1" customWidth="1"/>
    <col min="12295" max="12295" width="2.7109375" style="1" customWidth="1"/>
    <col min="12296" max="12296" width="5" style="1" customWidth="1"/>
    <col min="12297" max="12297" width="1.7109375" style="1" customWidth="1"/>
    <col min="12298" max="12298" width="14.140625" style="1" customWidth="1"/>
    <col min="12299" max="12299" width="17.85546875" style="1" customWidth="1"/>
    <col min="12300" max="12300" width="2.7109375" style="1" customWidth="1"/>
    <col min="12301" max="12301" width="13.7109375" style="1" customWidth="1"/>
    <col min="12302" max="12302" width="14.42578125" style="1" customWidth="1"/>
    <col min="12303" max="12303" width="2.7109375" style="1" customWidth="1"/>
    <col min="12304" max="12304" width="12.7109375" style="1" customWidth="1"/>
    <col min="12305" max="12545" width="9.140625" style="1"/>
    <col min="12546" max="12546" width="12.7109375" style="1" customWidth="1"/>
    <col min="12547" max="12547" width="5.5703125" style="1" customWidth="1"/>
    <col min="12548" max="12548" width="8.140625" style="1" customWidth="1"/>
    <col min="12549" max="12549" width="5.140625" style="1" customWidth="1"/>
    <col min="12550" max="12550" width="8.140625" style="1" customWidth="1"/>
    <col min="12551" max="12551" width="2.7109375" style="1" customWidth="1"/>
    <col min="12552" max="12552" width="5" style="1" customWidth="1"/>
    <col min="12553" max="12553" width="1.7109375" style="1" customWidth="1"/>
    <col min="12554" max="12554" width="14.140625" style="1" customWidth="1"/>
    <col min="12555" max="12555" width="17.85546875" style="1" customWidth="1"/>
    <col min="12556" max="12556" width="2.7109375" style="1" customWidth="1"/>
    <col min="12557" max="12557" width="13.7109375" style="1" customWidth="1"/>
    <col min="12558" max="12558" width="14.42578125" style="1" customWidth="1"/>
    <col min="12559" max="12559" width="2.7109375" style="1" customWidth="1"/>
    <col min="12560" max="12560" width="12.7109375" style="1" customWidth="1"/>
    <col min="12561" max="12801" width="9.140625" style="1"/>
    <col min="12802" max="12802" width="12.7109375" style="1" customWidth="1"/>
    <col min="12803" max="12803" width="5.5703125" style="1" customWidth="1"/>
    <col min="12804" max="12804" width="8.140625" style="1" customWidth="1"/>
    <col min="12805" max="12805" width="5.140625" style="1" customWidth="1"/>
    <col min="12806" max="12806" width="8.140625" style="1" customWidth="1"/>
    <col min="12807" max="12807" width="2.7109375" style="1" customWidth="1"/>
    <col min="12808" max="12808" width="5" style="1" customWidth="1"/>
    <col min="12809" max="12809" width="1.7109375" style="1" customWidth="1"/>
    <col min="12810" max="12810" width="14.140625" style="1" customWidth="1"/>
    <col min="12811" max="12811" width="17.85546875" style="1" customWidth="1"/>
    <col min="12812" max="12812" width="2.7109375" style="1" customWidth="1"/>
    <col min="12813" max="12813" width="13.7109375" style="1" customWidth="1"/>
    <col min="12814" max="12814" width="14.42578125" style="1" customWidth="1"/>
    <col min="12815" max="12815" width="2.7109375" style="1" customWidth="1"/>
    <col min="12816" max="12816" width="12.7109375" style="1" customWidth="1"/>
    <col min="12817" max="13057" width="9.140625" style="1"/>
    <col min="13058" max="13058" width="12.7109375" style="1" customWidth="1"/>
    <col min="13059" max="13059" width="5.5703125" style="1" customWidth="1"/>
    <col min="13060" max="13060" width="8.140625" style="1" customWidth="1"/>
    <col min="13061" max="13061" width="5.140625" style="1" customWidth="1"/>
    <col min="13062" max="13062" width="8.140625" style="1" customWidth="1"/>
    <col min="13063" max="13063" width="2.7109375" style="1" customWidth="1"/>
    <col min="13064" max="13064" width="5" style="1" customWidth="1"/>
    <col min="13065" max="13065" width="1.7109375" style="1" customWidth="1"/>
    <col min="13066" max="13066" width="14.140625" style="1" customWidth="1"/>
    <col min="13067" max="13067" width="17.85546875" style="1" customWidth="1"/>
    <col min="13068" max="13068" width="2.7109375" style="1" customWidth="1"/>
    <col min="13069" max="13069" width="13.7109375" style="1" customWidth="1"/>
    <col min="13070" max="13070" width="14.42578125" style="1" customWidth="1"/>
    <col min="13071" max="13071" width="2.7109375" style="1" customWidth="1"/>
    <col min="13072" max="13072" width="12.7109375" style="1" customWidth="1"/>
    <col min="13073" max="13313" width="9.140625" style="1"/>
    <col min="13314" max="13314" width="12.7109375" style="1" customWidth="1"/>
    <col min="13315" max="13315" width="5.5703125" style="1" customWidth="1"/>
    <col min="13316" max="13316" width="8.140625" style="1" customWidth="1"/>
    <col min="13317" max="13317" width="5.140625" style="1" customWidth="1"/>
    <col min="13318" max="13318" width="8.140625" style="1" customWidth="1"/>
    <col min="13319" max="13319" width="2.7109375" style="1" customWidth="1"/>
    <col min="13320" max="13320" width="5" style="1" customWidth="1"/>
    <col min="13321" max="13321" width="1.7109375" style="1" customWidth="1"/>
    <col min="13322" max="13322" width="14.140625" style="1" customWidth="1"/>
    <col min="13323" max="13323" width="17.85546875" style="1" customWidth="1"/>
    <col min="13324" max="13324" width="2.7109375" style="1" customWidth="1"/>
    <col min="13325" max="13325" width="13.7109375" style="1" customWidth="1"/>
    <col min="13326" max="13326" width="14.42578125" style="1" customWidth="1"/>
    <col min="13327" max="13327" width="2.7109375" style="1" customWidth="1"/>
    <col min="13328" max="13328" width="12.7109375" style="1" customWidth="1"/>
    <col min="13329" max="13569" width="9.140625" style="1"/>
    <col min="13570" max="13570" width="12.7109375" style="1" customWidth="1"/>
    <col min="13571" max="13571" width="5.5703125" style="1" customWidth="1"/>
    <col min="13572" max="13572" width="8.140625" style="1" customWidth="1"/>
    <col min="13573" max="13573" width="5.140625" style="1" customWidth="1"/>
    <col min="13574" max="13574" width="8.140625" style="1" customWidth="1"/>
    <col min="13575" max="13575" width="2.7109375" style="1" customWidth="1"/>
    <col min="13576" max="13576" width="5" style="1" customWidth="1"/>
    <col min="13577" max="13577" width="1.7109375" style="1" customWidth="1"/>
    <col min="13578" max="13578" width="14.140625" style="1" customWidth="1"/>
    <col min="13579" max="13579" width="17.85546875" style="1" customWidth="1"/>
    <col min="13580" max="13580" width="2.7109375" style="1" customWidth="1"/>
    <col min="13581" max="13581" width="13.7109375" style="1" customWidth="1"/>
    <col min="13582" max="13582" width="14.42578125" style="1" customWidth="1"/>
    <col min="13583" max="13583" width="2.7109375" style="1" customWidth="1"/>
    <col min="13584" max="13584" width="12.7109375" style="1" customWidth="1"/>
    <col min="13585" max="13825" width="9.140625" style="1"/>
    <col min="13826" max="13826" width="12.7109375" style="1" customWidth="1"/>
    <col min="13827" max="13827" width="5.5703125" style="1" customWidth="1"/>
    <col min="13828" max="13828" width="8.140625" style="1" customWidth="1"/>
    <col min="13829" max="13829" width="5.140625" style="1" customWidth="1"/>
    <col min="13830" max="13830" width="8.140625" style="1" customWidth="1"/>
    <col min="13831" max="13831" width="2.7109375" style="1" customWidth="1"/>
    <col min="13832" max="13832" width="5" style="1" customWidth="1"/>
    <col min="13833" max="13833" width="1.7109375" style="1" customWidth="1"/>
    <col min="13834" max="13834" width="14.140625" style="1" customWidth="1"/>
    <col min="13835" max="13835" width="17.85546875" style="1" customWidth="1"/>
    <col min="13836" max="13836" width="2.7109375" style="1" customWidth="1"/>
    <col min="13837" max="13837" width="13.7109375" style="1" customWidth="1"/>
    <col min="13838" max="13838" width="14.42578125" style="1" customWidth="1"/>
    <col min="13839" max="13839" width="2.7109375" style="1" customWidth="1"/>
    <col min="13840" max="13840" width="12.7109375" style="1" customWidth="1"/>
    <col min="13841" max="14081" width="9.140625" style="1"/>
    <col min="14082" max="14082" width="12.7109375" style="1" customWidth="1"/>
    <col min="14083" max="14083" width="5.5703125" style="1" customWidth="1"/>
    <col min="14084" max="14084" width="8.140625" style="1" customWidth="1"/>
    <col min="14085" max="14085" width="5.140625" style="1" customWidth="1"/>
    <col min="14086" max="14086" width="8.140625" style="1" customWidth="1"/>
    <col min="14087" max="14087" width="2.7109375" style="1" customWidth="1"/>
    <col min="14088" max="14088" width="5" style="1" customWidth="1"/>
    <col min="14089" max="14089" width="1.7109375" style="1" customWidth="1"/>
    <col min="14090" max="14090" width="14.140625" style="1" customWidth="1"/>
    <col min="14091" max="14091" width="17.85546875" style="1" customWidth="1"/>
    <col min="14092" max="14092" width="2.7109375" style="1" customWidth="1"/>
    <col min="14093" max="14093" width="13.7109375" style="1" customWidth="1"/>
    <col min="14094" max="14094" width="14.42578125" style="1" customWidth="1"/>
    <col min="14095" max="14095" width="2.7109375" style="1" customWidth="1"/>
    <col min="14096" max="14096" width="12.7109375" style="1" customWidth="1"/>
    <col min="14097" max="14337" width="9.140625" style="1"/>
    <col min="14338" max="14338" width="12.7109375" style="1" customWidth="1"/>
    <col min="14339" max="14339" width="5.5703125" style="1" customWidth="1"/>
    <col min="14340" max="14340" width="8.140625" style="1" customWidth="1"/>
    <col min="14341" max="14341" width="5.140625" style="1" customWidth="1"/>
    <col min="14342" max="14342" width="8.140625" style="1" customWidth="1"/>
    <col min="14343" max="14343" width="2.7109375" style="1" customWidth="1"/>
    <col min="14344" max="14344" width="5" style="1" customWidth="1"/>
    <col min="14345" max="14345" width="1.7109375" style="1" customWidth="1"/>
    <col min="14346" max="14346" width="14.140625" style="1" customWidth="1"/>
    <col min="14347" max="14347" width="17.85546875" style="1" customWidth="1"/>
    <col min="14348" max="14348" width="2.7109375" style="1" customWidth="1"/>
    <col min="14349" max="14349" width="13.7109375" style="1" customWidth="1"/>
    <col min="14350" max="14350" width="14.42578125" style="1" customWidth="1"/>
    <col min="14351" max="14351" width="2.7109375" style="1" customWidth="1"/>
    <col min="14352" max="14352" width="12.7109375" style="1" customWidth="1"/>
    <col min="14353" max="14593" width="9.140625" style="1"/>
    <col min="14594" max="14594" width="12.7109375" style="1" customWidth="1"/>
    <col min="14595" max="14595" width="5.5703125" style="1" customWidth="1"/>
    <col min="14596" max="14596" width="8.140625" style="1" customWidth="1"/>
    <col min="14597" max="14597" width="5.140625" style="1" customWidth="1"/>
    <col min="14598" max="14598" width="8.140625" style="1" customWidth="1"/>
    <col min="14599" max="14599" width="2.7109375" style="1" customWidth="1"/>
    <col min="14600" max="14600" width="5" style="1" customWidth="1"/>
    <col min="14601" max="14601" width="1.7109375" style="1" customWidth="1"/>
    <col min="14602" max="14602" width="14.140625" style="1" customWidth="1"/>
    <col min="14603" max="14603" width="17.85546875" style="1" customWidth="1"/>
    <col min="14604" max="14604" width="2.7109375" style="1" customWidth="1"/>
    <col min="14605" max="14605" width="13.7109375" style="1" customWidth="1"/>
    <col min="14606" max="14606" width="14.42578125" style="1" customWidth="1"/>
    <col min="14607" max="14607" width="2.7109375" style="1" customWidth="1"/>
    <col min="14608" max="14608" width="12.7109375" style="1" customWidth="1"/>
    <col min="14609" max="14849" width="9.140625" style="1"/>
    <col min="14850" max="14850" width="12.7109375" style="1" customWidth="1"/>
    <col min="14851" max="14851" width="5.5703125" style="1" customWidth="1"/>
    <col min="14852" max="14852" width="8.140625" style="1" customWidth="1"/>
    <col min="14853" max="14853" width="5.140625" style="1" customWidth="1"/>
    <col min="14854" max="14854" width="8.140625" style="1" customWidth="1"/>
    <col min="14855" max="14855" width="2.7109375" style="1" customWidth="1"/>
    <col min="14856" max="14856" width="5" style="1" customWidth="1"/>
    <col min="14857" max="14857" width="1.7109375" style="1" customWidth="1"/>
    <col min="14858" max="14858" width="14.140625" style="1" customWidth="1"/>
    <col min="14859" max="14859" width="17.85546875" style="1" customWidth="1"/>
    <col min="14860" max="14860" width="2.7109375" style="1" customWidth="1"/>
    <col min="14861" max="14861" width="13.7109375" style="1" customWidth="1"/>
    <col min="14862" max="14862" width="14.42578125" style="1" customWidth="1"/>
    <col min="14863" max="14863" width="2.7109375" style="1" customWidth="1"/>
    <col min="14864" max="14864" width="12.7109375" style="1" customWidth="1"/>
    <col min="14865" max="15105" width="9.140625" style="1"/>
    <col min="15106" max="15106" width="12.7109375" style="1" customWidth="1"/>
    <col min="15107" max="15107" width="5.5703125" style="1" customWidth="1"/>
    <col min="15108" max="15108" width="8.140625" style="1" customWidth="1"/>
    <col min="15109" max="15109" width="5.140625" style="1" customWidth="1"/>
    <col min="15110" max="15110" width="8.140625" style="1" customWidth="1"/>
    <col min="15111" max="15111" width="2.7109375" style="1" customWidth="1"/>
    <col min="15112" max="15112" width="5" style="1" customWidth="1"/>
    <col min="15113" max="15113" width="1.7109375" style="1" customWidth="1"/>
    <col min="15114" max="15114" width="14.140625" style="1" customWidth="1"/>
    <col min="15115" max="15115" width="17.85546875" style="1" customWidth="1"/>
    <col min="15116" max="15116" width="2.7109375" style="1" customWidth="1"/>
    <col min="15117" max="15117" width="13.7109375" style="1" customWidth="1"/>
    <col min="15118" max="15118" width="14.42578125" style="1" customWidth="1"/>
    <col min="15119" max="15119" width="2.7109375" style="1" customWidth="1"/>
    <col min="15120" max="15120" width="12.7109375" style="1" customWidth="1"/>
    <col min="15121" max="15361" width="9.140625" style="1"/>
    <col min="15362" max="15362" width="12.7109375" style="1" customWidth="1"/>
    <col min="15363" max="15363" width="5.5703125" style="1" customWidth="1"/>
    <col min="15364" max="15364" width="8.140625" style="1" customWidth="1"/>
    <col min="15365" max="15365" width="5.140625" style="1" customWidth="1"/>
    <col min="15366" max="15366" width="8.140625" style="1" customWidth="1"/>
    <col min="15367" max="15367" width="2.7109375" style="1" customWidth="1"/>
    <col min="15368" max="15368" width="5" style="1" customWidth="1"/>
    <col min="15369" max="15369" width="1.7109375" style="1" customWidth="1"/>
    <col min="15370" max="15370" width="14.140625" style="1" customWidth="1"/>
    <col min="15371" max="15371" width="17.85546875" style="1" customWidth="1"/>
    <col min="15372" max="15372" width="2.7109375" style="1" customWidth="1"/>
    <col min="15373" max="15373" width="13.7109375" style="1" customWidth="1"/>
    <col min="15374" max="15374" width="14.42578125" style="1" customWidth="1"/>
    <col min="15375" max="15375" width="2.7109375" style="1" customWidth="1"/>
    <col min="15376" max="15376" width="12.7109375" style="1" customWidth="1"/>
    <col min="15377" max="15617" width="9.140625" style="1"/>
    <col min="15618" max="15618" width="12.7109375" style="1" customWidth="1"/>
    <col min="15619" max="15619" width="5.5703125" style="1" customWidth="1"/>
    <col min="15620" max="15620" width="8.140625" style="1" customWidth="1"/>
    <col min="15621" max="15621" width="5.140625" style="1" customWidth="1"/>
    <col min="15622" max="15622" width="8.140625" style="1" customWidth="1"/>
    <col min="15623" max="15623" width="2.7109375" style="1" customWidth="1"/>
    <col min="15624" max="15624" width="5" style="1" customWidth="1"/>
    <col min="15625" max="15625" width="1.7109375" style="1" customWidth="1"/>
    <col min="15626" max="15626" width="14.140625" style="1" customWidth="1"/>
    <col min="15627" max="15627" width="17.85546875" style="1" customWidth="1"/>
    <col min="15628" max="15628" width="2.7109375" style="1" customWidth="1"/>
    <col min="15629" max="15629" width="13.7109375" style="1" customWidth="1"/>
    <col min="15630" max="15630" width="14.42578125" style="1" customWidth="1"/>
    <col min="15631" max="15631" width="2.7109375" style="1" customWidth="1"/>
    <col min="15632" max="15632" width="12.7109375" style="1" customWidth="1"/>
    <col min="15633" max="15873" width="9.140625" style="1"/>
    <col min="15874" max="15874" width="12.7109375" style="1" customWidth="1"/>
    <col min="15875" max="15875" width="5.5703125" style="1" customWidth="1"/>
    <col min="15876" max="15876" width="8.140625" style="1" customWidth="1"/>
    <col min="15877" max="15877" width="5.140625" style="1" customWidth="1"/>
    <col min="15878" max="15878" width="8.140625" style="1" customWidth="1"/>
    <col min="15879" max="15879" width="2.7109375" style="1" customWidth="1"/>
    <col min="15880" max="15880" width="5" style="1" customWidth="1"/>
    <col min="15881" max="15881" width="1.7109375" style="1" customWidth="1"/>
    <col min="15882" max="15882" width="14.140625" style="1" customWidth="1"/>
    <col min="15883" max="15883" width="17.85546875" style="1" customWidth="1"/>
    <col min="15884" max="15884" width="2.7109375" style="1" customWidth="1"/>
    <col min="15885" max="15885" width="13.7109375" style="1" customWidth="1"/>
    <col min="15886" max="15886" width="14.42578125" style="1" customWidth="1"/>
    <col min="15887" max="15887" width="2.7109375" style="1" customWidth="1"/>
    <col min="15888" max="15888" width="12.7109375" style="1" customWidth="1"/>
    <col min="15889" max="16129" width="9.140625" style="1"/>
    <col min="16130" max="16130" width="12.7109375" style="1" customWidth="1"/>
    <col min="16131" max="16131" width="5.5703125" style="1" customWidth="1"/>
    <col min="16132" max="16132" width="8.140625" style="1" customWidth="1"/>
    <col min="16133" max="16133" width="5.140625" style="1" customWidth="1"/>
    <col min="16134" max="16134" width="8.140625" style="1" customWidth="1"/>
    <col min="16135" max="16135" width="2.7109375" style="1" customWidth="1"/>
    <col min="16136" max="16136" width="5" style="1" customWidth="1"/>
    <col min="16137" max="16137" width="1.7109375" style="1" customWidth="1"/>
    <col min="16138" max="16138" width="14.140625" style="1" customWidth="1"/>
    <col min="16139" max="16139" width="17.85546875" style="1" customWidth="1"/>
    <col min="16140" max="16140" width="2.7109375" style="1" customWidth="1"/>
    <col min="16141" max="16141" width="13.7109375" style="1" customWidth="1"/>
    <col min="16142" max="16142" width="14.42578125" style="1" customWidth="1"/>
    <col min="16143" max="16143" width="2.7109375" style="1" customWidth="1"/>
    <col min="16144" max="16144" width="12.7109375" style="1" customWidth="1"/>
    <col min="16145" max="16384" width="9.140625" style="1"/>
  </cols>
  <sheetData>
    <row r="1" spans="1:17" ht="15.75" x14ac:dyDescent="0.25">
      <c r="A1" s="9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8"/>
    </row>
    <row r="2" spans="1:17" ht="15.75" x14ac:dyDescent="0.25">
      <c r="A2" s="52"/>
      <c r="B2" s="136" t="s">
        <v>80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51"/>
    </row>
    <row r="3" spans="1:17" ht="15.75" x14ac:dyDescent="0.25">
      <c r="A3" s="52"/>
      <c r="B3" s="136" t="s">
        <v>63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51"/>
    </row>
    <row r="4" spans="1:17" ht="15.75" x14ac:dyDescent="0.25">
      <c r="A4" s="52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51"/>
    </row>
    <row r="5" spans="1:17" ht="15.75" x14ac:dyDescent="0.25">
      <c r="A5" s="52"/>
      <c r="B5" s="136" t="s">
        <v>64</v>
      </c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51"/>
    </row>
    <row r="6" spans="1:17" ht="15.75" x14ac:dyDescent="0.25">
      <c r="A6" s="52"/>
      <c r="B6" s="99"/>
      <c r="C6" s="82"/>
      <c r="D6" s="82"/>
      <c r="E6" s="82"/>
      <c r="F6" s="82"/>
      <c r="G6" s="82"/>
      <c r="H6" s="136" t="s">
        <v>27</v>
      </c>
      <c r="I6" s="136"/>
      <c r="J6" s="100" t="s">
        <v>65</v>
      </c>
      <c r="K6" s="101"/>
      <c r="L6" s="83"/>
      <c r="M6" s="82"/>
      <c r="N6" s="82"/>
      <c r="O6" s="82"/>
      <c r="P6" s="82"/>
      <c r="Q6" s="51"/>
    </row>
    <row r="7" spans="1:17" ht="15.75" x14ac:dyDescent="0.25">
      <c r="A7" s="52"/>
      <c r="B7" s="102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1"/>
    </row>
    <row r="8" spans="1:17" ht="15.75" x14ac:dyDescent="0.25">
      <c r="A8" s="52"/>
      <c r="B8" s="137" t="s">
        <v>66</v>
      </c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03"/>
    </row>
    <row r="9" spans="1:17" ht="15.75" x14ac:dyDescent="0.25">
      <c r="A9" s="52"/>
      <c r="B9" s="84" t="s">
        <v>67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51"/>
    </row>
    <row r="10" spans="1:17" ht="15.75" x14ac:dyDescent="0.25">
      <c r="A10" s="52"/>
      <c r="B10" s="85" t="s">
        <v>12</v>
      </c>
      <c r="C10" s="84" t="s">
        <v>3</v>
      </c>
      <c r="D10" s="138">
        <f>KWITANSI!E8</f>
        <v>441000</v>
      </c>
      <c r="E10" s="138"/>
      <c r="F10" s="138"/>
      <c r="G10" s="86"/>
      <c r="H10" s="86"/>
      <c r="I10" s="84"/>
      <c r="J10" s="84"/>
      <c r="K10" s="84"/>
      <c r="L10" s="84"/>
      <c r="M10" s="84"/>
      <c r="N10" s="84"/>
      <c r="O10" s="84"/>
      <c r="P10" s="84"/>
      <c r="Q10" s="51"/>
    </row>
    <row r="11" spans="1:17" ht="15.75" x14ac:dyDescent="0.25">
      <c r="A11" s="52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51"/>
    </row>
    <row r="12" spans="1:17" ht="15.75" x14ac:dyDescent="0.25">
      <c r="A12" s="52"/>
      <c r="B12" s="89"/>
      <c r="C12" s="104" t="str">
        <f>[1]Kuitansi!E10</f>
        <v>Satu juta sembilan ratus delapan puluh tiga ribu sembilan ratus tiga puluh tiga rupiah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51"/>
    </row>
    <row r="13" spans="1:17" ht="15.75" x14ac:dyDescent="0.25">
      <c r="A13" s="52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87"/>
      <c r="Q13" s="51"/>
    </row>
    <row r="14" spans="1:17" ht="15.75" x14ac:dyDescent="0.25">
      <c r="A14" s="52"/>
      <c r="B14" s="84" t="s">
        <v>68</v>
      </c>
      <c r="C14" s="84"/>
      <c r="D14" s="91"/>
      <c r="E14" s="84"/>
      <c r="F14" s="84"/>
      <c r="G14" s="91" t="s">
        <v>3</v>
      </c>
      <c r="H14" s="135" t="str">
        <f>KWITANSI!H19</f>
        <v>ARIS</v>
      </c>
      <c r="I14" s="135"/>
      <c r="J14" s="135"/>
      <c r="K14" s="135"/>
      <c r="L14" s="135"/>
      <c r="M14" s="135"/>
      <c r="N14" s="135"/>
      <c r="O14" s="135"/>
      <c r="P14" s="84"/>
      <c r="Q14" s="51"/>
    </row>
    <row r="15" spans="1:17" ht="15.75" x14ac:dyDescent="0.25">
      <c r="A15" s="52"/>
      <c r="B15" s="85" t="s">
        <v>69</v>
      </c>
      <c r="C15" s="84"/>
      <c r="D15" s="91"/>
      <c r="E15" s="84"/>
      <c r="F15" s="84"/>
      <c r="G15" s="91" t="s">
        <v>3</v>
      </c>
      <c r="H15" s="139" t="str">
        <f>KWITANSI!D12</f>
        <v xml:space="preserve">Lunas Biaya perjalanan dinas ke Malang an.ARIS sesuai SPPD no. 14/SPPD/2022 tanggal : 17-February-2021 dalam rangka Visitasi Magang dan Penguatan Kerjasama dengan Pro Translasi </v>
      </c>
      <c r="I15" s="139"/>
      <c r="J15" s="139"/>
      <c r="K15" s="139"/>
      <c r="L15" s="139"/>
      <c r="M15" s="139"/>
      <c r="N15" s="139"/>
      <c r="O15" s="139"/>
      <c r="P15" s="139"/>
      <c r="Q15" s="51"/>
    </row>
    <row r="16" spans="1:17" ht="36" customHeight="1" x14ac:dyDescent="0.25">
      <c r="A16" s="52"/>
      <c r="B16" s="87"/>
      <c r="C16" s="87"/>
      <c r="D16" s="87"/>
      <c r="E16" s="87"/>
      <c r="F16" s="87"/>
      <c r="G16" s="92"/>
      <c r="H16" s="139"/>
      <c r="I16" s="139"/>
      <c r="J16" s="139"/>
      <c r="K16" s="139"/>
      <c r="L16" s="139"/>
      <c r="M16" s="139"/>
      <c r="N16" s="139"/>
      <c r="O16" s="139"/>
      <c r="P16" s="139"/>
      <c r="Q16" s="51"/>
    </row>
    <row r="17" spans="1:17" ht="15.75" x14ac:dyDescent="0.25">
      <c r="A17" s="52"/>
      <c r="B17" s="84" t="s">
        <v>70</v>
      </c>
      <c r="C17" s="84"/>
      <c r="D17" s="84"/>
      <c r="E17" s="84"/>
      <c r="F17" s="84"/>
      <c r="G17" s="91"/>
      <c r="H17" s="87"/>
      <c r="I17" s="87"/>
      <c r="J17" s="87"/>
      <c r="K17" s="87"/>
      <c r="L17" s="87"/>
      <c r="M17" s="87"/>
      <c r="N17" s="87"/>
      <c r="O17" s="87"/>
      <c r="P17" s="87"/>
      <c r="Q17" s="51"/>
    </row>
    <row r="18" spans="1:17" ht="15.75" x14ac:dyDescent="0.25">
      <c r="A18" s="52"/>
      <c r="B18" s="84" t="s">
        <v>71</v>
      </c>
      <c r="C18" s="84"/>
      <c r="D18" s="84"/>
      <c r="E18" s="84"/>
      <c r="F18" s="84"/>
      <c r="G18" s="91" t="s">
        <v>3</v>
      </c>
      <c r="H18" s="84" t="s">
        <v>72</v>
      </c>
      <c r="I18" s="87"/>
      <c r="J18" s="87"/>
      <c r="K18" s="87"/>
      <c r="L18" s="87"/>
      <c r="M18" s="87"/>
      <c r="N18" s="87"/>
      <c r="O18" s="87"/>
      <c r="P18" s="87"/>
      <c r="Q18" s="51"/>
    </row>
    <row r="19" spans="1:17" ht="15.75" x14ac:dyDescent="0.25">
      <c r="A19" s="52"/>
      <c r="B19" s="84" t="s">
        <v>73</v>
      </c>
      <c r="C19" s="84"/>
      <c r="D19" s="84"/>
      <c r="E19" s="84"/>
      <c r="F19" s="84"/>
      <c r="G19" s="91" t="s">
        <v>3</v>
      </c>
      <c r="H19" s="87" t="s">
        <v>74</v>
      </c>
      <c r="I19" s="87"/>
      <c r="J19" s="87"/>
      <c r="K19" s="87"/>
      <c r="L19" s="87"/>
      <c r="M19" s="87"/>
      <c r="N19" s="87"/>
      <c r="O19" s="87"/>
      <c r="P19" s="87"/>
      <c r="Q19" s="51"/>
    </row>
    <row r="20" spans="1:17" ht="15.75" x14ac:dyDescent="0.25">
      <c r="A20" s="52"/>
      <c r="B20" s="84" t="s">
        <v>75</v>
      </c>
      <c r="C20" s="84"/>
      <c r="D20" s="84"/>
      <c r="E20" s="84"/>
      <c r="F20" s="84"/>
      <c r="G20" s="91"/>
      <c r="H20" s="87" t="s">
        <v>74</v>
      </c>
      <c r="I20" s="87"/>
      <c r="J20" s="87"/>
      <c r="K20" s="87"/>
      <c r="L20" s="87"/>
      <c r="M20" s="87"/>
      <c r="N20" s="87"/>
      <c r="O20" s="87"/>
      <c r="P20" s="87"/>
      <c r="Q20" s="51"/>
    </row>
    <row r="21" spans="1:17" ht="15.75" x14ac:dyDescent="0.25">
      <c r="A21" s="52"/>
      <c r="B21" s="84"/>
      <c r="C21" s="84"/>
      <c r="D21" s="84"/>
      <c r="E21" s="84"/>
      <c r="F21" s="84"/>
      <c r="G21" s="91"/>
      <c r="H21" s="87"/>
      <c r="I21" s="87"/>
      <c r="J21" s="87"/>
      <c r="K21" s="87"/>
      <c r="L21" s="87"/>
      <c r="M21" s="87"/>
      <c r="N21" s="87"/>
      <c r="O21" s="87"/>
      <c r="P21" s="87"/>
      <c r="Q21" s="51"/>
    </row>
    <row r="22" spans="1:17" ht="15.75" x14ac:dyDescent="0.25">
      <c r="A22" s="52"/>
      <c r="B22" s="84" t="s">
        <v>76</v>
      </c>
      <c r="C22" s="84"/>
      <c r="D22" s="84"/>
      <c r="E22" s="84"/>
      <c r="F22" s="84"/>
      <c r="G22" s="91"/>
      <c r="H22" s="87"/>
      <c r="I22" s="87"/>
      <c r="J22" s="87"/>
      <c r="K22" s="87"/>
      <c r="L22" s="87"/>
      <c r="M22" s="87"/>
      <c r="N22" s="87"/>
      <c r="O22" s="87"/>
      <c r="P22" s="87"/>
      <c r="Q22" s="51"/>
    </row>
    <row r="23" spans="1:17" ht="15.75" x14ac:dyDescent="0.25">
      <c r="A23" s="52"/>
      <c r="B23" s="84" t="s">
        <v>77</v>
      </c>
      <c r="C23" s="84"/>
      <c r="D23" s="84"/>
      <c r="E23" s="84"/>
      <c r="F23" s="84"/>
      <c r="G23" s="91" t="s">
        <v>3</v>
      </c>
      <c r="H23" s="140"/>
      <c r="I23" s="141"/>
      <c r="J23" s="141"/>
      <c r="K23" s="141"/>
      <c r="L23" s="141"/>
      <c r="M23" s="141"/>
      <c r="N23" s="87"/>
      <c r="O23" s="87"/>
      <c r="P23" s="87"/>
      <c r="Q23" s="51"/>
    </row>
    <row r="24" spans="1:17" ht="15.75" x14ac:dyDescent="0.25">
      <c r="A24" s="52"/>
      <c r="B24" s="84" t="s">
        <v>78</v>
      </c>
      <c r="C24" s="84"/>
      <c r="D24" s="84"/>
      <c r="E24" s="84"/>
      <c r="F24" s="84"/>
      <c r="G24" s="91" t="s">
        <v>3</v>
      </c>
      <c r="H24" s="87" t="s">
        <v>74</v>
      </c>
      <c r="I24" s="87"/>
      <c r="J24" s="87"/>
      <c r="K24" s="87"/>
      <c r="L24" s="87"/>
      <c r="M24" s="87"/>
      <c r="N24" s="87"/>
      <c r="O24" s="87"/>
      <c r="P24" s="87"/>
      <c r="Q24" s="51"/>
    </row>
    <row r="25" spans="1:17" ht="15.75" x14ac:dyDescent="0.25">
      <c r="A25" s="52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51"/>
    </row>
    <row r="26" spans="1:17" ht="15.75" x14ac:dyDescent="0.25">
      <c r="A26" s="52"/>
      <c r="B26" s="142" t="s">
        <v>27</v>
      </c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51"/>
    </row>
    <row r="27" spans="1:17" ht="15.75" x14ac:dyDescent="0.25">
      <c r="A27" s="52"/>
      <c r="B27" s="143" t="s">
        <v>27</v>
      </c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51"/>
    </row>
    <row r="28" spans="1:17" ht="15.75" x14ac:dyDescent="0.25">
      <c r="A28" s="52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51"/>
    </row>
    <row r="29" spans="1:17" ht="15.75" x14ac:dyDescent="0.25">
      <c r="A29" s="52"/>
      <c r="B29" s="84" t="s">
        <v>89</v>
      </c>
      <c r="C29" s="84"/>
      <c r="D29" s="84"/>
      <c r="E29" s="84"/>
      <c r="F29" s="84"/>
      <c r="G29" s="93"/>
      <c r="H29" s="84" t="s">
        <v>90</v>
      </c>
      <c r="I29" s="84"/>
      <c r="J29" s="84"/>
      <c r="K29" s="84"/>
      <c r="L29" s="84"/>
      <c r="M29" s="84" t="s">
        <v>92</v>
      </c>
      <c r="N29" s="84"/>
      <c r="O29" s="87"/>
      <c r="P29" s="87"/>
      <c r="Q29" s="51"/>
    </row>
    <row r="30" spans="1:17" ht="15.75" x14ac:dyDescent="0.25">
      <c r="A30" s="52"/>
      <c r="B30" s="84" t="s">
        <v>35</v>
      </c>
      <c r="C30" s="84"/>
      <c r="D30" s="84"/>
      <c r="E30" s="84"/>
      <c r="F30" s="84"/>
      <c r="G30" s="93"/>
      <c r="H30" s="84" t="s">
        <v>91</v>
      </c>
      <c r="I30" s="84"/>
      <c r="J30" s="84"/>
      <c r="K30" s="84"/>
      <c r="L30" s="84"/>
      <c r="M30" s="84" t="s">
        <v>93</v>
      </c>
      <c r="N30" s="84"/>
      <c r="O30" s="87"/>
      <c r="P30" s="87"/>
      <c r="Q30" s="51"/>
    </row>
    <row r="31" spans="1:17" ht="15.75" x14ac:dyDescent="0.25">
      <c r="A31" s="52"/>
      <c r="B31" s="84"/>
      <c r="C31" s="84"/>
      <c r="D31" s="84"/>
      <c r="E31" s="84"/>
      <c r="F31" s="84"/>
      <c r="G31" s="93"/>
      <c r="H31" s="84"/>
      <c r="I31" s="84"/>
      <c r="J31" s="84"/>
      <c r="K31" s="84"/>
      <c r="L31" s="84"/>
      <c r="M31" s="84" t="s">
        <v>94</v>
      </c>
      <c r="N31" s="84"/>
      <c r="O31" s="87"/>
      <c r="P31" s="87"/>
      <c r="Q31" s="51"/>
    </row>
    <row r="32" spans="1:17" ht="15.75" x14ac:dyDescent="0.25">
      <c r="A32" s="52"/>
      <c r="B32" s="87"/>
      <c r="C32" s="87"/>
      <c r="D32" s="87"/>
      <c r="E32" s="87"/>
      <c r="F32" s="87"/>
      <c r="G32" s="94"/>
      <c r="H32" s="87"/>
      <c r="I32" s="87"/>
      <c r="J32" s="87"/>
      <c r="K32" s="87"/>
      <c r="L32" s="87"/>
      <c r="M32" s="87"/>
      <c r="N32" s="87"/>
      <c r="O32" s="87"/>
      <c r="P32" s="87"/>
      <c r="Q32" s="51"/>
    </row>
    <row r="33" spans="1:17" ht="15.75" x14ac:dyDescent="0.25">
      <c r="A33" s="52"/>
      <c r="B33" s="87"/>
      <c r="C33" s="87"/>
      <c r="D33" s="87"/>
      <c r="E33" s="87"/>
      <c r="F33" s="87"/>
      <c r="G33" s="94"/>
      <c r="H33" s="87"/>
      <c r="I33" s="87"/>
      <c r="J33" s="87"/>
      <c r="K33" s="87"/>
      <c r="L33" s="87"/>
      <c r="M33" s="87"/>
      <c r="N33" s="87"/>
      <c r="O33" s="87"/>
      <c r="P33" s="87"/>
      <c r="Q33" s="51"/>
    </row>
    <row r="34" spans="1:17" ht="15.75" x14ac:dyDescent="0.25">
      <c r="A34" s="52"/>
      <c r="B34" s="105" t="s">
        <v>37</v>
      </c>
      <c r="C34" s="93"/>
      <c r="D34" s="84"/>
      <c r="E34" s="84"/>
      <c r="F34" s="84"/>
      <c r="G34" s="93"/>
      <c r="H34" s="135" t="str">
        <f>KWITANSI!H19</f>
        <v>ARIS</v>
      </c>
      <c r="I34" s="135"/>
      <c r="J34" s="135"/>
      <c r="K34" s="135"/>
      <c r="L34" s="84"/>
      <c r="M34" s="106" t="s">
        <v>61</v>
      </c>
      <c r="N34" s="93"/>
      <c r="O34" s="87"/>
      <c r="P34" s="87"/>
      <c r="Q34" s="51"/>
    </row>
    <row r="35" spans="1:17" ht="15.75" x14ac:dyDescent="0.25">
      <c r="A35" s="52"/>
      <c r="B35" s="107" t="s">
        <v>38</v>
      </c>
      <c r="C35" s="84"/>
      <c r="D35" s="84"/>
      <c r="E35" s="84"/>
      <c r="F35" s="84"/>
      <c r="G35" s="93"/>
      <c r="H35" s="95" t="s">
        <v>60</v>
      </c>
      <c r="I35" s="95">
        <v>12345</v>
      </c>
      <c r="J35" s="96"/>
      <c r="K35" s="95"/>
      <c r="L35" s="84"/>
      <c r="M35" s="93" t="s">
        <v>62</v>
      </c>
      <c r="N35" s="84"/>
      <c r="O35" s="87"/>
      <c r="P35" s="87"/>
      <c r="Q35" s="51"/>
    </row>
    <row r="36" spans="1:17" ht="20.100000000000001" customHeight="1" x14ac:dyDescent="0.25">
      <c r="A36" s="52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51"/>
    </row>
    <row r="37" spans="1:17" ht="20.100000000000001" customHeight="1" x14ac:dyDescent="0.25">
      <c r="A37" s="54"/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108"/>
      <c r="M37" s="88"/>
      <c r="N37" s="88"/>
      <c r="O37" s="88"/>
      <c r="P37" s="88"/>
      <c r="Q37" s="50"/>
    </row>
    <row r="38" spans="1:17" ht="20.100000000000001" customHeight="1" x14ac:dyDescent="0.25"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17" ht="15.75" x14ac:dyDescent="0.25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mergeCells count="12">
    <mergeCell ref="H34:K34"/>
    <mergeCell ref="B2:P2"/>
    <mergeCell ref="B3:P3"/>
    <mergeCell ref="B5:P5"/>
    <mergeCell ref="H6:I6"/>
    <mergeCell ref="B8:P8"/>
    <mergeCell ref="D10:F10"/>
    <mergeCell ref="H14:O14"/>
    <mergeCell ref="H15:P16"/>
    <mergeCell ref="H23:M23"/>
    <mergeCell ref="B26:P26"/>
    <mergeCell ref="B27:P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Rincian SPPD</vt:lpstr>
      <vt:lpstr>KWITANSI</vt:lpstr>
      <vt:lpstr>SPBY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UNS2</cp:lastModifiedBy>
  <dcterms:created xsi:type="dcterms:W3CDTF">2021-04-21T03:33:54Z</dcterms:created>
  <dcterms:modified xsi:type="dcterms:W3CDTF">2022-03-01T04:32:52Z</dcterms:modified>
</cp:coreProperties>
</file>