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66925"/>
  <mc:AlternateContent xmlns:mc="http://schemas.openxmlformats.org/markup-compatibility/2006">
    <mc:Choice Requires="x15">
      <x15ac:absPath xmlns:x15ac="http://schemas.microsoft.com/office/spreadsheetml/2010/11/ac" url="G:\GDrive BPU\Perencanaan\Template KAK-RAB 2022\"/>
    </mc:Choice>
  </mc:AlternateContent>
  <xr:revisionPtr revIDLastSave="0" documentId="13_ncr:1_{A58196B5-82AE-437C-951E-7D90B4999622}" xr6:coauthVersionLast="47" xr6:coauthVersionMax="47" xr10:uidLastSave="{00000000-0000-0000-0000-000000000000}"/>
  <bookViews>
    <workbookView xWindow="28680" yWindow="-150" windowWidth="29040" windowHeight="16440" xr2:uid="{00000000-000D-0000-FFFF-FFFF00000000}"/>
  </bookViews>
  <sheets>
    <sheet name="TOR" sheetId="1" r:id="rId1"/>
    <sheet name="RAB" sheetId="2" r:id="rId2"/>
    <sheet name="Kode DD" sheetId="3" state="hidden" r:id="rId3"/>
    <sheet name="Ref-Kode" sheetId="6" r:id="rId4"/>
  </sheets>
  <definedNames>
    <definedName name="_xlnm._FilterDatabase" localSheetId="3" hidden="1">'Ref-Kode'!$A$1:$H$1</definedName>
    <definedName name="_xlnm.Print_Area" localSheetId="1">RAB!$A$1:$J$43</definedName>
    <definedName name="_xlnm.Print_Area" localSheetId="0">TOR!$A$1:$U$79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3" i="2" l="1"/>
  <c r="A1" i="1"/>
  <c r="C7" i="2"/>
  <c r="W12" i="1" l="1"/>
  <c r="W8" i="1"/>
  <c r="C55" i="1" l="1"/>
  <c r="G21" i="2" l="1"/>
  <c r="A30" i="2" l="1"/>
  <c r="A29" i="2"/>
  <c r="G30" i="2"/>
  <c r="G29" i="2"/>
  <c r="W10" i="1" l="1"/>
  <c r="H12" i="1"/>
  <c r="C6" i="2" s="1"/>
  <c r="H10" i="1"/>
  <c r="H8" i="1"/>
  <c r="H6" i="1"/>
  <c r="J9" i="2" l="1"/>
  <c r="C5" i="2"/>
  <c r="B49" i="1"/>
  <c r="B44" i="1" l="1"/>
  <c r="G18" i="2"/>
  <c r="J18" i="2" s="1"/>
  <c r="J19" i="2" l="1"/>
</calcChain>
</file>

<file path=xl/sharedStrings.xml><?xml version="1.0" encoding="utf-8"?>
<sst xmlns="http://schemas.openxmlformats.org/spreadsheetml/2006/main" count="2149" uniqueCount="681">
  <si>
    <t>SEKOLAH VOKASI UNIVERSITAS SEBELAS MARET</t>
  </si>
  <si>
    <t>:</t>
  </si>
  <si>
    <t>Komponen Input</t>
  </si>
  <si>
    <t>Indikator</t>
  </si>
  <si>
    <t>Kepala Program Studi</t>
  </si>
  <si>
    <t>Perencana/ Penanggungjawab</t>
  </si>
  <si>
    <t>Rizki Puspita Dewanti, S.E., M.Si</t>
  </si>
  <si>
    <t>NIP. 197310172003121002</t>
  </si>
  <si>
    <t>NIP. 198104132005011001</t>
  </si>
  <si>
    <t>Peningkatan kualitas karya terapan tingkat nasional dan internasional</t>
  </si>
  <si>
    <t>Keikutsertaan dalam seminar/ kompetisi/ pagelaran karya terapan</t>
  </si>
  <si>
    <t>IKU005</t>
  </si>
  <si>
    <t>RINCIAN ANGGARAN BELANJA</t>
  </si>
  <si>
    <t>Tahun</t>
  </si>
  <si>
    <t>Target Kinerja</t>
  </si>
  <si>
    <t>Input (Masukan)</t>
  </si>
  <si>
    <t>Dana, SDM, metode kerja, sistem, sarana dan prasarana, data dan informasi, modul, laporan, dll.</t>
  </si>
  <si>
    <t>Output (Keluaran)</t>
  </si>
  <si>
    <t>Sertifikat Kompetensi Dosen</t>
  </si>
  <si>
    <t>Anggaran Belanja</t>
  </si>
  <si>
    <t>Jenis Belanja</t>
  </si>
  <si>
    <t>Rincian Biaya</t>
  </si>
  <si>
    <t>Jumlah Anggaran
(Rp)</t>
  </si>
  <si>
    <t>Kebutuhan</t>
  </si>
  <si>
    <t>Frek.</t>
  </si>
  <si>
    <t>Perhitungan</t>
  </si>
  <si>
    <t>Harga Satuan</t>
  </si>
  <si>
    <t>Vol.</t>
  </si>
  <si>
    <t>Sat.</t>
  </si>
  <si>
    <t xml:space="preserve">Total </t>
  </si>
  <si>
    <t>Penanggungjawab</t>
  </si>
  <si>
    <t>org</t>
  </si>
  <si>
    <t>Realisasi 2021</t>
  </si>
  <si>
    <t>Target 2022</t>
  </si>
  <si>
    <t>NIP. 198208112006041001</t>
  </si>
  <si>
    <t>Indikator Kinerja Utama (IKU)</t>
  </si>
  <si>
    <t>3.</t>
  </si>
  <si>
    <t>4.</t>
  </si>
  <si>
    <t>2.</t>
  </si>
  <si>
    <t>1.</t>
  </si>
  <si>
    <t>5.</t>
  </si>
  <si>
    <t>IK17</t>
  </si>
  <si>
    <t>Indikator Kinerja Kegiatan (IK)</t>
  </si>
  <si>
    <t>6.</t>
  </si>
  <si>
    <t>7.</t>
  </si>
  <si>
    <t>8.</t>
  </si>
  <si>
    <t>9.</t>
  </si>
  <si>
    <t>10.</t>
  </si>
  <si>
    <t>11.</t>
  </si>
  <si>
    <t>12.</t>
  </si>
  <si>
    <t>14.</t>
  </si>
  <si>
    <t>15.</t>
  </si>
  <si>
    <t>Latar Belakang</t>
  </si>
  <si>
    <t>Rasionalisasi</t>
  </si>
  <si>
    <t>Tujuan</t>
  </si>
  <si>
    <t>Keberlanjutan</t>
  </si>
  <si>
    <t>K19</t>
  </si>
  <si>
    <t>Mekanisme dan Rancangan</t>
  </si>
  <si>
    <t>Pengembangan kemampuan dosen dalam meningkatkan indeks kinerja dosen, salah satu nya dengan memfasilitasi dosen di seminar nasional atau internasional.</t>
  </si>
  <si>
    <t>Melakukan pendataan dosen yang lolos dan tidak lolos dalam hibah P2M</t>
  </si>
  <si>
    <t>Melakukan survey jenis seminar/kompetisi/bimtek yang sesuai dengan program studi D3 Agribisnis</t>
  </si>
  <si>
    <t>Memberikan bantuan biaya kontribusi peserta/dosen yang mengikuti seminar/kompetisi</t>
  </si>
  <si>
    <t>Pengiriman tenaga pendidik pada seminar/kompetisi/pagelaran karya terapan dalam kegiatan Pelatihan Structural Equation Modelling Program Studi D3 Agribisnis pada tanggal 8-10 Februari 2022 yaitu : 
1. Raden Kunto Adi, S.P., M.P.
2. Rizki Puspita Dewanti, S.E., M.Si
3. Edi Paryanto, S.P., M.Agr
4. Hardian Ningsih, S.P., M.P.</t>
  </si>
  <si>
    <t xml:space="preserve">Pengiriman tenaga pendidik pada Pelatihan Structural Equation Modelling </t>
  </si>
  <si>
    <t>Dr. Eng. Herman Saputro, S.Pd., M.Pd., M.T.</t>
  </si>
  <si>
    <t>Wakil Dekan Perencanaan, Kerjasama, Bisnis dan Informasi</t>
  </si>
  <si>
    <t>Wakil Dekan SDM, Keuangan, dan Logistik</t>
  </si>
  <si>
    <t>KERANGKA ACUAN KERJA (KAK) / TERM OF REFERENCE (ToR)</t>
  </si>
  <si>
    <t>K19-03</t>
  </si>
  <si>
    <t>Kegiatan</t>
  </si>
  <si>
    <t>Sub Kegiatan</t>
  </si>
  <si>
    <t>Kegiatan ini merupakan titik awal dari peningkatan kualitas tenaga pendidik di Program Studi Diploma Tiga (D3) Agribisnis Sekolah Vokasi UNS. Kegiatan berikutnya setelah ini dilakukan monitoring dan evaluasi kegiatan pengiriman tenaga pendidik dalam seminar/kompetisi/pagelaran karya terapan. Evaluasi ini sebagai landasan untuk melakukan peningkatan kualitas dengan adanya kegiatan pengiriman tenaga pendidik dalam seminar/kompetisi/pagelaran karya terapan yang lainnya.</t>
  </si>
  <si>
    <t>Raden Kunto Adi, S.P, M.P.</t>
  </si>
  <si>
    <t>NIP. 1994120220200901</t>
  </si>
  <si>
    <t>Abdul Aziz, S.Kom., M.Cs.</t>
  </si>
  <si>
    <t>Surakarta, 7 Februari 2022</t>
  </si>
  <si>
    <t>Jadwal Pelaksanaan</t>
  </si>
  <si>
    <t>Peningkatan aktivitas dosen dengan pengiriman artikel, mengikuti seminar baik nasional/ internasional, maupun bimtek akan memudahkan dosen dalam meningkatkan indeks kinerja.</t>
  </si>
  <si>
    <t>Melakukan pendataan dosen yang lolos dan tidak lolos dalam hibah P2M.</t>
  </si>
  <si>
    <t>Melakukan survey jenis seminar/kompetisi/bimtek yang sesuai dengan program studi D3 Agribisnis.</t>
  </si>
  <si>
    <t>Memberikan bantuan biaya kontribusi peserta/dosen yang mengikuti seminar/kompetisi.</t>
  </si>
  <si>
    <t>PROGRAM STUDI DIPLOMA III AGRIBISNIS</t>
  </si>
  <si>
    <t>OK</t>
  </si>
  <si>
    <r>
      <t xml:space="preserve">Pengiriman tenaga pendidik dalam Pelatihan </t>
    </r>
    <r>
      <rPr>
        <i/>
        <sz val="10"/>
        <color theme="1"/>
        <rFont val="Arial"/>
        <family val="2"/>
      </rPr>
      <t>Structural Equation Modelling</t>
    </r>
  </si>
  <si>
    <t xml:space="preserve">Peningkatan aktivitas dosen dengan pengiriman artikel, mengikuti seminar nasional/internasional, bimbingan teknis akan memudahkan dosen dalam meningkatkan indeks kinerja dosen dalam penelitian dan pengabdian masyarakat. Structural Equation Modelling (SEM) merupakan suatu metode analisis statistik multivariat yang dibangun oleh model pengukuran dan model struktural yang dapat diolah dengan salah satu software statistik Smart PLS.  Di dalam SEM terdapat 3 kegiatan secara bersamaan, yaitu pemeriksaan validitas dan reliabilitas instrumen (confirmatory factor analysis), pengujian model hubungan antara variabel (path analysis), dan mendapatkan model yang cocok untuk predeksi (analisis model struktural dan analisis regresi), sehingga pelatihan tersebut sangat dibutuhkan oleh para peneliti untuk perancangan model. Hal ini sejalan dengan penelitian HGR yang mengambil tema "Dampak Covid 19 terhadap Aksesibilitas dan Ketahanan Pangan (Studi Kasus Provinsi Jawa Tengah)" dimana tools tersebut digunakan untuk mengolah dan menganalis data penelitian. </t>
  </si>
  <si>
    <r>
      <t xml:space="preserve">Pengembangan kemampuan dosen dalam meningkatkan indeks kinerja dosen, salah satunya dengan memfasilitasi dosen dalam kegiatan seminar, baik nasional/internasional maupun pelatihan. Dengan peningkatan aktivitas dosen melalui pengiriman artikel dan mengikuti seminar nasional/internasional, serta pelatihan, akan memudahkan dosen dalam meningkatkan indeks kinerja dosen dalam penelitian dan pengabdian masyarakat. Penguasaan penggunaan </t>
    </r>
    <r>
      <rPr>
        <i/>
        <sz val="10"/>
        <rFont val="Arial"/>
        <family val="2"/>
      </rPr>
      <t>tools modelling</t>
    </r>
    <r>
      <rPr>
        <sz val="10"/>
        <rFont val="Arial"/>
        <family val="2"/>
      </rPr>
      <t xml:space="preserve"> ekonometrika/pengolah data sangat diperlukan dalam mengolah dan menganalisis data dalam pengabdian maupun penelitian di bidang Agribisnis. Dengan memahami penggunaan</t>
    </r>
    <r>
      <rPr>
        <i/>
        <sz val="10"/>
        <rFont val="Arial"/>
        <family val="2"/>
      </rPr>
      <t xml:space="preserve"> tools modelling</t>
    </r>
    <r>
      <rPr>
        <sz val="10"/>
        <rFont val="Arial"/>
        <family val="2"/>
      </rPr>
      <t>/pengolah data  tersebut, diharapkan dapat membantu dosen dalam mengolah dan menganalisis data yang dapat berupa pengujian teori, peramalan, dan penentuan kebijakan, sehingga dapat meningkatkan jumlah artikel ilmiah yang dihasilkan.</t>
    </r>
  </si>
  <si>
    <t>IKU</t>
  </si>
  <si>
    <t>IKU001</t>
  </si>
  <si>
    <t>IKU002</t>
  </si>
  <si>
    <t>IKU003</t>
  </si>
  <si>
    <t>IKU004</t>
  </si>
  <si>
    <t>IKU006</t>
  </si>
  <si>
    <t>IKU007</t>
  </si>
  <si>
    <t>IKU008</t>
  </si>
  <si>
    <t>Persentase dosen tetap berkualifikasi akademik S3, memiliki sertifikasi kompetensi/profesi yang diakui oleh industri atau dunia kerja, atau berasal dari kalangan praktisi profesional, dunia industri dan dunia kerja</t>
  </si>
  <si>
    <t>Persentase mata kuliah S1 dan Diploma yang menggunakan metode pembelajaran pemecahan kasus (case method) atau pembelajaran kelompok berbasis projek (team-based project) sebagai sebagian bobot evaluasi</t>
  </si>
  <si>
    <t>Persentase prodi S1 dan Diploma yang memiliki akreditas atau sertifikasi internasional diakui pemerintah</t>
  </si>
  <si>
    <t>Persentase lulusan S1 dan Program Diploma yang berhasil dapat pekerjaan, melanjutkan studi, atau menjadi wiraswasta dengan penghasilan cukup</t>
  </si>
  <si>
    <t>Persentase mahasiswa S1 dan D4/D3/D2 yang menghabiskan paling tidak 20 SKS di luar kampus atau meraih prestasi minimal tingkat nasional</t>
  </si>
  <si>
    <t>Persentase dosen yang berkegiatan tridharma di kampus lain di QS 100 (berdasarkan ilmu), bekerja sebagai praktisi di dunia industri atau membina mahasiswa yang berhasil meraih prestasi paling rendah tingkat nasional dalam 5 (lima) tahun terakhir</t>
  </si>
  <si>
    <t>Jumlah keluaran penelitian yang berhasil mendapat rekognisi internasional atau diterapkan oleh masyarakat per jumlah dosen</t>
  </si>
  <si>
    <t>Persentase program studi S1 dan D4/D3/D2 yang melaksanakan kerja sama dengan mitra</t>
  </si>
  <si>
    <t>IK02</t>
  </si>
  <si>
    <t>Jumlah lulusan yang studi lanjut</t>
  </si>
  <si>
    <t>IK03</t>
  </si>
  <si>
    <t>Jumlah mahasiswa dan/atau lulusan yang berhasil menjadi wirausaha</t>
  </si>
  <si>
    <t>IK07</t>
  </si>
  <si>
    <t>Persentase lulusan yang langsung bekerja dalam jangka waktu 1 tahun setelah kelulusan</t>
  </si>
  <si>
    <t>IK04</t>
  </si>
  <si>
    <t>Jumlah mahasiswa yang mengikuti kegiatan Merdeka Belajar</t>
  </si>
  <si>
    <t>IK05</t>
  </si>
  <si>
    <t>Jumlah mahasiswa yang berprestasi di tingkat nasional dan internasional</t>
  </si>
  <si>
    <t>IK06</t>
  </si>
  <si>
    <t>Jumlah medali yang diperoleh dari kejuaraan di tingkat nasional dan internasional</t>
  </si>
  <si>
    <t>IK10</t>
  </si>
  <si>
    <t>Jumlah prodi yang menerapkan pembelajaran Kampus Merdeka</t>
  </si>
  <si>
    <t>IK11</t>
  </si>
  <si>
    <t>Peringkat di QS World University Ranking</t>
  </si>
  <si>
    <t>IK12</t>
  </si>
  <si>
    <t>Peringkat di QS World University Ranking by Subject</t>
  </si>
  <si>
    <t>IK19</t>
  </si>
  <si>
    <t>Persentase dosen berkualifikasi Doktor</t>
  </si>
  <si>
    <t>IK20</t>
  </si>
  <si>
    <t>Persentase dosen dengan jabatan guru besar</t>
  </si>
  <si>
    <t>IK21</t>
  </si>
  <si>
    <t>Persentase dosen yang memiliki pengalaman bekerja di industri atau lembaga profesi minimal 1 tahun dan/atau bekerja di luar negeri minimal 1 tahun</t>
  </si>
  <si>
    <t>IK13</t>
  </si>
  <si>
    <t>Jumlah publikasi internasional</t>
  </si>
  <si>
    <t>IK14</t>
  </si>
  <si>
    <t>Jumlah jurnal bereputasi terindeks nasional</t>
  </si>
  <si>
    <t>IK16</t>
  </si>
  <si>
    <t>Jumlah sitasi karya ilmiah</t>
  </si>
  <si>
    <t>Jumlah Kekayaan Intelektual yang didaftarkan</t>
  </si>
  <si>
    <t>IK18</t>
  </si>
  <si>
    <t>Jumlah Kekayaan Intelektual yang digunakan oleh industri</t>
  </si>
  <si>
    <t>IK23</t>
  </si>
  <si>
    <t>Nilai kontrak kerja sama dengan industri</t>
  </si>
  <si>
    <t>IK24</t>
  </si>
  <si>
    <t>Penghasilan yang diperoleh dari unit usaha</t>
  </si>
  <si>
    <t>IK25</t>
  </si>
  <si>
    <t>Dana abadi yang dikumpulkan</t>
  </si>
  <si>
    <t>IK27</t>
  </si>
  <si>
    <t>Persentase dosen yang memberikan kuliah dengan menggunakan pemecahan kasus (case method) dan/atau pembelajaran kelompok berbasis projek (team-based project)</t>
  </si>
  <si>
    <t>IK01</t>
  </si>
  <si>
    <t>Persentase mahasiswa penerima KIP-Kuliah dan mahasiswa yang membayar UKT ≤ Rp. 1.000.000</t>
  </si>
  <si>
    <t>IK08</t>
  </si>
  <si>
    <t>Persentase prodi unggul (Ter Akreditasi A)</t>
  </si>
  <si>
    <t>IK09</t>
  </si>
  <si>
    <t>Jumlah prodi terakreditasi internasional</t>
  </si>
  <si>
    <t>IK28</t>
  </si>
  <si>
    <t>IK29</t>
  </si>
  <si>
    <t>Global ranking berbasis Teknologi Informasi dan Komunikasi</t>
  </si>
  <si>
    <t>IK22</t>
  </si>
  <si>
    <t>IK26</t>
  </si>
  <si>
    <t>IK30</t>
  </si>
  <si>
    <t>K02</t>
  </si>
  <si>
    <t>Pengembangan layanan karir mahasiswa &amp; alumni</t>
  </si>
  <si>
    <t>K02-01</t>
  </si>
  <si>
    <t>FGD penyusunan kebijakan, sosialisasi dan evaluasi terkait Perencanaan &amp; pembimbingan karir mahasiswa; tracer study: penjaminan mutu internal; survey, stakeholders; dll</t>
  </si>
  <si>
    <t>K02-02</t>
  </si>
  <si>
    <t>Penyelenggaraan job fair</t>
  </si>
  <si>
    <t>K02-03</t>
  </si>
  <si>
    <t>Layanan media informasi penyediaan informasi lowongan kerja secara rutin dan pelaksanaan test atau ujian untuk studi lanjut atau seleksi kerja</t>
  </si>
  <si>
    <t>K02-04</t>
  </si>
  <si>
    <t>Penyelenggaraan business gathering dengan perusahaan multinasional atau perusahaan tempat alumni bekerja</t>
  </si>
  <si>
    <t>K03</t>
  </si>
  <si>
    <t>Pengembangan keterampilan wirausaha</t>
  </si>
  <si>
    <t>K03-01</t>
  </si>
  <si>
    <t>Seleksi, pembimbingan, dan evaluasi Program Kreativitas Mahasiswa dan Sertifikasi Mahasiswa</t>
  </si>
  <si>
    <t>K03-02</t>
  </si>
  <si>
    <t>Pengembangan spin off companies dari Program Kreativitas Mahasiswa mahasiswa ke instansi luar</t>
  </si>
  <si>
    <t>K03-03</t>
  </si>
  <si>
    <t>Pemberian bantuan wirausaha untuk mahasiswa dan pendanaan strat up contest digital preneur</t>
  </si>
  <si>
    <t>K03-04</t>
  </si>
  <si>
    <t>Pendampingan wirausaha bagi lulusan dengan membuat start-up bisnis bersama alumni</t>
  </si>
  <si>
    <t>K03-05</t>
  </si>
  <si>
    <t>Penyelenggaraan uji sertifikasi mahasiswa</t>
  </si>
  <si>
    <t>K03-XX</t>
  </si>
  <si>
    <t>Kegiatan Layanan Pendukung Lainnya</t>
  </si>
  <si>
    <t>K01</t>
  </si>
  <si>
    <t>Peningkatan kualitas seleksi calon mahasiswa baru dan proses pembelajaran</t>
  </si>
  <si>
    <t>K01-01</t>
  </si>
  <si>
    <t>FGD penyusunan kebijakan, sosialisasi dan evaluasi terkait penyusunan kebijakan dan regulasi seleksi calon mahasiswa, sistem penghitungan kuota SPMB dengan memperhatikan kualitas intake dan keuangan (UKT) yang diperoleh</t>
  </si>
  <si>
    <t>K01-02</t>
  </si>
  <si>
    <t>Penyelenggaran pameran pendidikan untuk promosi ke seluruh Indonesia dan luar negeri</t>
  </si>
  <si>
    <t>K01-03</t>
  </si>
  <si>
    <t>Keikutsertaan dalam pameran pendidikan untuk promosi ke seluruh Indonesia (semua provinsi) dan luar negeri</t>
  </si>
  <si>
    <t>K01-04</t>
  </si>
  <si>
    <t>Pembuatan leaflet, booklet dan media promosi cetak lainnya</t>
  </si>
  <si>
    <t>K01-05</t>
  </si>
  <si>
    <t>Pembuatan dan pengembangan media promosi digital (video profil,dsb)</t>
  </si>
  <si>
    <t>K01-06</t>
  </si>
  <si>
    <t>Penyelenggaraan Seleksi Mandiri</t>
  </si>
  <si>
    <t>K01-07</t>
  </si>
  <si>
    <t>Orientasi Mahasiswa Baru/ PKKMB</t>
  </si>
  <si>
    <t>K01-08</t>
  </si>
  <si>
    <t>Matrikulasi</t>
  </si>
  <si>
    <t>K01-XX</t>
  </si>
  <si>
    <t>Kegiatan Pendukung K-01 Lainnya</t>
  </si>
  <si>
    <t>K04</t>
  </si>
  <si>
    <t>Peningkatan kualitas kegiatan Merdeka Belajar</t>
  </si>
  <si>
    <t>K04-01</t>
  </si>
  <si>
    <t>FGD penyusunan kebijakan, sosialisasi dan evaluasi terkait kegiatan Merdeka Belajar</t>
  </si>
  <si>
    <t>K04-02</t>
  </si>
  <si>
    <t>Penyelenggaraan Merdeka Belajar-Kampus Merdeka (MBKM)</t>
  </si>
  <si>
    <t>K04-03</t>
  </si>
  <si>
    <t>Penyelenggaraan Pertukaran Pelajar diluar Prodi</t>
  </si>
  <si>
    <t>K04-04</t>
  </si>
  <si>
    <t>Penyelenggaraan Magang/Praktek Kerja</t>
  </si>
  <si>
    <t>K04-05</t>
  </si>
  <si>
    <t>Penyelenggaraan Asistensi Mengajar di Satuan Pendidikan</t>
  </si>
  <si>
    <t>K04-06</t>
  </si>
  <si>
    <t>Penyelenggaraan Penelitian/Riset Mahasiswa</t>
  </si>
  <si>
    <t>K04-07</t>
  </si>
  <si>
    <t>Penyelenggaraan Proyek Kemanusiaan</t>
  </si>
  <si>
    <t>K04-08</t>
  </si>
  <si>
    <t>Penyelenggaraan Kegiatan Kewirausahaan</t>
  </si>
  <si>
    <t>K04-09</t>
  </si>
  <si>
    <t>Penyelenggaraan Study/Proyek Independen</t>
  </si>
  <si>
    <t>K04-XX</t>
  </si>
  <si>
    <t>K06</t>
  </si>
  <si>
    <t>Peningkatan kualitas national and global challenge</t>
  </si>
  <si>
    <t>K06-01</t>
  </si>
  <si>
    <t>Pengiriman delegasi kompetisi mahasiswa</t>
  </si>
  <si>
    <t>K06-02</t>
  </si>
  <si>
    <t>Penyelenggaraan kompetisi mahasiswa</t>
  </si>
  <si>
    <t>K06-03</t>
  </si>
  <si>
    <t>Penyelenggaraan global chalenge</t>
  </si>
  <si>
    <t>K06-04</t>
  </si>
  <si>
    <t>Unit Kegiatan Mahasiswa dan Organisasi Kemahasiswaan</t>
  </si>
  <si>
    <t>K07</t>
  </si>
  <si>
    <t>Peningkatan kualitas prestasi mahasiswa</t>
  </si>
  <si>
    <t>K07-01</t>
  </si>
  <si>
    <t>Seleksi, pembimbingan, dan evaluasi kualitas dan kuantitas pembinaan prestasi mahasiswa</t>
  </si>
  <si>
    <t>K07-02</t>
  </si>
  <si>
    <t>Seleksi, pembimbingan, dan evaluasi Program Kreativitas Mahasiswa (PKM)</t>
  </si>
  <si>
    <t>K07-03</t>
  </si>
  <si>
    <t>Penyelenggaran Program Kreativitas Mahasiswa (PKM) internal UNS</t>
  </si>
  <si>
    <t>K07-04</t>
  </si>
  <si>
    <t>Pemberian insentif penghargaan prestasi mahasiswa</t>
  </si>
  <si>
    <t>K05</t>
  </si>
  <si>
    <t>Peningkatan penerapan program Kampus Merdeka</t>
  </si>
  <si>
    <t>K05-01</t>
  </si>
  <si>
    <t>FGD penyusunan kebijakan, sosialisasi dan evaluasi terkait rencana strategis peningkatan penerapan program Kampus Merdeka</t>
  </si>
  <si>
    <t>K05-02</t>
  </si>
  <si>
    <t>Pengembangan model center of excellence Kampus Merdeka</t>
  </si>
  <si>
    <t>K05-03</t>
  </si>
  <si>
    <t>Pengembangan kurikulum program studi berbasis kerjasama dengan dunia usaha/industri/QS 100 (Kampus Merdeka)</t>
  </si>
  <si>
    <t>K08</t>
  </si>
  <si>
    <t>Peningkatan reputasi akademik berbasis QS100 by subject</t>
  </si>
  <si>
    <t>K08-01</t>
  </si>
  <si>
    <t>FGD penyusunan kebijakan, sosialisasi dan evaluasi terkait rencana strategis Peningkatan reputasi akademik berbasis QS100 by subject</t>
  </si>
  <si>
    <t>K08-02</t>
  </si>
  <si>
    <t>Penyelenggaraan sosialisasi kampus dunia yang masuk ranking 100 by Subject versi QS</t>
  </si>
  <si>
    <t>K08-03</t>
  </si>
  <si>
    <t>Penyelenggaraan international conference dengan mengundang pembicara-pembicara dari kampus QS 100 by subject</t>
  </si>
  <si>
    <t>K08-04</t>
  </si>
  <si>
    <t>Pemberian hibah pengajaran kepada team teaching yang terdiri dari dosen UNS dan dosen dari kampus QS 100 by Subject</t>
  </si>
  <si>
    <t>K08-05</t>
  </si>
  <si>
    <t>Revitalisasi Merdeka Belajar-Kampus Merdeka (MBKM) sebagai flagship UNS menjadi bagian solusi masalah bangsa dibidang pendidikan khusus nya untuk daerah 3T.</t>
  </si>
  <si>
    <t>K08-06</t>
  </si>
  <si>
    <t>Pengiriman mahasiwa sebagai delegasi Indonesia di pertemuan UNESCO, UNICEF, ILO, kegiatan internasional lainnya</t>
  </si>
  <si>
    <t>K08-07</t>
  </si>
  <si>
    <t>Publikasi dan promosi UNS di QS</t>
  </si>
  <si>
    <t>K08-XX</t>
  </si>
  <si>
    <t>K09</t>
  </si>
  <si>
    <t>Peningkatan kualifikasi dan kompetensi dosen sebagai praktisi di dunia industri</t>
  </si>
  <si>
    <t>K09-01</t>
  </si>
  <si>
    <t>Fasiltasi pendidik menjadi praktisi di dunia industri</t>
  </si>
  <si>
    <t>K09-02</t>
  </si>
  <si>
    <t>Fasiltasi keikutsertaan pendidik dalam asosiasi profesi (institusi - bukan perorangan)</t>
  </si>
  <si>
    <t>K10</t>
  </si>
  <si>
    <t>Peningkatan kualitas dan kuantitas pembinaan prestasi mahasiswa</t>
  </si>
  <si>
    <t>K10-01</t>
  </si>
  <si>
    <t>Optimalisasi UNS International Advisor</t>
  </si>
  <si>
    <t>K10-02</t>
  </si>
  <si>
    <t>Pertukaran mahasiswa inbound dan outbound</t>
  </si>
  <si>
    <t>K10-03</t>
  </si>
  <si>
    <t>FGD penyusunan kebijakan, sosialisasi dan evaluasi terkait program post-doctoral untuk pendidik</t>
  </si>
  <si>
    <t>K10-04</t>
  </si>
  <si>
    <t>Pengiriman pendidik dalam program post-doctoral</t>
  </si>
  <si>
    <t>K11</t>
  </si>
  <si>
    <t>Peningkatan kualifikasi doktor dosen</t>
  </si>
  <si>
    <t>K11-01</t>
  </si>
  <si>
    <t>FGD penyusunan kebijakan, sosialisasi dan evaluasi terkait rencana strategis peningkatan kualifikasi doktor dosen</t>
  </si>
  <si>
    <t>K11-02</t>
  </si>
  <si>
    <t>Pembiayaan studi lanjut bergelar di dalam dan luar negeri</t>
  </si>
  <si>
    <t>K13</t>
  </si>
  <si>
    <t>Peningkatan tenaga pendidik kerjasama dengan industri dan dunia kerja</t>
  </si>
  <si>
    <t>K13-01</t>
  </si>
  <si>
    <t>FGD penyusunan kebijakan, sosialisasi dan evaluasi terkait percepatan guru besar</t>
  </si>
  <si>
    <t>K13-02</t>
  </si>
  <si>
    <t>Sidang senat terbuka untuk pengukuhan guru besar</t>
  </si>
  <si>
    <t>K13-03</t>
  </si>
  <si>
    <t>Pendampingan penyusunan artikel publikasi guru besar</t>
  </si>
  <si>
    <t>K13-04</t>
  </si>
  <si>
    <t>Penilaian dokumen guru besar</t>
  </si>
  <si>
    <t>K12</t>
  </si>
  <si>
    <t>Peningkatan kompetensi/profesi pendidik yang diakui oleh industri atau dunia kerja, atau berasal dari kalangan praktisi profesional, dunia industri dan dunia kerja</t>
  </si>
  <si>
    <t>K12-01</t>
  </si>
  <si>
    <t>FGD penyusunan kebijakan, sosialisasi dan evaluasi terkait peningkatan kompetensi/profesi pendidik yang diakui oleh industri atau dunia kerja</t>
  </si>
  <si>
    <t>K12-02</t>
  </si>
  <si>
    <t>Pengiriman pendidik mengajar di perusahaan atau perguruan tinggi lain di dalam negeri (kerjasama)</t>
  </si>
  <si>
    <t>K12-03</t>
  </si>
  <si>
    <t>Penyelenggaraan pelatihan dan sertifikasi kompetensi/profesi yang diakui oleh industri atau dunia kerja</t>
  </si>
  <si>
    <t>K12-04</t>
  </si>
  <si>
    <t>Pengiriman pendidik untuk pelatihan dan sertifikasi kompetensi/profesi yang diakui oleh industri atau dunia kerja</t>
  </si>
  <si>
    <t>K12-05</t>
  </si>
  <si>
    <t>Kuliah tamu dosen dan praktisi profesional, dunia industri dan dunia kerja</t>
  </si>
  <si>
    <t>K12-06</t>
  </si>
  <si>
    <t>Pembayaran gaji dan tunjangan Pendidik Non PNS</t>
  </si>
  <si>
    <t>K12-07</t>
  </si>
  <si>
    <t>Pembayaran remunerasi Pendidik Pegawai UNS</t>
  </si>
  <si>
    <t>K12-08</t>
  </si>
  <si>
    <t>Penyesuaian-Pembayaran honor Dosen Luar Biasa (DLB), Dosen Tamu, Penguji Luar</t>
  </si>
  <si>
    <t>K15</t>
  </si>
  <si>
    <t>Peningkatan kuantitas &amp; kualitas riset</t>
  </si>
  <si>
    <t>K15-01</t>
  </si>
  <si>
    <t>FGD penyusunan kebijakan, sosialisasi, pengumpulan data dan evaluasi terkait rencana strategis peningkatan publikasi internasional</t>
  </si>
  <si>
    <t>K15-02</t>
  </si>
  <si>
    <t>Pelatihan/Sosialisasi Penyusunan Proposal Penelitian</t>
  </si>
  <si>
    <t>K15-03</t>
  </si>
  <si>
    <t>Seleksi dan Penilaian Proposal Penelitian</t>
  </si>
  <si>
    <t>K15-04</t>
  </si>
  <si>
    <t>Pelaksanaan Penelitian</t>
  </si>
  <si>
    <t>K15-05</t>
  </si>
  <si>
    <t>Monitoring dan Evaluasi Kegiatan Penelitian</t>
  </si>
  <si>
    <t>K15-06</t>
  </si>
  <si>
    <t>Penyelenggaraan seminar berkaitan publikasi penelitian yang dilakukan</t>
  </si>
  <si>
    <t>K15-07</t>
  </si>
  <si>
    <t>Bantuan Publikasi Internasional dengan Top Scholars</t>
  </si>
  <si>
    <t>K15-08</t>
  </si>
  <si>
    <t>Peningkatan sumberdaya tata kelola bidang Riset</t>
  </si>
  <si>
    <t>K15-09</t>
  </si>
  <si>
    <t>Insentif Karya Ilmiah</t>
  </si>
  <si>
    <t>K15-XX</t>
  </si>
  <si>
    <t>K16</t>
  </si>
  <si>
    <t>Peningkatan publisher dan diseminasi hasil riset dan P2M tingkat nasional dan internasional</t>
  </si>
  <si>
    <t>K16-01</t>
  </si>
  <si>
    <t>FGD penyusunan kebijakan, sosialisasi, pengumpulan data dan evaluasi terkait rencana strategis peningkatan jurnal bereputasi terindeks nasional</t>
  </si>
  <si>
    <t>K16-02</t>
  </si>
  <si>
    <t>Penerbitan jurnal nasional</t>
  </si>
  <si>
    <t>K16-03</t>
  </si>
  <si>
    <t>Penyelenggaraan workshop pengelolaan jurnal nasional</t>
  </si>
  <si>
    <t>K16-04</t>
  </si>
  <si>
    <t>FGD penyusunan kebijakan, sosialisasi, pengumpulan data dan evaluasi terkait rencana strategis peningkatan jurnal bereputasi terindeks global</t>
  </si>
  <si>
    <t>K16-05</t>
  </si>
  <si>
    <t>Penerbitan jurnal global</t>
  </si>
  <si>
    <t>K16-06</t>
  </si>
  <si>
    <t>Penyelenggaraan workshop pengelolaan jurnal global</t>
  </si>
  <si>
    <t>K17</t>
  </si>
  <si>
    <t>Peningkatan kualitas karya ilmiah tingkat nasional dan internasional</t>
  </si>
  <si>
    <t>K17-01</t>
  </si>
  <si>
    <t>FGD penyusunan kebijakan, sosialisasi, pengumpulan data dan evaluasi terkait rencana strategis kualitas karya ilmiah tingkat nasional dan internasional</t>
  </si>
  <si>
    <t>K17-02</t>
  </si>
  <si>
    <t>Workshop dan pendampingan publikasi artikel jurnal berjenis review</t>
  </si>
  <si>
    <t>K17-03</t>
  </si>
  <si>
    <t>Asistensi publikasi di jurnal internasional Top Tier</t>
  </si>
  <si>
    <t>K17-04</t>
  </si>
  <si>
    <t>Pemberian insentif sitasi dan pensitasi (luar UNS)</t>
  </si>
  <si>
    <t>K18</t>
  </si>
  <si>
    <t>Peningkatan kualitas karya seni tingkat nasional dan internasional</t>
  </si>
  <si>
    <t>K18-01</t>
  </si>
  <si>
    <t>FGD penyusunan kebijakan, sosialisasi, pengumpulan data dan evaluasi terkait rencana strategis peningkatan Kualitas karya seni tingkat nasional dan internasional</t>
  </si>
  <si>
    <t>K18-02</t>
  </si>
  <si>
    <t>Penyelenggaraan seminar/ kompetisi/ pagelaran karya seni</t>
  </si>
  <si>
    <t>K18-03</t>
  </si>
  <si>
    <t>Keikutsertaan dalam seminar/ kompetisi/ pagelaran karya seni</t>
  </si>
  <si>
    <t>K18-04</t>
  </si>
  <si>
    <t>Inovasi dan penciptaan kreasi karya seni baru</t>
  </si>
  <si>
    <t>K18-05</t>
  </si>
  <si>
    <t>Survey, asistensi, pelatihan, pengusulan dan monitoring &amp; evaluasi pengembangan fasilitas HAKI/Paten karya seni</t>
  </si>
  <si>
    <t>K18-06</t>
  </si>
  <si>
    <t>Akselerasi proses pendaftaran HKI karya seni</t>
  </si>
  <si>
    <t>K19-01</t>
  </si>
  <si>
    <t>FGD penyusunan kebijakan, sosialisasi, pengumpulan data dan evaluasi terkait rencana strategis peningkatan Kualitas karya terapan tingkat nasional dan internasional</t>
  </si>
  <si>
    <t>K19-02</t>
  </si>
  <si>
    <t>Penyelenggaraan seminar/ kompetisi/ pagelaran karya terapan</t>
  </si>
  <si>
    <t>K19-04</t>
  </si>
  <si>
    <t>Inovasi dan penciptaan kreasi karya terapan</t>
  </si>
  <si>
    <t>K19-05</t>
  </si>
  <si>
    <t>Survey, asistensi, pelatihan, pengusulan dan monitoring &amp; evaluasi pengembangan fasilitas HAKI/Paten karya terapan</t>
  </si>
  <si>
    <t>K19-06</t>
  </si>
  <si>
    <t>Akselerasi proses pendaftaran HKI karya terapan</t>
  </si>
  <si>
    <t>K20</t>
  </si>
  <si>
    <t>Peningkatan kualitas kekayaan intelektual yang terdaftar/ tersertifikasi yang digunakan oleh masyarakat</t>
  </si>
  <si>
    <t>K20-01</t>
  </si>
  <si>
    <t>Penyelenggaraan pameran dan sosialisasi produk inovasi HAKI/ Paten UNS kepada masyarakat</t>
  </si>
  <si>
    <t>K20-02</t>
  </si>
  <si>
    <t>Pelatihan dan workshop untuk menghasilkan barang/ jasa inovasi (dari kegiatan Tridharma PT yang mempunyai kekuatan untuk dipasarkan) tingkat nasional</t>
  </si>
  <si>
    <t>K21</t>
  </si>
  <si>
    <t>Peningkatan kualitas hilirisasi produk inovasi dan hasil riset</t>
  </si>
  <si>
    <t>K21-01</t>
  </si>
  <si>
    <t>FGD penyusunan kebijakan, sosialisasi, pengumpulan data dan evaluasi terkait rencana strategis peningkatan kualitas hilirisasi produk inovasi dan hasil riset</t>
  </si>
  <si>
    <t>K21-02</t>
  </si>
  <si>
    <t>Survey dan pengembangan potensi inovatif produk hasil kegiatan Tridharma PT</t>
  </si>
  <si>
    <t>K21-03</t>
  </si>
  <si>
    <t>Perencanaan, pembentukan dan evaluasi Rintisan Produk Inovasi</t>
  </si>
  <si>
    <t>K21-04</t>
  </si>
  <si>
    <t>Perencanaan, pembentukan dan evaluasi Rintisan Pusat Unggulan IPTEK (PUI)</t>
  </si>
  <si>
    <t>K21-XX</t>
  </si>
  <si>
    <t>K22</t>
  </si>
  <si>
    <t>Peningkatan kerjasama dengan Industri dan dunia kerja</t>
  </si>
  <si>
    <t>K22-01</t>
  </si>
  <si>
    <t>FGD penyusunan kebijakan, sosialisasi, dan evaluasi terkait kerjasama kemitraan dan kolaborasi dengan Industri dan dunia kerja</t>
  </si>
  <si>
    <t>K22-02</t>
  </si>
  <si>
    <t>Pengembangan jejaring kerjasama berbasis pendidikan</t>
  </si>
  <si>
    <t>K22-03</t>
  </si>
  <si>
    <t>Pengembangan jejaring kerjasama berbasis Industri dan dunia kerja</t>
  </si>
  <si>
    <t>K22-04</t>
  </si>
  <si>
    <t>Pencairaan dana kerjasama dengan instansi pemerintah/ industri/BUMN (mekanisme kerjasama)</t>
  </si>
  <si>
    <t>K22-05</t>
  </si>
  <si>
    <t>Insentif Honorarium Kerjasama</t>
  </si>
  <si>
    <t>K23</t>
  </si>
  <si>
    <t>Peningkatan jumlah pendapatan Non-UKT</t>
  </si>
  <si>
    <t>K23-01</t>
  </si>
  <si>
    <t>FGD penyusunan kebijakan, sosialisasi, dan evaluasi terkait kerjasama kemitraan dan kolaborasi untuk menghasilkan revenue generating unit</t>
  </si>
  <si>
    <t>K23-02</t>
  </si>
  <si>
    <t>Pencairaan layanan eksternal (mekanisme kerjasama)</t>
  </si>
  <si>
    <t>K23-03</t>
  </si>
  <si>
    <t>Pengembangan market engineering, kewirausahaan dan model inkubasi bisnis (start-up business)</t>
  </si>
  <si>
    <t>K23-04</t>
  </si>
  <si>
    <t>Operasional Layanan</t>
  </si>
  <si>
    <t>K24</t>
  </si>
  <si>
    <t>Peningkatan partisipasi alumni</t>
  </si>
  <si>
    <t>K24-01</t>
  </si>
  <si>
    <t>Penyelenggaraan business gathering dengan jejaring alumni</t>
  </si>
  <si>
    <t>K24-02</t>
  </si>
  <si>
    <t>FGD terkait pengembangan spin off alumni, penggalangan aset dan dana abadi, dan sistem tracer studi database alumni melalui pengembangan kelembagaan</t>
  </si>
  <si>
    <t>K24-03</t>
  </si>
  <si>
    <t>Pengembangan jejaring kerjasama dengan alumni untuk penggalangan dana abadi</t>
  </si>
  <si>
    <t>K24-04</t>
  </si>
  <si>
    <t>Inagurasi penghargaan alumni berprestasi</t>
  </si>
  <si>
    <t>K25</t>
  </si>
  <si>
    <t>Peningkatan kompetensi pedagogik tenaga pendidik</t>
  </si>
  <si>
    <t>K25-01</t>
  </si>
  <si>
    <t>FGD penyusunan kebijakan, sosialisasi dan evaluasi terkait rencana strategis Peningkatan kompetensi pedagogik tenaga pendidik</t>
  </si>
  <si>
    <t>K25-02</t>
  </si>
  <si>
    <t>Pengiriman pendidik untuk pelatihan dan sertifikasi kompetensi keterampilan instruksional, softskil dan kompetensi SDM (di bidang ICT, Bahasa Inggris, dsb)</t>
  </si>
  <si>
    <t>K25-03</t>
  </si>
  <si>
    <t>Penyelenggaraan pelatihan dan sertifikasi kompetensi keterampilan instruksional, softskil dan kompetensi SDM (di bidang ICT, Bahasa Inggris, dsb)</t>
  </si>
  <si>
    <t>K25-04</t>
  </si>
  <si>
    <t>Penjaringan tenaga pendidik berprestasi</t>
  </si>
  <si>
    <t>K26</t>
  </si>
  <si>
    <t>Peningkatan kapasitas kinerja laboratorium</t>
  </si>
  <si>
    <t>K26-01</t>
  </si>
  <si>
    <t>FGD penyusunan kebijakan, sosialisasi dan evaluasi terkait rencana strategis Peningkatan kapasitas kinerja laboratorium</t>
  </si>
  <si>
    <t>K26-02</t>
  </si>
  <si>
    <t>Pemeliharaan, uji kelayakan dan kalibrasi peralatan praktikum</t>
  </si>
  <si>
    <t>K26-03</t>
  </si>
  <si>
    <t>Pengadaan peralatan pendukung laboratorium</t>
  </si>
  <si>
    <t>K26-04</t>
  </si>
  <si>
    <t>Pengadaan bahan praktikum</t>
  </si>
  <si>
    <t>K26-05</t>
  </si>
  <si>
    <t>Asistensi pelaksanaan praktikum</t>
  </si>
  <si>
    <t>K26-06</t>
  </si>
  <si>
    <t>Praktikum lapangan</t>
  </si>
  <si>
    <t>K26-07</t>
  </si>
  <si>
    <t>Persiapan, penyusunan dan visitasi akreditasi/ sertifikasi laboratorium</t>
  </si>
  <si>
    <t>K26-08</t>
  </si>
  <si>
    <t>Optimalisasi laboratorium uji/ riset</t>
  </si>
  <si>
    <t>K26-09</t>
  </si>
  <si>
    <t>Pembangunan/ renovasi gedung dan bangunan (kapitalisasi) pendukung laboratorium</t>
  </si>
  <si>
    <t>K27</t>
  </si>
  <si>
    <t>Peningkatan pembelajaran berbasis TIK</t>
  </si>
  <si>
    <t>K27-01</t>
  </si>
  <si>
    <t>FGD penyusunan kebijakan, sosialisasi, penyusunan dokumen dan evaluasi terkait rencana strategis peningkatan pembelajaran berbasis TIK</t>
  </si>
  <si>
    <t>K27-02</t>
  </si>
  <si>
    <t>Pembuatan, pengembangan dan pengelolaan inovasi pembelajaran digital</t>
  </si>
  <si>
    <t>K27-03</t>
  </si>
  <si>
    <t>Pengadaan fasilitas pembelajaran berbasis TIK</t>
  </si>
  <si>
    <t>K38</t>
  </si>
  <si>
    <t>Peningkatan kualitas layanan dan pemerataan akses pendidikan</t>
  </si>
  <si>
    <t>K38-01</t>
  </si>
  <si>
    <t>FGD penyusunan kebijakan, sosialisasi dan evaluasi terkait rencana startegis Peningkatan kualitas layanan dan pemerataan akses pendidikan (perangkat kebijakan keringanan dan pembebasan UKT, beasiswa; asuransi kesehatan)</t>
  </si>
  <si>
    <t>K38-02</t>
  </si>
  <si>
    <t>Pelayanan dana kasih (Asuransi)</t>
  </si>
  <si>
    <t>K38-03</t>
  </si>
  <si>
    <t>Seleksi pemohonan keringanan dan pembebasan UKT, beasiswa; asuransi kesehatan</t>
  </si>
  <si>
    <t>K38-04</t>
  </si>
  <si>
    <t>Survey lapangan terkait pemohonan keringanan dan pembebasan UKT, beasiswa</t>
  </si>
  <si>
    <t>K28</t>
  </si>
  <si>
    <t>Peningkatan penjaminan mutu pendidikan</t>
  </si>
  <si>
    <t>K28-01</t>
  </si>
  <si>
    <t>FGD penyusunan kebijakan, sosialisasi dan evaluasi terkait rencana strategis peningkatan penjaminan mutu pendidikan (rekonstruksi kurikulum, penjaminan mutu internal, survey kepuasan mahasiswa, stakeholders; dll)</t>
  </si>
  <si>
    <t>K28-03</t>
  </si>
  <si>
    <t>Penyusunan borang akreditasi dan visitasi (re)akreditasi nasional (BAN-PT,dll)</t>
  </si>
  <si>
    <t>K28-04</t>
  </si>
  <si>
    <t>Persiapan pembukaan program studi baru: studi kelayakan, penyusunan proposal, dll.</t>
  </si>
  <si>
    <t>K28-05</t>
  </si>
  <si>
    <t>Persiapan pembukaan program studi di luar kampus utama: studi kelayakan, penyusunan proposal, dll</t>
  </si>
  <si>
    <t>K28-06</t>
  </si>
  <si>
    <t>Wisuda dan Yudisium</t>
  </si>
  <si>
    <t>K28-07</t>
  </si>
  <si>
    <t>Fasilitasi kartu mahasiswa, buku pedoman akademik, blanko ijazah dan administrasi pendidkan lainnya</t>
  </si>
  <si>
    <t>K28-XX</t>
  </si>
  <si>
    <t>K29</t>
  </si>
  <si>
    <t>Peningkatan kualitas prodi terakreditasi internasional</t>
  </si>
  <si>
    <t>K29-01</t>
  </si>
  <si>
    <t>Technical assistance untuk akreditasi internasional</t>
  </si>
  <si>
    <t>K29-02</t>
  </si>
  <si>
    <t>Penyusunan borang akreditasi internasional</t>
  </si>
  <si>
    <t>K29-03</t>
  </si>
  <si>
    <t>Visitasi akreditasi internasional</t>
  </si>
  <si>
    <t>K29-04</t>
  </si>
  <si>
    <t>Registrasi keanggotaan akreditasi internasional</t>
  </si>
  <si>
    <t>K30</t>
  </si>
  <si>
    <t>Peningkatan kualitas sistem informasi</t>
  </si>
  <si>
    <t>K30-01</t>
  </si>
  <si>
    <t>FGD penyusunan kebijakan, sosialisasi, penyusunan dokumen dan evaluasi terkait rencana strategis peningkatan kualitas sistem informasi (server/bandwith; pengelolaan sistem pangkalan data terpadu (Single-based data))</t>
  </si>
  <si>
    <t>K30-02</t>
  </si>
  <si>
    <t>Pengadaan bandwidth</t>
  </si>
  <si>
    <t>K30-03</t>
  </si>
  <si>
    <t>Optimalisasi integrasi sistem informasi</t>
  </si>
  <si>
    <t>K30-04</t>
  </si>
  <si>
    <t>Pembuatan, pengembangan dan pengelolaan website</t>
  </si>
  <si>
    <t>K30-05</t>
  </si>
  <si>
    <t>Pengadaan lisensi software dan sistem operasi</t>
  </si>
  <si>
    <t>K30-06</t>
  </si>
  <si>
    <t>Penyesuaian teknologi informasi</t>
  </si>
  <si>
    <t>K30-XX</t>
  </si>
  <si>
    <t>K31</t>
  </si>
  <si>
    <t>Pengembangan pendidikan berkualifikasi internasional</t>
  </si>
  <si>
    <t>K31-01</t>
  </si>
  <si>
    <t>FGD penyusunan kebijakan, sosialisasi dan evaluasi terkait rencana strategis pengembangan pendidikan berkualifikasi internasional (program student exchange, double degree atau joint degree, credit earning, atau program sejenis lainnya)</t>
  </si>
  <si>
    <t>K31-02</t>
  </si>
  <si>
    <t>Layanan pengenalanan kampus untuk mahasiswa asing</t>
  </si>
  <si>
    <t>K31-03</t>
  </si>
  <si>
    <t>Pelayanan kedatangan, imigrasi, kepulangan, biaya tinggal untuk dosen, tamu asing, mahasiswa asing:</t>
  </si>
  <si>
    <t>K31-04</t>
  </si>
  <si>
    <t>Kuliah tamu dosen dari luar negeri</t>
  </si>
  <si>
    <t>K31-05</t>
  </si>
  <si>
    <t>Paket pendidikan untuk mahasiswa asing/host, magang (internship) mahasiswa di luar negeri</t>
  </si>
  <si>
    <t>K31-06</t>
  </si>
  <si>
    <t>Pendirian dan pelaksanaan kelas internasional, joint dgree dan double degree</t>
  </si>
  <si>
    <t>K32</t>
  </si>
  <si>
    <t>Peningkatan kualitas perpustakaan</t>
  </si>
  <si>
    <t>K32-01</t>
  </si>
  <si>
    <t>FGD penyusunan kebijakan, sosialisasi dan evaluasi terkait rencana strategis peningkatan kualitas perpustakaan (Survey dan Analisis Hasil Survey Kepuasan Pelanggan/Pengunjung perpustakaan)</t>
  </si>
  <si>
    <t>K32-02</t>
  </si>
  <si>
    <t>Pengadaan buku pustaka</t>
  </si>
  <si>
    <t>K32-03</t>
  </si>
  <si>
    <t>Pengadaan jurnal internasional/ e-journal dan e-book</t>
  </si>
  <si>
    <t>K32-04</t>
  </si>
  <si>
    <t>Promosi perpustakaan ke mahasiswa baru, pendidik dan masyarakat umum</t>
  </si>
  <si>
    <t>K32-05</t>
  </si>
  <si>
    <t>Pengadaan dan pengembangan sistem e-library/ software literatur</t>
  </si>
  <si>
    <t>K32-06</t>
  </si>
  <si>
    <t>Peningkatan kompetensi tata kelola bidang perpustakaan</t>
  </si>
  <si>
    <t>K32-XX</t>
  </si>
  <si>
    <t>Desk-IKU</t>
  </si>
  <si>
    <t>IK</t>
  </si>
  <si>
    <t>Desk-IK</t>
  </si>
  <si>
    <t>K</t>
  </si>
  <si>
    <t>Desk-K</t>
  </si>
  <si>
    <t>Sub-K</t>
  </si>
  <si>
    <t>Desk-Sub-K</t>
  </si>
  <si>
    <t>Jelaskan keterkaitan/ akibat logis antara kegiatan yang dilaksanakan dengan KPI/ IKK yang akan dicapai. (Jika ........ Maka ......../ dengan ........... Maka ...................)</t>
  </si>
  <si>
    <t>- Uraikan tujuan yang ingin dicapai oleh kegiatan ini
- Sebutkan Output/Outcomes yang dikehendaki</t>
  </si>
  <si>
    <t xml:space="preserve"> - Jelaskan rincian, tahapan dan langkah-langkah kegiatan yang akan dilaksanakan untuk menghasilkan output
-  Fokuskan pada pencapaian indikator kinerja terkait</t>
  </si>
  <si>
    <t xml:space="preserve"> Jelaskan:
- argumentasi tentang mengapa usulan Komponen Input ini adalah pilihan tepat untuk menyelesaikan permasalahan
- keterkaitan antara program Renstra dan Kegiatan
- keterkaitan antara kegiatan dengan IKU dan IK
- bagaimana kegiatan yang direncanakan dapat menyelesaikan masalah</t>
  </si>
  <si>
    <t>Tentukan rincian jadwal yang realistik untuk pelaksanaan tiap kegiatan (mengacu    pada mekanisme dan rancangan)</t>
  </si>
  <si>
    <t>- Indikator Kinerja dimaksudkan sebagai alat ukur pencapaian tujuan
- Sebutkan target langsung dari setiap kegiatan pada akhir tahun
- Sajikan baik Indikator Kinerja Utama, dan Output</t>
  </si>
  <si>
    <t xml:space="preserve"> - Jelaskan bagaimana kegiatan ini dapat terus berlanjut setelah investasi selesai
 - Implikasi finansial, alokasi Sumber daya dan komitmen manajemen perlu dibahas</t>
  </si>
  <si>
    <t>Jelaskan tentang siapa yang bertanggung jawab terhadap pelaksanaan program ini. (TTD)</t>
  </si>
  <si>
    <t>51030213 | Beban Pelatihan dan Sertifikasi</t>
  </si>
  <si>
    <t>85332 | Biaya Pendaftaran Diklat, Seminar, Workshop, Asosiasi Institusi
Bantuan kontribusi peserta</t>
  </si>
  <si>
    <t>Pastikan jumlah sesuai</t>
  </si>
  <si>
    <t>Satuan harga harap memperhatikan/menyesuaikan Referensi Kelompok Belanja di Sireva</t>
  </si>
  <si>
    <t>Wakil Dekan Akademik, Riset, dan Kemahasiswaan</t>
  </si>
  <si>
    <t>Agus Dwi Priyanto, S.S., M.CALL</t>
  </si>
  <si>
    <t>NIP. 197408182000121001</t>
  </si>
  <si>
    <t>KAK</t>
  </si>
  <si>
    <t>Menyetujui,</t>
  </si>
  <si>
    <t>Agus Dwi Priyanto, S.S.,M.CALL</t>
  </si>
  <si>
    <t>Judul Kegiatan</t>
  </si>
  <si>
    <t>Bubuhkan tandatangan digital (scan)</t>
  </si>
  <si>
    <t>IKU009</t>
  </si>
  <si>
    <t>Rata-rata predikat SAKIP Satker minimal BB</t>
  </si>
  <si>
    <t>Opini Penilaian Laporan Keuangan oleh Akuntan Publik</t>
  </si>
  <si>
    <t>K34</t>
  </si>
  <si>
    <t>Peningkatan kualitas tata kelola keuangan</t>
  </si>
  <si>
    <t>K34-01</t>
  </si>
  <si>
    <t>FGD penyusunan kebijakan, sosialisasi, dan evaluasi terkait rencana strategis peningkatan kualitas tata kelola keuangan (modernisasi keuangan)</t>
  </si>
  <si>
    <t>K34-02</t>
  </si>
  <si>
    <t>Rekonsiliasi dan penyusunan laporan keuangan</t>
  </si>
  <si>
    <t>K34-03</t>
  </si>
  <si>
    <t>Pelaksanaan audit dan reviu terkait laporan keuagan</t>
  </si>
  <si>
    <t>K34-04</t>
  </si>
  <si>
    <t>Peningkatan kompetensi tata kelola bidang perencanaan, keuangan dan pengawasan</t>
  </si>
  <si>
    <t>K35</t>
  </si>
  <si>
    <t>Penegakan disiplin Sivitas Akademika</t>
  </si>
  <si>
    <t>K35-01</t>
  </si>
  <si>
    <t>FGD penyusunan kebijakan, sosialisasi,dan evaluasi terkait pencegahan dan penindakan binap, tindak plagiarism, disiplin dan sejenisnya</t>
  </si>
  <si>
    <t>K35-02</t>
  </si>
  <si>
    <t>Pelaksanaan penegakan disiplin Sivitas Akademika</t>
  </si>
  <si>
    <t>K37</t>
  </si>
  <si>
    <t>Peningkatan kualitas tata kelola arsip &amp; optimalisasi hukum</t>
  </si>
  <si>
    <t>K37-01</t>
  </si>
  <si>
    <t>FGD penyusunan kebijakan, sosialisasi, dan evaluasi terkait penyusunan database digital arsip, penataan pedoman terkait Kearsipan</t>
  </si>
  <si>
    <t>K37-02</t>
  </si>
  <si>
    <t>FGD penyusunan kebijakan, sosialisasi, dan evaluasi terkait penyusunan dan penataan pedoman, regulasi peraturan hukum</t>
  </si>
  <si>
    <t>K37-03</t>
  </si>
  <si>
    <t>Peningkatan kompetensi tata kelola bidang kearsipan dan optimalisasi hukum</t>
  </si>
  <si>
    <t>K37-XX</t>
  </si>
  <si>
    <t>IKU010</t>
  </si>
  <si>
    <t>Rata-rata nilai Kinerja Anggaran atas Pelaksanaan RKA-K/L Satker minimal 80</t>
  </si>
  <si>
    <t>Persentase tenaga kependidikan yang memiliki kualifikasi magister/doktor/sertifikat keahlian.</t>
  </si>
  <si>
    <t>K14</t>
  </si>
  <si>
    <t>Peningkatan kualifikasi dan atau kompetensi tenaga kependidikan</t>
  </si>
  <si>
    <t>K14-01</t>
  </si>
  <si>
    <t>FGD penyusunan kebijakan, sosialisasi dan evaluasi terkait rencana strategis peningkatan kualifikasi dan atau kompetensi tenaga kependidikan</t>
  </si>
  <si>
    <t>K14-02</t>
  </si>
  <si>
    <t>Penyelenggaraan pendidikan dan pelatihan untuk tenaga kependidikan fungsional tertentu, softskil dan kompetensi SDM (di bidang ICT, Bahasa Inggris, dsb)</t>
  </si>
  <si>
    <t>K14-03</t>
  </si>
  <si>
    <t>Pengiriman tenaga kependidikan untuk pendidikan dan pelatihan untuk tenaga kependidikan fungsional tertentu, softskil dan kompetensi SDM (di bidang ICT, Bahasa Inggris, dsb)</t>
  </si>
  <si>
    <t>K14-04</t>
  </si>
  <si>
    <t>Pembiayaan studi lanjut bergelar di dalam dan luar negeri untuk tenaga kependidikan</t>
  </si>
  <si>
    <t>K14-05</t>
  </si>
  <si>
    <t>Penjaringan tenaga kependidikan berprestasi</t>
  </si>
  <si>
    <t>K14-06</t>
  </si>
  <si>
    <t>Penyelenggaraan global talent untuk tenaga kependidikan</t>
  </si>
  <si>
    <t>K14-07</t>
  </si>
  <si>
    <t>Pembayaran gaji dan tunjangan Tenaga Kependidikan Non PNS</t>
  </si>
  <si>
    <t>K14-08</t>
  </si>
  <si>
    <t>Pembayaran remunerasi Pendidik Tenaga Kependidikan UNS</t>
  </si>
  <si>
    <t>K14-09</t>
  </si>
  <si>
    <t>Peningkatan Kesejahteraan Pegawai UNS (PNS dan Non PNS)</t>
  </si>
  <si>
    <t>K14-XX</t>
  </si>
  <si>
    <t>Nilai Indeks Kinerja Unit</t>
  </si>
  <si>
    <t>K33</t>
  </si>
  <si>
    <t>Peningkatan efektivitas manajemen operasional lembaga</t>
  </si>
  <si>
    <t>K33-01</t>
  </si>
  <si>
    <t>FGD penyusunan kebijakan, sosialisasi, dan evaluasi terkait dokumen penjaminan Mutu Kelembagaan Organisasi (RPJP, RKAT, RENSTRA,SAKIP, LAKIP, Dokumen SDM, dll)</t>
  </si>
  <si>
    <t>K33-02</t>
  </si>
  <si>
    <t>Rekonsiliasi dan penyusunan terkait dokumen penjaminan Mutu Kelembagaan Organisasi (RPJP, RKAT, RENSTRA,SAKIP, LAKIP)</t>
  </si>
  <si>
    <t>K33-03</t>
  </si>
  <si>
    <t>Pelaksanaan reviu terkait dokumen penjaminan Mutu Kelembagaan Organisasi (RPJP, RKAT, RENSTRA,SAKIP, LAKIP)</t>
  </si>
  <si>
    <t>K33-04</t>
  </si>
  <si>
    <t>Benchmarking ke lembaga lain terkait pengembangan manajemen operasional lembaga</t>
  </si>
  <si>
    <t>K33-05</t>
  </si>
  <si>
    <t>Rekrutmen Pegawai PNS atau Non-PNS, WNI atau WNA</t>
  </si>
  <si>
    <t>K33-06</t>
  </si>
  <si>
    <t>Penyelenggaraan Operasional Perkantoran</t>
  </si>
  <si>
    <t>K33-07</t>
  </si>
  <si>
    <t>Operasional Rumah Sakit Pendidikan</t>
  </si>
  <si>
    <t>K33-08</t>
  </si>
  <si>
    <t>Pembayaran Gaji dan Tunjangan Tenaga Kependidikan Non PNS</t>
  </si>
  <si>
    <t>K33-09</t>
  </si>
  <si>
    <t>Pembayaran Remunerasi P1 dan P2</t>
  </si>
  <si>
    <t>K33-10</t>
  </si>
  <si>
    <t>Pembayaran Gaji dan Tunjangan Pegawai PNS</t>
  </si>
  <si>
    <t>K33-11</t>
  </si>
  <si>
    <t>Pembayaran Honor Tenaga Magang Layanan dan Kontrak Profesional</t>
  </si>
  <si>
    <t>K33-12</t>
  </si>
  <si>
    <t>Pembayaran Gaji dan Tunjangan Pendidik Non PNS</t>
  </si>
  <si>
    <t>K33-13</t>
  </si>
  <si>
    <t>Peningkatan Kesejahteraan Pegawai UNS</t>
  </si>
  <si>
    <t>K36</t>
  </si>
  <si>
    <t>Peningkatan kualitas tata kelola aset</t>
  </si>
  <si>
    <t>K36-01</t>
  </si>
  <si>
    <t>FGD penyusunan kebijakan, sosialisasi, penyusunan dokumen dan evaluasi terkait rencana strategis peningkatan kualitas tata kelola aset</t>
  </si>
  <si>
    <t>K36-02</t>
  </si>
  <si>
    <t>Rekonsiliasi dan penyusunan terkait dokumen terkait penyusunan laporan aset</t>
  </si>
  <si>
    <t>K36-03</t>
  </si>
  <si>
    <t>Pengadaan peralatan inventaris/ meubelair</t>
  </si>
  <si>
    <t>K36-04</t>
  </si>
  <si>
    <t>Pengadaaan kendaraan dinas</t>
  </si>
  <si>
    <t>K36-05</t>
  </si>
  <si>
    <t>Pemeliharaan alat inventaris</t>
  </si>
  <si>
    <t>K36-06</t>
  </si>
  <si>
    <t>Pemeliharaan kendaraan dinas</t>
  </si>
  <si>
    <t>K36-07</t>
  </si>
  <si>
    <t>Langganan daya dan jasa</t>
  </si>
  <si>
    <t>K36-08</t>
  </si>
  <si>
    <t>Pembangunan/ renovasi gedung dan bangunan (kapitalisasi)</t>
  </si>
  <si>
    <t>K36-09</t>
  </si>
  <si>
    <t>Pemeliharaan gedung dan bangunan (non kapitalisasi)</t>
  </si>
  <si>
    <r>
      <t xml:space="preserve">Kelompokkan berdasarkan Nama Kelompok Belanja (MAK) sesuai pengkodean pada: </t>
    </r>
    <r>
      <rPr>
        <b/>
        <sz val="10"/>
        <color rgb="FF0070C0"/>
        <rFont val="Arial"/>
        <family val="2"/>
      </rPr>
      <t>https://sireva.uns.ac.id/anggaran/ref_kelompok_belanja</t>
    </r>
  </si>
  <si>
    <t>v1.4</t>
  </si>
  <si>
    <t>Unit Kerja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</si>
</sst>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1" formatCode="_-* #,##0_-;\-* #,##0_-;_-* &quot;-&quot;_-;_-@_-"/>
    <numFmt numFmtId="43" formatCode="_-* #,##0.00_-;\-* #,##0.00_-;_-* &quot;-&quot;??_-;_-@_-"/>
    <numFmt numFmtId="164" formatCode="[$-F800]dddd\,\ mmmm\ dd\,\ yyyy"/>
    <numFmt numFmtId="165" formatCode="_ * #,##0_ ;_ * \-#,##0_ ;_ * &quot;-&quot;_ ;_ @_ "/>
    <numFmt numFmtId="166" formatCode="_(&quot;$&quot;* #,##0.00_);_(&quot;$&quot;* \(#,##0.00\);_(&quot;$&quot;* &quot;-&quot;??_);_(@_)"/>
    <numFmt numFmtId="167" formatCode="_-* #,##0_-;\-* #,##0_-;_-* &quot;-&quot;??_-;_-@_-"/>
  </numFmts>
  <fonts count="23" x14ac:knownFonts="1">
    <font>
      <sz val="11"/>
      <color theme="1"/>
      <name val="Calibri"/>
      <family val="2"/>
      <scheme val="minor"/>
    </font>
    <font>
      <sz val="11"/>
      <color theme="1"/>
      <name val="Calibri"/>
      <family val="2"/>
      <charset val="1"/>
      <scheme val="minor"/>
    </font>
    <font>
      <sz val="11"/>
      <color theme="1"/>
      <name val="Calibri"/>
      <family val="2"/>
      <scheme val="minor"/>
    </font>
    <font>
      <sz val="11"/>
      <color theme="1"/>
      <name val="Calibri"/>
      <family val="2"/>
      <charset val="1"/>
      <scheme val="minor"/>
    </font>
    <font>
      <u/>
      <sz val="11"/>
      <color theme="10"/>
      <name val="Calibri"/>
      <family val="2"/>
      <charset val="1"/>
      <scheme val="minor"/>
    </font>
    <font>
      <sz val="10"/>
      <color theme="1"/>
      <name val="Arial"/>
      <family val="2"/>
    </font>
    <font>
      <b/>
      <sz val="10"/>
      <color theme="1"/>
      <name val="Arial"/>
      <family val="2"/>
    </font>
    <font>
      <sz val="10"/>
      <name val="Arial"/>
      <family val="2"/>
    </font>
    <font>
      <sz val="10"/>
      <color rgb="FFFF0000"/>
      <name val="Arial"/>
      <family val="2"/>
    </font>
    <font>
      <b/>
      <i/>
      <u/>
      <sz val="10"/>
      <color theme="1"/>
      <name val="Arial"/>
      <family val="2"/>
    </font>
    <font>
      <sz val="10"/>
      <color rgb="FF000000"/>
      <name val="Arial"/>
      <family val="2"/>
    </font>
    <font>
      <sz val="8"/>
      <color rgb="FF0070C0"/>
      <name val="Arial"/>
      <family val="2"/>
    </font>
    <font>
      <b/>
      <sz val="10"/>
      <name val="Arial"/>
      <family val="2"/>
    </font>
    <font>
      <u/>
      <sz val="10"/>
      <color theme="1"/>
      <name val="Arial"/>
      <family val="2"/>
    </font>
    <font>
      <i/>
      <sz val="10"/>
      <color theme="1"/>
      <name val="Arial"/>
      <family val="2"/>
    </font>
    <font>
      <i/>
      <sz val="10"/>
      <name val="Arial"/>
      <family val="2"/>
    </font>
    <font>
      <b/>
      <sz val="11"/>
      <color theme="1"/>
      <name val="Calibri"/>
      <family val="2"/>
      <charset val="1"/>
      <scheme val="minor"/>
    </font>
    <font>
      <b/>
      <sz val="10"/>
      <name val="Arial"/>
      <family val="2"/>
      <charset val="1"/>
    </font>
    <font>
      <sz val="9"/>
      <color rgb="FF0070C0"/>
      <name val="Arial"/>
      <family val="2"/>
    </font>
    <font>
      <b/>
      <sz val="10"/>
      <color theme="0"/>
      <name val="Arial"/>
      <family val="2"/>
    </font>
    <font>
      <sz val="6"/>
      <color theme="1"/>
      <name val="Arial"/>
      <family val="2"/>
    </font>
    <font>
      <sz val="10"/>
      <color rgb="FF0070C0"/>
      <name val="Arial"/>
      <family val="2"/>
    </font>
    <font>
      <b/>
      <sz val="10"/>
      <color rgb="FF0070C0"/>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1" tint="0.499984740745262"/>
        <bgColor indexed="64"/>
      </patternFill>
    </fill>
  </fills>
  <borders count="35">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style="medium">
        <color auto="1"/>
      </left>
      <right/>
      <top/>
      <bottom/>
      <diagonal/>
    </border>
    <border>
      <left/>
      <right/>
      <top style="medium">
        <color auto="1"/>
      </top>
      <bottom/>
      <diagonal/>
    </border>
    <border>
      <left/>
      <right style="thin">
        <color auto="1"/>
      </right>
      <top style="medium">
        <color auto="1"/>
      </top>
      <bottom/>
      <diagonal/>
    </border>
    <border>
      <left/>
      <right style="medium">
        <color auto="1"/>
      </right>
      <top style="medium">
        <color auto="1"/>
      </top>
      <bottom/>
      <diagonal/>
    </border>
    <border>
      <left/>
      <right/>
      <top/>
      <bottom style="thin">
        <color auto="1"/>
      </bottom>
      <diagonal/>
    </border>
    <border>
      <left/>
      <right style="thin">
        <color auto="1"/>
      </right>
      <top/>
      <bottom style="thin">
        <color auto="1"/>
      </bottom>
      <diagonal/>
    </border>
    <border>
      <left/>
      <right style="medium">
        <color auto="1"/>
      </right>
      <top/>
      <bottom style="thin">
        <color auto="1"/>
      </bottom>
      <diagonal/>
    </border>
    <border>
      <left style="medium">
        <color auto="1"/>
      </left>
      <right/>
      <top style="thin">
        <color auto="1"/>
      </top>
      <bottom/>
      <diagonal/>
    </border>
    <border>
      <left style="thin">
        <color auto="1"/>
      </left>
      <right style="medium">
        <color auto="1"/>
      </right>
      <top style="thin">
        <color auto="1"/>
      </top>
      <bottom/>
      <diagonal/>
    </border>
    <border>
      <left/>
      <right/>
      <top style="thin">
        <color auto="1"/>
      </top>
      <bottom/>
      <diagonal/>
    </border>
    <border>
      <left style="thin">
        <color auto="1"/>
      </left>
      <right style="medium">
        <color auto="1"/>
      </right>
      <top/>
      <bottom style="thin">
        <color auto="1"/>
      </bottom>
      <diagonal/>
    </border>
    <border>
      <left style="medium">
        <color auto="1"/>
      </left>
      <right/>
      <top style="thin">
        <color auto="1"/>
      </top>
      <bottom style="thin">
        <color auto="1"/>
      </bottom>
      <diagonal/>
    </border>
    <border>
      <left/>
      <right style="thin">
        <color auto="1"/>
      </right>
      <top style="thin">
        <color auto="1"/>
      </top>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thin">
        <color auto="1"/>
      </right>
      <top/>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style="medium">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indexed="64"/>
      </left>
      <right/>
      <top style="medium">
        <color indexed="64"/>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thin">
        <color auto="1"/>
      </right>
      <top/>
      <bottom/>
      <diagonal/>
    </border>
    <border>
      <left style="thin">
        <color indexed="64"/>
      </left>
      <right/>
      <top/>
      <bottom/>
      <diagonal/>
    </border>
  </borders>
  <cellStyleXfs count="10">
    <xf numFmtId="0" fontId="0" fillId="0" borderId="0"/>
    <xf numFmtId="0" fontId="3" fillId="0" borderId="0"/>
    <xf numFmtId="0" fontId="3" fillId="0" borderId="0">
      <alignment vertical="center"/>
    </xf>
    <xf numFmtId="0" fontId="4" fillId="0" borderId="0" applyNumberFormat="0" applyFill="0" applyBorder="0" applyAlignment="0" applyProtection="0"/>
    <xf numFmtId="165" fontId="3" fillId="0" borderId="0" applyFont="0" applyFill="0" applyBorder="0" applyAlignment="0" applyProtection="0">
      <alignment vertical="center"/>
    </xf>
    <xf numFmtId="166" fontId="3" fillId="0" borderId="0" applyFont="0" applyFill="0" applyBorder="0" applyAlignment="0" applyProtection="0">
      <alignment vertical="center"/>
    </xf>
    <xf numFmtId="43" fontId="2" fillId="0" borderId="0" applyFont="0" applyFill="0" applyBorder="0" applyAlignment="0" applyProtection="0"/>
    <xf numFmtId="0" fontId="1" fillId="0" borderId="0"/>
    <xf numFmtId="0" fontId="7" fillId="0" borderId="0"/>
    <xf numFmtId="41" fontId="1" fillId="0" borderId="0" applyFont="0" applyFill="0" applyBorder="0" applyAlignment="0" applyProtection="0"/>
  </cellStyleXfs>
  <cellXfs count="201">
    <xf numFmtId="0" fontId="0" fillId="0" borderId="0" xfId="0"/>
    <xf numFmtId="0" fontId="6" fillId="0" borderId="0" xfId="0" applyFont="1" applyAlignment="1">
      <alignment vertical="top"/>
    </xf>
    <xf numFmtId="0" fontId="6" fillId="0" borderId="0" xfId="0" applyFont="1"/>
    <xf numFmtId="0" fontId="5" fillId="0" borderId="0" xfId="0" applyFont="1" applyAlignment="1">
      <alignment vertical="center"/>
    </xf>
    <xf numFmtId="0" fontId="5" fillId="0" borderId="0" xfId="0" applyFont="1" applyAlignment="1">
      <alignment wrapText="1"/>
    </xf>
    <xf numFmtId="0" fontId="5" fillId="3" borderId="1" xfId="0" applyFont="1" applyFill="1" applyBorder="1"/>
    <xf numFmtId="0" fontId="5" fillId="0" borderId="1" xfId="0" applyFont="1" applyFill="1" applyBorder="1"/>
    <xf numFmtId="0" fontId="5" fillId="0" borderId="1" xfId="0" applyFont="1" applyBorder="1"/>
    <xf numFmtId="0" fontId="9" fillId="0" borderId="0" xfId="0" applyFont="1"/>
    <xf numFmtId="0" fontId="6" fillId="0" borderId="0" xfId="0" applyFont="1" applyAlignment="1">
      <alignment horizontal="center"/>
    </xf>
    <xf numFmtId="0" fontId="5" fillId="0" borderId="0" xfId="1" applyFont="1"/>
    <xf numFmtId="164" fontId="5" fillId="0" borderId="0" xfId="1" applyNumberFormat="1" applyFont="1" applyAlignment="1">
      <alignment horizontal="left" vertical="top"/>
    </xf>
    <xf numFmtId="0" fontId="6" fillId="0" borderId="0" xfId="1" applyFont="1"/>
    <xf numFmtId="0" fontId="10" fillId="0" borderId="0" xfId="0" applyFont="1"/>
    <xf numFmtId="0" fontId="5" fillId="0" borderId="0" xfId="0" applyFont="1" applyAlignment="1">
      <alignment horizontal="left" vertical="top" wrapText="1"/>
    </xf>
    <xf numFmtId="0" fontId="5" fillId="0" borderId="0" xfId="0" applyFont="1" applyAlignment="1">
      <alignment horizontal="center"/>
    </xf>
    <xf numFmtId="0" fontId="5" fillId="0" borderId="0" xfId="0" applyFont="1" applyAlignment="1">
      <alignment horizontal="left" vertical="top"/>
    </xf>
    <xf numFmtId="0" fontId="7" fillId="0" borderId="0" xfId="0" applyFont="1" applyAlignment="1">
      <alignment horizontal="left" vertical="top" wrapText="1"/>
    </xf>
    <xf numFmtId="0" fontId="6" fillId="0" borderId="0" xfId="0" quotePrefix="1" applyFont="1" applyAlignment="1">
      <alignment horizontal="left" vertical="top"/>
    </xf>
    <xf numFmtId="0" fontId="6" fillId="0" borderId="0" xfId="0" applyFont="1" applyAlignment="1">
      <alignment horizontal="left" vertical="top"/>
    </xf>
    <xf numFmtId="20" fontId="6" fillId="0" borderId="0" xfId="0" quotePrefix="1" applyNumberFormat="1" applyFont="1" applyAlignment="1">
      <alignment horizontal="left" vertical="top"/>
    </xf>
    <xf numFmtId="0" fontId="5" fillId="0" borderId="0" xfId="0" applyFont="1" applyAlignment="1">
      <alignment vertical="top" wrapText="1"/>
    </xf>
    <xf numFmtId="0" fontId="5" fillId="0" borderId="0" xfId="0" applyFont="1" applyAlignment="1"/>
    <xf numFmtId="20" fontId="8" fillId="0" borderId="0" xfId="0" applyNumberFormat="1" applyFont="1" applyAlignment="1"/>
    <xf numFmtId="0" fontId="8" fillId="0" borderId="0" xfId="0" applyFont="1" applyAlignment="1">
      <alignment horizontal="left" vertical="top"/>
    </xf>
    <xf numFmtId="20" fontId="8" fillId="0" borderId="0" xfId="0" applyNumberFormat="1" applyFont="1" applyAlignment="1">
      <alignment horizontal="left" vertical="top"/>
    </xf>
    <xf numFmtId="20" fontId="7" fillId="0" borderId="0" xfId="0" quotePrefix="1" applyNumberFormat="1" applyFont="1" applyAlignment="1">
      <alignment vertical="top"/>
    </xf>
    <xf numFmtId="0" fontId="7" fillId="0" borderId="0" xfId="0" quotePrefix="1" applyFont="1" applyAlignment="1">
      <alignment vertical="top"/>
    </xf>
    <xf numFmtId="0" fontId="7" fillId="0" borderId="0" xfId="0" quotePrefix="1" applyFont="1" applyAlignment="1">
      <alignment horizontal="left" vertical="top"/>
    </xf>
    <xf numFmtId="0" fontId="5" fillId="0" borderId="0" xfId="0" quotePrefix="1" applyFont="1" applyAlignment="1">
      <alignment horizontal="left" vertical="top"/>
    </xf>
    <xf numFmtId="0" fontId="5" fillId="0" borderId="0" xfId="0" applyFont="1"/>
    <xf numFmtId="0" fontId="5" fillId="0" borderId="0" xfId="0" applyFont="1" applyAlignment="1">
      <alignment horizontal="left"/>
    </xf>
    <xf numFmtId="0" fontId="6" fillId="0" borderId="0" xfId="0" applyFont="1" applyAlignment="1">
      <alignment horizontal="center" vertical="top"/>
    </xf>
    <xf numFmtId="0" fontId="6" fillId="0" borderId="0" xfId="0" applyFont="1" applyAlignment="1">
      <alignment horizontal="center" vertical="top" wrapText="1"/>
    </xf>
    <xf numFmtId="0" fontId="6" fillId="0" borderId="1" xfId="0" applyFont="1" applyBorder="1" applyAlignment="1">
      <alignment horizontal="center"/>
    </xf>
    <xf numFmtId="0" fontId="11" fillId="0" borderId="0" xfId="0" applyFont="1" applyAlignment="1">
      <alignment horizontal="left" vertical="top" wrapText="1"/>
    </xf>
    <xf numFmtId="0" fontId="6" fillId="0" borderId="0" xfId="0" applyFont="1" applyAlignment="1">
      <alignment horizontal="left" vertical="top" wrapText="1"/>
    </xf>
    <xf numFmtId="0" fontId="5" fillId="0" borderId="2" xfId="2" applyFont="1" applyBorder="1" applyAlignment="1" applyProtection="1">
      <protection locked="0"/>
    </xf>
    <xf numFmtId="0" fontId="5" fillId="0" borderId="0" xfId="2" applyFont="1" applyAlignment="1" applyProtection="1">
      <protection locked="0"/>
    </xf>
    <xf numFmtId="0" fontId="9" fillId="0" borderId="0" xfId="2" applyFont="1" applyAlignment="1" applyProtection="1">
      <protection locked="0"/>
    </xf>
    <xf numFmtId="0" fontId="12" fillId="2" borderId="3" xfId="2" applyFont="1" applyFill="1" applyBorder="1" applyAlignment="1" applyProtection="1">
      <alignment vertical="center" wrapText="1"/>
      <protection locked="0"/>
    </xf>
    <xf numFmtId="0" fontId="12" fillId="2" borderId="4" xfId="2" applyFont="1" applyFill="1" applyBorder="1" applyAlignment="1" applyProtection="1">
      <alignment vertical="center" wrapText="1"/>
      <protection locked="0"/>
    </xf>
    <xf numFmtId="0" fontId="12" fillId="2" borderId="7" xfId="2" applyFont="1" applyFill="1" applyBorder="1" applyAlignment="1" applyProtection="1">
      <alignment vertical="center" wrapText="1"/>
      <protection locked="0"/>
    </xf>
    <xf numFmtId="0" fontId="12" fillId="2" borderId="10" xfId="2" applyFont="1" applyFill="1" applyBorder="1" applyAlignment="1" applyProtection="1">
      <alignment horizontal="left" vertical="center" wrapText="1"/>
      <protection locked="0"/>
    </xf>
    <xf numFmtId="0" fontId="12" fillId="2" borderId="12" xfId="2" applyFont="1" applyFill="1" applyBorder="1" applyAlignment="1" applyProtection="1">
      <alignment horizontal="left" vertical="center" wrapText="1"/>
      <protection locked="0"/>
    </xf>
    <xf numFmtId="0" fontId="12" fillId="2" borderId="16" xfId="2" applyFont="1" applyFill="1" applyBorder="1" applyAlignment="1" applyProtection="1">
      <alignment horizontal="center" vertical="center" wrapText="1"/>
      <protection locked="0"/>
    </xf>
    <xf numFmtId="0" fontId="12" fillId="2" borderId="17" xfId="2" applyFont="1" applyFill="1" applyBorder="1" applyAlignment="1" applyProtection="1">
      <alignment horizontal="left" vertical="center" wrapText="1"/>
      <protection locked="0"/>
    </xf>
    <xf numFmtId="0" fontId="12" fillId="2" borderId="14" xfId="2" applyFont="1" applyFill="1" applyBorder="1" applyAlignment="1" applyProtection="1">
      <alignment horizontal="left" vertical="center" wrapText="1"/>
      <protection locked="0"/>
    </xf>
    <xf numFmtId="0" fontId="7" fillId="2" borderId="7" xfId="2" applyFont="1" applyFill="1" applyBorder="1" applyAlignment="1" applyProtection="1">
      <alignment horizontal="left" vertical="center" wrapText="1"/>
      <protection locked="0"/>
    </xf>
    <xf numFmtId="37" fontId="7" fillId="2" borderId="9" xfId="2" applyNumberFormat="1" applyFont="1" applyFill="1" applyBorder="1" applyAlignment="1" applyProtection="1">
      <alignment horizontal="center" vertical="center" wrapText="1"/>
      <protection locked="0"/>
    </xf>
    <xf numFmtId="0" fontId="7" fillId="2" borderId="1" xfId="2" applyFont="1" applyFill="1" applyBorder="1" applyAlignment="1" applyProtection="1">
      <alignment horizontal="center" vertical="center" wrapText="1"/>
      <protection locked="0"/>
    </xf>
    <xf numFmtId="0" fontId="7" fillId="2" borderId="7" xfId="2" applyFont="1" applyFill="1" applyBorder="1" applyAlignment="1" applyProtection="1">
      <alignment horizontal="center" vertical="center" wrapText="1"/>
      <protection locked="0"/>
    </xf>
    <xf numFmtId="0" fontId="7" fillId="2" borderId="26" xfId="2" applyFont="1" applyFill="1" applyBorder="1" applyAlignment="1" applyProtection="1">
      <alignment horizontal="center" vertical="center" wrapText="1"/>
      <protection locked="0"/>
    </xf>
    <xf numFmtId="0" fontId="7" fillId="2" borderId="13" xfId="2" applyFont="1" applyFill="1" applyBorder="1" applyAlignment="1" applyProtection="1">
      <alignment horizontal="center" vertical="center" wrapText="1"/>
      <protection locked="0"/>
    </xf>
    <xf numFmtId="0" fontId="5" fillId="0" borderId="24" xfId="0" applyFont="1" applyBorder="1" applyAlignment="1">
      <alignment horizontal="center" vertical="center"/>
    </xf>
    <xf numFmtId="167" fontId="5" fillId="0" borderId="24" xfId="6" applyNumberFormat="1" applyFont="1" applyBorder="1" applyAlignment="1">
      <alignment horizontal="center" vertical="center"/>
    </xf>
    <xf numFmtId="167" fontId="5" fillId="0" borderId="11" xfId="6" applyNumberFormat="1" applyFont="1" applyBorder="1" applyAlignment="1">
      <alignment horizontal="center" vertical="center"/>
    </xf>
    <xf numFmtId="0" fontId="5" fillId="0" borderId="0" xfId="0" applyFont="1"/>
    <xf numFmtId="0" fontId="12" fillId="2" borderId="26" xfId="2" applyFont="1" applyFill="1" applyBorder="1" applyAlignment="1" applyProtection="1">
      <alignment horizontal="center" vertical="center" wrapText="1"/>
      <protection locked="0"/>
    </xf>
    <xf numFmtId="0" fontId="12" fillId="2" borderId="1" xfId="2" applyFont="1" applyFill="1" applyBorder="1" applyAlignment="1" applyProtection="1">
      <alignment horizontal="center" vertical="center" wrapText="1"/>
      <protection locked="0"/>
    </xf>
    <xf numFmtId="0" fontId="7" fillId="2" borderId="18" xfId="2" applyFont="1" applyFill="1" applyBorder="1" applyAlignment="1" applyProtection="1">
      <alignment horizontal="left" vertical="center" wrapText="1"/>
      <protection locked="0"/>
    </xf>
    <xf numFmtId="0" fontId="12" fillId="2" borderId="29" xfId="2" applyFont="1" applyFill="1" applyBorder="1" applyAlignment="1" applyProtection="1">
      <alignment vertical="center" wrapText="1"/>
      <protection locked="0"/>
    </xf>
    <xf numFmtId="0" fontId="12" fillId="2" borderId="0" xfId="2" applyFont="1" applyFill="1" applyBorder="1" applyAlignment="1" applyProtection="1">
      <alignment horizontal="left" vertical="center" wrapText="1"/>
      <protection locked="0"/>
    </xf>
    <xf numFmtId="3" fontId="12" fillId="0" borderId="32" xfId="4" applyNumberFormat="1" applyFont="1" applyFill="1" applyBorder="1" applyAlignment="1" applyProtection="1">
      <alignment horizontal="right" vertical="center"/>
      <protection locked="0"/>
    </xf>
    <xf numFmtId="0" fontId="7" fillId="0" borderId="0" xfId="0" applyFont="1" applyFill="1" applyBorder="1" applyAlignment="1">
      <alignment vertical="center"/>
    </xf>
    <xf numFmtId="0" fontId="7" fillId="0" borderId="0" xfId="0" applyFont="1" applyFill="1" applyBorder="1" applyAlignment="1">
      <alignment vertical="center" wrapText="1"/>
    </xf>
    <xf numFmtId="0" fontId="7" fillId="0" borderId="0" xfId="0" applyFont="1" applyFill="1" applyBorder="1"/>
    <xf numFmtId="0" fontId="0" fillId="0" borderId="0" xfId="0" applyFill="1" applyAlignment="1"/>
    <xf numFmtId="0" fontId="0" fillId="0" borderId="0" xfId="0" applyFill="1"/>
    <xf numFmtId="0" fontId="17" fillId="0" borderId="0" xfId="0" applyFont="1" applyFill="1" applyBorder="1"/>
    <xf numFmtId="0" fontId="16" fillId="0" borderId="0" xfId="0" applyFont="1" applyFill="1"/>
    <xf numFmtId="0" fontId="17" fillId="0" borderId="0" xfId="0" applyFont="1" applyFill="1" applyBorder="1" applyAlignment="1">
      <alignment vertical="center"/>
    </xf>
    <xf numFmtId="0" fontId="16" fillId="0" borderId="0" xfId="0" applyFont="1" applyFill="1" applyAlignment="1"/>
    <xf numFmtId="0" fontId="5" fillId="0" borderId="0" xfId="0" applyFont="1" applyFill="1" applyBorder="1"/>
    <xf numFmtId="0" fontId="12" fillId="0" borderId="24" xfId="2" applyFont="1" applyFill="1" applyBorder="1" applyAlignment="1" applyProtection="1">
      <alignment horizontal="center" vertical="center" wrapText="1"/>
      <protection locked="0"/>
    </xf>
    <xf numFmtId="0" fontId="12" fillId="0" borderId="0" xfId="2" applyFont="1" applyFill="1" applyBorder="1" applyAlignment="1" applyProtection="1">
      <alignment horizontal="center" vertical="center" wrapText="1"/>
      <protection locked="0"/>
    </xf>
    <xf numFmtId="0" fontId="12" fillId="0" borderId="33" xfId="2" applyFont="1" applyFill="1" applyBorder="1" applyAlignment="1" applyProtection="1">
      <alignment horizontal="center" vertical="center" wrapText="1"/>
      <protection locked="0"/>
    </xf>
    <xf numFmtId="0" fontId="12" fillId="0" borderId="25" xfId="2" applyFont="1" applyFill="1" applyBorder="1" applyAlignment="1" applyProtection="1">
      <alignment horizontal="center" vertical="center" wrapText="1"/>
      <protection locked="0"/>
    </xf>
    <xf numFmtId="0" fontId="19" fillId="0" borderId="0" xfId="0" applyFont="1" applyFill="1" applyBorder="1"/>
    <xf numFmtId="0" fontId="5" fillId="0" borderId="34" xfId="0" applyFont="1" applyBorder="1" applyAlignment="1">
      <alignment horizontal="left"/>
    </xf>
    <xf numFmtId="0" fontId="5" fillId="0" borderId="0" xfId="0" applyFont="1" applyBorder="1" applyAlignment="1">
      <alignment horizontal="left"/>
    </xf>
    <xf numFmtId="0" fontId="5" fillId="0" borderId="22" xfId="0" applyFont="1" applyBorder="1" applyAlignment="1">
      <alignment horizontal="left"/>
    </xf>
    <xf numFmtId="0" fontId="5" fillId="0" borderId="7" xfId="0" applyFont="1" applyBorder="1" applyAlignment="1"/>
    <xf numFmtId="0" fontId="5" fillId="0" borderId="8" xfId="0" applyFont="1" applyBorder="1" applyAlignment="1"/>
    <xf numFmtId="0" fontId="20" fillId="0" borderId="0" xfId="0" applyFont="1" applyAlignment="1">
      <alignment vertical="top"/>
    </xf>
    <xf numFmtId="0" fontId="5" fillId="0" borderId="34" xfId="0" applyFont="1" applyBorder="1"/>
    <xf numFmtId="0" fontId="5" fillId="0" borderId="0" xfId="0" applyFont="1" applyBorder="1"/>
    <xf numFmtId="0" fontId="5" fillId="0" borderId="22" xfId="0" applyFont="1" applyBorder="1"/>
    <xf numFmtId="0" fontId="5" fillId="0" borderId="23" xfId="0" applyFont="1" applyBorder="1" applyAlignment="1">
      <alignment horizontal="left"/>
    </xf>
    <xf numFmtId="0" fontId="5" fillId="0" borderId="7" xfId="0" applyFont="1" applyBorder="1" applyAlignment="1">
      <alignment horizontal="left"/>
    </xf>
    <xf numFmtId="0" fontId="5" fillId="0" borderId="8" xfId="0" applyFont="1" applyBorder="1" applyAlignment="1">
      <alignment horizontal="left"/>
    </xf>
    <xf numFmtId="0" fontId="5" fillId="0" borderId="7" xfId="0" applyFont="1" applyBorder="1"/>
    <xf numFmtId="0" fontId="5" fillId="0" borderId="8" xfId="0" applyFont="1" applyBorder="1"/>
    <xf numFmtId="0" fontId="5" fillId="0" borderId="23" xfId="0" applyFont="1" applyBorder="1"/>
    <xf numFmtId="0" fontId="6" fillId="0" borderId="0" xfId="0" applyFont="1" applyAlignment="1">
      <alignment vertical="center"/>
    </xf>
    <xf numFmtId="0" fontId="17" fillId="0" borderId="0" xfId="0" applyFont="1" applyFill="1"/>
    <xf numFmtId="0" fontId="7" fillId="0" borderId="0" xfId="0" applyFont="1" applyFill="1"/>
    <xf numFmtId="0" fontId="17" fillId="0" borderId="0" xfId="0" applyFont="1" applyFill="1" applyAlignment="1">
      <alignment vertical="center"/>
    </xf>
    <xf numFmtId="0" fontId="7" fillId="0" borderId="0" xfId="0" applyFont="1" applyFill="1" applyAlignment="1">
      <alignment vertical="center"/>
    </xf>
    <xf numFmtId="0" fontId="6" fillId="0" borderId="0" xfId="0" applyFont="1" applyAlignment="1">
      <alignment horizontal="center" vertical="top" wrapText="1"/>
    </xf>
    <xf numFmtId="0" fontId="6" fillId="0" borderId="0" xfId="0" applyFont="1" applyAlignment="1">
      <alignment horizontal="center" vertical="top"/>
    </xf>
    <xf numFmtId="0" fontId="5" fillId="0" borderId="0" xfId="0" applyFont="1" applyAlignment="1">
      <alignment horizontal="left" vertical="top" wrapText="1"/>
    </xf>
    <xf numFmtId="0" fontId="6" fillId="0" borderId="0" xfId="0" applyFont="1" applyAlignment="1">
      <alignment horizontal="left" vertical="top" wrapText="1"/>
    </xf>
    <xf numFmtId="0" fontId="6" fillId="0" borderId="28" xfId="0" applyFont="1" applyBorder="1" applyAlignment="1">
      <alignment horizontal="center"/>
    </xf>
    <xf numFmtId="0" fontId="6" fillId="0" borderId="18" xfId="0" applyFont="1" applyBorder="1" applyAlignment="1">
      <alignment horizontal="center"/>
    </xf>
    <xf numFmtId="0" fontId="6" fillId="0" borderId="19" xfId="0" applyFont="1" applyBorder="1" applyAlignment="1">
      <alignment horizontal="center"/>
    </xf>
    <xf numFmtId="0" fontId="6" fillId="0" borderId="1" xfId="0" applyFont="1" applyBorder="1" applyAlignment="1">
      <alignment horizontal="center" vertical="center" wrapText="1"/>
    </xf>
    <xf numFmtId="0" fontId="5" fillId="0" borderId="1" xfId="0" applyFont="1" applyBorder="1" applyAlignment="1">
      <alignment horizontal="left" vertical="center" wrapText="1"/>
    </xf>
    <xf numFmtId="1" fontId="5" fillId="0" borderId="1" xfId="0" applyNumberFormat="1" applyFont="1" applyBorder="1" applyAlignment="1">
      <alignment horizontal="center" vertical="center"/>
    </xf>
    <xf numFmtId="9" fontId="5" fillId="0" borderId="1" xfId="0" applyNumberFormat="1" applyFont="1" applyBorder="1" applyAlignment="1">
      <alignment horizontal="center" vertical="center"/>
    </xf>
    <xf numFmtId="0" fontId="5" fillId="0" borderId="1" xfId="0" applyFont="1" applyBorder="1" applyAlignment="1">
      <alignment horizontal="center" vertical="center"/>
    </xf>
    <xf numFmtId="0" fontId="5" fillId="0" borderId="0" xfId="0" applyFont="1" applyAlignment="1">
      <alignment horizontal="justify" vertical="top" wrapText="1"/>
    </xf>
    <xf numFmtId="0" fontId="6" fillId="0" borderId="0" xfId="0" applyFont="1" applyAlignment="1">
      <alignment horizontal="left" vertical="center"/>
    </xf>
    <xf numFmtId="0" fontId="7" fillId="0" borderId="0" xfId="0" applyFont="1" applyAlignment="1">
      <alignment horizontal="justify" vertical="top" wrapText="1"/>
    </xf>
    <xf numFmtId="0" fontId="6" fillId="0" borderId="0" xfId="0" applyFont="1" applyAlignment="1">
      <alignment horizontal="left" vertical="top"/>
    </xf>
    <xf numFmtId="20" fontId="7" fillId="0" borderId="0" xfId="0" applyNumberFormat="1" applyFont="1" applyAlignment="1">
      <alignment horizontal="justify" vertical="top" wrapText="1"/>
    </xf>
    <xf numFmtId="0" fontId="5" fillId="0" borderId="0" xfId="0" applyFont="1" applyAlignment="1">
      <alignment horizontal="justify" vertical="top"/>
    </xf>
    <xf numFmtId="0" fontId="18" fillId="0" borderId="0" xfId="7" applyFont="1" applyBorder="1" applyAlignment="1">
      <alignment horizontal="left"/>
    </xf>
    <xf numFmtId="0" fontId="18" fillId="0" borderId="0" xfId="0" applyFont="1" applyAlignment="1">
      <alignment horizontal="left" wrapText="1"/>
    </xf>
    <xf numFmtId="0" fontId="18" fillId="0" borderId="0" xfId="0" quotePrefix="1" applyFont="1" applyAlignment="1">
      <alignment horizontal="left" vertical="top" wrapText="1"/>
    </xf>
    <xf numFmtId="0" fontId="18" fillId="0" borderId="0" xfId="0" applyFont="1" applyAlignment="1">
      <alignment horizontal="left" vertical="top" wrapText="1"/>
    </xf>
    <xf numFmtId="20" fontId="18" fillId="0" borderId="0" xfId="0" quotePrefix="1" applyNumberFormat="1" applyFont="1" applyAlignment="1">
      <alignment horizontal="left" vertical="top" wrapText="1"/>
    </xf>
    <xf numFmtId="20" fontId="8" fillId="0" borderId="0" xfId="0" applyNumberFormat="1" applyFont="1" applyAlignment="1">
      <alignment horizontal="left" vertical="top"/>
    </xf>
    <xf numFmtId="0" fontId="8" fillId="0" borderId="0" xfId="0" applyFont="1" applyAlignment="1">
      <alignment horizontal="left" vertical="top"/>
    </xf>
    <xf numFmtId="0" fontId="5" fillId="0" borderId="27" xfId="0" applyFont="1" applyBorder="1" applyAlignment="1">
      <alignment horizontal="left" vertical="top" wrapText="1"/>
    </xf>
    <xf numFmtId="0" fontId="5" fillId="0" borderId="12" xfId="0" applyFont="1" applyBorder="1" applyAlignment="1">
      <alignment horizontal="left" vertical="top" wrapText="1"/>
    </xf>
    <xf numFmtId="0" fontId="5" fillId="0" borderId="34" xfId="0" applyFont="1" applyBorder="1" applyAlignment="1">
      <alignment horizontal="left" vertical="top" wrapText="1"/>
    </xf>
    <xf numFmtId="0" fontId="5" fillId="0" borderId="0" xfId="0" applyFont="1" applyBorder="1" applyAlignment="1">
      <alignment horizontal="left" vertical="top" wrapText="1"/>
    </xf>
    <xf numFmtId="0" fontId="5" fillId="0" borderId="15" xfId="0" applyFont="1" applyBorder="1" applyAlignment="1">
      <alignment horizontal="left" vertical="top" wrapText="1"/>
    </xf>
    <xf numFmtId="0" fontId="5" fillId="0" borderId="22" xfId="0" applyFont="1" applyBorder="1" applyAlignment="1">
      <alignment horizontal="left" vertical="top" wrapText="1"/>
    </xf>
    <xf numFmtId="0" fontId="6" fillId="0" borderId="34" xfId="0" applyFont="1" applyBorder="1" applyAlignment="1">
      <alignment horizontal="left" vertical="center" wrapText="1"/>
    </xf>
    <xf numFmtId="0" fontId="6" fillId="0" borderId="0" xfId="0" applyFont="1" applyBorder="1" applyAlignment="1">
      <alignment horizontal="left" vertical="center" wrapText="1"/>
    </xf>
    <xf numFmtId="0" fontId="6" fillId="0" borderId="22" xfId="0" applyFont="1" applyBorder="1" applyAlignment="1">
      <alignment horizontal="left" vertical="center" wrapText="1"/>
    </xf>
    <xf numFmtId="0" fontId="6" fillId="0" borderId="0" xfId="0" applyFont="1" applyAlignment="1">
      <alignment horizontal="center" vertical="center"/>
    </xf>
    <xf numFmtId="0" fontId="20" fillId="0" borderId="1" xfId="0" applyFont="1" applyBorder="1" applyAlignment="1">
      <alignment horizontal="left" vertical="top"/>
    </xf>
    <xf numFmtId="0" fontId="5" fillId="0" borderId="23" xfId="0" applyFont="1" applyBorder="1" applyAlignment="1">
      <alignment horizontal="left"/>
    </xf>
    <xf numFmtId="0" fontId="5" fillId="0" borderId="7" xfId="0" applyFont="1" applyBorder="1" applyAlignment="1">
      <alignment horizontal="left"/>
    </xf>
    <xf numFmtId="0" fontId="5" fillId="0" borderId="8" xfId="0" applyFont="1" applyBorder="1" applyAlignment="1">
      <alignment horizontal="left"/>
    </xf>
    <xf numFmtId="0" fontId="5" fillId="0" borderId="0" xfId="0" applyFont="1" applyAlignment="1">
      <alignment horizontal="center"/>
    </xf>
    <xf numFmtId="0" fontId="6" fillId="0" borderId="27" xfId="0" applyFont="1" applyBorder="1" applyAlignment="1">
      <alignment horizontal="center" vertical="center"/>
    </xf>
    <xf numFmtId="0" fontId="6" fillId="0" borderId="12" xfId="0" applyFont="1" applyBorder="1" applyAlignment="1">
      <alignment horizontal="center" vertical="center"/>
    </xf>
    <xf numFmtId="0" fontId="6" fillId="0" borderId="15" xfId="0" applyFont="1" applyBorder="1" applyAlignment="1">
      <alignment horizontal="center" vertical="center"/>
    </xf>
    <xf numFmtId="0" fontId="6" fillId="0" borderId="23"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5" fillId="0" borderId="28" xfId="0" applyFont="1" applyBorder="1" applyAlignment="1">
      <alignment horizontal="left" vertical="top" wrapText="1"/>
    </xf>
    <xf numFmtId="0" fontId="5" fillId="0" borderId="18" xfId="0" applyFont="1" applyBorder="1" applyAlignment="1">
      <alignment horizontal="left" vertical="top" wrapText="1"/>
    </xf>
    <xf numFmtId="0" fontId="5" fillId="0" borderId="19" xfId="0" applyFont="1" applyBorder="1" applyAlignment="1">
      <alignment horizontal="left" vertical="top" wrapText="1"/>
    </xf>
    <xf numFmtId="0" fontId="7" fillId="2" borderId="18" xfId="2" applyFont="1" applyFill="1" applyBorder="1" applyAlignment="1" applyProtection="1">
      <alignment horizontal="left" vertical="center" wrapText="1"/>
      <protection locked="0"/>
    </xf>
    <xf numFmtId="0" fontId="7" fillId="2" borderId="19" xfId="2" applyFont="1" applyFill="1" applyBorder="1" applyAlignment="1" applyProtection="1">
      <alignment horizontal="left" vertical="center" wrapText="1"/>
      <protection locked="0"/>
    </xf>
    <xf numFmtId="37" fontId="7" fillId="2" borderId="20" xfId="2" applyNumberFormat="1" applyFont="1" applyFill="1" applyBorder="1" applyAlignment="1" applyProtection="1">
      <alignment horizontal="center" vertical="center" wrapText="1"/>
      <protection locked="0"/>
    </xf>
    <xf numFmtId="37" fontId="7" fillId="2" borderId="13" xfId="2" applyNumberFormat="1" applyFont="1" applyFill="1" applyBorder="1" applyAlignment="1" applyProtection="1">
      <alignment horizontal="center" vertical="center" wrapText="1"/>
      <protection locked="0"/>
    </xf>
    <xf numFmtId="0" fontId="5" fillId="2" borderId="7" xfId="3" applyFont="1" applyFill="1" applyBorder="1" applyAlignment="1" applyProtection="1">
      <alignment horizontal="left" vertical="center" wrapText="1"/>
      <protection locked="0"/>
    </xf>
    <xf numFmtId="0" fontId="5" fillId="2" borderId="8" xfId="3" applyFont="1" applyFill="1" applyBorder="1" applyAlignment="1" applyProtection="1">
      <alignment horizontal="left" vertical="center" wrapText="1"/>
      <protection locked="0"/>
    </xf>
    <xf numFmtId="0" fontId="12" fillId="2" borderId="14" xfId="2" applyFont="1" applyFill="1" applyBorder="1" applyAlignment="1" applyProtection="1">
      <alignment horizontal="center" vertical="center" wrapText="1"/>
      <protection locked="0"/>
    </xf>
    <xf numFmtId="0" fontId="12" fillId="2" borderId="7" xfId="2" applyFont="1" applyFill="1" applyBorder="1" applyAlignment="1" applyProtection="1">
      <alignment horizontal="center" vertical="center" wrapText="1"/>
      <protection locked="0"/>
    </xf>
    <xf numFmtId="0" fontId="12" fillId="2" borderId="18" xfId="2" applyFont="1" applyFill="1" applyBorder="1" applyAlignment="1" applyProtection="1">
      <alignment horizontal="center" vertical="center" wrapText="1"/>
      <protection locked="0"/>
    </xf>
    <xf numFmtId="0" fontId="12" fillId="2" borderId="21" xfId="2" applyFont="1" applyFill="1" applyBorder="1" applyAlignment="1" applyProtection="1">
      <alignment horizontal="center" vertical="center" wrapText="1"/>
      <protection locked="0"/>
    </xf>
    <xf numFmtId="0" fontId="7" fillId="2" borderId="4" xfId="2" applyFont="1" applyFill="1" applyBorder="1" applyAlignment="1" applyProtection="1">
      <alignment horizontal="left" vertical="center"/>
      <protection locked="0"/>
    </xf>
    <xf numFmtId="0" fontId="7" fillId="2" borderId="5" xfId="2" applyFont="1" applyFill="1" applyBorder="1" applyAlignment="1" applyProtection="1">
      <alignment horizontal="left" vertical="center"/>
      <protection locked="0"/>
    </xf>
    <xf numFmtId="0" fontId="12" fillId="2" borderId="6" xfId="2" applyFont="1" applyFill="1" applyBorder="1" applyAlignment="1" applyProtection="1">
      <alignment horizontal="center" vertical="center" wrapText="1"/>
      <protection locked="0"/>
    </xf>
    <xf numFmtId="0" fontId="12" fillId="2" borderId="9" xfId="2" applyFont="1" applyFill="1" applyBorder="1" applyAlignment="1" applyProtection="1">
      <alignment horizontal="center" vertical="center" wrapText="1"/>
      <protection locked="0"/>
    </xf>
    <xf numFmtId="0" fontId="7" fillId="2" borderId="7" xfId="2" applyFont="1" applyFill="1" applyBorder="1" applyAlignment="1" applyProtection="1">
      <alignment horizontal="left" vertical="center"/>
      <protection locked="0"/>
    </xf>
    <xf numFmtId="0" fontId="7" fillId="2" borderId="8" xfId="2" applyFont="1" applyFill="1" applyBorder="1" applyAlignment="1" applyProtection="1">
      <alignment horizontal="left" vertical="center"/>
      <protection locked="0"/>
    </xf>
    <xf numFmtId="0" fontId="6" fillId="2" borderId="11" xfId="2" applyFont="1" applyFill="1" applyBorder="1" applyAlignment="1" applyProtection="1">
      <alignment horizontal="center" vertical="center"/>
      <protection locked="0"/>
    </xf>
    <xf numFmtId="0" fontId="6" fillId="2" borderId="25" xfId="2" applyFont="1" applyFill="1" applyBorder="1" applyAlignment="1" applyProtection="1">
      <alignment horizontal="center" vertical="center"/>
      <protection locked="0"/>
    </xf>
    <xf numFmtId="0" fontId="6" fillId="2" borderId="13" xfId="2" applyFont="1" applyFill="1" applyBorder="1" applyAlignment="1" applyProtection="1">
      <alignment horizontal="center" vertical="center"/>
      <protection locked="0"/>
    </xf>
    <xf numFmtId="0" fontId="13" fillId="2" borderId="7" xfId="3" applyFont="1" applyFill="1" applyBorder="1" applyAlignment="1" applyProtection="1">
      <alignment horizontal="left" vertical="center" wrapText="1"/>
      <protection locked="0"/>
    </xf>
    <xf numFmtId="0" fontId="13" fillId="2" borderId="8" xfId="3" applyFont="1" applyFill="1" applyBorder="1" applyAlignment="1" applyProtection="1">
      <alignment horizontal="left" vertical="center" wrapText="1"/>
      <protection locked="0"/>
    </xf>
    <xf numFmtId="0" fontId="6" fillId="0" borderId="34" xfId="0" applyFont="1" applyBorder="1" applyAlignment="1">
      <alignment horizontal="left" vertical="top" wrapText="1"/>
    </xf>
    <xf numFmtId="0" fontId="6" fillId="0" borderId="0" xfId="0" applyFont="1" applyBorder="1" applyAlignment="1">
      <alignment horizontal="left" vertical="top" wrapText="1"/>
    </xf>
    <xf numFmtId="0" fontId="6" fillId="0" borderId="22" xfId="0" applyFont="1" applyBorder="1" applyAlignment="1">
      <alignment horizontal="left" vertical="top" wrapText="1"/>
    </xf>
    <xf numFmtId="0" fontId="6" fillId="0" borderId="0" xfId="2" applyFont="1" applyAlignment="1" applyProtection="1">
      <alignment horizontal="center"/>
      <protection locked="0"/>
    </xf>
    <xf numFmtId="0" fontId="12" fillId="2" borderId="11" xfId="2" applyFont="1" applyFill="1" applyBorder="1" applyAlignment="1" applyProtection="1">
      <alignment horizontal="center" vertical="center" wrapText="1"/>
      <protection locked="0"/>
    </xf>
    <xf numFmtId="0" fontId="12" fillId="2" borderId="25" xfId="2" applyFont="1" applyFill="1" applyBorder="1" applyAlignment="1" applyProtection="1">
      <alignment horizontal="center" vertical="center" wrapText="1"/>
      <protection locked="0"/>
    </xf>
    <xf numFmtId="0" fontId="12" fillId="2" borderId="13" xfId="2" applyFont="1" applyFill="1" applyBorder="1" applyAlignment="1" applyProtection="1">
      <alignment horizontal="center" vertical="center" wrapText="1"/>
      <protection locked="0"/>
    </xf>
    <xf numFmtId="0" fontId="12" fillId="2" borderId="23" xfId="2" applyFont="1" applyFill="1" applyBorder="1" applyAlignment="1" applyProtection="1">
      <alignment horizontal="center" vertical="center" wrapText="1"/>
      <protection locked="0"/>
    </xf>
    <xf numFmtId="0" fontId="12" fillId="2" borderId="24" xfId="2" applyFont="1" applyFill="1" applyBorder="1" applyAlignment="1" applyProtection="1">
      <alignment horizontal="center" vertical="center" wrapText="1"/>
      <protection locked="0"/>
    </xf>
    <xf numFmtId="0" fontId="12" fillId="2" borderId="26" xfId="2" applyFont="1" applyFill="1" applyBorder="1" applyAlignment="1" applyProtection="1">
      <alignment horizontal="center" vertical="center" wrapText="1"/>
      <protection locked="0"/>
    </xf>
    <xf numFmtId="0" fontId="5" fillId="0" borderId="10" xfId="3" applyFont="1" applyBorder="1" applyAlignment="1">
      <alignment horizontal="left" vertical="center" wrapText="1"/>
    </xf>
    <xf numFmtId="0" fontId="5" fillId="0" borderId="12" xfId="3" applyFont="1" applyBorder="1" applyAlignment="1">
      <alignment horizontal="left" vertical="center" wrapText="1"/>
    </xf>
    <xf numFmtId="0" fontId="5" fillId="0" borderId="15" xfId="3" applyFont="1" applyBorder="1" applyAlignment="1">
      <alignment horizontal="left" vertical="center" wrapText="1"/>
    </xf>
    <xf numFmtId="166" fontId="6" fillId="0" borderId="30" xfId="5" applyFont="1" applyBorder="1" applyAlignment="1" applyProtection="1">
      <alignment horizontal="center" vertical="center"/>
      <protection locked="0"/>
    </xf>
    <xf numFmtId="166" fontId="6" fillId="0" borderId="31" xfId="5" applyFont="1" applyBorder="1" applyAlignment="1" applyProtection="1">
      <alignment horizontal="center" vertical="center"/>
      <protection locked="0"/>
    </xf>
    <xf numFmtId="0" fontId="12" fillId="2" borderId="1" xfId="2" applyFont="1" applyFill="1" applyBorder="1" applyAlignment="1" applyProtection="1">
      <alignment horizontal="center" vertical="center" wrapText="1"/>
      <protection locked="0"/>
    </xf>
    <xf numFmtId="0" fontId="7" fillId="2" borderId="14" xfId="2" applyFont="1" applyFill="1" applyBorder="1" applyAlignment="1" applyProtection="1">
      <alignment horizontal="center" vertical="center" wrapText="1"/>
      <protection locked="0"/>
    </xf>
    <xf numFmtId="0" fontId="7" fillId="2" borderId="18" xfId="2" applyFont="1" applyFill="1" applyBorder="1" applyAlignment="1" applyProtection="1">
      <alignment horizontal="center" vertical="center" wrapText="1"/>
      <protection locked="0"/>
    </xf>
    <xf numFmtId="0" fontId="7" fillId="2" borderId="19" xfId="2" applyFont="1" applyFill="1" applyBorder="1" applyAlignment="1" applyProtection="1">
      <alignment horizontal="center" vertical="center" wrapText="1"/>
      <protection locked="0"/>
    </xf>
    <xf numFmtId="0" fontId="12" fillId="2" borderId="10" xfId="2" applyFont="1" applyFill="1" applyBorder="1" applyAlignment="1" applyProtection="1">
      <alignment horizontal="center" vertical="center" wrapText="1"/>
      <protection locked="0"/>
    </xf>
    <xf numFmtId="0" fontId="12" fillId="2" borderId="12" xfId="2" applyFont="1" applyFill="1" applyBorder="1" applyAlignment="1" applyProtection="1">
      <alignment horizontal="center" vertical="center" wrapText="1"/>
      <protection locked="0"/>
    </xf>
    <xf numFmtId="0" fontId="12" fillId="2" borderId="15" xfId="2" applyFont="1" applyFill="1" applyBorder="1" applyAlignment="1" applyProtection="1">
      <alignment horizontal="center" vertical="center" wrapText="1"/>
      <protection locked="0"/>
    </xf>
    <xf numFmtId="0" fontId="12" fillId="2" borderId="3" xfId="2" applyFont="1" applyFill="1" applyBorder="1" applyAlignment="1" applyProtection="1">
      <alignment horizontal="center" vertical="center" wrapText="1"/>
      <protection locked="0"/>
    </xf>
    <xf numFmtId="0" fontId="12" fillId="2" borderId="0" xfId="2" applyFont="1" applyFill="1" applyBorder="1" applyAlignment="1" applyProtection="1">
      <alignment horizontal="center" vertical="center" wrapText="1"/>
      <protection locked="0"/>
    </xf>
    <xf numFmtId="0" fontId="12" fillId="2" borderId="22" xfId="2" applyFont="1" applyFill="1" applyBorder="1" applyAlignment="1" applyProtection="1">
      <alignment horizontal="center" vertical="center" wrapText="1"/>
      <protection locked="0"/>
    </xf>
    <xf numFmtId="0" fontId="12" fillId="2" borderId="17" xfId="2" applyFont="1" applyFill="1" applyBorder="1" applyAlignment="1" applyProtection="1">
      <alignment horizontal="center" vertical="center" wrapText="1"/>
      <protection locked="0"/>
    </xf>
    <xf numFmtId="0" fontId="12" fillId="2" borderId="8" xfId="2" applyFont="1" applyFill="1" applyBorder="1" applyAlignment="1" applyProtection="1">
      <alignment horizontal="center" vertical="center" wrapText="1"/>
      <protection locked="0"/>
    </xf>
    <xf numFmtId="0" fontId="18" fillId="0" borderId="0" xfId="0" applyFont="1" applyAlignment="1">
      <alignment horizontal="left" vertical="center" wrapText="1"/>
    </xf>
    <xf numFmtId="0" fontId="12" fillId="0" borderId="14" xfId="2" applyFont="1" applyFill="1" applyBorder="1" applyAlignment="1" applyProtection="1">
      <alignment horizontal="left" vertical="center" wrapText="1"/>
      <protection locked="0"/>
    </xf>
    <xf numFmtId="0" fontId="12" fillId="0" borderId="18" xfId="2" applyFont="1" applyFill="1" applyBorder="1" applyAlignment="1" applyProtection="1">
      <alignment horizontal="left" vertical="center" wrapText="1"/>
      <protection locked="0"/>
    </xf>
    <xf numFmtId="0" fontId="12" fillId="0" borderId="19" xfId="2" applyFont="1" applyFill="1" applyBorder="1" applyAlignment="1" applyProtection="1">
      <alignment horizontal="left" vertical="center" wrapText="1"/>
      <protection locked="0"/>
    </xf>
    <xf numFmtId="0" fontId="21" fillId="0" borderId="0" xfId="0" applyFont="1" applyAlignment="1">
      <alignment horizontal="left" vertical="center" wrapText="1"/>
    </xf>
  </cellXfs>
  <cellStyles count="10">
    <cellStyle name="Comma" xfId="6" builtinId="3"/>
    <cellStyle name="Comma [0] 2" xfId="4" xr:uid="{00000000-0005-0000-0000-000000000000}"/>
    <cellStyle name="Comma [0] 3" xfId="9" xr:uid="{31C26833-9F84-474F-9DCA-57E3FF7812A4}"/>
    <cellStyle name="Currency 2" xfId="5" xr:uid="{00000000-0005-0000-0000-000001000000}"/>
    <cellStyle name="Hyperlink" xfId="3" builtinId="8"/>
    <cellStyle name="Normal" xfId="0" builtinId="0"/>
    <cellStyle name="Normal 2" xfId="1" xr:uid="{00000000-0005-0000-0000-000004000000}"/>
    <cellStyle name="Normal 3" xfId="8" xr:uid="{FB8AB77C-2F08-4EDB-B838-B01F57403885}"/>
    <cellStyle name="Normal 4" xfId="7" xr:uid="{37E7BAF8-5423-4AEF-99FB-1160B32C6FC8}"/>
    <cellStyle name="Normal 5" xfId="2" xr:uid="{00000000-0005-0000-0000-000005000000}"/>
  </cellStyles>
  <dxfs count="14">
    <dxf>
      <font>
        <color rgb="FFFF0000"/>
      </font>
    </dxf>
    <dxf>
      <font>
        <color rgb="FFFF0000"/>
      </font>
    </dxf>
    <dxf>
      <font>
        <color rgb="FFFF0000"/>
      </font>
      <fill>
        <patternFill patternType="none">
          <fgColor indexed="64"/>
          <bgColor auto="1"/>
        </patternFill>
      </fill>
    </dxf>
    <dxf>
      <font>
        <color auto="1"/>
      </font>
      <fill>
        <patternFill>
          <bgColor rgb="FF92D050"/>
        </patternFill>
      </fill>
    </dxf>
    <dxf>
      <font>
        <color rgb="FFFF0000"/>
      </font>
      <fill>
        <patternFill patternType="none">
          <bgColor auto="1"/>
        </patternFill>
      </fill>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center" textRotation="0" wrapText="0" indent="0" justifyLastLine="0" shrinkToFit="0" readingOrder="0"/>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center" textRotation="0" wrapText="0" indent="0" justifyLastLine="0" shrinkToFit="0" readingOrder="0"/>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dxf>
    <dxf>
      <font>
        <b val="0"/>
        <i val="0"/>
        <strike val="0"/>
        <condense val="0"/>
        <extend val="0"/>
        <outline val="0"/>
        <shadow val="0"/>
        <u val="none"/>
        <vertAlign val="baseline"/>
        <sz val="10"/>
        <color auto="1"/>
        <name val="Arial"/>
        <family val="2"/>
        <scheme val="none"/>
      </font>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dxf>
    <dxf>
      <font>
        <b/>
        <i val="0"/>
        <strike val="0"/>
        <condense val="0"/>
        <extend val="0"/>
        <outline val="0"/>
        <shadow val="0"/>
        <u val="none"/>
        <vertAlign val="baseline"/>
        <sz val="10"/>
        <color theme="0"/>
        <name val="Arial"/>
        <family val="2"/>
        <scheme val="none"/>
      </font>
      <fill>
        <patternFill patternType="none">
          <fgColor indexed="64"/>
          <bgColor indexed="65"/>
        </patternFill>
      </fill>
    </dxf>
  </dxfs>
  <tableStyles count="0" defaultTableStyle="TableStyleMedium2" defaultPivotStyle="PivotStyleLight16"/>
  <colors>
    <mruColors>
      <color rgb="FFFF0000"/>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A108D2-0E4C-4D9F-86FD-73904C4C8F5C}" name="Table1" displayName="Table1" ref="A1:H214" totalsRowShown="0" headerRowDxfId="13">
  <autoFilter ref="A1:H214" xr:uid="{DCC32C1E-A97D-4AA2-9126-FA55C063B9B3}"/>
  <tableColumns count="8">
    <tableColumn id="1" xr3:uid="{7CE4C395-F107-45B1-BF77-DDF59FC7669D}" name="IKU" dataDxfId="12"/>
    <tableColumn id="2" xr3:uid="{1DB4A5A0-D2BE-4A11-9647-90B01A392D86}" name="Desk-IKU" dataDxfId="11"/>
    <tableColumn id="3" xr3:uid="{BB12911A-7CFF-47D6-BA88-E1C83408D7F3}" name="IK" dataDxfId="10"/>
    <tableColumn id="4" xr3:uid="{51228A7B-413C-41A6-A6BB-2C3698386D16}" name="Desk-IK" dataDxfId="9"/>
    <tableColumn id="5" xr3:uid="{C7D131DD-BCD2-43B4-BA9E-741A433F1865}" name="K" dataDxfId="8"/>
    <tableColumn id="6" xr3:uid="{8922ED77-D02F-4C87-BF9E-CFD6E0A2BDE3}" name="Desk-K" dataDxfId="7"/>
    <tableColumn id="7" xr3:uid="{83A9613E-E6A4-4B33-9D4B-4CDADD878FC9}" name="Sub-K" dataDxfId="6"/>
    <tableColumn id="8" xr3:uid="{C6FB4593-FB54-4C64-BB51-5EC11F929C2E}" name="Desk-Sub-K" dataDxfId="5"/>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2"/>
  <sheetViews>
    <sheetView tabSelected="1" view="pageBreakPreview" zoomScaleNormal="87" zoomScaleSheetLayoutView="100" workbookViewId="0">
      <selection activeCell="AA7" sqref="AA7"/>
    </sheetView>
  </sheetViews>
  <sheetFormatPr defaultColWidth="9.28515625" defaultRowHeight="12.75" x14ac:dyDescent="0.2"/>
  <cols>
    <col min="1" max="2" width="3.28515625" style="30" customWidth="1"/>
    <col min="3" max="3" width="2" style="30" customWidth="1"/>
    <col min="4" max="4" width="18.140625" style="30" customWidth="1"/>
    <col min="5" max="5" width="1.5703125" style="30" customWidth="1"/>
    <col min="6" max="7" width="4.28515625" style="30" customWidth="1"/>
    <col min="8" max="9" width="5" style="30" customWidth="1"/>
    <col min="10" max="21" width="3.42578125" style="30" customWidth="1"/>
    <col min="22" max="22" width="4.140625" style="30" customWidth="1"/>
    <col min="23" max="24" width="9.28515625" style="30"/>
    <col min="25" max="25" width="11.85546875" style="30" customWidth="1"/>
    <col min="26" max="16384" width="9.28515625" style="30"/>
  </cols>
  <sheetData>
    <row r="1" spans="1:25" s="57" customFormat="1" x14ac:dyDescent="0.2">
      <c r="A1" s="84" t="str">
        <f>W2</f>
        <v>v1.4</v>
      </c>
      <c r="S1" s="134" t="s">
        <v>572</v>
      </c>
      <c r="T1" s="134"/>
      <c r="U1" s="134"/>
    </row>
    <row r="2" spans="1:25" s="3" customFormat="1" ht="15" customHeight="1" x14ac:dyDescent="0.25">
      <c r="B2" s="94"/>
      <c r="C2" s="94"/>
      <c r="D2" s="133" t="s">
        <v>67</v>
      </c>
      <c r="E2" s="133"/>
      <c r="F2" s="133"/>
      <c r="G2" s="133"/>
      <c r="H2" s="133"/>
      <c r="I2" s="133"/>
      <c r="J2" s="133"/>
      <c r="K2" s="133"/>
      <c r="L2" s="133"/>
      <c r="M2" s="133"/>
      <c r="N2" s="133"/>
      <c r="O2" s="133"/>
      <c r="P2" s="133"/>
      <c r="Q2" s="133"/>
      <c r="R2" s="133"/>
      <c r="S2" s="134"/>
      <c r="T2" s="134"/>
      <c r="U2" s="134"/>
      <c r="W2" s="3" t="s">
        <v>679</v>
      </c>
    </row>
    <row r="3" spans="1:25" s="3" customFormat="1" ht="15" customHeight="1" x14ac:dyDescent="0.25">
      <c r="B3" s="94"/>
      <c r="C3" s="94"/>
      <c r="D3" s="133" t="s">
        <v>81</v>
      </c>
      <c r="E3" s="133"/>
      <c r="F3" s="133"/>
      <c r="G3" s="133"/>
      <c r="H3" s="133"/>
      <c r="I3" s="133"/>
      <c r="J3" s="133"/>
      <c r="K3" s="133"/>
      <c r="L3" s="133"/>
      <c r="M3" s="133"/>
      <c r="N3" s="133"/>
      <c r="O3" s="133"/>
      <c r="P3" s="133"/>
      <c r="Q3" s="133"/>
      <c r="R3" s="133"/>
      <c r="S3" s="94"/>
      <c r="T3" s="94"/>
      <c r="U3" s="94"/>
    </row>
    <row r="4" spans="1:25" s="3" customFormat="1" ht="15" customHeight="1" x14ac:dyDescent="0.25">
      <c r="B4" s="94"/>
      <c r="C4" s="94"/>
      <c r="D4" s="133" t="s">
        <v>0</v>
      </c>
      <c r="E4" s="133"/>
      <c r="F4" s="133"/>
      <c r="G4" s="133"/>
      <c r="H4" s="133"/>
      <c r="I4" s="133"/>
      <c r="J4" s="133"/>
      <c r="K4" s="133"/>
      <c r="L4" s="133"/>
      <c r="M4" s="133"/>
      <c r="N4" s="133"/>
      <c r="O4" s="133"/>
      <c r="P4" s="133"/>
      <c r="Q4" s="133"/>
      <c r="R4" s="133"/>
      <c r="S4" s="94"/>
      <c r="T4" s="94"/>
      <c r="U4" s="94"/>
    </row>
    <row r="5" spans="1:25" ht="26.1" customHeight="1" x14ac:dyDescent="0.2">
      <c r="A5" s="9"/>
      <c r="B5" s="9"/>
      <c r="C5" s="9"/>
      <c r="D5" s="9"/>
      <c r="E5" s="9"/>
      <c r="F5" s="9"/>
      <c r="G5" s="9"/>
      <c r="H5" s="9"/>
      <c r="I5" s="9"/>
      <c r="J5" s="9"/>
      <c r="K5" s="9"/>
      <c r="L5" s="9"/>
      <c r="M5" s="9"/>
      <c r="N5" s="9"/>
      <c r="O5" s="9"/>
      <c r="P5" s="9"/>
      <c r="Q5" s="9"/>
      <c r="R5" s="9"/>
      <c r="S5" s="9"/>
      <c r="T5" s="9"/>
      <c r="U5" s="9"/>
    </row>
    <row r="6" spans="1:25" ht="42.75" customHeight="1" x14ac:dyDescent="0.2">
      <c r="A6" s="18" t="s">
        <v>39</v>
      </c>
      <c r="B6" s="102" t="s">
        <v>35</v>
      </c>
      <c r="C6" s="102"/>
      <c r="D6" s="102"/>
      <c r="E6" s="1" t="s">
        <v>1</v>
      </c>
      <c r="F6" s="100" t="s">
        <v>605</v>
      </c>
      <c r="G6" s="100"/>
      <c r="H6" s="101" t="str">
        <f>VLOOKUP(F6,'Ref-Kode'!A:B,2,FALSE)</f>
        <v>Rata-rata nilai Kinerja Anggaran atas Pelaksanaan RKA-K/L Satker minimal 80</v>
      </c>
      <c r="I6" s="101"/>
      <c r="J6" s="101"/>
      <c r="K6" s="101"/>
      <c r="L6" s="101"/>
      <c r="M6" s="101"/>
      <c r="N6" s="101"/>
      <c r="O6" s="101"/>
      <c r="P6" s="101"/>
      <c r="Q6" s="101"/>
      <c r="R6" s="101"/>
      <c r="S6" s="101"/>
      <c r="T6" s="101"/>
      <c r="U6" s="101"/>
    </row>
    <row r="7" spans="1:25" ht="12.75" customHeight="1" x14ac:dyDescent="0.2">
      <c r="A7" s="18"/>
      <c r="B7" s="36"/>
      <c r="C7" s="36"/>
      <c r="D7" s="36"/>
      <c r="E7" s="1"/>
      <c r="F7" s="32"/>
      <c r="G7" s="32"/>
      <c r="H7" s="14"/>
      <c r="I7" s="14"/>
      <c r="J7" s="14"/>
      <c r="K7" s="14"/>
      <c r="L7" s="14"/>
      <c r="M7" s="14"/>
      <c r="N7" s="14"/>
      <c r="O7" s="14"/>
      <c r="P7" s="14"/>
      <c r="Q7" s="14"/>
      <c r="R7" s="14"/>
      <c r="S7" s="14"/>
      <c r="T7" s="14"/>
      <c r="U7" s="14"/>
    </row>
    <row r="8" spans="1:25" ht="30.75" customHeight="1" x14ac:dyDescent="0.2">
      <c r="A8" s="18" t="s">
        <v>38</v>
      </c>
      <c r="B8" s="102" t="s">
        <v>42</v>
      </c>
      <c r="C8" s="102"/>
      <c r="D8" s="102"/>
      <c r="E8" s="1" t="s">
        <v>1</v>
      </c>
      <c r="F8" s="99" t="s">
        <v>154</v>
      </c>
      <c r="G8" s="99"/>
      <c r="H8" s="101" t="str">
        <f>VLOOKUP(F8,'Ref-Kode'!C:D,2,FALSE)</f>
        <v>Nilai Indeks Kinerja Unit</v>
      </c>
      <c r="I8" s="101"/>
      <c r="J8" s="101"/>
      <c r="K8" s="101"/>
      <c r="L8" s="101"/>
      <c r="M8" s="101"/>
      <c r="N8" s="101"/>
      <c r="O8" s="101"/>
      <c r="P8" s="101"/>
      <c r="Q8" s="101"/>
      <c r="R8" s="101"/>
      <c r="S8" s="101"/>
      <c r="T8" s="101"/>
      <c r="U8" s="101"/>
      <c r="W8" s="94" t="str">
        <f>IF(INDEX('Ref-Kode'!A:A,MATCH(TOR!F8,'Ref-Kode'!C:C,0))=F6,"Sesuai","IK tidak sesuai IKU")</f>
        <v>Sesuai</v>
      </c>
      <c r="X8" s="94"/>
      <c r="Y8" s="94"/>
    </row>
    <row r="9" spans="1:25" ht="12.75" customHeight="1" x14ac:dyDescent="0.2">
      <c r="A9" s="18"/>
      <c r="B9" s="36"/>
      <c r="C9" s="36"/>
      <c r="D9" s="36"/>
      <c r="E9" s="1"/>
      <c r="F9" s="33"/>
      <c r="G9" s="33"/>
      <c r="H9" s="14"/>
      <c r="I9" s="14"/>
      <c r="J9" s="14"/>
      <c r="K9" s="14"/>
      <c r="L9" s="14"/>
      <c r="M9" s="14"/>
      <c r="N9" s="14"/>
      <c r="O9" s="14"/>
      <c r="P9" s="14"/>
      <c r="Q9" s="14"/>
      <c r="R9" s="14"/>
      <c r="S9" s="14"/>
      <c r="T9" s="14"/>
      <c r="U9" s="14"/>
      <c r="W9" s="31"/>
      <c r="X9" s="31"/>
      <c r="Y9" s="31"/>
    </row>
    <row r="10" spans="1:25" ht="30.75" customHeight="1" x14ac:dyDescent="0.2">
      <c r="A10" s="18" t="s">
        <v>36</v>
      </c>
      <c r="B10" s="19" t="s">
        <v>69</v>
      </c>
      <c r="C10" s="19"/>
      <c r="D10" s="19"/>
      <c r="E10" s="1" t="s">
        <v>1</v>
      </c>
      <c r="F10" s="100" t="s">
        <v>630</v>
      </c>
      <c r="G10" s="100"/>
      <c r="H10" s="101" t="str">
        <f>VLOOKUP(F10,'Ref-Kode'!E:F,2,FALSE)</f>
        <v>Peningkatan efektivitas manajemen operasional lembaga</v>
      </c>
      <c r="I10" s="101"/>
      <c r="J10" s="101"/>
      <c r="K10" s="101"/>
      <c r="L10" s="101"/>
      <c r="M10" s="101"/>
      <c r="N10" s="101"/>
      <c r="O10" s="101"/>
      <c r="P10" s="101"/>
      <c r="Q10" s="101"/>
      <c r="R10" s="101"/>
      <c r="S10" s="101"/>
      <c r="T10" s="101"/>
      <c r="U10" s="101"/>
      <c r="W10" s="112" t="str">
        <f>IF(INDEX('Ref-Kode'!C:C,MATCH(TOR!F10,'Ref-Kode'!E:E,0))=F8,"Sesuai","K tidak sesuai IK")</f>
        <v>Sesuai</v>
      </c>
      <c r="X10" s="112"/>
      <c r="Y10" s="112"/>
    </row>
    <row r="11" spans="1:25" ht="12.75" customHeight="1" x14ac:dyDescent="0.2">
      <c r="A11" s="18"/>
      <c r="B11" s="19"/>
      <c r="C11" s="19"/>
      <c r="D11" s="19"/>
      <c r="E11" s="1"/>
      <c r="F11" s="32"/>
      <c r="G11" s="32"/>
      <c r="H11" s="14"/>
      <c r="I11" s="14"/>
      <c r="J11" s="14"/>
      <c r="K11" s="14"/>
      <c r="L11" s="14"/>
      <c r="M11" s="14"/>
      <c r="N11" s="14"/>
      <c r="O11" s="14"/>
      <c r="P11" s="14"/>
      <c r="Q11" s="14"/>
      <c r="R11" s="14"/>
      <c r="S11" s="14"/>
      <c r="T11" s="14"/>
      <c r="U11" s="14"/>
      <c r="W11" s="31"/>
      <c r="X11" s="31"/>
      <c r="Y11" s="31"/>
    </row>
    <row r="12" spans="1:25" ht="30.75" customHeight="1" x14ac:dyDescent="0.2">
      <c r="A12" s="20" t="s">
        <v>37</v>
      </c>
      <c r="B12" s="19" t="s">
        <v>70</v>
      </c>
      <c r="C12" s="19"/>
      <c r="D12" s="19"/>
      <c r="E12" s="1" t="s">
        <v>1</v>
      </c>
      <c r="F12" s="100" t="s">
        <v>640</v>
      </c>
      <c r="G12" s="100"/>
      <c r="H12" s="101" t="str">
        <f>VLOOKUP(F12,'Ref-Kode'!G:H,2,FALSE)</f>
        <v>Rekrutmen Pegawai PNS atau Non-PNS, WNI atau WNA</v>
      </c>
      <c r="I12" s="101"/>
      <c r="J12" s="101"/>
      <c r="K12" s="101"/>
      <c r="L12" s="101"/>
      <c r="M12" s="101"/>
      <c r="N12" s="101"/>
      <c r="O12" s="101"/>
      <c r="P12" s="101"/>
      <c r="Q12" s="101"/>
      <c r="R12" s="101"/>
      <c r="S12" s="101"/>
      <c r="T12" s="101"/>
      <c r="U12" s="101"/>
      <c r="W12" s="112" t="str">
        <f>IF(INDEX('Ref-Kode'!E:E,MATCH(TOR!F12,'Ref-Kode'!G:G,0))=F10,"Sesuai","Sub-K tidak sesuai K")</f>
        <v>Sesuai</v>
      </c>
      <c r="X12" s="112"/>
      <c r="Y12" s="112"/>
    </row>
    <row r="13" spans="1:25" ht="12.75" customHeight="1" x14ac:dyDescent="0.2">
      <c r="A13" s="20"/>
      <c r="B13" s="19"/>
      <c r="C13" s="19"/>
      <c r="D13" s="19"/>
      <c r="E13" s="1"/>
      <c r="F13" s="32"/>
      <c r="G13" s="32"/>
      <c r="H13" s="14"/>
      <c r="I13" s="14"/>
      <c r="J13" s="14"/>
      <c r="K13" s="14"/>
      <c r="L13" s="14"/>
      <c r="M13" s="14"/>
      <c r="N13" s="14"/>
      <c r="O13" s="14"/>
      <c r="P13" s="14"/>
      <c r="Q13" s="14"/>
      <c r="R13" s="14"/>
      <c r="S13" s="14"/>
      <c r="T13" s="14"/>
      <c r="U13" s="14"/>
    </row>
    <row r="14" spans="1:25" ht="31.5" customHeight="1" x14ac:dyDescent="0.2">
      <c r="A14" s="18" t="s">
        <v>40</v>
      </c>
      <c r="B14" s="19" t="s">
        <v>575</v>
      </c>
      <c r="C14" s="19"/>
      <c r="D14" s="19"/>
      <c r="E14" s="1" t="s">
        <v>1</v>
      </c>
      <c r="F14" s="101" t="s">
        <v>83</v>
      </c>
      <c r="G14" s="101"/>
      <c r="H14" s="101"/>
      <c r="I14" s="101"/>
      <c r="J14" s="101"/>
      <c r="K14" s="101"/>
      <c r="L14" s="101"/>
      <c r="M14" s="101"/>
      <c r="N14" s="101"/>
      <c r="O14" s="101"/>
      <c r="P14" s="101"/>
      <c r="Q14" s="101"/>
      <c r="R14" s="101"/>
      <c r="S14" s="101"/>
      <c r="T14" s="101"/>
      <c r="U14" s="101"/>
    </row>
    <row r="15" spans="1:25" ht="12.75" customHeight="1" x14ac:dyDescent="0.2">
      <c r="A15" s="18"/>
      <c r="B15" s="19"/>
      <c r="C15" s="19"/>
      <c r="D15" s="19"/>
      <c r="E15" s="1"/>
      <c r="F15" s="14"/>
      <c r="G15" s="14"/>
      <c r="H15" s="14"/>
      <c r="I15" s="14"/>
      <c r="J15" s="14"/>
      <c r="K15" s="14"/>
      <c r="L15" s="14"/>
      <c r="M15" s="14"/>
      <c r="N15" s="14"/>
      <c r="O15" s="14"/>
      <c r="P15" s="14"/>
      <c r="Q15" s="14"/>
      <c r="R15" s="14"/>
      <c r="S15" s="14"/>
      <c r="T15" s="14"/>
      <c r="U15" s="14"/>
    </row>
    <row r="16" spans="1:25" s="16" customFormat="1" ht="12.75" customHeight="1" x14ac:dyDescent="0.25">
      <c r="A16" s="18" t="s">
        <v>43</v>
      </c>
      <c r="B16" s="114" t="s">
        <v>52</v>
      </c>
      <c r="C16" s="114"/>
      <c r="D16" s="114"/>
      <c r="E16" s="114"/>
      <c r="F16" s="114"/>
      <c r="G16" s="114"/>
      <c r="H16" s="114"/>
      <c r="I16" s="114"/>
      <c r="J16" s="114"/>
      <c r="K16" s="114"/>
      <c r="L16" s="114"/>
      <c r="M16" s="114"/>
      <c r="N16" s="114"/>
      <c r="O16" s="114"/>
      <c r="P16" s="114"/>
      <c r="Q16" s="114"/>
      <c r="R16" s="114"/>
      <c r="S16" s="114"/>
      <c r="T16" s="114"/>
      <c r="U16" s="114"/>
    </row>
    <row r="17" spans="1:34" ht="147.75" customHeight="1" x14ac:dyDescent="0.2">
      <c r="B17" s="113" t="s">
        <v>85</v>
      </c>
      <c r="C17" s="113"/>
      <c r="D17" s="113"/>
      <c r="E17" s="113"/>
      <c r="F17" s="113"/>
      <c r="G17" s="113"/>
      <c r="H17" s="113"/>
      <c r="I17" s="113"/>
      <c r="J17" s="113"/>
      <c r="K17" s="113"/>
      <c r="L17" s="113"/>
      <c r="M17" s="113"/>
      <c r="N17" s="113"/>
      <c r="O17" s="113"/>
      <c r="P17" s="113"/>
      <c r="Q17" s="113"/>
      <c r="R17" s="113"/>
      <c r="S17" s="113"/>
      <c r="T17" s="113"/>
      <c r="U17" s="113"/>
      <c r="W17" s="120" t="s">
        <v>560</v>
      </c>
      <c r="X17" s="120"/>
      <c r="Y17" s="120"/>
      <c r="Z17" s="120"/>
      <c r="AA17" s="120"/>
      <c r="AB17" s="120"/>
    </row>
    <row r="18" spans="1:34" ht="12.75" customHeight="1" x14ac:dyDescent="0.2">
      <c r="A18" s="18"/>
      <c r="B18" s="19"/>
      <c r="C18" s="19"/>
      <c r="D18" s="19"/>
      <c r="E18" s="1"/>
      <c r="F18" s="14"/>
      <c r="G18" s="14"/>
      <c r="H18" s="14"/>
      <c r="I18" s="14"/>
      <c r="J18" s="14"/>
      <c r="K18" s="14"/>
      <c r="L18" s="14"/>
      <c r="M18" s="14"/>
      <c r="N18" s="14"/>
      <c r="O18" s="14"/>
      <c r="P18" s="14"/>
      <c r="Q18" s="14"/>
      <c r="R18" s="14"/>
      <c r="S18" s="14"/>
      <c r="T18" s="14"/>
      <c r="U18" s="14"/>
    </row>
    <row r="19" spans="1:34" s="16" customFormat="1" ht="12.75" customHeight="1" x14ac:dyDescent="0.25">
      <c r="A19" s="18" t="s">
        <v>44</v>
      </c>
      <c r="B19" s="114" t="s">
        <v>53</v>
      </c>
      <c r="C19" s="114"/>
      <c r="D19" s="114"/>
      <c r="E19" s="114"/>
      <c r="F19" s="114"/>
      <c r="G19" s="114"/>
      <c r="H19" s="114"/>
      <c r="I19" s="114"/>
      <c r="J19" s="114"/>
      <c r="K19" s="114"/>
      <c r="L19" s="114"/>
      <c r="M19" s="114"/>
      <c r="N19" s="114"/>
      <c r="O19" s="114"/>
      <c r="P19" s="114"/>
      <c r="Q19" s="114"/>
      <c r="R19" s="114"/>
      <c r="S19" s="114"/>
      <c r="T19" s="114"/>
      <c r="U19" s="114"/>
    </row>
    <row r="20" spans="1:34" ht="153" customHeight="1" x14ac:dyDescent="0.2">
      <c r="B20" s="113" t="s">
        <v>84</v>
      </c>
      <c r="C20" s="113"/>
      <c r="D20" s="113"/>
      <c r="E20" s="113"/>
      <c r="F20" s="113"/>
      <c r="G20" s="113"/>
      <c r="H20" s="113"/>
      <c r="I20" s="113"/>
      <c r="J20" s="113"/>
      <c r="K20" s="113"/>
      <c r="L20" s="113"/>
      <c r="M20" s="113"/>
      <c r="N20" s="113"/>
      <c r="O20" s="113"/>
      <c r="P20" s="113"/>
      <c r="Q20" s="113"/>
      <c r="R20" s="113"/>
      <c r="S20" s="113"/>
      <c r="T20" s="113"/>
      <c r="U20" s="113"/>
      <c r="W20" s="120" t="s">
        <v>557</v>
      </c>
      <c r="X20" s="120"/>
      <c r="Y20" s="120"/>
      <c r="Z20" s="120"/>
      <c r="AA20" s="120"/>
      <c r="AB20" s="120"/>
    </row>
    <row r="21" spans="1:34" ht="12.75" customHeight="1" x14ac:dyDescent="0.2">
      <c r="B21" s="17"/>
      <c r="C21" s="17"/>
      <c r="D21" s="17"/>
      <c r="E21" s="17"/>
      <c r="F21" s="17"/>
      <c r="G21" s="17"/>
      <c r="H21" s="17"/>
      <c r="I21" s="17"/>
      <c r="J21" s="17"/>
      <c r="K21" s="17"/>
      <c r="L21" s="17"/>
      <c r="M21" s="17"/>
      <c r="N21" s="17"/>
      <c r="O21" s="17"/>
      <c r="P21" s="17"/>
      <c r="Q21" s="17"/>
      <c r="R21" s="17"/>
      <c r="S21" s="17"/>
      <c r="T21" s="17"/>
      <c r="U21" s="17"/>
      <c r="W21" s="35"/>
      <c r="X21" s="35"/>
      <c r="Y21" s="35"/>
    </row>
    <row r="22" spans="1:34" s="16" customFormat="1" ht="12.75" customHeight="1" x14ac:dyDescent="0.25">
      <c r="A22" s="18" t="s">
        <v>45</v>
      </c>
      <c r="B22" s="114" t="s">
        <v>54</v>
      </c>
      <c r="C22" s="114"/>
      <c r="D22" s="114"/>
      <c r="E22" s="114"/>
      <c r="F22" s="114"/>
      <c r="G22" s="114"/>
      <c r="H22" s="114"/>
      <c r="I22" s="114"/>
      <c r="J22" s="114"/>
      <c r="K22" s="114"/>
      <c r="L22" s="114"/>
      <c r="M22" s="114"/>
      <c r="N22" s="114"/>
      <c r="O22" s="114"/>
      <c r="P22" s="114"/>
      <c r="Q22" s="114"/>
      <c r="R22" s="114"/>
      <c r="S22" s="114"/>
      <c r="T22" s="114"/>
      <c r="U22" s="114"/>
    </row>
    <row r="23" spans="1:34" ht="30" customHeight="1" x14ac:dyDescent="0.2">
      <c r="B23" s="26" t="s">
        <v>39</v>
      </c>
      <c r="C23" s="115" t="s">
        <v>58</v>
      </c>
      <c r="D23" s="115"/>
      <c r="E23" s="115"/>
      <c r="F23" s="115"/>
      <c r="G23" s="115"/>
      <c r="H23" s="115"/>
      <c r="I23" s="115"/>
      <c r="J23" s="115"/>
      <c r="K23" s="115"/>
      <c r="L23" s="115"/>
      <c r="M23" s="115"/>
      <c r="N23" s="115"/>
      <c r="O23" s="115"/>
      <c r="P23" s="115"/>
      <c r="Q23" s="115"/>
      <c r="R23" s="115"/>
      <c r="S23" s="115"/>
      <c r="T23" s="115"/>
      <c r="U23" s="115"/>
      <c r="V23" s="23"/>
      <c r="W23" s="121" t="s">
        <v>558</v>
      </c>
      <c r="X23" s="121"/>
      <c r="Y23" s="121"/>
      <c r="Z23" s="121"/>
      <c r="AA23" s="121"/>
      <c r="AB23" s="121"/>
      <c r="AC23" s="23"/>
      <c r="AD23" s="23"/>
      <c r="AE23" s="23"/>
      <c r="AF23" s="23"/>
      <c r="AG23" s="23"/>
      <c r="AH23" s="23"/>
    </row>
    <row r="24" spans="1:34" ht="32.25" customHeight="1" x14ac:dyDescent="0.2">
      <c r="B24" s="27" t="s">
        <v>38</v>
      </c>
      <c r="C24" s="113" t="s">
        <v>77</v>
      </c>
      <c r="D24" s="113"/>
      <c r="E24" s="113"/>
      <c r="F24" s="113"/>
      <c r="G24" s="113"/>
      <c r="H24" s="113"/>
      <c r="I24" s="113"/>
      <c r="J24" s="113"/>
      <c r="K24" s="113"/>
      <c r="L24" s="113"/>
      <c r="M24" s="113"/>
      <c r="N24" s="113"/>
      <c r="O24" s="113"/>
      <c r="P24" s="113"/>
      <c r="Q24" s="113"/>
      <c r="R24" s="113"/>
      <c r="S24" s="113"/>
      <c r="T24" s="113"/>
      <c r="U24" s="113"/>
      <c r="V24" s="122"/>
      <c r="W24" s="123"/>
      <c r="X24" s="123"/>
      <c r="Y24" s="123"/>
      <c r="Z24" s="123"/>
      <c r="AA24" s="123"/>
      <c r="AB24" s="123"/>
      <c r="AC24" s="123"/>
      <c r="AD24" s="123"/>
      <c r="AE24" s="123"/>
      <c r="AF24" s="123"/>
      <c r="AG24" s="123"/>
      <c r="AH24" s="123"/>
    </row>
    <row r="25" spans="1:34" ht="12.75" customHeight="1" x14ac:dyDescent="0.2">
      <c r="B25" s="27"/>
      <c r="C25" s="17"/>
      <c r="D25" s="17"/>
      <c r="E25" s="17"/>
      <c r="F25" s="17"/>
      <c r="G25" s="17"/>
      <c r="H25" s="17"/>
      <c r="I25" s="17"/>
      <c r="J25" s="17"/>
      <c r="K25" s="17"/>
      <c r="L25" s="17"/>
      <c r="M25" s="17"/>
      <c r="N25" s="17"/>
      <c r="O25" s="17"/>
      <c r="P25" s="17"/>
      <c r="Q25" s="17"/>
      <c r="R25" s="17"/>
      <c r="S25" s="17"/>
      <c r="T25" s="17"/>
      <c r="U25" s="17"/>
      <c r="V25" s="25"/>
      <c r="W25" s="24"/>
      <c r="X25" s="24"/>
      <c r="Y25" s="24"/>
      <c r="Z25" s="24"/>
      <c r="AA25" s="24"/>
      <c r="AB25" s="24"/>
      <c r="AC25" s="24"/>
      <c r="AD25" s="24"/>
      <c r="AE25" s="24"/>
      <c r="AF25" s="24"/>
      <c r="AG25" s="24"/>
      <c r="AH25" s="24"/>
    </row>
    <row r="26" spans="1:34" s="16" customFormat="1" ht="12.75" customHeight="1" x14ac:dyDescent="0.25">
      <c r="A26" s="18" t="s">
        <v>46</v>
      </c>
      <c r="B26" s="114" t="s">
        <v>57</v>
      </c>
      <c r="C26" s="114"/>
      <c r="D26" s="114"/>
      <c r="E26" s="114"/>
      <c r="F26" s="114"/>
      <c r="G26" s="114"/>
      <c r="H26" s="114"/>
      <c r="I26" s="114"/>
      <c r="J26" s="114"/>
      <c r="K26" s="114"/>
      <c r="L26" s="114"/>
      <c r="M26" s="114"/>
      <c r="N26" s="114"/>
      <c r="O26" s="114"/>
      <c r="P26" s="114"/>
      <c r="Q26" s="114"/>
      <c r="R26" s="114"/>
      <c r="S26" s="114"/>
      <c r="T26" s="114"/>
      <c r="U26" s="114"/>
      <c r="V26" s="14"/>
    </row>
    <row r="27" spans="1:34" ht="15" customHeight="1" x14ac:dyDescent="0.2">
      <c r="B27" s="28" t="s">
        <v>39</v>
      </c>
      <c r="C27" s="116" t="s">
        <v>78</v>
      </c>
      <c r="D27" s="116"/>
      <c r="E27" s="116"/>
      <c r="F27" s="116"/>
      <c r="G27" s="116"/>
      <c r="H27" s="116"/>
      <c r="I27" s="116"/>
      <c r="J27" s="116"/>
      <c r="K27" s="116"/>
      <c r="L27" s="116"/>
      <c r="M27" s="116"/>
      <c r="N27" s="116"/>
      <c r="O27" s="116"/>
      <c r="P27" s="116"/>
      <c r="Q27" s="116"/>
      <c r="R27" s="116"/>
      <c r="S27" s="116"/>
      <c r="T27" s="116"/>
      <c r="U27" s="116"/>
      <c r="W27" s="120" t="s">
        <v>559</v>
      </c>
      <c r="X27" s="120"/>
      <c r="Y27" s="120"/>
      <c r="Z27" s="120"/>
      <c r="AA27" s="120"/>
      <c r="AB27" s="120"/>
    </row>
    <row r="28" spans="1:34" ht="30.75" customHeight="1" x14ac:dyDescent="0.2">
      <c r="B28" s="28" t="s">
        <v>38</v>
      </c>
      <c r="C28" s="111" t="s">
        <v>79</v>
      </c>
      <c r="D28" s="111"/>
      <c r="E28" s="111"/>
      <c r="F28" s="111"/>
      <c r="G28" s="111"/>
      <c r="H28" s="111"/>
      <c r="I28" s="111"/>
      <c r="J28" s="111"/>
      <c r="K28" s="111"/>
      <c r="L28" s="111"/>
      <c r="M28" s="111"/>
      <c r="N28" s="111"/>
      <c r="O28" s="111"/>
      <c r="P28" s="111"/>
      <c r="Q28" s="111"/>
      <c r="R28" s="111"/>
      <c r="S28" s="111"/>
      <c r="T28" s="111"/>
      <c r="U28" s="111"/>
      <c r="W28" s="120"/>
      <c r="X28" s="120"/>
      <c r="Y28" s="120"/>
      <c r="Z28" s="120"/>
      <c r="AA28" s="120"/>
      <c r="AB28" s="120"/>
    </row>
    <row r="29" spans="1:34" ht="16.5" customHeight="1" x14ac:dyDescent="0.2">
      <c r="B29" s="28" t="s">
        <v>36</v>
      </c>
      <c r="C29" s="111" t="s">
        <v>80</v>
      </c>
      <c r="D29" s="111"/>
      <c r="E29" s="111"/>
      <c r="F29" s="111"/>
      <c r="G29" s="111"/>
      <c r="H29" s="111"/>
      <c r="I29" s="111"/>
      <c r="J29" s="111"/>
      <c r="K29" s="111"/>
      <c r="L29" s="111"/>
      <c r="M29" s="111"/>
      <c r="N29" s="111"/>
      <c r="O29" s="111"/>
      <c r="P29" s="111"/>
      <c r="Q29" s="111"/>
      <c r="R29" s="111"/>
      <c r="S29" s="111"/>
      <c r="T29" s="111"/>
      <c r="U29" s="111"/>
    </row>
    <row r="30" spans="1:34" ht="93.75" customHeight="1" x14ac:dyDescent="0.2">
      <c r="B30" s="29" t="s">
        <v>37</v>
      </c>
      <c r="C30" s="111" t="s">
        <v>62</v>
      </c>
      <c r="D30" s="111"/>
      <c r="E30" s="111"/>
      <c r="F30" s="111"/>
      <c r="G30" s="111"/>
      <c r="H30" s="111"/>
      <c r="I30" s="111"/>
      <c r="J30" s="111"/>
      <c r="K30" s="111"/>
      <c r="L30" s="111"/>
      <c r="M30" s="111"/>
      <c r="N30" s="111"/>
      <c r="O30" s="111"/>
      <c r="P30" s="111"/>
      <c r="Q30" s="111"/>
      <c r="R30" s="111"/>
      <c r="S30" s="111"/>
      <c r="T30" s="111"/>
      <c r="U30" s="111"/>
    </row>
    <row r="31" spans="1:34" x14ac:dyDescent="0.2">
      <c r="A31" s="2"/>
      <c r="B31" s="2"/>
    </row>
    <row r="32" spans="1:34" s="16" customFormat="1" ht="12.75" customHeight="1" x14ac:dyDescent="0.25">
      <c r="A32" s="18" t="s">
        <v>47</v>
      </c>
      <c r="B32" s="114" t="s">
        <v>76</v>
      </c>
      <c r="C32" s="114"/>
      <c r="D32" s="114"/>
      <c r="E32" s="114"/>
      <c r="F32" s="114"/>
      <c r="G32" s="114"/>
      <c r="H32" s="114"/>
      <c r="I32" s="114"/>
      <c r="J32" s="114"/>
      <c r="K32" s="114"/>
      <c r="L32" s="114"/>
      <c r="M32" s="114"/>
      <c r="N32" s="114"/>
      <c r="O32" s="114"/>
      <c r="P32" s="114"/>
      <c r="Q32" s="114"/>
      <c r="R32" s="114"/>
      <c r="S32" s="114"/>
      <c r="T32" s="114"/>
      <c r="U32" s="114"/>
    </row>
    <row r="33" spans="1:28" ht="9.75" customHeight="1" x14ac:dyDescent="0.2"/>
    <row r="34" spans="1:28" ht="15" customHeight="1" x14ac:dyDescent="0.2">
      <c r="B34" s="139" t="s">
        <v>2</v>
      </c>
      <c r="C34" s="140"/>
      <c r="D34" s="140"/>
      <c r="E34" s="140"/>
      <c r="F34" s="140"/>
      <c r="G34" s="140"/>
      <c r="H34" s="140"/>
      <c r="I34" s="141"/>
      <c r="J34" s="103">
        <v>2022</v>
      </c>
      <c r="K34" s="104"/>
      <c r="L34" s="104"/>
      <c r="M34" s="104"/>
      <c r="N34" s="104"/>
      <c r="O34" s="104"/>
      <c r="P34" s="104"/>
      <c r="Q34" s="104"/>
      <c r="R34" s="104"/>
      <c r="S34" s="104"/>
      <c r="T34" s="104"/>
      <c r="U34" s="105"/>
      <c r="W34" s="118" t="s">
        <v>561</v>
      </c>
      <c r="X34" s="118"/>
      <c r="Y34" s="118"/>
      <c r="Z34" s="118"/>
      <c r="AA34" s="118"/>
      <c r="AB34" s="118"/>
    </row>
    <row r="35" spans="1:28" x14ac:dyDescent="0.2">
      <c r="B35" s="142"/>
      <c r="C35" s="143"/>
      <c r="D35" s="143"/>
      <c r="E35" s="143"/>
      <c r="F35" s="143"/>
      <c r="G35" s="143"/>
      <c r="H35" s="143"/>
      <c r="I35" s="144"/>
      <c r="J35" s="34">
        <v>1</v>
      </c>
      <c r="K35" s="34">
        <v>2</v>
      </c>
      <c r="L35" s="34">
        <v>3</v>
      </c>
      <c r="M35" s="34">
        <v>4</v>
      </c>
      <c r="N35" s="34">
        <v>5</v>
      </c>
      <c r="O35" s="34">
        <v>6</v>
      </c>
      <c r="P35" s="34">
        <v>7</v>
      </c>
      <c r="Q35" s="34">
        <v>8</v>
      </c>
      <c r="R35" s="34">
        <v>9</v>
      </c>
      <c r="S35" s="34">
        <v>10</v>
      </c>
      <c r="T35" s="34">
        <v>11</v>
      </c>
      <c r="U35" s="34">
        <v>12</v>
      </c>
      <c r="W35" s="118"/>
      <c r="X35" s="118"/>
      <c r="Y35" s="118"/>
      <c r="Z35" s="118"/>
      <c r="AA35" s="118"/>
      <c r="AB35" s="118"/>
    </row>
    <row r="36" spans="1:28" ht="30" customHeight="1" x14ac:dyDescent="0.2">
      <c r="B36" s="145" t="s">
        <v>59</v>
      </c>
      <c r="C36" s="146"/>
      <c r="D36" s="146"/>
      <c r="E36" s="146"/>
      <c r="F36" s="146"/>
      <c r="G36" s="146"/>
      <c r="H36" s="146"/>
      <c r="I36" s="147"/>
      <c r="J36" s="5"/>
      <c r="K36" s="5"/>
      <c r="L36" s="6"/>
      <c r="M36" s="6"/>
      <c r="N36" s="6"/>
      <c r="O36" s="6"/>
      <c r="P36" s="6"/>
      <c r="Q36" s="6"/>
      <c r="R36" s="6"/>
      <c r="S36" s="7"/>
      <c r="T36" s="7"/>
      <c r="U36" s="7"/>
    </row>
    <row r="37" spans="1:28" ht="42.75" customHeight="1" x14ac:dyDescent="0.2">
      <c r="B37" s="145" t="s">
        <v>60</v>
      </c>
      <c r="C37" s="146"/>
      <c r="D37" s="146"/>
      <c r="E37" s="146"/>
      <c r="F37" s="146"/>
      <c r="G37" s="146"/>
      <c r="H37" s="146"/>
      <c r="I37" s="147"/>
      <c r="J37" s="6"/>
      <c r="K37" s="5"/>
      <c r="L37" s="6"/>
      <c r="M37" s="6"/>
      <c r="N37" s="6"/>
      <c r="O37" s="6"/>
      <c r="P37" s="6"/>
      <c r="Q37" s="6"/>
      <c r="R37" s="6"/>
      <c r="S37" s="7"/>
      <c r="T37" s="7"/>
      <c r="U37" s="7"/>
    </row>
    <row r="38" spans="1:28" ht="41.25" customHeight="1" x14ac:dyDescent="0.2">
      <c r="B38" s="145" t="s">
        <v>61</v>
      </c>
      <c r="C38" s="146"/>
      <c r="D38" s="146"/>
      <c r="E38" s="146"/>
      <c r="F38" s="146"/>
      <c r="G38" s="146"/>
      <c r="H38" s="146"/>
      <c r="I38" s="147"/>
      <c r="J38" s="6"/>
      <c r="K38" s="5"/>
      <c r="L38" s="6"/>
      <c r="M38" s="6"/>
      <c r="N38" s="6"/>
      <c r="O38" s="6"/>
      <c r="P38" s="6"/>
      <c r="Q38" s="6"/>
      <c r="R38" s="6"/>
      <c r="S38" s="7"/>
      <c r="T38" s="7"/>
      <c r="U38" s="7"/>
    </row>
    <row r="39" spans="1:28" ht="30" customHeight="1" x14ac:dyDescent="0.2">
      <c r="B39" s="145" t="s">
        <v>63</v>
      </c>
      <c r="C39" s="146"/>
      <c r="D39" s="146"/>
      <c r="E39" s="146"/>
      <c r="F39" s="146"/>
      <c r="G39" s="146"/>
      <c r="H39" s="146"/>
      <c r="I39" s="147"/>
      <c r="J39" s="7"/>
      <c r="K39" s="5"/>
      <c r="L39" s="6"/>
      <c r="M39" s="6"/>
      <c r="N39" s="6"/>
      <c r="O39" s="6"/>
      <c r="P39" s="6"/>
      <c r="Q39" s="6"/>
      <c r="R39" s="6"/>
      <c r="S39" s="7"/>
      <c r="T39" s="7"/>
      <c r="U39" s="7"/>
    </row>
    <row r="40" spans="1:28" x14ac:dyDescent="0.2">
      <c r="A40" s="2"/>
      <c r="B40" s="2"/>
      <c r="C40" s="8"/>
      <c r="D40" s="8"/>
    </row>
    <row r="41" spans="1:28" s="16" customFormat="1" ht="12.75" customHeight="1" x14ac:dyDescent="0.25">
      <c r="A41" s="18" t="s">
        <v>48</v>
      </c>
      <c r="B41" s="114" t="s">
        <v>35</v>
      </c>
      <c r="C41" s="114"/>
      <c r="D41" s="114"/>
      <c r="E41" s="114"/>
      <c r="F41" s="114"/>
      <c r="G41" s="114"/>
      <c r="H41" s="114"/>
      <c r="I41" s="114"/>
      <c r="J41" s="114"/>
      <c r="K41" s="114"/>
      <c r="L41" s="114"/>
      <c r="M41" s="114"/>
      <c r="N41" s="114"/>
      <c r="O41" s="114"/>
      <c r="P41" s="114"/>
      <c r="Q41" s="114"/>
      <c r="R41" s="114"/>
      <c r="S41" s="114"/>
      <c r="T41" s="114"/>
      <c r="U41" s="114"/>
    </row>
    <row r="43" spans="1:28" ht="30" customHeight="1" x14ac:dyDescent="0.2">
      <c r="B43" s="106" t="s">
        <v>3</v>
      </c>
      <c r="C43" s="106"/>
      <c r="D43" s="106"/>
      <c r="E43" s="106"/>
      <c r="F43" s="106"/>
      <c r="G43" s="106"/>
      <c r="H43" s="106"/>
      <c r="I43" s="106"/>
      <c r="J43" s="106"/>
      <c r="K43" s="106"/>
      <c r="L43" s="106"/>
      <c r="M43" s="106"/>
      <c r="N43" s="106"/>
      <c r="O43" s="106"/>
      <c r="P43" s="106" t="s">
        <v>32</v>
      </c>
      <c r="Q43" s="106"/>
      <c r="R43" s="106"/>
      <c r="S43" s="106" t="s">
        <v>33</v>
      </c>
      <c r="T43" s="106"/>
      <c r="U43" s="106"/>
      <c r="W43" s="119" t="s">
        <v>562</v>
      </c>
      <c r="X43" s="119"/>
      <c r="Y43" s="119"/>
      <c r="Z43" s="119"/>
      <c r="AA43" s="119"/>
      <c r="AB43" s="119"/>
    </row>
    <row r="44" spans="1:28" ht="30" customHeight="1" x14ac:dyDescent="0.2">
      <c r="B44" s="107" t="str">
        <f>H6</f>
        <v>Rata-rata nilai Kinerja Anggaran atas Pelaksanaan RKA-K/L Satker minimal 80</v>
      </c>
      <c r="C44" s="107"/>
      <c r="D44" s="107"/>
      <c r="E44" s="107"/>
      <c r="F44" s="107"/>
      <c r="G44" s="107"/>
      <c r="H44" s="107"/>
      <c r="I44" s="107"/>
      <c r="J44" s="107"/>
      <c r="K44" s="107"/>
      <c r="L44" s="107"/>
      <c r="M44" s="107"/>
      <c r="N44" s="107"/>
      <c r="O44" s="107"/>
      <c r="P44" s="109">
        <v>0.8</v>
      </c>
      <c r="Q44" s="110"/>
      <c r="R44" s="110"/>
      <c r="S44" s="109">
        <v>1</v>
      </c>
      <c r="T44" s="110"/>
      <c r="U44" s="110"/>
      <c r="W44" s="119"/>
      <c r="X44" s="119"/>
      <c r="Y44" s="119"/>
      <c r="Z44" s="119"/>
      <c r="AA44" s="119"/>
      <c r="AB44" s="119"/>
    </row>
    <row r="45" spans="1:28" x14ac:dyDescent="0.2">
      <c r="E45" s="15"/>
      <c r="F45" s="15"/>
      <c r="G45" s="15"/>
      <c r="H45" s="15"/>
      <c r="I45" s="15"/>
      <c r="J45" s="15"/>
      <c r="K45" s="15"/>
      <c r="L45" s="15"/>
      <c r="M45" s="15"/>
      <c r="N45" s="15"/>
      <c r="O45" s="15"/>
      <c r="P45" s="15"/>
      <c r="Q45" s="15"/>
      <c r="R45" s="15"/>
      <c r="S45" s="15"/>
      <c r="T45" s="15"/>
    </row>
    <row r="46" spans="1:28" s="16" customFormat="1" ht="12.75" customHeight="1" x14ac:dyDescent="0.25">
      <c r="A46" s="18" t="s">
        <v>49</v>
      </c>
      <c r="B46" s="114" t="s">
        <v>42</v>
      </c>
      <c r="C46" s="114"/>
      <c r="D46" s="114"/>
      <c r="E46" s="114"/>
      <c r="F46" s="114"/>
      <c r="G46" s="114"/>
      <c r="H46" s="114"/>
      <c r="I46" s="114"/>
      <c r="J46" s="114"/>
      <c r="K46" s="114"/>
      <c r="L46" s="114"/>
      <c r="M46" s="114"/>
      <c r="N46" s="114"/>
      <c r="O46" s="114"/>
      <c r="P46" s="114"/>
      <c r="Q46" s="114"/>
      <c r="R46" s="114"/>
      <c r="S46" s="114"/>
      <c r="T46" s="114"/>
      <c r="U46" s="114"/>
    </row>
    <row r="48" spans="1:28" ht="30" customHeight="1" x14ac:dyDescent="0.2">
      <c r="B48" s="106" t="s">
        <v>3</v>
      </c>
      <c r="C48" s="106"/>
      <c r="D48" s="106"/>
      <c r="E48" s="106"/>
      <c r="F48" s="106"/>
      <c r="G48" s="106"/>
      <c r="H48" s="106"/>
      <c r="I48" s="106"/>
      <c r="J48" s="106"/>
      <c r="K48" s="106"/>
      <c r="L48" s="106"/>
      <c r="M48" s="106"/>
      <c r="N48" s="106"/>
      <c r="O48" s="106"/>
      <c r="P48" s="106" t="s">
        <v>32</v>
      </c>
      <c r="Q48" s="106"/>
      <c r="R48" s="106"/>
      <c r="S48" s="106" t="s">
        <v>33</v>
      </c>
      <c r="T48" s="106"/>
      <c r="U48" s="106"/>
      <c r="W48" s="119" t="s">
        <v>562</v>
      </c>
      <c r="X48" s="119"/>
      <c r="Y48" s="119"/>
      <c r="Z48" s="119"/>
      <c r="AA48" s="119"/>
      <c r="AB48" s="119"/>
    </row>
    <row r="49" spans="1:28" ht="30" customHeight="1" x14ac:dyDescent="0.2">
      <c r="B49" s="107" t="str">
        <f>H8</f>
        <v>Nilai Indeks Kinerja Unit</v>
      </c>
      <c r="C49" s="107"/>
      <c r="D49" s="107"/>
      <c r="E49" s="107"/>
      <c r="F49" s="107"/>
      <c r="G49" s="107"/>
      <c r="H49" s="107"/>
      <c r="I49" s="107"/>
      <c r="J49" s="107"/>
      <c r="K49" s="107"/>
      <c r="L49" s="107"/>
      <c r="M49" s="107"/>
      <c r="N49" s="107"/>
      <c r="O49" s="107"/>
      <c r="P49" s="108">
        <v>6</v>
      </c>
      <c r="Q49" s="108"/>
      <c r="R49" s="108"/>
      <c r="S49" s="108">
        <v>7</v>
      </c>
      <c r="T49" s="108"/>
      <c r="U49" s="108"/>
      <c r="W49" s="119"/>
      <c r="X49" s="119"/>
      <c r="Y49" s="119"/>
      <c r="Z49" s="119"/>
      <c r="AA49" s="119"/>
      <c r="AB49" s="119"/>
    </row>
    <row r="51" spans="1:28" s="16" customFormat="1" ht="12.75" customHeight="1" x14ac:dyDescent="0.25">
      <c r="A51" s="18" t="s">
        <v>50</v>
      </c>
      <c r="B51" s="114" t="s">
        <v>55</v>
      </c>
      <c r="C51" s="114"/>
      <c r="D51" s="114"/>
      <c r="E51" s="114"/>
      <c r="F51" s="114"/>
      <c r="G51" s="114"/>
      <c r="H51" s="114"/>
      <c r="I51" s="114"/>
      <c r="J51" s="114"/>
      <c r="K51" s="114"/>
      <c r="L51" s="114"/>
      <c r="M51" s="114"/>
      <c r="N51" s="114"/>
      <c r="O51" s="114"/>
      <c r="P51" s="114"/>
      <c r="Q51" s="114"/>
      <c r="R51" s="114"/>
      <c r="S51" s="114"/>
      <c r="T51" s="114"/>
      <c r="U51" s="114"/>
    </row>
    <row r="52" spans="1:28" ht="84.75" customHeight="1" x14ac:dyDescent="0.2">
      <c r="C52" s="111" t="s">
        <v>71</v>
      </c>
      <c r="D52" s="111"/>
      <c r="E52" s="111"/>
      <c r="F52" s="111"/>
      <c r="G52" s="111"/>
      <c r="H52" s="111"/>
      <c r="I52" s="111"/>
      <c r="J52" s="111"/>
      <c r="K52" s="111"/>
      <c r="L52" s="111"/>
      <c r="M52" s="111"/>
      <c r="N52" s="111"/>
      <c r="O52" s="111"/>
      <c r="P52" s="111"/>
      <c r="Q52" s="111"/>
      <c r="R52" s="111"/>
      <c r="S52" s="111"/>
      <c r="T52" s="111"/>
      <c r="U52" s="111"/>
      <c r="W52" s="120" t="s">
        <v>563</v>
      </c>
      <c r="X52" s="120"/>
      <c r="Y52" s="120"/>
      <c r="Z52" s="120"/>
      <c r="AA52" s="120"/>
      <c r="AB52" s="120"/>
    </row>
    <row r="53" spans="1:28" ht="15" customHeight="1" x14ac:dyDescent="0.2"/>
    <row r="54" spans="1:28" s="16" customFormat="1" ht="12.75" customHeight="1" x14ac:dyDescent="0.25">
      <c r="A54" s="18" t="s">
        <v>51</v>
      </c>
      <c r="B54" s="114" t="s">
        <v>30</v>
      </c>
      <c r="C54" s="114"/>
      <c r="D54" s="114"/>
      <c r="E54" s="114"/>
      <c r="F54" s="114"/>
      <c r="G54" s="114"/>
      <c r="H54" s="114"/>
      <c r="I54" s="114"/>
      <c r="J54" s="114"/>
      <c r="K54" s="114"/>
      <c r="L54" s="114"/>
      <c r="M54" s="114"/>
      <c r="N54" s="114"/>
      <c r="O54" s="114"/>
      <c r="P54" s="114"/>
      <c r="Q54" s="114"/>
      <c r="R54" s="114"/>
      <c r="S54" s="114"/>
      <c r="T54" s="114"/>
      <c r="U54" s="114"/>
    </row>
    <row r="55" spans="1:28" x14ac:dyDescent="0.2">
      <c r="C55" s="101" t="str">
        <f>"Penanggungjawab dari kegiatan ini adalah "&amp;K65&amp;" "&amp;K66&amp;"."</f>
        <v>Penanggungjawab dari kegiatan ini adalah Rizki Puspita Dewanti, S.E., M.Si NIP. 1994120220200901.</v>
      </c>
      <c r="D55" s="101"/>
      <c r="E55" s="101"/>
      <c r="F55" s="101"/>
      <c r="G55" s="101"/>
      <c r="H55" s="101"/>
      <c r="I55" s="101"/>
      <c r="J55" s="101"/>
      <c r="K55" s="101"/>
      <c r="L55" s="101"/>
      <c r="M55" s="101"/>
      <c r="N55" s="101"/>
      <c r="O55" s="101"/>
      <c r="P55" s="101"/>
      <c r="Q55" s="101"/>
      <c r="R55" s="101"/>
      <c r="S55" s="101"/>
      <c r="T55" s="101"/>
      <c r="U55" s="101"/>
      <c r="W55" s="117" t="s">
        <v>564</v>
      </c>
      <c r="X55" s="117"/>
      <c r="Y55" s="117"/>
      <c r="Z55" s="117"/>
      <c r="AA55" s="117"/>
      <c r="AB55" s="117"/>
    </row>
    <row r="56" spans="1:28" x14ac:dyDescent="0.2">
      <c r="C56" s="101"/>
      <c r="D56" s="101"/>
      <c r="E56" s="101"/>
      <c r="F56" s="101"/>
      <c r="G56" s="101"/>
      <c r="H56" s="101"/>
      <c r="I56" s="101"/>
      <c r="J56" s="101"/>
      <c r="K56" s="101"/>
      <c r="L56" s="101"/>
      <c r="M56" s="101"/>
      <c r="N56" s="101"/>
      <c r="O56" s="101"/>
      <c r="P56" s="101"/>
      <c r="Q56" s="101"/>
      <c r="R56" s="101"/>
      <c r="S56" s="101"/>
      <c r="T56" s="101"/>
      <c r="U56" s="101"/>
    </row>
    <row r="58" spans="1:28" x14ac:dyDescent="0.2">
      <c r="B58" s="10"/>
      <c r="D58" s="10"/>
      <c r="E58" s="10"/>
      <c r="F58" s="10"/>
      <c r="G58" s="10"/>
      <c r="H58" s="10"/>
      <c r="I58" s="10"/>
      <c r="J58" s="10"/>
      <c r="K58" s="10" t="s">
        <v>75</v>
      </c>
      <c r="L58" s="10"/>
      <c r="M58" s="11"/>
      <c r="N58" s="11"/>
      <c r="O58" s="11"/>
      <c r="P58" s="11"/>
      <c r="Q58" s="11"/>
    </row>
    <row r="59" spans="1:28" x14ac:dyDescent="0.2">
      <c r="B59" s="10"/>
      <c r="C59" s="10" t="s">
        <v>4</v>
      </c>
      <c r="D59" s="10"/>
      <c r="E59" s="10"/>
      <c r="F59" s="10"/>
      <c r="G59" s="10"/>
      <c r="H59" s="10"/>
      <c r="I59" s="10"/>
      <c r="J59" s="10"/>
      <c r="K59" s="10" t="s">
        <v>5</v>
      </c>
      <c r="L59" s="10"/>
      <c r="M59" s="10"/>
      <c r="N59" s="10"/>
      <c r="O59" s="10"/>
      <c r="P59" s="10"/>
      <c r="Q59" s="10"/>
    </row>
    <row r="61" spans="1:28" x14ac:dyDescent="0.2">
      <c r="W61" s="117" t="s">
        <v>576</v>
      </c>
      <c r="X61" s="117"/>
      <c r="Y61" s="117"/>
      <c r="Z61" s="117"/>
      <c r="AA61" s="117"/>
      <c r="AB61" s="117"/>
    </row>
    <row r="65" spans="2:22" ht="15" customHeight="1" x14ac:dyDescent="0.2">
      <c r="B65" s="10"/>
      <c r="C65" s="2" t="s">
        <v>72</v>
      </c>
      <c r="D65" s="12"/>
      <c r="E65" s="12"/>
      <c r="F65" s="12"/>
      <c r="G65" s="12"/>
      <c r="H65" s="12"/>
      <c r="I65" s="12"/>
      <c r="J65" s="12"/>
      <c r="K65" s="12" t="s">
        <v>6</v>
      </c>
      <c r="L65" s="10"/>
      <c r="M65" s="10"/>
      <c r="N65" s="10"/>
      <c r="O65" s="10"/>
      <c r="P65" s="10"/>
      <c r="Q65" s="10"/>
    </row>
    <row r="66" spans="2:22" ht="15" customHeight="1" x14ac:dyDescent="0.2">
      <c r="B66" s="10"/>
      <c r="C66" s="13" t="s">
        <v>7</v>
      </c>
      <c r="D66" s="10"/>
      <c r="E66" s="10"/>
      <c r="F66" s="10"/>
      <c r="G66" s="10"/>
      <c r="H66" s="10"/>
      <c r="I66" s="10"/>
      <c r="J66" s="10"/>
      <c r="K66" s="10" t="s">
        <v>73</v>
      </c>
      <c r="L66" s="10"/>
      <c r="M66" s="10"/>
      <c r="N66" s="10"/>
      <c r="O66" s="10"/>
      <c r="P66" s="10"/>
      <c r="Q66" s="10"/>
    </row>
    <row r="67" spans="2:22" ht="12.75" customHeight="1" x14ac:dyDescent="0.2"/>
    <row r="68" spans="2:22" ht="13.5" customHeight="1" x14ac:dyDescent="0.2">
      <c r="B68" s="138" t="s">
        <v>573</v>
      </c>
      <c r="C68" s="138"/>
      <c r="D68" s="138"/>
      <c r="E68" s="138"/>
      <c r="F68" s="138"/>
      <c r="G68" s="138"/>
      <c r="H68" s="138"/>
      <c r="I68" s="138"/>
      <c r="J68" s="138"/>
      <c r="K68" s="138"/>
      <c r="L68" s="138"/>
      <c r="M68" s="138"/>
      <c r="N68" s="138"/>
      <c r="O68" s="138"/>
      <c r="P68" s="138"/>
      <c r="Q68" s="138"/>
      <c r="R68" s="138"/>
      <c r="S68" s="138"/>
      <c r="T68" s="138"/>
      <c r="U68" s="138"/>
    </row>
    <row r="69" spans="2:22" x14ac:dyDescent="0.2">
      <c r="B69" s="12"/>
      <c r="C69" s="12"/>
      <c r="D69" s="15"/>
      <c r="E69" s="15"/>
      <c r="F69" s="15"/>
      <c r="G69" s="15"/>
      <c r="H69" s="15"/>
      <c r="I69" s="15"/>
      <c r="J69" s="15"/>
      <c r="K69" s="15"/>
      <c r="L69" s="15"/>
      <c r="M69" s="15"/>
      <c r="N69" s="15"/>
      <c r="O69" s="15"/>
      <c r="P69" s="15"/>
      <c r="Q69" s="15"/>
      <c r="R69" s="15"/>
      <c r="S69" s="15"/>
      <c r="T69" s="15"/>
      <c r="U69" s="15"/>
    </row>
    <row r="70" spans="2:22" ht="15" customHeight="1" x14ac:dyDescent="0.2">
      <c r="B70" s="124" t="s">
        <v>569</v>
      </c>
      <c r="C70" s="125"/>
      <c r="D70" s="125"/>
      <c r="E70" s="125"/>
      <c r="F70" s="125"/>
      <c r="G70" s="124" t="s">
        <v>65</v>
      </c>
      <c r="H70" s="125"/>
      <c r="I70" s="125"/>
      <c r="J70" s="125"/>
      <c r="K70" s="125"/>
      <c r="L70" s="125"/>
      <c r="M70" s="125"/>
      <c r="N70" s="128"/>
      <c r="O70" s="125" t="s">
        <v>66</v>
      </c>
      <c r="P70" s="125"/>
      <c r="Q70" s="125"/>
      <c r="R70" s="125"/>
      <c r="S70" s="125"/>
      <c r="T70" s="125"/>
      <c r="U70" s="128"/>
      <c r="V70" s="21"/>
    </row>
    <row r="71" spans="2:22" x14ac:dyDescent="0.2">
      <c r="B71" s="126"/>
      <c r="C71" s="127"/>
      <c r="D71" s="127"/>
      <c r="E71" s="127"/>
      <c r="F71" s="127"/>
      <c r="G71" s="126"/>
      <c r="H71" s="127"/>
      <c r="I71" s="127"/>
      <c r="J71" s="127"/>
      <c r="K71" s="127"/>
      <c r="L71" s="127"/>
      <c r="M71" s="127"/>
      <c r="N71" s="129"/>
      <c r="O71" s="127"/>
      <c r="P71" s="127"/>
      <c r="Q71" s="127"/>
      <c r="R71" s="127"/>
      <c r="S71" s="127"/>
      <c r="T71" s="127"/>
      <c r="U71" s="129"/>
      <c r="V71" s="21"/>
    </row>
    <row r="72" spans="2:22" x14ac:dyDescent="0.2">
      <c r="B72" s="79"/>
      <c r="C72" s="80"/>
      <c r="D72" s="80"/>
      <c r="E72" s="80"/>
      <c r="F72" s="80"/>
      <c r="G72" s="79"/>
      <c r="H72" s="80"/>
      <c r="I72" s="80"/>
      <c r="J72" s="80"/>
      <c r="K72" s="80"/>
      <c r="L72" s="80"/>
      <c r="M72" s="80"/>
      <c r="N72" s="81"/>
      <c r="O72" s="80"/>
      <c r="P72" s="80"/>
      <c r="Q72" s="80"/>
      <c r="R72" s="80"/>
      <c r="S72" s="80"/>
      <c r="T72" s="80"/>
      <c r="U72" s="81"/>
    </row>
    <row r="73" spans="2:22" x14ac:dyDescent="0.2">
      <c r="B73" s="79"/>
      <c r="C73" s="80"/>
      <c r="D73" s="80"/>
      <c r="E73" s="80"/>
      <c r="F73" s="80"/>
      <c r="G73" s="79"/>
      <c r="H73" s="80"/>
      <c r="I73" s="80"/>
      <c r="J73" s="80"/>
      <c r="K73" s="80"/>
      <c r="L73" s="80"/>
      <c r="M73" s="80"/>
      <c r="N73" s="81"/>
      <c r="O73" s="80"/>
      <c r="P73" s="80"/>
      <c r="Q73" s="80"/>
      <c r="R73" s="80"/>
      <c r="S73" s="80"/>
      <c r="T73" s="80"/>
      <c r="U73" s="81"/>
    </row>
    <row r="74" spans="2:22" x14ac:dyDescent="0.2">
      <c r="B74" s="79"/>
      <c r="C74" s="80"/>
      <c r="D74" s="80"/>
      <c r="E74" s="80"/>
      <c r="F74" s="80"/>
      <c r="G74" s="79"/>
      <c r="H74" s="80"/>
      <c r="I74" s="80"/>
      <c r="J74" s="80"/>
      <c r="K74" s="80"/>
      <c r="L74" s="80"/>
      <c r="M74" s="80"/>
      <c r="N74" s="81"/>
      <c r="O74" s="80"/>
      <c r="P74" s="80"/>
      <c r="Q74" s="80"/>
      <c r="R74" s="80"/>
      <c r="S74" s="80"/>
      <c r="T74" s="80"/>
      <c r="U74" s="81"/>
    </row>
    <row r="75" spans="2:22" x14ac:dyDescent="0.2">
      <c r="B75" s="79"/>
      <c r="C75" s="80"/>
      <c r="D75" s="80"/>
      <c r="E75" s="80"/>
      <c r="F75" s="80"/>
      <c r="G75" s="79"/>
      <c r="H75" s="80"/>
      <c r="I75" s="80"/>
      <c r="J75" s="80"/>
      <c r="K75" s="80"/>
      <c r="L75" s="80"/>
      <c r="M75" s="80"/>
      <c r="N75" s="81"/>
      <c r="O75" s="80"/>
      <c r="P75" s="80"/>
      <c r="Q75" s="80"/>
      <c r="R75" s="80"/>
      <c r="S75" s="80"/>
      <c r="T75" s="80"/>
      <c r="U75" s="81"/>
    </row>
    <row r="76" spans="2:22" x14ac:dyDescent="0.2">
      <c r="B76" s="79"/>
      <c r="C76" s="80"/>
      <c r="D76" s="80"/>
      <c r="E76" s="80"/>
      <c r="F76" s="80"/>
      <c r="G76" s="79"/>
      <c r="H76" s="80"/>
      <c r="I76" s="80"/>
      <c r="J76" s="80"/>
      <c r="K76" s="80"/>
      <c r="L76" s="80"/>
      <c r="M76" s="80"/>
      <c r="N76" s="81"/>
      <c r="O76" s="80"/>
      <c r="P76" s="80"/>
      <c r="Q76" s="80"/>
      <c r="R76" s="80"/>
      <c r="S76" s="80"/>
      <c r="T76" s="80"/>
      <c r="U76" s="81"/>
    </row>
    <row r="77" spans="2:22" x14ac:dyDescent="0.2">
      <c r="B77" s="130" t="s">
        <v>570</v>
      </c>
      <c r="C77" s="131"/>
      <c r="D77" s="131"/>
      <c r="E77" s="131"/>
      <c r="F77" s="131"/>
      <c r="G77" s="130" t="s">
        <v>64</v>
      </c>
      <c r="H77" s="131"/>
      <c r="I77" s="131"/>
      <c r="J77" s="131"/>
      <c r="K77" s="131"/>
      <c r="L77" s="131"/>
      <c r="M77" s="131"/>
      <c r="N77" s="132"/>
      <c r="O77" s="131" t="s">
        <v>74</v>
      </c>
      <c r="P77" s="131"/>
      <c r="Q77" s="131"/>
      <c r="R77" s="131"/>
      <c r="S77" s="131"/>
      <c r="T77" s="131"/>
      <c r="U77" s="132"/>
    </row>
    <row r="78" spans="2:22" x14ac:dyDescent="0.2">
      <c r="B78" s="130"/>
      <c r="C78" s="131"/>
      <c r="D78" s="131"/>
      <c r="E78" s="131"/>
      <c r="F78" s="131"/>
      <c r="G78" s="130"/>
      <c r="H78" s="131"/>
      <c r="I78" s="131"/>
      <c r="J78" s="131"/>
      <c r="K78" s="131"/>
      <c r="L78" s="131"/>
      <c r="M78" s="131"/>
      <c r="N78" s="132"/>
      <c r="O78" s="131"/>
      <c r="P78" s="131"/>
      <c r="Q78" s="131"/>
      <c r="R78" s="131"/>
      <c r="S78" s="131"/>
      <c r="T78" s="131"/>
      <c r="U78" s="132"/>
    </row>
    <row r="79" spans="2:22" x14ac:dyDescent="0.2">
      <c r="B79" s="135" t="s">
        <v>571</v>
      </c>
      <c r="C79" s="136"/>
      <c r="D79" s="136"/>
      <c r="E79" s="136"/>
      <c r="F79" s="136"/>
      <c r="G79" s="135" t="s">
        <v>34</v>
      </c>
      <c r="H79" s="136"/>
      <c r="I79" s="136"/>
      <c r="J79" s="136"/>
      <c r="K79" s="136"/>
      <c r="L79" s="136"/>
      <c r="M79" s="136"/>
      <c r="N79" s="137"/>
      <c r="O79" s="82" t="s">
        <v>8</v>
      </c>
      <c r="P79" s="82"/>
      <c r="Q79" s="82"/>
      <c r="R79" s="82"/>
      <c r="S79" s="82"/>
      <c r="T79" s="82"/>
      <c r="U79" s="83"/>
    </row>
    <row r="82" ht="15.75" customHeight="1" x14ac:dyDescent="0.2"/>
    <row r="91" ht="15.75" customHeight="1" x14ac:dyDescent="0.2"/>
    <row r="92" ht="16.5" customHeight="1" x14ac:dyDescent="0.2"/>
  </sheetData>
  <mergeCells count="74">
    <mergeCell ref="D2:R2"/>
    <mergeCell ref="D3:R3"/>
    <mergeCell ref="D4:R4"/>
    <mergeCell ref="S1:U2"/>
    <mergeCell ref="B79:F79"/>
    <mergeCell ref="G79:N79"/>
    <mergeCell ref="B68:U68"/>
    <mergeCell ref="B41:U41"/>
    <mergeCell ref="B34:I35"/>
    <mergeCell ref="B36:I36"/>
    <mergeCell ref="B37:I37"/>
    <mergeCell ref="B38:I38"/>
    <mergeCell ref="B39:I39"/>
    <mergeCell ref="B46:U46"/>
    <mergeCell ref="B51:U51"/>
    <mergeCell ref="B54:U54"/>
    <mergeCell ref="W61:AB61"/>
    <mergeCell ref="B70:F71"/>
    <mergeCell ref="G70:N71"/>
    <mergeCell ref="O70:U71"/>
    <mergeCell ref="B77:F78"/>
    <mergeCell ref="G77:N78"/>
    <mergeCell ref="O77:U78"/>
    <mergeCell ref="W17:AB17"/>
    <mergeCell ref="W20:AB20"/>
    <mergeCell ref="W23:AB23"/>
    <mergeCell ref="W27:AB28"/>
    <mergeCell ref="V24:AH24"/>
    <mergeCell ref="C27:U27"/>
    <mergeCell ref="C28:U28"/>
    <mergeCell ref="W55:AB55"/>
    <mergeCell ref="W34:AB35"/>
    <mergeCell ref="W48:AB49"/>
    <mergeCell ref="W52:AB52"/>
    <mergeCell ref="W43:AB44"/>
    <mergeCell ref="P44:R44"/>
    <mergeCell ref="S44:U44"/>
    <mergeCell ref="C52:U52"/>
    <mergeCell ref="W10:Y10"/>
    <mergeCell ref="W12:Y12"/>
    <mergeCell ref="B17:U17"/>
    <mergeCell ref="B20:U20"/>
    <mergeCell ref="B16:U16"/>
    <mergeCell ref="B19:U19"/>
    <mergeCell ref="B22:U22"/>
    <mergeCell ref="B26:U26"/>
    <mergeCell ref="B32:U32"/>
    <mergeCell ref="C29:U29"/>
    <mergeCell ref="C30:U30"/>
    <mergeCell ref="C23:U23"/>
    <mergeCell ref="C24:U24"/>
    <mergeCell ref="B6:D6"/>
    <mergeCell ref="B8:D8"/>
    <mergeCell ref="C55:U56"/>
    <mergeCell ref="J34:U34"/>
    <mergeCell ref="B48:O48"/>
    <mergeCell ref="P48:R48"/>
    <mergeCell ref="S48:U48"/>
    <mergeCell ref="B49:O49"/>
    <mergeCell ref="P49:R49"/>
    <mergeCell ref="S49:U49"/>
    <mergeCell ref="F14:U14"/>
    <mergeCell ref="F6:G6"/>
    <mergeCell ref="P43:R43"/>
    <mergeCell ref="S43:U43"/>
    <mergeCell ref="B43:O43"/>
    <mergeCell ref="B44:O44"/>
    <mergeCell ref="F8:G8"/>
    <mergeCell ref="F10:G10"/>
    <mergeCell ref="F12:G12"/>
    <mergeCell ref="H6:U6"/>
    <mergeCell ref="H8:U8"/>
    <mergeCell ref="H10:U10"/>
    <mergeCell ref="H12:U12"/>
  </mergeCells>
  <conditionalFormatting sqref="W8 W10 W12">
    <cfRule type="containsText" dxfId="4" priority="4" operator="containsText" text="Tidak">
      <formula>NOT(ISERROR(SEARCH("Tidak",W8)))</formula>
    </cfRule>
    <cfRule type="containsText" dxfId="3" priority="5" operator="containsText" text="Sesuai">
      <formula>NOT(ISERROR(SEARCH("Sesuai",W8)))</formula>
    </cfRule>
  </conditionalFormatting>
  <conditionalFormatting sqref="H8:U8">
    <cfRule type="expression" dxfId="2" priority="3">
      <formula>$W$8="IK tidak sesuai IKU"</formula>
    </cfRule>
  </conditionalFormatting>
  <conditionalFormatting sqref="H10:U10">
    <cfRule type="expression" dxfId="1" priority="2">
      <formula>$W$10="K tidak sesuai IK"</formula>
    </cfRule>
  </conditionalFormatting>
  <conditionalFormatting sqref="H12:U12">
    <cfRule type="expression" dxfId="0" priority="1">
      <formula>$W$12="Sub-K tidak sesuai K"</formula>
    </cfRule>
  </conditionalFormatting>
  <pageMargins left="0.59055118110236227" right="0.59055118110236227" top="0.59055118110236227" bottom="0.59055118110236227" header="0.31496062992125984" footer="0.31496062992125984"/>
  <pageSetup paperSize="9" fitToHeight="0" orientation="portrait" horizontalDpi="4294967292" verticalDpi="360" r:id="rId1"/>
  <rowBreaks count="1" manualBreakCount="1">
    <brk id="21" max="20" man="1"/>
  </rowBreaks>
  <extLst>
    <ext xmlns:x14="http://schemas.microsoft.com/office/spreadsheetml/2009/9/main" uri="{CCE6A557-97BC-4b89-ADB6-D9C93CAAB3DF}">
      <x14:dataValidations xmlns:xm="http://schemas.microsoft.com/office/excel/2006/main" count="4">
        <x14:dataValidation type="list" showInputMessage="1" showErrorMessage="1" xr:uid="{423680C1-9CF0-462C-8834-C2CC334FFF1B}">
          <x14:formula1>
            <xm:f>'Kode DD'!$A$1:$A$10</xm:f>
          </x14:formula1>
          <xm:sqref>F6:G6</xm:sqref>
        </x14:dataValidation>
        <x14:dataValidation type="list" allowBlank="1" showInputMessage="1" showErrorMessage="1" xr:uid="{C22D3552-49C6-40B6-B5BD-2240FE8CF205}">
          <x14:formula1>
            <xm:f>'Kode DD'!$B$1:$B$29</xm:f>
          </x14:formula1>
          <xm:sqref>F8:G8</xm:sqref>
        </x14:dataValidation>
        <x14:dataValidation type="list" allowBlank="1" showInputMessage="1" showErrorMessage="1" xr:uid="{DDBF8843-295C-4EEC-9E8F-DDB24FBE63B8}">
          <x14:formula1>
            <xm:f>'Kode DD'!$D$1:$D$213</xm:f>
          </x14:formula1>
          <xm:sqref>F12:G12</xm:sqref>
        </x14:dataValidation>
        <x14:dataValidation type="list" allowBlank="1" showInputMessage="1" showErrorMessage="1" xr:uid="{D5C53B21-2E19-461F-AB02-5F1D676188ED}">
          <x14:formula1>
            <xm:f>'Kode DD'!$C$1:$C$39</xm:f>
          </x14:formula1>
          <xm:sqref>F10:G10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3"/>
  <sheetViews>
    <sheetView view="pageBreakPreview" zoomScale="115" zoomScaleNormal="100" zoomScaleSheetLayoutView="115" workbookViewId="0">
      <selection activeCell="E18" sqref="E18"/>
    </sheetView>
  </sheetViews>
  <sheetFormatPr defaultColWidth="11.42578125" defaultRowHeight="12.75" x14ac:dyDescent="0.2"/>
  <cols>
    <col min="1" max="1" width="18.28515625" style="30" customWidth="1"/>
    <col min="2" max="2" width="1.7109375" style="30" customWidth="1"/>
    <col min="3" max="3" width="7.42578125" style="30" customWidth="1"/>
    <col min="4" max="8" width="7.28515625" style="30" customWidth="1"/>
    <col min="9" max="10" width="11.7109375" style="30" customWidth="1"/>
    <col min="11" max="11" width="4.28515625" style="30" customWidth="1"/>
    <col min="12" max="16384" width="11.42578125" style="30"/>
  </cols>
  <sheetData>
    <row r="1" spans="1:10" x14ac:dyDescent="0.2">
      <c r="A1" s="172" t="s">
        <v>12</v>
      </c>
      <c r="B1" s="172"/>
      <c r="C1" s="172"/>
      <c r="D1" s="172"/>
      <c r="E1" s="172"/>
      <c r="F1" s="172"/>
      <c r="G1" s="172"/>
      <c r="H1" s="172"/>
      <c r="I1" s="172"/>
      <c r="J1" s="172"/>
    </row>
    <row r="2" spans="1:10" ht="13.5" thickBot="1" x14ac:dyDescent="0.25">
      <c r="A2" s="37"/>
      <c r="B2" s="38"/>
      <c r="C2" s="38"/>
      <c r="D2" s="38"/>
      <c r="E2" s="38"/>
      <c r="F2" s="38"/>
      <c r="G2" s="38"/>
      <c r="H2" s="38"/>
      <c r="I2" s="38"/>
      <c r="J2" s="39"/>
    </row>
    <row r="3" spans="1:10" ht="15" customHeight="1" x14ac:dyDescent="0.2">
      <c r="A3" s="61" t="s">
        <v>680</v>
      </c>
      <c r="B3" s="41" t="s">
        <v>1</v>
      </c>
      <c r="C3" s="158" t="str">
        <f>MID(TOR!D3,15,99)</f>
        <v>DIPLOMA III AGRIBISNIS</v>
      </c>
      <c r="D3" s="158"/>
      <c r="E3" s="158"/>
      <c r="F3" s="158"/>
      <c r="G3" s="158"/>
      <c r="H3" s="158"/>
      <c r="I3" s="159"/>
      <c r="J3" s="160" t="s">
        <v>13</v>
      </c>
    </row>
    <row r="4" spans="1:10" ht="15" customHeight="1" x14ac:dyDescent="0.2">
      <c r="A4" s="40"/>
      <c r="B4" s="42"/>
      <c r="C4" s="162"/>
      <c r="D4" s="162"/>
      <c r="E4" s="162"/>
      <c r="F4" s="162"/>
      <c r="G4" s="162"/>
      <c r="H4" s="162"/>
      <c r="I4" s="163"/>
      <c r="J4" s="161"/>
    </row>
    <row r="5" spans="1:10" ht="27" customHeight="1" x14ac:dyDescent="0.2">
      <c r="A5" s="43" t="s">
        <v>69</v>
      </c>
      <c r="B5" s="62" t="s">
        <v>1</v>
      </c>
      <c r="C5" s="152" t="str">
        <f>TOR!F10&amp;" - "&amp;TOR!H10</f>
        <v>K33 - Peningkatan efektivitas manajemen operasional lembaga</v>
      </c>
      <c r="D5" s="152"/>
      <c r="E5" s="152"/>
      <c r="F5" s="152"/>
      <c r="G5" s="152"/>
      <c r="H5" s="152"/>
      <c r="I5" s="153"/>
      <c r="J5" s="164">
        <v>2022</v>
      </c>
    </row>
    <row r="6" spans="1:10" s="57" customFormat="1" ht="30.75" customHeight="1" x14ac:dyDescent="0.2">
      <c r="A6" s="43" t="s">
        <v>70</v>
      </c>
      <c r="B6" s="44" t="s">
        <v>1</v>
      </c>
      <c r="C6" s="152" t="str">
        <f>TOR!F12&amp;" - "&amp;TOR!H12</f>
        <v>K33-05 - Rekrutmen Pegawai PNS atau Non-PNS, WNI atau WNA</v>
      </c>
      <c r="D6" s="167"/>
      <c r="E6" s="167"/>
      <c r="F6" s="167"/>
      <c r="G6" s="167"/>
      <c r="H6" s="167"/>
      <c r="I6" s="168"/>
      <c r="J6" s="165"/>
    </row>
    <row r="7" spans="1:10" ht="30.75" customHeight="1" x14ac:dyDescent="0.2">
      <c r="A7" s="43" t="s">
        <v>575</v>
      </c>
      <c r="B7" s="44" t="s">
        <v>1</v>
      </c>
      <c r="C7" s="152" t="str">
        <f>TOR!F14</f>
        <v>Pengiriman tenaga pendidik dalam Pelatihan Structural Equation Modelling</v>
      </c>
      <c r="D7" s="167"/>
      <c r="E7" s="167"/>
      <c r="F7" s="167"/>
      <c r="G7" s="167"/>
      <c r="H7" s="167"/>
      <c r="I7" s="168"/>
      <c r="J7" s="166"/>
    </row>
    <row r="8" spans="1:10" ht="25.5" x14ac:dyDescent="0.2">
      <c r="A8" s="154" t="s">
        <v>3</v>
      </c>
      <c r="B8" s="189"/>
      <c r="C8" s="189"/>
      <c r="D8" s="189"/>
      <c r="E8" s="189"/>
      <c r="F8" s="189"/>
      <c r="G8" s="189"/>
      <c r="H8" s="189"/>
      <c r="I8" s="190"/>
      <c r="J8" s="45" t="s">
        <v>14</v>
      </c>
    </row>
    <row r="9" spans="1:10" ht="34.15" customHeight="1" x14ac:dyDescent="0.2">
      <c r="A9" s="46" t="s">
        <v>15</v>
      </c>
      <c r="B9" s="60" t="s">
        <v>1</v>
      </c>
      <c r="C9" s="148" t="s">
        <v>16</v>
      </c>
      <c r="D9" s="148"/>
      <c r="E9" s="148"/>
      <c r="F9" s="148"/>
      <c r="G9" s="148"/>
      <c r="H9" s="148"/>
      <c r="I9" s="149"/>
      <c r="J9" s="150">
        <f>TOR!S49</f>
        <v>7</v>
      </c>
    </row>
    <row r="10" spans="1:10" ht="15" customHeight="1" x14ac:dyDescent="0.2">
      <c r="A10" s="47" t="s">
        <v>17</v>
      </c>
      <c r="B10" s="48" t="s">
        <v>1</v>
      </c>
      <c r="C10" s="152" t="s">
        <v>18</v>
      </c>
      <c r="D10" s="152"/>
      <c r="E10" s="152"/>
      <c r="F10" s="152"/>
      <c r="G10" s="152"/>
      <c r="H10" s="152"/>
      <c r="I10" s="153"/>
      <c r="J10" s="151"/>
    </row>
    <row r="11" spans="1:10" x14ac:dyDescent="0.2">
      <c r="A11" s="47"/>
      <c r="B11" s="48"/>
      <c r="C11" s="48"/>
      <c r="D11" s="48"/>
      <c r="E11" s="48"/>
      <c r="F11" s="48"/>
      <c r="G11" s="48"/>
      <c r="H11" s="48"/>
      <c r="I11" s="48"/>
      <c r="J11" s="49"/>
    </row>
    <row r="12" spans="1:10" x14ac:dyDescent="0.2">
      <c r="A12" s="154" t="s">
        <v>19</v>
      </c>
      <c r="B12" s="155"/>
      <c r="C12" s="156"/>
      <c r="D12" s="156"/>
      <c r="E12" s="156"/>
      <c r="F12" s="156"/>
      <c r="G12" s="156"/>
      <c r="H12" s="156"/>
      <c r="I12" s="156"/>
      <c r="J12" s="157"/>
    </row>
    <row r="13" spans="1:10" ht="14.1" customHeight="1" x14ac:dyDescent="0.2">
      <c r="A13" s="188" t="s">
        <v>20</v>
      </c>
      <c r="B13" s="189"/>
      <c r="C13" s="190"/>
      <c r="D13" s="184" t="s">
        <v>21</v>
      </c>
      <c r="E13" s="184"/>
      <c r="F13" s="184"/>
      <c r="G13" s="184"/>
      <c r="H13" s="184"/>
      <c r="I13" s="184"/>
      <c r="J13" s="173" t="s">
        <v>22</v>
      </c>
    </row>
    <row r="14" spans="1:10" x14ac:dyDescent="0.2">
      <c r="A14" s="191"/>
      <c r="B14" s="192"/>
      <c r="C14" s="193"/>
      <c r="D14" s="176" t="s">
        <v>23</v>
      </c>
      <c r="E14" s="155"/>
      <c r="F14" s="177" t="s">
        <v>24</v>
      </c>
      <c r="G14" s="184" t="s">
        <v>25</v>
      </c>
      <c r="H14" s="184"/>
      <c r="I14" s="177" t="s">
        <v>26</v>
      </c>
      <c r="J14" s="174"/>
    </row>
    <row r="15" spans="1:10" x14ac:dyDescent="0.2">
      <c r="A15" s="194"/>
      <c r="B15" s="155"/>
      <c r="C15" s="195"/>
      <c r="D15" s="59" t="s">
        <v>27</v>
      </c>
      <c r="E15" s="59" t="s">
        <v>28</v>
      </c>
      <c r="F15" s="178"/>
      <c r="G15" s="58" t="s">
        <v>27</v>
      </c>
      <c r="H15" s="58" t="s">
        <v>28</v>
      </c>
      <c r="I15" s="178"/>
      <c r="J15" s="175"/>
    </row>
    <row r="16" spans="1:10" x14ac:dyDescent="0.2">
      <c r="A16" s="185">
        <v>1</v>
      </c>
      <c r="B16" s="186"/>
      <c r="C16" s="187"/>
      <c r="D16" s="50">
        <v>2</v>
      </c>
      <c r="E16" s="50">
        <v>3</v>
      </c>
      <c r="F16" s="51">
        <v>4</v>
      </c>
      <c r="G16" s="52">
        <v>5</v>
      </c>
      <c r="H16" s="52">
        <v>6</v>
      </c>
      <c r="I16" s="52">
        <v>7</v>
      </c>
      <c r="J16" s="53">
        <v>8</v>
      </c>
    </row>
    <row r="17" spans="1:16" s="57" customFormat="1" ht="38.25" customHeight="1" x14ac:dyDescent="0.2">
      <c r="A17" s="197" t="s">
        <v>565</v>
      </c>
      <c r="B17" s="198"/>
      <c r="C17" s="199"/>
      <c r="D17" s="74"/>
      <c r="E17" s="74"/>
      <c r="F17" s="75"/>
      <c r="G17" s="76"/>
      <c r="H17" s="76"/>
      <c r="I17" s="76"/>
      <c r="J17" s="77"/>
      <c r="L17" s="200" t="s">
        <v>678</v>
      </c>
      <c r="M17" s="200"/>
      <c r="N17" s="200"/>
      <c r="O17" s="200"/>
      <c r="P17" s="200"/>
    </row>
    <row r="18" spans="1:16" ht="59.25" customHeight="1" x14ac:dyDescent="0.2">
      <c r="A18" s="179" t="s">
        <v>566</v>
      </c>
      <c r="B18" s="180"/>
      <c r="C18" s="181"/>
      <c r="D18" s="54">
        <v>4</v>
      </c>
      <c r="E18" s="54" t="s">
        <v>31</v>
      </c>
      <c r="F18" s="54">
        <v>1</v>
      </c>
      <c r="G18" s="54">
        <f>D18*F18</f>
        <v>4</v>
      </c>
      <c r="H18" s="54" t="s">
        <v>82</v>
      </c>
      <c r="I18" s="55">
        <v>250000</v>
      </c>
      <c r="J18" s="56">
        <f>G18*I18</f>
        <v>1000000</v>
      </c>
      <c r="L18" s="196" t="s">
        <v>568</v>
      </c>
      <c r="M18" s="196"/>
      <c r="N18" s="196"/>
      <c r="O18" s="196"/>
      <c r="P18" s="196"/>
    </row>
    <row r="19" spans="1:16" ht="20.25" customHeight="1" thickBot="1" x14ac:dyDescent="0.25">
      <c r="A19" s="182" t="s">
        <v>29</v>
      </c>
      <c r="B19" s="183"/>
      <c r="C19" s="183"/>
      <c r="D19" s="183"/>
      <c r="E19" s="183"/>
      <c r="F19" s="183"/>
      <c r="G19" s="183"/>
      <c r="H19" s="183"/>
      <c r="I19" s="183"/>
      <c r="J19" s="63">
        <f>SUM(J18:J18)</f>
        <v>1000000</v>
      </c>
      <c r="L19" s="196" t="s">
        <v>567</v>
      </c>
      <c r="M19" s="196"/>
      <c r="N19" s="196"/>
    </row>
    <row r="20" spans="1:16" s="3" customFormat="1" ht="20.25" customHeight="1" x14ac:dyDescent="0.2">
      <c r="A20" s="30"/>
      <c r="B20" s="30"/>
      <c r="C20" s="30"/>
      <c r="D20" s="30"/>
      <c r="E20" s="30"/>
      <c r="F20" s="30"/>
      <c r="G20" s="30"/>
      <c r="H20" s="30"/>
      <c r="I20" s="30"/>
      <c r="J20" s="30"/>
    </row>
    <row r="21" spans="1:16" x14ac:dyDescent="0.2">
      <c r="B21" s="10"/>
      <c r="C21" s="10"/>
      <c r="D21" s="10"/>
      <c r="E21" s="10"/>
      <c r="F21" s="10"/>
      <c r="G21" s="10" t="str">
        <f>TOR!K58</f>
        <v>Surakarta, 7 Februari 2022</v>
      </c>
      <c r="I21" s="10"/>
      <c r="J21" s="11"/>
      <c r="L21" s="4"/>
      <c r="M21" s="4"/>
    </row>
    <row r="22" spans="1:16" x14ac:dyDescent="0.2">
      <c r="A22" s="10" t="s">
        <v>4</v>
      </c>
      <c r="B22" s="10"/>
      <c r="C22" s="10"/>
      <c r="D22" s="10"/>
      <c r="E22" s="10"/>
      <c r="F22" s="10"/>
      <c r="G22" s="10" t="s">
        <v>5</v>
      </c>
      <c r="I22" s="10"/>
      <c r="J22" s="10"/>
      <c r="K22" s="11"/>
      <c r="L22" s="11"/>
      <c r="M22" s="11"/>
    </row>
    <row r="23" spans="1:16" x14ac:dyDescent="0.2">
      <c r="K23" s="10"/>
      <c r="L23" s="10"/>
      <c r="M23" s="10"/>
    </row>
    <row r="29" spans="1:16" x14ac:dyDescent="0.2">
      <c r="A29" s="2" t="str">
        <f>TOR!C65</f>
        <v>Raden Kunto Adi, S.P, M.P.</v>
      </c>
      <c r="B29" s="12"/>
      <c r="C29" s="12"/>
      <c r="D29" s="12"/>
      <c r="E29" s="12"/>
      <c r="F29" s="12"/>
      <c r="G29" s="12" t="str">
        <f>TOR!K65</f>
        <v>Rizki Puspita Dewanti, S.E., M.Si</v>
      </c>
      <c r="I29" s="10"/>
      <c r="J29" s="10"/>
    </row>
    <row r="30" spans="1:16" x14ac:dyDescent="0.2">
      <c r="A30" s="13" t="str">
        <f>TOR!C66</f>
        <v>NIP. 197310172003121002</v>
      </c>
      <c r="B30" s="10"/>
      <c r="C30" s="10"/>
      <c r="D30" s="10"/>
      <c r="E30" s="10"/>
      <c r="F30" s="10"/>
      <c r="G30" s="10" t="str">
        <f>TOR!K66</f>
        <v>NIP. 1994120220200901</v>
      </c>
      <c r="I30" s="10"/>
      <c r="J30" s="10"/>
      <c r="K30" s="10"/>
      <c r="L30" s="10"/>
      <c r="M30" s="10"/>
    </row>
    <row r="31" spans="1:16" x14ac:dyDescent="0.2">
      <c r="K31" s="10"/>
      <c r="L31" s="10"/>
      <c r="M31" s="10"/>
    </row>
    <row r="32" spans="1:16" x14ac:dyDescent="0.2">
      <c r="A32" s="138" t="s">
        <v>573</v>
      </c>
      <c r="B32" s="138"/>
      <c r="C32" s="138"/>
      <c r="D32" s="138"/>
      <c r="E32" s="138"/>
      <c r="F32" s="138"/>
      <c r="G32" s="138"/>
      <c r="H32" s="138"/>
      <c r="I32" s="138"/>
      <c r="J32" s="138"/>
    </row>
    <row r="33" spans="1:17" ht="15" customHeight="1" x14ac:dyDescent="0.2">
      <c r="A33" s="12"/>
      <c r="B33" s="15"/>
      <c r="C33" s="15"/>
      <c r="D33" s="15"/>
      <c r="E33" s="15"/>
      <c r="F33" s="15"/>
      <c r="G33" s="15"/>
      <c r="I33" s="15"/>
      <c r="J33" s="15"/>
      <c r="K33" s="22"/>
      <c r="L33" s="22"/>
      <c r="M33" s="22"/>
      <c r="N33" s="22"/>
      <c r="O33" s="22"/>
      <c r="Q33" s="22"/>
    </row>
    <row r="34" spans="1:17" ht="12.75" customHeight="1" x14ac:dyDescent="0.2">
      <c r="A34" s="124" t="s">
        <v>569</v>
      </c>
      <c r="B34" s="125"/>
      <c r="C34" s="128"/>
      <c r="D34" s="124" t="s">
        <v>65</v>
      </c>
      <c r="E34" s="125"/>
      <c r="F34" s="125"/>
      <c r="G34" s="128"/>
      <c r="H34" s="124" t="s">
        <v>66</v>
      </c>
      <c r="I34" s="125"/>
      <c r="J34" s="128"/>
      <c r="K34" s="15"/>
      <c r="L34" s="15"/>
      <c r="M34" s="15"/>
      <c r="N34" s="15"/>
      <c r="O34" s="15"/>
      <c r="Q34" s="15"/>
    </row>
    <row r="35" spans="1:17" ht="12.75" customHeight="1" x14ac:dyDescent="0.2">
      <c r="A35" s="126"/>
      <c r="B35" s="127"/>
      <c r="C35" s="129"/>
      <c r="D35" s="126"/>
      <c r="E35" s="127"/>
      <c r="F35" s="127"/>
      <c r="G35" s="129"/>
      <c r="H35" s="126"/>
      <c r="I35" s="127"/>
      <c r="J35" s="129"/>
      <c r="K35" s="14"/>
      <c r="L35" s="14"/>
      <c r="M35" s="14"/>
      <c r="N35" s="14"/>
      <c r="O35" s="14"/>
    </row>
    <row r="36" spans="1:17" x14ac:dyDescent="0.2">
      <c r="A36" s="85"/>
      <c r="B36" s="86"/>
      <c r="C36" s="87"/>
      <c r="D36" s="85"/>
      <c r="E36" s="86"/>
      <c r="F36" s="86"/>
      <c r="G36" s="87"/>
      <c r="H36" s="85"/>
      <c r="I36" s="86"/>
      <c r="J36" s="87"/>
      <c r="K36" s="14"/>
      <c r="L36" s="14"/>
      <c r="M36" s="14"/>
      <c r="N36" s="14"/>
      <c r="O36" s="14"/>
    </row>
    <row r="37" spans="1:17" x14ac:dyDescent="0.2">
      <c r="A37" s="85"/>
      <c r="B37" s="86"/>
      <c r="C37" s="87"/>
      <c r="D37" s="85"/>
      <c r="E37" s="86"/>
      <c r="F37" s="86"/>
      <c r="G37" s="87"/>
      <c r="H37" s="85"/>
      <c r="I37" s="86"/>
      <c r="J37" s="87"/>
    </row>
    <row r="38" spans="1:17" x14ac:dyDescent="0.2">
      <c r="A38" s="85"/>
      <c r="B38" s="86"/>
      <c r="C38" s="87"/>
      <c r="D38" s="85"/>
      <c r="E38" s="86"/>
      <c r="F38" s="86"/>
      <c r="G38" s="87"/>
      <c r="H38" s="85"/>
      <c r="I38" s="86"/>
      <c r="J38" s="87"/>
    </row>
    <row r="39" spans="1:17" x14ac:dyDescent="0.2">
      <c r="A39" s="85"/>
      <c r="B39" s="86"/>
      <c r="C39" s="87"/>
      <c r="D39" s="85"/>
      <c r="E39" s="86"/>
      <c r="F39" s="86"/>
      <c r="G39" s="87"/>
      <c r="H39" s="85"/>
      <c r="I39" s="86"/>
      <c r="J39" s="87"/>
    </row>
    <row r="40" spans="1:17" x14ac:dyDescent="0.2">
      <c r="A40" s="85"/>
      <c r="B40" s="86"/>
      <c r="C40" s="87"/>
      <c r="D40" s="85"/>
      <c r="E40" s="86"/>
      <c r="F40" s="86"/>
      <c r="G40" s="87"/>
      <c r="H40" s="85"/>
      <c r="I40" s="86"/>
      <c r="J40" s="87"/>
    </row>
    <row r="41" spans="1:17" x14ac:dyDescent="0.2">
      <c r="A41" s="169" t="s">
        <v>574</v>
      </c>
      <c r="B41" s="170"/>
      <c r="C41" s="171"/>
      <c r="D41" s="130" t="s">
        <v>64</v>
      </c>
      <c r="E41" s="131"/>
      <c r="F41" s="131"/>
      <c r="G41" s="132"/>
      <c r="H41" s="130" t="s">
        <v>74</v>
      </c>
      <c r="I41" s="131"/>
      <c r="J41" s="132"/>
    </row>
    <row r="42" spans="1:17" x14ac:dyDescent="0.2">
      <c r="A42" s="169"/>
      <c r="B42" s="170"/>
      <c r="C42" s="171"/>
      <c r="D42" s="130"/>
      <c r="E42" s="131"/>
      <c r="F42" s="131"/>
      <c r="G42" s="132"/>
      <c r="H42" s="130"/>
      <c r="I42" s="131"/>
      <c r="J42" s="132"/>
      <c r="K42" s="2"/>
      <c r="L42" s="2"/>
    </row>
    <row r="43" spans="1:17" x14ac:dyDescent="0.2">
      <c r="A43" s="88" t="s">
        <v>571</v>
      </c>
      <c r="B43" s="89"/>
      <c r="C43" s="90"/>
      <c r="D43" s="88" t="s">
        <v>34</v>
      </c>
      <c r="E43" s="91"/>
      <c r="F43" s="89"/>
      <c r="G43" s="92"/>
      <c r="H43" s="93" t="s">
        <v>8</v>
      </c>
      <c r="I43" s="91"/>
      <c r="J43" s="92"/>
    </row>
  </sheetData>
  <mergeCells count="34">
    <mergeCell ref="L19:N19"/>
    <mergeCell ref="A34:C35"/>
    <mergeCell ref="D34:G35"/>
    <mergeCell ref="H34:J35"/>
    <mergeCell ref="A17:C17"/>
    <mergeCell ref="L17:P17"/>
    <mergeCell ref="L18:P18"/>
    <mergeCell ref="A41:C42"/>
    <mergeCell ref="D41:G42"/>
    <mergeCell ref="H41:J42"/>
    <mergeCell ref="A1:J1"/>
    <mergeCell ref="A32:J32"/>
    <mergeCell ref="J13:J15"/>
    <mergeCell ref="D14:E14"/>
    <mergeCell ref="F14:F15"/>
    <mergeCell ref="A18:C18"/>
    <mergeCell ref="A19:I19"/>
    <mergeCell ref="G14:H14"/>
    <mergeCell ref="I14:I15"/>
    <mergeCell ref="A16:C16"/>
    <mergeCell ref="A13:C15"/>
    <mergeCell ref="D13:I13"/>
    <mergeCell ref="A8:I8"/>
    <mergeCell ref="C9:I9"/>
    <mergeCell ref="J9:J10"/>
    <mergeCell ref="C10:I10"/>
    <mergeCell ref="A12:J12"/>
    <mergeCell ref="C3:I3"/>
    <mergeCell ref="J3:J4"/>
    <mergeCell ref="C4:I4"/>
    <mergeCell ref="C5:I5"/>
    <mergeCell ref="J5:J7"/>
    <mergeCell ref="C7:I7"/>
    <mergeCell ref="C6:I6"/>
  </mergeCells>
  <pageMargins left="0.59055118110236227" right="0.59055118110236227" top="0.59055118110236227" bottom="0.59055118110236227" header="0.31496062992125984" footer="0.31496062992125984"/>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FE2D7-1F6D-4C3D-B105-C1C9992613D8}">
  <dimension ref="A1:D213"/>
  <sheetViews>
    <sheetView topLeftCell="A190" workbookViewId="0">
      <selection activeCell="C39" sqref="C39"/>
    </sheetView>
  </sheetViews>
  <sheetFormatPr defaultRowHeight="12.75" x14ac:dyDescent="0.2"/>
  <cols>
    <col min="1" max="16384" width="9.140625" style="73"/>
  </cols>
  <sheetData>
    <row r="1" spans="1:4" x14ac:dyDescent="0.2">
      <c r="A1" s="73" t="s">
        <v>87</v>
      </c>
      <c r="B1" s="73" t="s">
        <v>143</v>
      </c>
      <c r="C1" s="64" t="s">
        <v>179</v>
      </c>
      <c r="D1" s="64" t="s">
        <v>181</v>
      </c>
    </row>
    <row r="2" spans="1:4" x14ac:dyDescent="0.2">
      <c r="A2" s="73" t="s">
        <v>88</v>
      </c>
      <c r="B2" s="73" t="s">
        <v>102</v>
      </c>
      <c r="C2" s="64" t="s">
        <v>155</v>
      </c>
      <c r="D2" s="64" t="s">
        <v>183</v>
      </c>
    </row>
    <row r="3" spans="1:4" x14ac:dyDescent="0.2">
      <c r="A3" s="73" t="s">
        <v>89</v>
      </c>
      <c r="B3" s="73" t="s">
        <v>104</v>
      </c>
      <c r="C3" s="64" t="s">
        <v>155</v>
      </c>
      <c r="D3" s="64" t="s">
        <v>185</v>
      </c>
    </row>
    <row r="4" spans="1:4" x14ac:dyDescent="0.2">
      <c r="A4" s="73" t="s">
        <v>90</v>
      </c>
      <c r="B4" s="73" t="s">
        <v>108</v>
      </c>
      <c r="C4" s="64" t="s">
        <v>165</v>
      </c>
      <c r="D4" s="64" t="s">
        <v>187</v>
      </c>
    </row>
    <row r="5" spans="1:4" x14ac:dyDescent="0.2">
      <c r="A5" s="73" t="s">
        <v>11</v>
      </c>
      <c r="B5" s="73" t="s">
        <v>110</v>
      </c>
      <c r="C5" s="64" t="s">
        <v>199</v>
      </c>
      <c r="D5" s="64" t="s">
        <v>189</v>
      </c>
    </row>
    <row r="6" spans="1:4" x14ac:dyDescent="0.2">
      <c r="A6" s="73" t="s">
        <v>91</v>
      </c>
      <c r="B6" s="73" t="s">
        <v>112</v>
      </c>
      <c r="C6" s="64" t="s">
        <v>240</v>
      </c>
      <c r="D6" s="64" t="s">
        <v>191</v>
      </c>
    </row>
    <row r="7" spans="1:4" x14ac:dyDescent="0.2">
      <c r="A7" s="73" t="s">
        <v>92</v>
      </c>
      <c r="B7" s="73" t="s">
        <v>106</v>
      </c>
      <c r="C7" s="64" t="s">
        <v>220</v>
      </c>
      <c r="D7" s="64" t="s">
        <v>193</v>
      </c>
    </row>
    <row r="8" spans="1:4" x14ac:dyDescent="0.2">
      <c r="A8" s="73" t="s">
        <v>93</v>
      </c>
      <c r="B8" s="73" t="s">
        <v>145</v>
      </c>
      <c r="C8" s="64" t="s">
        <v>230</v>
      </c>
      <c r="D8" s="64" t="s">
        <v>195</v>
      </c>
    </row>
    <row r="9" spans="1:4" x14ac:dyDescent="0.2">
      <c r="A9" s="73" t="s">
        <v>577</v>
      </c>
      <c r="B9" s="73" t="s">
        <v>147</v>
      </c>
      <c r="C9" s="64" t="s">
        <v>248</v>
      </c>
      <c r="D9" s="64" t="s">
        <v>197</v>
      </c>
    </row>
    <row r="10" spans="1:4" x14ac:dyDescent="0.2">
      <c r="A10" s="73" t="s">
        <v>605</v>
      </c>
      <c r="B10" s="73" t="s">
        <v>114</v>
      </c>
      <c r="C10" s="64" t="s">
        <v>265</v>
      </c>
      <c r="D10" s="64" t="s">
        <v>157</v>
      </c>
    </row>
    <row r="11" spans="1:4" x14ac:dyDescent="0.2">
      <c r="B11" s="73" t="s">
        <v>116</v>
      </c>
      <c r="C11" s="64" t="s">
        <v>271</v>
      </c>
      <c r="D11" s="64" t="s">
        <v>159</v>
      </c>
    </row>
    <row r="12" spans="1:4" x14ac:dyDescent="0.2">
      <c r="B12" s="73" t="s">
        <v>118</v>
      </c>
      <c r="C12" s="64" t="s">
        <v>281</v>
      </c>
      <c r="D12" s="64" t="s">
        <v>161</v>
      </c>
    </row>
    <row r="13" spans="1:4" x14ac:dyDescent="0.2">
      <c r="B13" s="73" t="s">
        <v>126</v>
      </c>
      <c r="C13" s="64" t="s">
        <v>297</v>
      </c>
      <c r="D13" s="64" t="s">
        <v>163</v>
      </c>
    </row>
    <row r="14" spans="1:4" x14ac:dyDescent="0.2">
      <c r="B14" s="73" t="s">
        <v>128</v>
      </c>
      <c r="C14" s="64" t="s">
        <v>287</v>
      </c>
      <c r="D14" s="64" t="s">
        <v>167</v>
      </c>
    </row>
    <row r="15" spans="1:4" x14ac:dyDescent="0.2">
      <c r="B15" s="73" t="s">
        <v>130</v>
      </c>
      <c r="C15" s="73" t="s">
        <v>608</v>
      </c>
      <c r="D15" s="64" t="s">
        <v>169</v>
      </c>
    </row>
    <row r="16" spans="1:4" x14ac:dyDescent="0.2">
      <c r="B16" s="73" t="s">
        <v>41</v>
      </c>
      <c r="C16" s="64" t="s">
        <v>315</v>
      </c>
      <c r="D16" s="64" t="s">
        <v>171</v>
      </c>
    </row>
    <row r="17" spans="2:4" x14ac:dyDescent="0.2">
      <c r="B17" s="73" t="s">
        <v>133</v>
      </c>
      <c r="C17" s="64" t="s">
        <v>336</v>
      </c>
      <c r="D17" s="64" t="s">
        <v>173</v>
      </c>
    </row>
    <row r="18" spans="2:4" x14ac:dyDescent="0.2">
      <c r="B18" s="73" t="s">
        <v>120</v>
      </c>
      <c r="C18" s="64" t="s">
        <v>350</v>
      </c>
      <c r="D18" s="64" t="s">
        <v>175</v>
      </c>
    </row>
    <row r="19" spans="2:4" x14ac:dyDescent="0.2">
      <c r="B19" s="73" t="s">
        <v>122</v>
      </c>
      <c r="C19" s="64" t="s">
        <v>360</v>
      </c>
      <c r="D19" s="64" t="s">
        <v>177</v>
      </c>
    </row>
    <row r="20" spans="2:4" x14ac:dyDescent="0.2">
      <c r="B20" s="73" t="s">
        <v>124</v>
      </c>
      <c r="C20" s="64" t="s">
        <v>56</v>
      </c>
      <c r="D20" s="64" t="s">
        <v>201</v>
      </c>
    </row>
    <row r="21" spans="2:4" x14ac:dyDescent="0.2">
      <c r="B21" s="73" t="s">
        <v>152</v>
      </c>
      <c r="C21" s="64" t="s">
        <v>384</v>
      </c>
      <c r="D21" s="64" t="s">
        <v>203</v>
      </c>
    </row>
    <row r="22" spans="2:4" x14ac:dyDescent="0.2">
      <c r="B22" s="73" t="s">
        <v>135</v>
      </c>
      <c r="C22" s="64" t="s">
        <v>390</v>
      </c>
      <c r="D22" s="64" t="s">
        <v>205</v>
      </c>
    </row>
    <row r="23" spans="2:4" x14ac:dyDescent="0.2">
      <c r="B23" s="73" t="s">
        <v>137</v>
      </c>
      <c r="C23" s="64" t="s">
        <v>401</v>
      </c>
      <c r="D23" s="64" t="s">
        <v>207</v>
      </c>
    </row>
    <row r="24" spans="2:4" x14ac:dyDescent="0.2">
      <c r="B24" s="73" t="s">
        <v>139</v>
      </c>
      <c r="C24" s="64" t="s">
        <v>413</v>
      </c>
      <c r="D24" s="64" t="s">
        <v>209</v>
      </c>
    </row>
    <row r="25" spans="2:4" x14ac:dyDescent="0.2">
      <c r="B25" s="73" t="s">
        <v>153</v>
      </c>
      <c r="C25" s="64" t="s">
        <v>423</v>
      </c>
      <c r="D25" s="64" t="s">
        <v>211</v>
      </c>
    </row>
    <row r="26" spans="2:4" x14ac:dyDescent="0.2">
      <c r="B26" s="73" t="s">
        <v>141</v>
      </c>
      <c r="C26" s="64" t="s">
        <v>433</v>
      </c>
      <c r="D26" s="64" t="s">
        <v>213</v>
      </c>
    </row>
    <row r="27" spans="2:4" x14ac:dyDescent="0.2">
      <c r="B27" s="73" t="s">
        <v>149</v>
      </c>
      <c r="C27" s="64" t="s">
        <v>443</v>
      </c>
      <c r="D27" s="64" t="s">
        <v>215</v>
      </c>
    </row>
    <row r="28" spans="2:4" x14ac:dyDescent="0.2">
      <c r="B28" s="73" t="s">
        <v>150</v>
      </c>
      <c r="C28" s="64" t="s">
        <v>463</v>
      </c>
      <c r="D28" s="64" t="s">
        <v>217</v>
      </c>
    </row>
    <row r="29" spans="2:4" x14ac:dyDescent="0.2">
      <c r="B29" s="73" t="s">
        <v>154</v>
      </c>
      <c r="C29" s="64" t="s">
        <v>481</v>
      </c>
      <c r="D29" s="64" t="s">
        <v>219</v>
      </c>
    </row>
    <row r="30" spans="2:4" x14ac:dyDescent="0.2">
      <c r="C30" s="64" t="s">
        <v>496</v>
      </c>
      <c r="D30" s="64" t="s">
        <v>242</v>
      </c>
    </row>
    <row r="31" spans="2:4" x14ac:dyDescent="0.2">
      <c r="C31" s="64" t="s">
        <v>506</v>
      </c>
      <c r="D31" s="64" t="s">
        <v>244</v>
      </c>
    </row>
    <row r="32" spans="2:4" x14ac:dyDescent="0.2">
      <c r="C32" s="64" t="s">
        <v>521</v>
      </c>
      <c r="D32" s="64" t="s">
        <v>246</v>
      </c>
    </row>
    <row r="33" spans="3:4" x14ac:dyDescent="0.2">
      <c r="C33" s="64" t="s">
        <v>535</v>
      </c>
      <c r="D33" s="64" t="s">
        <v>222</v>
      </c>
    </row>
    <row r="34" spans="3:4" x14ac:dyDescent="0.2">
      <c r="C34" s="64" t="s">
        <v>630</v>
      </c>
      <c r="D34" s="64" t="s">
        <v>224</v>
      </c>
    </row>
    <row r="35" spans="3:4" x14ac:dyDescent="0.2">
      <c r="C35" s="73" t="s">
        <v>580</v>
      </c>
      <c r="D35" s="64" t="s">
        <v>226</v>
      </c>
    </row>
    <row r="36" spans="3:4" x14ac:dyDescent="0.2">
      <c r="C36" s="73" t="s">
        <v>590</v>
      </c>
      <c r="D36" s="64" t="s">
        <v>228</v>
      </c>
    </row>
    <row r="37" spans="3:4" x14ac:dyDescent="0.2">
      <c r="C37" s="73" t="s">
        <v>658</v>
      </c>
      <c r="D37" s="64" t="s">
        <v>232</v>
      </c>
    </row>
    <row r="38" spans="3:4" x14ac:dyDescent="0.2">
      <c r="C38" s="73" t="s">
        <v>596</v>
      </c>
      <c r="D38" s="64" t="s">
        <v>234</v>
      </c>
    </row>
    <row r="39" spans="3:4" x14ac:dyDescent="0.2">
      <c r="C39" s="73" t="s">
        <v>471</v>
      </c>
      <c r="D39" s="64" t="s">
        <v>236</v>
      </c>
    </row>
    <row r="40" spans="3:4" x14ac:dyDescent="0.2">
      <c r="D40" s="64" t="s">
        <v>238</v>
      </c>
    </row>
    <row r="41" spans="3:4" x14ac:dyDescent="0.2">
      <c r="D41" s="64" t="s">
        <v>250</v>
      </c>
    </row>
    <row r="42" spans="3:4" x14ac:dyDescent="0.2">
      <c r="D42" s="64" t="s">
        <v>252</v>
      </c>
    </row>
    <row r="43" spans="3:4" x14ac:dyDescent="0.2">
      <c r="D43" s="64" t="s">
        <v>254</v>
      </c>
    </row>
    <row r="44" spans="3:4" x14ac:dyDescent="0.2">
      <c r="D44" s="64" t="s">
        <v>256</v>
      </c>
    </row>
    <row r="45" spans="3:4" x14ac:dyDescent="0.2">
      <c r="D45" s="64" t="s">
        <v>258</v>
      </c>
    </row>
    <row r="46" spans="3:4" x14ac:dyDescent="0.2">
      <c r="D46" s="64" t="s">
        <v>260</v>
      </c>
    </row>
    <row r="47" spans="3:4" x14ac:dyDescent="0.2">
      <c r="D47" s="64" t="s">
        <v>262</v>
      </c>
    </row>
    <row r="48" spans="3:4" x14ac:dyDescent="0.2">
      <c r="D48" s="64" t="s">
        <v>264</v>
      </c>
    </row>
    <row r="49" spans="4:4" x14ac:dyDescent="0.2">
      <c r="D49" s="64" t="s">
        <v>267</v>
      </c>
    </row>
    <row r="50" spans="4:4" x14ac:dyDescent="0.2">
      <c r="D50" s="64" t="s">
        <v>269</v>
      </c>
    </row>
    <row r="51" spans="4:4" x14ac:dyDescent="0.2">
      <c r="D51" s="64" t="s">
        <v>273</v>
      </c>
    </row>
    <row r="52" spans="4:4" x14ac:dyDescent="0.2">
      <c r="D52" s="64" t="s">
        <v>275</v>
      </c>
    </row>
    <row r="53" spans="4:4" x14ac:dyDescent="0.2">
      <c r="D53" s="64" t="s">
        <v>277</v>
      </c>
    </row>
    <row r="54" spans="4:4" x14ac:dyDescent="0.2">
      <c r="D54" s="64" t="s">
        <v>279</v>
      </c>
    </row>
    <row r="55" spans="4:4" x14ac:dyDescent="0.2">
      <c r="D55" s="64" t="s">
        <v>283</v>
      </c>
    </row>
    <row r="56" spans="4:4" x14ac:dyDescent="0.2">
      <c r="D56" s="64" t="s">
        <v>285</v>
      </c>
    </row>
    <row r="57" spans="4:4" x14ac:dyDescent="0.2">
      <c r="D57" s="64" t="s">
        <v>299</v>
      </c>
    </row>
    <row r="58" spans="4:4" x14ac:dyDescent="0.2">
      <c r="D58" s="64" t="s">
        <v>301</v>
      </c>
    </row>
    <row r="59" spans="4:4" x14ac:dyDescent="0.2">
      <c r="D59" s="64" t="s">
        <v>303</v>
      </c>
    </row>
    <row r="60" spans="4:4" x14ac:dyDescent="0.2">
      <c r="D60" s="64" t="s">
        <v>305</v>
      </c>
    </row>
    <row r="61" spans="4:4" x14ac:dyDescent="0.2">
      <c r="D61" s="64" t="s">
        <v>307</v>
      </c>
    </row>
    <row r="62" spans="4:4" x14ac:dyDescent="0.2">
      <c r="D62" s="64" t="s">
        <v>309</v>
      </c>
    </row>
    <row r="63" spans="4:4" x14ac:dyDescent="0.2">
      <c r="D63" s="64" t="s">
        <v>311</v>
      </c>
    </row>
    <row r="64" spans="4:4" x14ac:dyDescent="0.2">
      <c r="D64" s="64" t="s">
        <v>313</v>
      </c>
    </row>
    <row r="65" spans="4:4" x14ac:dyDescent="0.2">
      <c r="D65" s="64" t="s">
        <v>289</v>
      </c>
    </row>
    <row r="66" spans="4:4" x14ac:dyDescent="0.2">
      <c r="D66" s="64" t="s">
        <v>291</v>
      </c>
    </row>
    <row r="67" spans="4:4" x14ac:dyDescent="0.2">
      <c r="D67" s="64" t="s">
        <v>293</v>
      </c>
    </row>
    <row r="68" spans="4:4" x14ac:dyDescent="0.2">
      <c r="D68" s="64" t="s">
        <v>295</v>
      </c>
    </row>
    <row r="69" spans="4:4" x14ac:dyDescent="0.2">
      <c r="D69" s="73" t="s">
        <v>610</v>
      </c>
    </row>
    <row r="70" spans="4:4" x14ac:dyDescent="0.2">
      <c r="D70" s="73" t="s">
        <v>612</v>
      </c>
    </row>
    <row r="71" spans="4:4" x14ac:dyDescent="0.2">
      <c r="D71" s="73" t="s">
        <v>614</v>
      </c>
    </row>
    <row r="72" spans="4:4" x14ac:dyDescent="0.2">
      <c r="D72" s="73" t="s">
        <v>616</v>
      </c>
    </row>
    <row r="73" spans="4:4" x14ac:dyDescent="0.2">
      <c r="D73" s="73" t="s">
        <v>618</v>
      </c>
    </row>
    <row r="74" spans="4:4" x14ac:dyDescent="0.2">
      <c r="D74" s="73" t="s">
        <v>620</v>
      </c>
    </row>
    <row r="75" spans="4:4" x14ac:dyDescent="0.2">
      <c r="D75" s="73" t="s">
        <v>622</v>
      </c>
    </row>
    <row r="76" spans="4:4" x14ac:dyDescent="0.2">
      <c r="D76" s="73" t="s">
        <v>624</v>
      </c>
    </row>
    <row r="77" spans="4:4" x14ac:dyDescent="0.2">
      <c r="D77" s="73" t="s">
        <v>626</v>
      </c>
    </row>
    <row r="78" spans="4:4" x14ac:dyDescent="0.2">
      <c r="D78" s="73" t="s">
        <v>628</v>
      </c>
    </row>
    <row r="79" spans="4:4" x14ac:dyDescent="0.2">
      <c r="D79" s="64" t="s">
        <v>317</v>
      </c>
    </row>
    <row r="80" spans="4:4" x14ac:dyDescent="0.2">
      <c r="D80" s="64" t="s">
        <v>319</v>
      </c>
    </row>
    <row r="81" spans="4:4" x14ac:dyDescent="0.2">
      <c r="D81" s="64" t="s">
        <v>321</v>
      </c>
    </row>
    <row r="82" spans="4:4" x14ac:dyDescent="0.2">
      <c r="D82" s="64" t="s">
        <v>323</v>
      </c>
    </row>
    <row r="83" spans="4:4" x14ac:dyDescent="0.2">
      <c r="D83" s="64" t="s">
        <v>325</v>
      </c>
    </row>
    <row r="84" spans="4:4" x14ac:dyDescent="0.2">
      <c r="D84" s="64" t="s">
        <v>327</v>
      </c>
    </row>
    <row r="85" spans="4:4" x14ac:dyDescent="0.2">
      <c r="D85" s="64" t="s">
        <v>329</v>
      </c>
    </row>
    <row r="86" spans="4:4" x14ac:dyDescent="0.2">
      <c r="D86" s="64" t="s">
        <v>331</v>
      </c>
    </row>
    <row r="87" spans="4:4" x14ac:dyDescent="0.2">
      <c r="D87" s="64" t="s">
        <v>333</v>
      </c>
    </row>
    <row r="88" spans="4:4" x14ac:dyDescent="0.2">
      <c r="D88" s="64" t="s">
        <v>335</v>
      </c>
    </row>
    <row r="89" spans="4:4" x14ac:dyDescent="0.2">
      <c r="D89" s="64" t="s">
        <v>338</v>
      </c>
    </row>
    <row r="90" spans="4:4" x14ac:dyDescent="0.2">
      <c r="D90" s="64" t="s">
        <v>340</v>
      </c>
    </row>
    <row r="91" spans="4:4" x14ac:dyDescent="0.2">
      <c r="D91" s="64" t="s">
        <v>342</v>
      </c>
    </row>
    <row r="92" spans="4:4" x14ac:dyDescent="0.2">
      <c r="D92" s="64" t="s">
        <v>344</v>
      </c>
    </row>
    <row r="93" spans="4:4" x14ac:dyDescent="0.2">
      <c r="D93" s="64" t="s">
        <v>346</v>
      </c>
    </row>
    <row r="94" spans="4:4" x14ac:dyDescent="0.2">
      <c r="D94" s="64" t="s">
        <v>348</v>
      </c>
    </row>
    <row r="95" spans="4:4" x14ac:dyDescent="0.2">
      <c r="D95" s="64" t="s">
        <v>352</v>
      </c>
    </row>
    <row r="96" spans="4:4" x14ac:dyDescent="0.2">
      <c r="D96" s="64" t="s">
        <v>354</v>
      </c>
    </row>
    <row r="97" spans="4:4" x14ac:dyDescent="0.2">
      <c r="D97" s="64" t="s">
        <v>356</v>
      </c>
    </row>
    <row r="98" spans="4:4" x14ac:dyDescent="0.2">
      <c r="D98" s="64" t="s">
        <v>358</v>
      </c>
    </row>
    <row r="99" spans="4:4" x14ac:dyDescent="0.2">
      <c r="D99" s="64" t="s">
        <v>362</v>
      </c>
    </row>
    <row r="100" spans="4:4" x14ac:dyDescent="0.2">
      <c r="D100" s="64" t="s">
        <v>364</v>
      </c>
    </row>
    <row r="101" spans="4:4" x14ac:dyDescent="0.2">
      <c r="D101" s="64" t="s">
        <v>366</v>
      </c>
    </row>
    <row r="102" spans="4:4" x14ac:dyDescent="0.2">
      <c r="D102" s="64" t="s">
        <v>368</v>
      </c>
    </row>
    <row r="103" spans="4:4" x14ac:dyDescent="0.2">
      <c r="D103" s="64" t="s">
        <v>370</v>
      </c>
    </row>
    <row r="104" spans="4:4" x14ac:dyDescent="0.2">
      <c r="D104" s="64" t="s">
        <v>372</v>
      </c>
    </row>
    <row r="105" spans="4:4" x14ac:dyDescent="0.2">
      <c r="D105" s="64" t="s">
        <v>374</v>
      </c>
    </row>
    <row r="106" spans="4:4" x14ac:dyDescent="0.2">
      <c r="D106" s="64" t="s">
        <v>376</v>
      </c>
    </row>
    <row r="107" spans="4:4" x14ac:dyDescent="0.2">
      <c r="D107" s="64" t="s">
        <v>68</v>
      </c>
    </row>
    <row r="108" spans="4:4" x14ac:dyDescent="0.2">
      <c r="D108" s="64" t="s">
        <v>378</v>
      </c>
    </row>
    <row r="109" spans="4:4" x14ac:dyDescent="0.2">
      <c r="D109" s="64" t="s">
        <v>380</v>
      </c>
    </row>
    <row r="110" spans="4:4" x14ac:dyDescent="0.2">
      <c r="D110" s="64" t="s">
        <v>382</v>
      </c>
    </row>
    <row r="111" spans="4:4" x14ac:dyDescent="0.2">
      <c r="D111" s="64" t="s">
        <v>386</v>
      </c>
    </row>
    <row r="112" spans="4:4" x14ac:dyDescent="0.2">
      <c r="D112" s="64" t="s">
        <v>388</v>
      </c>
    </row>
    <row r="113" spans="4:4" x14ac:dyDescent="0.2">
      <c r="D113" s="64" t="s">
        <v>392</v>
      </c>
    </row>
    <row r="114" spans="4:4" x14ac:dyDescent="0.2">
      <c r="D114" s="64" t="s">
        <v>394</v>
      </c>
    </row>
    <row r="115" spans="4:4" x14ac:dyDescent="0.2">
      <c r="D115" s="64" t="s">
        <v>396</v>
      </c>
    </row>
    <row r="116" spans="4:4" x14ac:dyDescent="0.2">
      <c r="D116" s="64" t="s">
        <v>398</v>
      </c>
    </row>
    <row r="117" spans="4:4" x14ac:dyDescent="0.2">
      <c r="D117" s="64" t="s">
        <v>400</v>
      </c>
    </row>
    <row r="118" spans="4:4" x14ac:dyDescent="0.2">
      <c r="D118" s="64" t="s">
        <v>403</v>
      </c>
    </row>
    <row r="119" spans="4:4" x14ac:dyDescent="0.2">
      <c r="D119" s="64" t="s">
        <v>405</v>
      </c>
    </row>
    <row r="120" spans="4:4" x14ac:dyDescent="0.2">
      <c r="D120" s="64" t="s">
        <v>407</v>
      </c>
    </row>
    <row r="121" spans="4:4" x14ac:dyDescent="0.2">
      <c r="D121" s="64" t="s">
        <v>409</v>
      </c>
    </row>
    <row r="122" spans="4:4" x14ac:dyDescent="0.2">
      <c r="D122" s="64" t="s">
        <v>411</v>
      </c>
    </row>
    <row r="123" spans="4:4" x14ac:dyDescent="0.2">
      <c r="D123" s="64" t="s">
        <v>415</v>
      </c>
    </row>
    <row r="124" spans="4:4" x14ac:dyDescent="0.2">
      <c r="D124" s="64" t="s">
        <v>417</v>
      </c>
    </row>
    <row r="125" spans="4:4" x14ac:dyDescent="0.2">
      <c r="D125" s="64" t="s">
        <v>419</v>
      </c>
    </row>
    <row r="126" spans="4:4" x14ac:dyDescent="0.2">
      <c r="D126" s="64" t="s">
        <v>421</v>
      </c>
    </row>
    <row r="127" spans="4:4" x14ac:dyDescent="0.2">
      <c r="D127" s="64" t="s">
        <v>425</v>
      </c>
    </row>
    <row r="128" spans="4:4" x14ac:dyDescent="0.2">
      <c r="D128" s="64" t="s">
        <v>427</v>
      </c>
    </row>
    <row r="129" spans="4:4" x14ac:dyDescent="0.2">
      <c r="D129" s="64" t="s">
        <v>429</v>
      </c>
    </row>
    <row r="130" spans="4:4" x14ac:dyDescent="0.2">
      <c r="D130" s="64" t="s">
        <v>431</v>
      </c>
    </row>
    <row r="131" spans="4:4" x14ac:dyDescent="0.2">
      <c r="D131" s="64" t="s">
        <v>435</v>
      </c>
    </row>
    <row r="132" spans="4:4" x14ac:dyDescent="0.2">
      <c r="D132" s="64" t="s">
        <v>437</v>
      </c>
    </row>
    <row r="133" spans="4:4" x14ac:dyDescent="0.2">
      <c r="D133" s="64" t="s">
        <v>439</v>
      </c>
    </row>
    <row r="134" spans="4:4" x14ac:dyDescent="0.2">
      <c r="D134" s="64" t="s">
        <v>441</v>
      </c>
    </row>
    <row r="135" spans="4:4" x14ac:dyDescent="0.2">
      <c r="D135" s="64" t="s">
        <v>445</v>
      </c>
    </row>
    <row r="136" spans="4:4" x14ac:dyDescent="0.2">
      <c r="D136" s="64" t="s">
        <v>447</v>
      </c>
    </row>
    <row r="137" spans="4:4" x14ac:dyDescent="0.2">
      <c r="D137" s="64" t="s">
        <v>449</v>
      </c>
    </row>
    <row r="138" spans="4:4" x14ac:dyDescent="0.2">
      <c r="D138" s="64" t="s">
        <v>451</v>
      </c>
    </row>
    <row r="139" spans="4:4" x14ac:dyDescent="0.2">
      <c r="D139" s="64" t="s">
        <v>453</v>
      </c>
    </row>
    <row r="140" spans="4:4" x14ac:dyDescent="0.2">
      <c r="D140" s="64" t="s">
        <v>455</v>
      </c>
    </row>
    <row r="141" spans="4:4" x14ac:dyDescent="0.2">
      <c r="D141" s="64" t="s">
        <v>457</v>
      </c>
    </row>
    <row r="142" spans="4:4" x14ac:dyDescent="0.2">
      <c r="D142" s="64" t="s">
        <v>459</v>
      </c>
    </row>
    <row r="143" spans="4:4" x14ac:dyDescent="0.2">
      <c r="D143" s="64" t="s">
        <v>461</v>
      </c>
    </row>
    <row r="144" spans="4:4" x14ac:dyDescent="0.2">
      <c r="D144" s="64" t="s">
        <v>465</v>
      </c>
    </row>
    <row r="145" spans="4:4" x14ac:dyDescent="0.2">
      <c r="D145" s="64" t="s">
        <v>467</v>
      </c>
    </row>
    <row r="146" spans="4:4" x14ac:dyDescent="0.2">
      <c r="D146" s="64" t="s">
        <v>469</v>
      </c>
    </row>
    <row r="147" spans="4:4" x14ac:dyDescent="0.2">
      <c r="D147" s="64" t="s">
        <v>483</v>
      </c>
    </row>
    <row r="148" spans="4:4" x14ac:dyDescent="0.2">
      <c r="D148" s="64" t="s">
        <v>485</v>
      </c>
    </row>
    <row r="149" spans="4:4" x14ac:dyDescent="0.2">
      <c r="D149" s="64" t="s">
        <v>487</v>
      </c>
    </row>
    <row r="150" spans="4:4" x14ac:dyDescent="0.2">
      <c r="D150" s="64" t="s">
        <v>489</v>
      </c>
    </row>
    <row r="151" spans="4:4" x14ac:dyDescent="0.2">
      <c r="D151" s="64" t="s">
        <v>491</v>
      </c>
    </row>
    <row r="152" spans="4:4" x14ac:dyDescent="0.2">
      <c r="D152" s="64" t="s">
        <v>493</v>
      </c>
    </row>
    <row r="153" spans="4:4" x14ac:dyDescent="0.2">
      <c r="D153" s="64" t="s">
        <v>495</v>
      </c>
    </row>
    <row r="154" spans="4:4" x14ac:dyDescent="0.2">
      <c r="D154" s="64" t="s">
        <v>498</v>
      </c>
    </row>
    <row r="155" spans="4:4" x14ac:dyDescent="0.2">
      <c r="D155" s="64" t="s">
        <v>500</v>
      </c>
    </row>
    <row r="156" spans="4:4" x14ac:dyDescent="0.2">
      <c r="D156" s="64" t="s">
        <v>502</v>
      </c>
    </row>
    <row r="157" spans="4:4" x14ac:dyDescent="0.2">
      <c r="D157" s="64" t="s">
        <v>504</v>
      </c>
    </row>
    <row r="158" spans="4:4" x14ac:dyDescent="0.2">
      <c r="D158" s="64" t="s">
        <v>508</v>
      </c>
    </row>
    <row r="159" spans="4:4" x14ac:dyDescent="0.2">
      <c r="D159" s="64" t="s">
        <v>510</v>
      </c>
    </row>
    <row r="160" spans="4:4" x14ac:dyDescent="0.2">
      <c r="D160" s="64" t="s">
        <v>512</v>
      </c>
    </row>
    <row r="161" spans="4:4" x14ac:dyDescent="0.2">
      <c r="D161" s="64" t="s">
        <v>514</v>
      </c>
    </row>
    <row r="162" spans="4:4" x14ac:dyDescent="0.2">
      <c r="D162" s="64" t="s">
        <v>516</v>
      </c>
    </row>
    <row r="163" spans="4:4" x14ac:dyDescent="0.2">
      <c r="D163" s="64" t="s">
        <v>518</v>
      </c>
    </row>
    <row r="164" spans="4:4" x14ac:dyDescent="0.2">
      <c r="D164" s="64" t="s">
        <v>520</v>
      </c>
    </row>
    <row r="165" spans="4:4" x14ac:dyDescent="0.2">
      <c r="D165" s="64" t="s">
        <v>523</v>
      </c>
    </row>
    <row r="166" spans="4:4" x14ac:dyDescent="0.2">
      <c r="D166" s="64" t="s">
        <v>525</v>
      </c>
    </row>
    <row r="167" spans="4:4" x14ac:dyDescent="0.2">
      <c r="D167" s="64" t="s">
        <v>527</v>
      </c>
    </row>
    <row r="168" spans="4:4" x14ac:dyDescent="0.2">
      <c r="D168" s="64" t="s">
        <v>529</v>
      </c>
    </row>
    <row r="169" spans="4:4" x14ac:dyDescent="0.2">
      <c r="D169" s="64" t="s">
        <v>531</v>
      </c>
    </row>
    <row r="170" spans="4:4" x14ac:dyDescent="0.2">
      <c r="D170" s="64" t="s">
        <v>533</v>
      </c>
    </row>
    <row r="171" spans="4:4" x14ac:dyDescent="0.2">
      <c r="D171" s="64" t="s">
        <v>537</v>
      </c>
    </row>
    <row r="172" spans="4:4" x14ac:dyDescent="0.2">
      <c r="D172" s="64" t="s">
        <v>539</v>
      </c>
    </row>
    <row r="173" spans="4:4" x14ac:dyDescent="0.2">
      <c r="D173" s="64" t="s">
        <v>541</v>
      </c>
    </row>
    <row r="174" spans="4:4" x14ac:dyDescent="0.2">
      <c r="D174" s="64" t="s">
        <v>543</v>
      </c>
    </row>
    <row r="175" spans="4:4" x14ac:dyDescent="0.2">
      <c r="D175" s="64" t="s">
        <v>545</v>
      </c>
    </row>
    <row r="176" spans="4:4" x14ac:dyDescent="0.2">
      <c r="D176" s="64" t="s">
        <v>547</v>
      </c>
    </row>
    <row r="177" spans="4:4" x14ac:dyDescent="0.2">
      <c r="D177" s="64" t="s">
        <v>549</v>
      </c>
    </row>
    <row r="178" spans="4:4" x14ac:dyDescent="0.2">
      <c r="D178" s="73" t="s">
        <v>632</v>
      </c>
    </row>
    <row r="179" spans="4:4" x14ac:dyDescent="0.2">
      <c r="D179" s="73" t="s">
        <v>634</v>
      </c>
    </row>
    <row r="180" spans="4:4" x14ac:dyDescent="0.2">
      <c r="D180" s="73" t="s">
        <v>636</v>
      </c>
    </row>
    <row r="181" spans="4:4" x14ac:dyDescent="0.2">
      <c r="D181" s="73" t="s">
        <v>638</v>
      </c>
    </row>
    <row r="182" spans="4:4" x14ac:dyDescent="0.2">
      <c r="D182" s="73" t="s">
        <v>640</v>
      </c>
    </row>
    <row r="183" spans="4:4" x14ac:dyDescent="0.2">
      <c r="D183" s="73" t="s">
        <v>642</v>
      </c>
    </row>
    <row r="184" spans="4:4" x14ac:dyDescent="0.2">
      <c r="D184" s="73" t="s">
        <v>644</v>
      </c>
    </row>
    <row r="185" spans="4:4" x14ac:dyDescent="0.2">
      <c r="D185" s="73" t="s">
        <v>646</v>
      </c>
    </row>
    <row r="186" spans="4:4" x14ac:dyDescent="0.2">
      <c r="D186" s="73" t="s">
        <v>648</v>
      </c>
    </row>
    <row r="187" spans="4:4" x14ac:dyDescent="0.2">
      <c r="D187" s="73" t="s">
        <v>650</v>
      </c>
    </row>
    <row r="188" spans="4:4" x14ac:dyDescent="0.2">
      <c r="D188" s="73" t="s">
        <v>652</v>
      </c>
    </row>
    <row r="189" spans="4:4" x14ac:dyDescent="0.2">
      <c r="D189" s="73" t="s">
        <v>654</v>
      </c>
    </row>
    <row r="190" spans="4:4" x14ac:dyDescent="0.2">
      <c r="D190" s="73" t="s">
        <v>656</v>
      </c>
    </row>
    <row r="191" spans="4:4" x14ac:dyDescent="0.2">
      <c r="D191" s="73" t="s">
        <v>582</v>
      </c>
    </row>
    <row r="192" spans="4:4" x14ac:dyDescent="0.2">
      <c r="D192" s="73" t="s">
        <v>584</v>
      </c>
    </row>
    <row r="193" spans="4:4" x14ac:dyDescent="0.2">
      <c r="D193" s="73" t="s">
        <v>586</v>
      </c>
    </row>
    <row r="194" spans="4:4" x14ac:dyDescent="0.2">
      <c r="D194" s="73" t="s">
        <v>588</v>
      </c>
    </row>
    <row r="195" spans="4:4" x14ac:dyDescent="0.2">
      <c r="D195" s="73" t="s">
        <v>592</v>
      </c>
    </row>
    <row r="196" spans="4:4" x14ac:dyDescent="0.2">
      <c r="D196" s="73" t="s">
        <v>594</v>
      </c>
    </row>
    <row r="197" spans="4:4" x14ac:dyDescent="0.2">
      <c r="D197" s="73" t="s">
        <v>660</v>
      </c>
    </row>
    <row r="198" spans="4:4" x14ac:dyDescent="0.2">
      <c r="D198" s="73" t="s">
        <v>662</v>
      </c>
    </row>
    <row r="199" spans="4:4" x14ac:dyDescent="0.2">
      <c r="D199" s="73" t="s">
        <v>664</v>
      </c>
    </row>
    <row r="200" spans="4:4" x14ac:dyDescent="0.2">
      <c r="D200" s="73" t="s">
        <v>666</v>
      </c>
    </row>
    <row r="201" spans="4:4" x14ac:dyDescent="0.2">
      <c r="D201" s="73" t="s">
        <v>668</v>
      </c>
    </row>
    <row r="202" spans="4:4" x14ac:dyDescent="0.2">
      <c r="D202" s="73" t="s">
        <v>670</v>
      </c>
    </row>
    <row r="203" spans="4:4" x14ac:dyDescent="0.2">
      <c r="D203" s="73" t="s">
        <v>672</v>
      </c>
    </row>
    <row r="204" spans="4:4" x14ac:dyDescent="0.2">
      <c r="D204" s="73" t="s">
        <v>674</v>
      </c>
    </row>
    <row r="205" spans="4:4" x14ac:dyDescent="0.2">
      <c r="D205" s="73" t="s">
        <v>676</v>
      </c>
    </row>
    <row r="206" spans="4:4" x14ac:dyDescent="0.2">
      <c r="D206" s="73" t="s">
        <v>598</v>
      </c>
    </row>
    <row r="207" spans="4:4" x14ac:dyDescent="0.2">
      <c r="D207" s="73" t="s">
        <v>600</v>
      </c>
    </row>
    <row r="208" spans="4:4" x14ac:dyDescent="0.2">
      <c r="D208" s="73" t="s">
        <v>602</v>
      </c>
    </row>
    <row r="209" spans="4:4" x14ac:dyDescent="0.2">
      <c r="D209" s="73" t="s">
        <v>604</v>
      </c>
    </row>
    <row r="210" spans="4:4" x14ac:dyDescent="0.2">
      <c r="D210" s="64" t="s">
        <v>473</v>
      </c>
    </row>
    <row r="211" spans="4:4" x14ac:dyDescent="0.2">
      <c r="D211" s="64" t="s">
        <v>475</v>
      </c>
    </row>
    <row r="212" spans="4:4" x14ac:dyDescent="0.2">
      <c r="D212" s="64" t="s">
        <v>477</v>
      </c>
    </row>
    <row r="213" spans="4:4" x14ac:dyDescent="0.2">
      <c r="D213" s="64" t="s">
        <v>479</v>
      </c>
    </row>
  </sheetData>
  <sortState xmlns:xlrd2="http://schemas.microsoft.com/office/spreadsheetml/2017/richdata2" ref="D1:D213">
    <sortCondition ref="D1:D2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B40F4-2DAB-4D6D-9A78-F35C6579E727}">
  <sheetPr>
    <tabColor theme="7" tint="0.79998168889431442"/>
  </sheetPr>
  <dimension ref="A1:J214"/>
  <sheetViews>
    <sheetView topLeftCell="A178" workbookViewId="0">
      <selection activeCell="G197" sqref="G197"/>
    </sheetView>
  </sheetViews>
  <sheetFormatPr defaultRowHeight="15" x14ac:dyDescent="0.25"/>
  <cols>
    <col min="1" max="1" width="9.140625" style="70"/>
    <col min="2" max="2" width="35.7109375" style="68" customWidth="1"/>
    <col min="3" max="3" width="9.140625" style="70"/>
    <col min="4" max="4" width="35.7109375" style="68" customWidth="1"/>
    <col min="5" max="5" width="9.140625" style="70"/>
    <col min="6" max="6" width="35.7109375" style="68" customWidth="1"/>
    <col min="7" max="7" width="9.140625" style="72"/>
    <col min="8" max="8" width="53.5703125" style="67" customWidth="1"/>
    <col min="9" max="16384" width="9.140625" style="68"/>
  </cols>
  <sheetData>
    <row r="1" spans="1:10" s="66" customFormat="1" ht="15" customHeight="1" x14ac:dyDescent="0.2">
      <c r="A1" s="78" t="s">
        <v>86</v>
      </c>
      <c r="B1" s="78" t="s">
        <v>550</v>
      </c>
      <c r="C1" s="78" t="s">
        <v>551</v>
      </c>
      <c r="D1" s="78" t="s">
        <v>552</v>
      </c>
      <c r="E1" s="78" t="s">
        <v>553</v>
      </c>
      <c r="F1" s="78" t="s">
        <v>554</v>
      </c>
      <c r="G1" s="78" t="s">
        <v>555</v>
      </c>
      <c r="H1" s="78" t="s">
        <v>556</v>
      </c>
      <c r="I1" s="65"/>
      <c r="J1" s="65"/>
    </row>
    <row r="2" spans="1:10" s="66" customFormat="1" ht="15" customHeight="1" x14ac:dyDescent="0.2">
      <c r="A2" s="69" t="s">
        <v>87</v>
      </c>
      <c r="B2" s="66" t="s">
        <v>97</v>
      </c>
      <c r="C2" s="69" t="s">
        <v>102</v>
      </c>
      <c r="D2" s="66" t="s">
        <v>103</v>
      </c>
      <c r="E2" s="71" t="s">
        <v>155</v>
      </c>
      <c r="F2" s="64" t="s">
        <v>156</v>
      </c>
      <c r="G2" s="71" t="s">
        <v>157</v>
      </c>
      <c r="H2" s="64" t="s">
        <v>158</v>
      </c>
      <c r="I2" s="65"/>
      <c r="J2" s="65"/>
    </row>
    <row r="3" spans="1:10" s="66" customFormat="1" ht="15" customHeight="1" x14ac:dyDescent="0.2">
      <c r="A3" s="69" t="s">
        <v>87</v>
      </c>
      <c r="B3" s="66" t="s">
        <v>97</v>
      </c>
      <c r="C3" s="69" t="s">
        <v>102</v>
      </c>
      <c r="D3" s="66" t="s">
        <v>103</v>
      </c>
      <c r="E3" s="71" t="s">
        <v>155</v>
      </c>
      <c r="F3" s="64" t="s">
        <v>156</v>
      </c>
      <c r="G3" s="71" t="s">
        <v>159</v>
      </c>
      <c r="H3" s="64" t="s">
        <v>160</v>
      </c>
      <c r="I3" s="65"/>
      <c r="J3" s="65"/>
    </row>
    <row r="4" spans="1:10" s="66" customFormat="1" ht="15" customHeight="1" x14ac:dyDescent="0.2">
      <c r="A4" s="69" t="s">
        <v>87</v>
      </c>
      <c r="B4" s="66" t="s">
        <v>97</v>
      </c>
      <c r="C4" s="69" t="s">
        <v>102</v>
      </c>
      <c r="D4" s="66" t="s">
        <v>103</v>
      </c>
      <c r="E4" s="71" t="s">
        <v>155</v>
      </c>
      <c r="F4" s="64" t="s">
        <v>156</v>
      </c>
      <c r="G4" s="71" t="s">
        <v>161</v>
      </c>
      <c r="H4" s="64" t="s">
        <v>162</v>
      </c>
      <c r="I4" s="65"/>
      <c r="J4" s="65"/>
    </row>
    <row r="5" spans="1:10" s="66" customFormat="1" ht="15" customHeight="1" x14ac:dyDescent="0.2">
      <c r="A5" s="69" t="s">
        <v>87</v>
      </c>
      <c r="B5" s="66" t="s">
        <v>97</v>
      </c>
      <c r="C5" s="69" t="s">
        <v>102</v>
      </c>
      <c r="D5" s="66" t="s">
        <v>103</v>
      </c>
      <c r="E5" s="71" t="s">
        <v>155</v>
      </c>
      <c r="F5" s="64" t="s">
        <v>156</v>
      </c>
      <c r="G5" s="71" t="s">
        <v>163</v>
      </c>
      <c r="H5" s="64" t="s">
        <v>164</v>
      </c>
      <c r="I5" s="65"/>
      <c r="J5" s="65"/>
    </row>
    <row r="6" spans="1:10" s="66" customFormat="1" ht="15" customHeight="1" x14ac:dyDescent="0.2">
      <c r="A6" s="69" t="s">
        <v>87</v>
      </c>
      <c r="B6" s="66" t="s">
        <v>97</v>
      </c>
      <c r="C6" s="69" t="s">
        <v>104</v>
      </c>
      <c r="D6" s="66" t="s">
        <v>105</v>
      </c>
      <c r="E6" s="71" t="s">
        <v>165</v>
      </c>
      <c r="F6" s="64" t="s">
        <v>166</v>
      </c>
      <c r="G6" s="71" t="s">
        <v>167</v>
      </c>
      <c r="H6" s="64" t="s">
        <v>168</v>
      </c>
      <c r="I6" s="65"/>
      <c r="J6" s="65"/>
    </row>
    <row r="7" spans="1:10" s="66" customFormat="1" ht="15" customHeight="1" x14ac:dyDescent="0.2">
      <c r="A7" s="69" t="s">
        <v>87</v>
      </c>
      <c r="B7" s="66" t="s">
        <v>97</v>
      </c>
      <c r="C7" s="69" t="s">
        <v>104</v>
      </c>
      <c r="D7" s="66" t="s">
        <v>105</v>
      </c>
      <c r="E7" s="71" t="s">
        <v>165</v>
      </c>
      <c r="F7" s="64" t="s">
        <v>166</v>
      </c>
      <c r="G7" s="71" t="s">
        <v>169</v>
      </c>
      <c r="H7" s="64" t="s">
        <v>170</v>
      </c>
      <c r="I7" s="65"/>
      <c r="J7" s="65"/>
    </row>
    <row r="8" spans="1:10" s="66" customFormat="1" ht="15" customHeight="1" x14ac:dyDescent="0.2">
      <c r="A8" s="69" t="s">
        <v>87</v>
      </c>
      <c r="B8" s="66" t="s">
        <v>97</v>
      </c>
      <c r="C8" s="69" t="s">
        <v>104</v>
      </c>
      <c r="D8" s="66" t="s">
        <v>105</v>
      </c>
      <c r="E8" s="71" t="s">
        <v>165</v>
      </c>
      <c r="F8" s="64" t="s">
        <v>166</v>
      </c>
      <c r="G8" s="71" t="s">
        <v>171</v>
      </c>
      <c r="H8" s="64" t="s">
        <v>172</v>
      </c>
      <c r="I8" s="65"/>
      <c r="J8" s="65"/>
    </row>
    <row r="9" spans="1:10" s="66" customFormat="1" ht="15" customHeight="1" x14ac:dyDescent="0.2">
      <c r="A9" s="69" t="s">
        <v>87</v>
      </c>
      <c r="B9" s="66" t="s">
        <v>97</v>
      </c>
      <c r="C9" s="69" t="s">
        <v>104</v>
      </c>
      <c r="D9" s="66" t="s">
        <v>105</v>
      </c>
      <c r="E9" s="71" t="s">
        <v>165</v>
      </c>
      <c r="F9" s="64" t="s">
        <v>166</v>
      </c>
      <c r="G9" s="71" t="s">
        <v>173</v>
      </c>
      <c r="H9" s="64" t="s">
        <v>174</v>
      </c>
      <c r="I9" s="65"/>
      <c r="J9" s="65"/>
    </row>
    <row r="10" spans="1:10" s="66" customFormat="1" ht="15" customHeight="1" x14ac:dyDescent="0.2">
      <c r="A10" s="69" t="s">
        <v>87</v>
      </c>
      <c r="B10" s="66" t="s">
        <v>97</v>
      </c>
      <c r="C10" s="69" t="s">
        <v>104</v>
      </c>
      <c r="D10" s="66" t="s">
        <v>105</v>
      </c>
      <c r="E10" s="71" t="s">
        <v>165</v>
      </c>
      <c r="F10" s="64" t="s">
        <v>166</v>
      </c>
      <c r="G10" s="71" t="s">
        <v>175</v>
      </c>
      <c r="H10" s="64" t="s">
        <v>176</v>
      </c>
      <c r="I10" s="65"/>
      <c r="J10" s="65"/>
    </row>
    <row r="11" spans="1:10" s="66" customFormat="1" ht="15" customHeight="1" x14ac:dyDescent="0.2">
      <c r="A11" s="69" t="s">
        <v>87</v>
      </c>
      <c r="B11" s="66" t="s">
        <v>97</v>
      </c>
      <c r="C11" s="69" t="s">
        <v>104</v>
      </c>
      <c r="D11" s="66" t="s">
        <v>105</v>
      </c>
      <c r="E11" s="71" t="s">
        <v>165</v>
      </c>
      <c r="F11" s="64" t="s">
        <v>166</v>
      </c>
      <c r="G11" s="71" t="s">
        <v>177</v>
      </c>
      <c r="H11" s="64" t="s">
        <v>178</v>
      </c>
      <c r="I11" s="65"/>
      <c r="J11" s="65"/>
    </row>
    <row r="12" spans="1:10" s="66" customFormat="1" ht="15" customHeight="1" x14ac:dyDescent="0.2">
      <c r="A12" s="69" t="s">
        <v>87</v>
      </c>
      <c r="B12" s="66" t="s">
        <v>97</v>
      </c>
      <c r="C12" s="69" t="s">
        <v>106</v>
      </c>
      <c r="D12" s="66" t="s">
        <v>107</v>
      </c>
      <c r="E12" s="71" t="s">
        <v>179</v>
      </c>
      <c r="F12" s="64" t="s">
        <v>180</v>
      </c>
      <c r="G12" s="71" t="s">
        <v>181</v>
      </c>
      <c r="H12" s="64" t="s">
        <v>182</v>
      </c>
      <c r="I12" s="65"/>
      <c r="J12" s="65"/>
    </row>
    <row r="13" spans="1:10" s="66" customFormat="1" ht="15" customHeight="1" x14ac:dyDescent="0.2">
      <c r="A13" s="69" t="s">
        <v>87</v>
      </c>
      <c r="B13" s="66" t="s">
        <v>97</v>
      </c>
      <c r="C13" s="69" t="s">
        <v>106</v>
      </c>
      <c r="D13" s="66" t="s">
        <v>107</v>
      </c>
      <c r="E13" s="71" t="s">
        <v>179</v>
      </c>
      <c r="F13" s="64" t="s">
        <v>180</v>
      </c>
      <c r="G13" s="71" t="s">
        <v>183</v>
      </c>
      <c r="H13" s="64" t="s">
        <v>184</v>
      </c>
      <c r="I13" s="65"/>
      <c r="J13" s="65"/>
    </row>
    <row r="14" spans="1:10" s="66" customFormat="1" ht="15" customHeight="1" x14ac:dyDescent="0.2">
      <c r="A14" s="69" t="s">
        <v>87</v>
      </c>
      <c r="B14" s="66" t="s">
        <v>97</v>
      </c>
      <c r="C14" s="69" t="s">
        <v>106</v>
      </c>
      <c r="D14" s="66" t="s">
        <v>107</v>
      </c>
      <c r="E14" s="71" t="s">
        <v>179</v>
      </c>
      <c r="F14" s="64" t="s">
        <v>180</v>
      </c>
      <c r="G14" s="71" t="s">
        <v>185</v>
      </c>
      <c r="H14" s="64" t="s">
        <v>186</v>
      </c>
      <c r="I14" s="65"/>
      <c r="J14" s="65"/>
    </row>
    <row r="15" spans="1:10" s="66" customFormat="1" ht="15" customHeight="1" x14ac:dyDescent="0.2">
      <c r="A15" s="69" t="s">
        <v>87</v>
      </c>
      <c r="B15" s="66" t="s">
        <v>97</v>
      </c>
      <c r="C15" s="69" t="s">
        <v>106</v>
      </c>
      <c r="D15" s="66" t="s">
        <v>107</v>
      </c>
      <c r="E15" s="71" t="s">
        <v>179</v>
      </c>
      <c r="F15" s="64" t="s">
        <v>180</v>
      </c>
      <c r="G15" s="71" t="s">
        <v>187</v>
      </c>
      <c r="H15" s="64" t="s">
        <v>188</v>
      </c>
      <c r="I15" s="65"/>
      <c r="J15" s="65"/>
    </row>
    <row r="16" spans="1:10" s="66" customFormat="1" ht="15" customHeight="1" x14ac:dyDescent="0.2">
      <c r="A16" s="69" t="s">
        <v>87</v>
      </c>
      <c r="B16" s="66" t="s">
        <v>97</v>
      </c>
      <c r="C16" s="69" t="s">
        <v>106</v>
      </c>
      <c r="D16" s="66" t="s">
        <v>107</v>
      </c>
      <c r="E16" s="71" t="s">
        <v>179</v>
      </c>
      <c r="F16" s="64" t="s">
        <v>180</v>
      </c>
      <c r="G16" s="71" t="s">
        <v>189</v>
      </c>
      <c r="H16" s="64" t="s">
        <v>190</v>
      </c>
      <c r="I16" s="65"/>
      <c r="J16" s="65"/>
    </row>
    <row r="17" spans="1:10" s="66" customFormat="1" ht="15" customHeight="1" x14ac:dyDescent="0.2">
      <c r="A17" s="69" t="s">
        <v>87</v>
      </c>
      <c r="B17" s="66" t="s">
        <v>97</v>
      </c>
      <c r="C17" s="69" t="s">
        <v>106</v>
      </c>
      <c r="D17" s="66" t="s">
        <v>107</v>
      </c>
      <c r="E17" s="71" t="s">
        <v>179</v>
      </c>
      <c r="F17" s="64" t="s">
        <v>180</v>
      </c>
      <c r="G17" s="71" t="s">
        <v>191</v>
      </c>
      <c r="H17" s="64" t="s">
        <v>192</v>
      </c>
      <c r="I17" s="65"/>
      <c r="J17" s="65"/>
    </row>
    <row r="18" spans="1:10" s="66" customFormat="1" ht="15" customHeight="1" x14ac:dyDescent="0.2">
      <c r="A18" s="69" t="s">
        <v>87</v>
      </c>
      <c r="B18" s="66" t="s">
        <v>97</v>
      </c>
      <c r="C18" s="69" t="s">
        <v>106</v>
      </c>
      <c r="D18" s="66" t="s">
        <v>107</v>
      </c>
      <c r="E18" s="71" t="s">
        <v>179</v>
      </c>
      <c r="F18" s="64" t="s">
        <v>180</v>
      </c>
      <c r="G18" s="71" t="s">
        <v>193</v>
      </c>
      <c r="H18" s="64" t="s">
        <v>194</v>
      </c>
      <c r="I18" s="65"/>
      <c r="J18" s="65"/>
    </row>
    <row r="19" spans="1:10" s="66" customFormat="1" ht="15" customHeight="1" x14ac:dyDescent="0.2">
      <c r="A19" s="69" t="s">
        <v>87</v>
      </c>
      <c r="B19" s="66" t="s">
        <v>97</v>
      </c>
      <c r="C19" s="69" t="s">
        <v>106</v>
      </c>
      <c r="D19" s="66" t="s">
        <v>107</v>
      </c>
      <c r="E19" s="71" t="s">
        <v>179</v>
      </c>
      <c r="F19" s="64" t="s">
        <v>180</v>
      </c>
      <c r="G19" s="71" t="s">
        <v>195</v>
      </c>
      <c r="H19" s="64" t="s">
        <v>196</v>
      </c>
      <c r="I19" s="65"/>
      <c r="J19" s="65"/>
    </row>
    <row r="20" spans="1:10" s="66" customFormat="1" ht="15" customHeight="1" x14ac:dyDescent="0.2">
      <c r="A20" s="69" t="s">
        <v>87</v>
      </c>
      <c r="B20" s="66" t="s">
        <v>97</v>
      </c>
      <c r="C20" s="69" t="s">
        <v>106</v>
      </c>
      <c r="D20" s="66" t="s">
        <v>107</v>
      </c>
      <c r="E20" s="71" t="s">
        <v>179</v>
      </c>
      <c r="F20" s="64" t="s">
        <v>180</v>
      </c>
      <c r="G20" s="71" t="s">
        <v>197</v>
      </c>
      <c r="H20" s="64" t="s">
        <v>198</v>
      </c>
      <c r="I20" s="65"/>
      <c r="J20" s="65"/>
    </row>
    <row r="21" spans="1:10" s="66" customFormat="1" ht="15" customHeight="1" x14ac:dyDescent="0.2">
      <c r="A21" s="69" t="s">
        <v>88</v>
      </c>
      <c r="B21" s="66" t="s">
        <v>98</v>
      </c>
      <c r="C21" s="69" t="s">
        <v>108</v>
      </c>
      <c r="D21" s="66" t="s">
        <v>109</v>
      </c>
      <c r="E21" s="71" t="s">
        <v>199</v>
      </c>
      <c r="F21" s="64" t="s">
        <v>200</v>
      </c>
      <c r="G21" s="71" t="s">
        <v>201</v>
      </c>
      <c r="H21" s="64" t="s">
        <v>202</v>
      </c>
      <c r="I21" s="65"/>
      <c r="J21" s="65"/>
    </row>
    <row r="22" spans="1:10" s="66" customFormat="1" ht="15" customHeight="1" x14ac:dyDescent="0.2">
      <c r="A22" s="69" t="s">
        <v>88</v>
      </c>
      <c r="B22" s="66" t="s">
        <v>98</v>
      </c>
      <c r="C22" s="69" t="s">
        <v>108</v>
      </c>
      <c r="D22" s="66" t="s">
        <v>109</v>
      </c>
      <c r="E22" s="71" t="s">
        <v>199</v>
      </c>
      <c r="F22" s="64" t="s">
        <v>200</v>
      </c>
      <c r="G22" s="71" t="s">
        <v>203</v>
      </c>
      <c r="H22" s="64" t="s">
        <v>204</v>
      </c>
      <c r="I22" s="65"/>
      <c r="J22" s="65"/>
    </row>
    <row r="23" spans="1:10" s="66" customFormat="1" ht="15" customHeight="1" x14ac:dyDescent="0.2">
      <c r="A23" s="69" t="s">
        <v>88</v>
      </c>
      <c r="B23" s="66" t="s">
        <v>98</v>
      </c>
      <c r="C23" s="69" t="s">
        <v>108</v>
      </c>
      <c r="D23" s="66" t="s">
        <v>109</v>
      </c>
      <c r="E23" s="71" t="s">
        <v>199</v>
      </c>
      <c r="F23" s="64" t="s">
        <v>200</v>
      </c>
      <c r="G23" s="71" t="s">
        <v>205</v>
      </c>
      <c r="H23" s="64" t="s">
        <v>206</v>
      </c>
      <c r="I23" s="65"/>
      <c r="J23" s="65"/>
    </row>
    <row r="24" spans="1:10" s="66" customFormat="1" ht="15" customHeight="1" x14ac:dyDescent="0.2">
      <c r="A24" s="69" t="s">
        <v>88</v>
      </c>
      <c r="B24" s="66" t="s">
        <v>98</v>
      </c>
      <c r="C24" s="69" t="s">
        <v>108</v>
      </c>
      <c r="D24" s="66" t="s">
        <v>109</v>
      </c>
      <c r="E24" s="71" t="s">
        <v>199</v>
      </c>
      <c r="F24" s="64" t="s">
        <v>200</v>
      </c>
      <c r="G24" s="71" t="s">
        <v>207</v>
      </c>
      <c r="H24" s="64" t="s">
        <v>208</v>
      </c>
      <c r="I24" s="65"/>
      <c r="J24" s="65"/>
    </row>
    <row r="25" spans="1:10" s="66" customFormat="1" ht="15" customHeight="1" x14ac:dyDescent="0.2">
      <c r="A25" s="69" t="s">
        <v>88</v>
      </c>
      <c r="B25" s="66" t="s">
        <v>98</v>
      </c>
      <c r="C25" s="69" t="s">
        <v>108</v>
      </c>
      <c r="D25" s="66" t="s">
        <v>109</v>
      </c>
      <c r="E25" s="71" t="s">
        <v>199</v>
      </c>
      <c r="F25" s="64" t="s">
        <v>200</v>
      </c>
      <c r="G25" s="71" t="s">
        <v>209</v>
      </c>
      <c r="H25" s="64" t="s">
        <v>210</v>
      </c>
      <c r="I25" s="65"/>
      <c r="J25" s="65"/>
    </row>
    <row r="26" spans="1:10" s="66" customFormat="1" ht="15" customHeight="1" x14ac:dyDescent="0.2">
      <c r="A26" s="69" t="s">
        <v>88</v>
      </c>
      <c r="B26" s="66" t="s">
        <v>98</v>
      </c>
      <c r="C26" s="69" t="s">
        <v>108</v>
      </c>
      <c r="D26" s="66" t="s">
        <v>109</v>
      </c>
      <c r="E26" s="71" t="s">
        <v>199</v>
      </c>
      <c r="F26" s="64" t="s">
        <v>200</v>
      </c>
      <c r="G26" s="71" t="s">
        <v>211</v>
      </c>
      <c r="H26" s="64" t="s">
        <v>212</v>
      </c>
      <c r="I26" s="65"/>
      <c r="J26" s="65"/>
    </row>
    <row r="27" spans="1:10" s="66" customFormat="1" ht="15" customHeight="1" x14ac:dyDescent="0.2">
      <c r="A27" s="69" t="s">
        <v>88</v>
      </c>
      <c r="B27" s="66" t="s">
        <v>98</v>
      </c>
      <c r="C27" s="69" t="s">
        <v>108</v>
      </c>
      <c r="D27" s="66" t="s">
        <v>109</v>
      </c>
      <c r="E27" s="71" t="s">
        <v>199</v>
      </c>
      <c r="F27" s="64" t="s">
        <v>200</v>
      </c>
      <c r="G27" s="71" t="s">
        <v>213</v>
      </c>
      <c r="H27" s="64" t="s">
        <v>214</v>
      </c>
      <c r="I27" s="65"/>
      <c r="J27" s="65"/>
    </row>
    <row r="28" spans="1:10" s="66" customFormat="1" ht="15" customHeight="1" x14ac:dyDescent="0.2">
      <c r="A28" s="69" t="s">
        <v>88</v>
      </c>
      <c r="B28" s="66" t="s">
        <v>98</v>
      </c>
      <c r="C28" s="69" t="s">
        <v>108</v>
      </c>
      <c r="D28" s="66" t="s">
        <v>109</v>
      </c>
      <c r="E28" s="71" t="s">
        <v>199</v>
      </c>
      <c r="F28" s="64" t="s">
        <v>200</v>
      </c>
      <c r="G28" s="71" t="s">
        <v>215</v>
      </c>
      <c r="H28" s="64" t="s">
        <v>216</v>
      </c>
      <c r="I28" s="65"/>
      <c r="J28" s="65"/>
    </row>
    <row r="29" spans="1:10" s="66" customFormat="1" ht="15" customHeight="1" x14ac:dyDescent="0.2">
      <c r="A29" s="69" t="s">
        <v>88</v>
      </c>
      <c r="B29" s="66" t="s">
        <v>98</v>
      </c>
      <c r="C29" s="69" t="s">
        <v>108</v>
      </c>
      <c r="D29" s="66" t="s">
        <v>109</v>
      </c>
      <c r="E29" s="71" t="s">
        <v>199</v>
      </c>
      <c r="F29" s="64" t="s">
        <v>200</v>
      </c>
      <c r="G29" s="71" t="s">
        <v>217</v>
      </c>
      <c r="H29" s="64" t="s">
        <v>218</v>
      </c>
      <c r="I29" s="65"/>
      <c r="J29" s="65"/>
    </row>
    <row r="30" spans="1:10" s="66" customFormat="1" ht="15" customHeight="1" x14ac:dyDescent="0.2">
      <c r="A30" s="69" t="s">
        <v>88</v>
      </c>
      <c r="B30" s="66" t="s">
        <v>98</v>
      </c>
      <c r="C30" s="69" t="s">
        <v>108</v>
      </c>
      <c r="D30" s="66" t="s">
        <v>109</v>
      </c>
      <c r="E30" s="71" t="s">
        <v>199</v>
      </c>
      <c r="F30" s="64" t="s">
        <v>200</v>
      </c>
      <c r="G30" s="71" t="s">
        <v>219</v>
      </c>
      <c r="H30" s="64" t="s">
        <v>178</v>
      </c>
      <c r="I30" s="65"/>
      <c r="J30" s="65"/>
    </row>
    <row r="31" spans="1:10" s="66" customFormat="1" ht="15" customHeight="1" x14ac:dyDescent="0.2">
      <c r="A31" s="69" t="s">
        <v>88</v>
      </c>
      <c r="B31" s="66" t="s">
        <v>98</v>
      </c>
      <c r="C31" s="69" t="s">
        <v>110</v>
      </c>
      <c r="D31" s="66" t="s">
        <v>111</v>
      </c>
      <c r="E31" s="71" t="s">
        <v>220</v>
      </c>
      <c r="F31" s="64" t="s">
        <v>221</v>
      </c>
      <c r="G31" s="71" t="s">
        <v>222</v>
      </c>
      <c r="H31" s="64" t="s">
        <v>223</v>
      </c>
      <c r="I31" s="65"/>
      <c r="J31" s="65"/>
    </row>
    <row r="32" spans="1:10" s="66" customFormat="1" ht="15" customHeight="1" x14ac:dyDescent="0.2">
      <c r="A32" s="69" t="s">
        <v>88</v>
      </c>
      <c r="B32" s="66" t="s">
        <v>98</v>
      </c>
      <c r="C32" s="69" t="s">
        <v>110</v>
      </c>
      <c r="D32" s="66" t="s">
        <v>111</v>
      </c>
      <c r="E32" s="71" t="s">
        <v>220</v>
      </c>
      <c r="F32" s="64" t="s">
        <v>221</v>
      </c>
      <c r="G32" s="71" t="s">
        <v>224</v>
      </c>
      <c r="H32" s="64" t="s">
        <v>225</v>
      </c>
      <c r="I32" s="65"/>
      <c r="J32" s="65"/>
    </row>
    <row r="33" spans="1:10" s="66" customFormat="1" ht="15" customHeight="1" x14ac:dyDescent="0.2">
      <c r="A33" s="69" t="s">
        <v>88</v>
      </c>
      <c r="B33" s="66" t="s">
        <v>98</v>
      </c>
      <c r="C33" s="69" t="s">
        <v>110</v>
      </c>
      <c r="D33" s="66" t="s">
        <v>111</v>
      </c>
      <c r="E33" s="71" t="s">
        <v>220</v>
      </c>
      <c r="F33" s="64" t="s">
        <v>221</v>
      </c>
      <c r="G33" s="71" t="s">
        <v>226</v>
      </c>
      <c r="H33" s="64" t="s">
        <v>227</v>
      </c>
      <c r="I33" s="65"/>
      <c r="J33" s="65"/>
    </row>
    <row r="34" spans="1:10" s="66" customFormat="1" ht="15" customHeight="1" x14ac:dyDescent="0.2">
      <c r="A34" s="69" t="s">
        <v>88</v>
      </c>
      <c r="B34" s="66" t="s">
        <v>98</v>
      </c>
      <c r="C34" s="69" t="s">
        <v>110</v>
      </c>
      <c r="D34" s="66" t="s">
        <v>111</v>
      </c>
      <c r="E34" s="71" t="s">
        <v>220</v>
      </c>
      <c r="F34" s="64" t="s">
        <v>221</v>
      </c>
      <c r="G34" s="71" t="s">
        <v>228</v>
      </c>
      <c r="H34" s="64" t="s">
        <v>229</v>
      </c>
      <c r="I34" s="65"/>
      <c r="J34" s="65"/>
    </row>
    <row r="35" spans="1:10" s="66" customFormat="1" ht="15" customHeight="1" x14ac:dyDescent="0.2">
      <c r="A35" s="69" t="s">
        <v>88</v>
      </c>
      <c r="B35" s="66" t="s">
        <v>98</v>
      </c>
      <c r="C35" s="69" t="s">
        <v>112</v>
      </c>
      <c r="D35" s="66" t="s">
        <v>113</v>
      </c>
      <c r="E35" s="71" t="s">
        <v>230</v>
      </c>
      <c r="F35" s="64" t="s">
        <v>231</v>
      </c>
      <c r="G35" s="71" t="s">
        <v>232</v>
      </c>
      <c r="H35" s="64" t="s">
        <v>233</v>
      </c>
      <c r="I35" s="65"/>
      <c r="J35" s="65"/>
    </row>
    <row r="36" spans="1:10" s="66" customFormat="1" ht="15" customHeight="1" x14ac:dyDescent="0.2">
      <c r="A36" s="69" t="s">
        <v>88</v>
      </c>
      <c r="B36" s="66" t="s">
        <v>98</v>
      </c>
      <c r="C36" s="69" t="s">
        <v>112</v>
      </c>
      <c r="D36" s="66" t="s">
        <v>113</v>
      </c>
      <c r="E36" s="71" t="s">
        <v>230</v>
      </c>
      <c r="F36" s="64" t="s">
        <v>231</v>
      </c>
      <c r="G36" s="71" t="s">
        <v>234</v>
      </c>
      <c r="H36" s="64" t="s">
        <v>235</v>
      </c>
      <c r="I36" s="65"/>
      <c r="J36" s="65"/>
    </row>
    <row r="37" spans="1:10" s="66" customFormat="1" ht="15" customHeight="1" x14ac:dyDescent="0.2">
      <c r="A37" s="69" t="s">
        <v>88</v>
      </c>
      <c r="B37" s="66" t="s">
        <v>98</v>
      </c>
      <c r="C37" s="69" t="s">
        <v>112</v>
      </c>
      <c r="D37" s="66" t="s">
        <v>113</v>
      </c>
      <c r="E37" s="71" t="s">
        <v>230</v>
      </c>
      <c r="F37" s="64" t="s">
        <v>231</v>
      </c>
      <c r="G37" s="71" t="s">
        <v>236</v>
      </c>
      <c r="H37" s="64" t="s">
        <v>237</v>
      </c>
      <c r="I37" s="65"/>
      <c r="J37" s="65"/>
    </row>
    <row r="38" spans="1:10" s="66" customFormat="1" ht="15" customHeight="1" x14ac:dyDescent="0.2">
      <c r="A38" s="69" t="s">
        <v>88</v>
      </c>
      <c r="B38" s="66" t="s">
        <v>98</v>
      </c>
      <c r="C38" s="69" t="s">
        <v>112</v>
      </c>
      <c r="D38" s="66" t="s">
        <v>113</v>
      </c>
      <c r="E38" s="71" t="s">
        <v>230</v>
      </c>
      <c r="F38" s="64" t="s">
        <v>231</v>
      </c>
      <c r="G38" s="71" t="s">
        <v>238</v>
      </c>
      <c r="H38" s="64" t="s">
        <v>239</v>
      </c>
      <c r="I38" s="65"/>
      <c r="J38" s="65"/>
    </row>
    <row r="39" spans="1:10" s="66" customFormat="1" ht="15" customHeight="1" x14ac:dyDescent="0.2">
      <c r="A39" s="69" t="s">
        <v>88</v>
      </c>
      <c r="B39" s="66" t="s">
        <v>98</v>
      </c>
      <c r="C39" s="69" t="s">
        <v>114</v>
      </c>
      <c r="D39" s="66" t="s">
        <v>115</v>
      </c>
      <c r="E39" s="71" t="s">
        <v>240</v>
      </c>
      <c r="F39" s="64" t="s">
        <v>241</v>
      </c>
      <c r="G39" s="71" t="s">
        <v>242</v>
      </c>
      <c r="H39" s="64" t="s">
        <v>243</v>
      </c>
      <c r="I39" s="65"/>
      <c r="J39" s="65"/>
    </row>
    <row r="40" spans="1:10" s="66" customFormat="1" ht="15" customHeight="1" x14ac:dyDescent="0.2">
      <c r="A40" s="69" t="s">
        <v>88</v>
      </c>
      <c r="B40" s="66" t="s">
        <v>98</v>
      </c>
      <c r="C40" s="69" t="s">
        <v>114</v>
      </c>
      <c r="D40" s="66" t="s">
        <v>115</v>
      </c>
      <c r="E40" s="71" t="s">
        <v>240</v>
      </c>
      <c r="F40" s="64" t="s">
        <v>241</v>
      </c>
      <c r="G40" s="71" t="s">
        <v>244</v>
      </c>
      <c r="H40" s="64" t="s">
        <v>245</v>
      </c>
      <c r="I40" s="65"/>
      <c r="J40" s="65"/>
    </row>
    <row r="41" spans="1:10" s="66" customFormat="1" ht="15" customHeight="1" x14ac:dyDescent="0.2">
      <c r="A41" s="69" t="s">
        <v>88</v>
      </c>
      <c r="B41" s="66" t="s">
        <v>98</v>
      </c>
      <c r="C41" s="69" t="s">
        <v>114</v>
      </c>
      <c r="D41" s="66" t="s">
        <v>115</v>
      </c>
      <c r="E41" s="71" t="s">
        <v>240</v>
      </c>
      <c r="F41" s="64" t="s">
        <v>241</v>
      </c>
      <c r="G41" s="71" t="s">
        <v>246</v>
      </c>
      <c r="H41" s="64" t="s">
        <v>247</v>
      </c>
      <c r="I41" s="65"/>
      <c r="J41" s="65"/>
    </row>
    <row r="42" spans="1:10" s="66" customFormat="1" ht="15" customHeight="1" x14ac:dyDescent="0.2">
      <c r="A42" s="69" t="s">
        <v>89</v>
      </c>
      <c r="B42" s="66" t="s">
        <v>99</v>
      </c>
      <c r="C42" s="69" t="s">
        <v>116</v>
      </c>
      <c r="D42" s="66" t="s">
        <v>117</v>
      </c>
      <c r="E42" s="71" t="s">
        <v>248</v>
      </c>
      <c r="F42" s="64" t="s">
        <v>249</v>
      </c>
      <c r="G42" s="71" t="s">
        <v>250</v>
      </c>
      <c r="H42" s="64" t="s">
        <v>251</v>
      </c>
      <c r="I42" s="65"/>
      <c r="J42" s="65"/>
    </row>
    <row r="43" spans="1:10" s="66" customFormat="1" ht="15" customHeight="1" x14ac:dyDescent="0.2">
      <c r="A43" s="69" t="s">
        <v>89</v>
      </c>
      <c r="B43" s="66" t="s">
        <v>99</v>
      </c>
      <c r="C43" s="69" t="s">
        <v>116</v>
      </c>
      <c r="D43" s="66" t="s">
        <v>117</v>
      </c>
      <c r="E43" s="71" t="s">
        <v>248</v>
      </c>
      <c r="F43" s="64" t="s">
        <v>249</v>
      </c>
      <c r="G43" s="71" t="s">
        <v>252</v>
      </c>
      <c r="H43" s="64" t="s">
        <v>253</v>
      </c>
      <c r="I43" s="65"/>
      <c r="J43" s="65"/>
    </row>
    <row r="44" spans="1:10" s="66" customFormat="1" ht="15" customHeight="1" x14ac:dyDescent="0.2">
      <c r="A44" s="69" t="s">
        <v>89</v>
      </c>
      <c r="B44" s="66" t="s">
        <v>99</v>
      </c>
      <c r="C44" s="69" t="s">
        <v>116</v>
      </c>
      <c r="D44" s="66" t="s">
        <v>117</v>
      </c>
      <c r="E44" s="71" t="s">
        <v>248</v>
      </c>
      <c r="F44" s="64" t="s">
        <v>249</v>
      </c>
      <c r="G44" s="71" t="s">
        <v>254</v>
      </c>
      <c r="H44" s="64" t="s">
        <v>255</v>
      </c>
      <c r="I44" s="65"/>
      <c r="J44" s="65"/>
    </row>
    <row r="45" spans="1:10" s="66" customFormat="1" ht="15" customHeight="1" x14ac:dyDescent="0.2">
      <c r="A45" s="69" t="s">
        <v>89</v>
      </c>
      <c r="B45" s="66" t="s">
        <v>99</v>
      </c>
      <c r="C45" s="69" t="s">
        <v>116</v>
      </c>
      <c r="D45" s="66" t="s">
        <v>117</v>
      </c>
      <c r="E45" s="71" t="s">
        <v>248</v>
      </c>
      <c r="F45" s="64" t="s">
        <v>249</v>
      </c>
      <c r="G45" s="71" t="s">
        <v>256</v>
      </c>
      <c r="H45" s="64" t="s">
        <v>257</v>
      </c>
      <c r="I45" s="65"/>
      <c r="J45" s="65"/>
    </row>
    <row r="46" spans="1:10" s="66" customFormat="1" ht="15" customHeight="1" x14ac:dyDescent="0.2">
      <c r="A46" s="69" t="s">
        <v>89</v>
      </c>
      <c r="B46" s="66" t="s">
        <v>99</v>
      </c>
      <c r="C46" s="69" t="s">
        <v>116</v>
      </c>
      <c r="D46" s="66" t="s">
        <v>117</v>
      </c>
      <c r="E46" s="71" t="s">
        <v>248</v>
      </c>
      <c r="F46" s="64" t="s">
        <v>249</v>
      </c>
      <c r="G46" s="71" t="s">
        <v>258</v>
      </c>
      <c r="H46" s="64" t="s">
        <v>259</v>
      </c>
      <c r="I46" s="65"/>
      <c r="J46" s="65"/>
    </row>
    <row r="47" spans="1:10" s="66" customFormat="1" ht="15" customHeight="1" x14ac:dyDescent="0.2">
      <c r="A47" s="69" t="s">
        <v>89</v>
      </c>
      <c r="B47" s="66" t="s">
        <v>99</v>
      </c>
      <c r="C47" s="69" t="s">
        <v>116</v>
      </c>
      <c r="D47" s="66" t="s">
        <v>117</v>
      </c>
      <c r="E47" s="71" t="s">
        <v>248</v>
      </c>
      <c r="F47" s="64" t="s">
        <v>249</v>
      </c>
      <c r="G47" s="71" t="s">
        <v>260</v>
      </c>
      <c r="H47" s="64" t="s">
        <v>261</v>
      </c>
      <c r="I47" s="65"/>
      <c r="J47" s="65"/>
    </row>
    <row r="48" spans="1:10" s="66" customFormat="1" ht="15" customHeight="1" x14ac:dyDescent="0.2">
      <c r="A48" s="69" t="s">
        <v>89</v>
      </c>
      <c r="B48" s="66" t="s">
        <v>99</v>
      </c>
      <c r="C48" s="69" t="s">
        <v>116</v>
      </c>
      <c r="D48" s="66" t="s">
        <v>117</v>
      </c>
      <c r="E48" s="71" t="s">
        <v>248</v>
      </c>
      <c r="F48" s="64" t="s">
        <v>249</v>
      </c>
      <c r="G48" s="71" t="s">
        <v>262</v>
      </c>
      <c r="H48" s="64" t="s">
        <v>263</v>
      </c>
      <c r="I48" s="65"/>
      <c r="J48" s="65"/>
    </row>
    <row r="49" spans="1:10" s="66" customFormat="1" ht="15" customHeight="1" x14ac:dyDescent="0.2">
      <c r="A49" s="69" t="s">
        <v>89</v>
      </c>
      <c r="B49" s="66" t="s">
        <v>99</v>
      </c>
      <c r="C49" s="69" t="s">
        <v>116</v>
      </c>
      <c r="D49" s="66" t="s">
        <v>117</v>
      </c>
      <c r="E49" s="71" t="s">
        <v>248</v>
      </c>
      <c r="F49" s="64" t="s">
        <v>249</v>
      </c>
      <c r="G49" s="71" t="s">
        <v>264</v>
      </c>
      <c r="H49" s="64" t="s">
        <v>178</v>
      </c>
      <c r="I49" s="65"/>
      <c r="J49" s="65"/>
    </row>
    <row r="50" spans="1:10" s="66" customFormat="1" ht="15" customHeight="1" x14ac:dyDescent="0.2">
      <c r="A50" s="69" t="s">
        <v>89</v>
      </c>
      <c r="B50" s="66" t="s">
        <v>99</v>
      </c>
      <c r="C50" s="69" t="s">
        <v>118</v>
      </c>
      <c r="D50" s="66" t="s">
        <v>119</v>
      </c>
      <c r="E50" s="71" t="s">
        <v>265</v>
      </c>
      <c r="F50" s="64" t="s">
        <v>266</v>
      </c>
      <c r="G50" s="71" t="s">
        <v>267</v>
      </c>
      <c r="H50" s="64" t="s">
        <v>268</v>
      </c>
      <c r="I50" s="65"/>
      <c r="J50" s="65"/>
    </row>
    <row r="51" spans="1:10" s="66" customFormat="1" ht="15" customHeight="1" x14ac:dyDescent="0.2">
      <c r="A51" s="69" t="s">
        <v>89</v>
      </c>
      <c r="B51" s="66" t="s">
        <v>99</v>
      </c>
      <c r="C51" s="69" t="s">
        <v>118</v>
      </c>
      <c r="D51" s="66" t="s">
        <v>119</v>
      </c>
      <c r="E51" s="71" t="s">
        <v>265</v>
      </c>
      <c r="F51" s="64" t="s">
        <v>266</v>
      </c>
      <c r="G51" s="71" t="s">
        <v>269</v>
      </c>
      <c r="H51" s="64" t="s">
        <v>270</v>
      </c>
      <c r="I51" s="65"/>
      <c r="J51" s="65"/>
    </row>
    <row r="52" spans="1:10" s="66" customFormat="1" ht="15" customHeight="1" x14ac:dyDescent="0.2">
      <c r="A52" s="69" t="s">
        <v>89</v>
      </c>
      <c r="B52" s="66" t="s">
        <v>99</v>
      </c>
      <c r="C52" s="69" t="s">
        <v>118</v>
      </c>
      <c r="D52" s="66" t="s">
        <v>119</v>
      </c>
      <c r="E52" s="71" t="s">
        <v>271</v>
      </c>
      <c r="F52" s="64" t="s">
        <v>272</v>
      </c>
      <c r="G52" s="71" t="s">
        <v>273</v>
      </c>
      <c r="H52" s="64" t="s">
        <v>274</v>
      </c>
      <c r="I52" s="65"/>
      <c r="J52" s="65"/>
    </row>
    <row r="53" spans="1:10" s="66" customFormat="1" ht="15" customHeight="1" x14ac:dyDescent="0.2">
      <c r="A53" s="69" t="s">
        <v>89</v>
      </c>
      <c r="B53" s="66" t="s">
        <v>99</v>
      </c>
      <c r="C53" s="69" t="s">
        <v>118</v>
      </c>
      <c r="D53" s="66" t="s">
        <v>119</v>
      </c>
      <c r="E53" s="71" t="s">
        <v>271</v>
      </c>
      <c r="F53" s="64" t="s">
        <v>272</v>
      </c>
      <c r="G53" s="71" t="s">
        <v>275</v>
      </c>
      <c r="H53" s="64" t="s">
        <v>276</v>
      </c>
      <c r="I53" s="65"/>
      <c r="J53" s="65"/>
    </row>
    <row r="54" spans="1:10" s="66" customFormat="1" ht="15" customHeight="1" x14ac:dyDescent="0.2">
      <c r="A54" s="69" t="s">
        <v>89</v>
      </c>
      <c r="B54" s="66" t="s">
        <v>99</v>
      </c>
      <c r="C54" s="69" t="s">
        <v>118</v>
      </c>
      <c r="D54" s="66" t="s">
        <v>119</v>
      </c>
      <c r="E54" s="71" t="s">
        <v>271</v>
      </c>
      <c r="F54" s="64" t="s">
        <v>272</v>
      </c>
      <c r="G54" s="71" t="s">
        <v>277</v>
      </c>
      <c r="H54" s="64" t="s">
        <v>278</v>
      </c>
      <c r="I54" s="65"/>
      <c r="J54" s="65"/>
    </row>
    <row r="55" spans="1:10" s="66" customFormat="1" ht="15" customHeight="1" x14ac:dyDescent="0.2">
      <c r="A55" s="69" t="s">
        <v>89</v>
      </c>
      <c r="B55" s="66" t="s">
        <v>99</v>
      </c>
      <c r="C55" s="69" t="s">
        <v>118</v>
      </c>
      <c r="D55" s="66" t="s">
        <v>119</v>
      </c>
      <c r="E55" s="71" t="s">
        <v>271</v>
      </c>
      <c r="F55" s="64" t="s">
        <v>272</v>
      </c>
      <c r="G55" s="71" t="s">
        <v>279</v>
      </c>
      <c r="H55" s="64" t="s">
        <v>280</v>
      </c>
      <c r="I55" s="65"/>
      <c r="J55" s="65"/>
    </row>
    <row r="56" spans="1:10" s="66" customFormat="1" ht="15" customHeight="1" x14ac:dyDescent="0.2">
      <c r="A56" s="69" t="s">
        <v>90</v>
      </c>
      <c r="B56" s="66" t="s">
        <v>94</v>
      </c>
      <c r="C56" s="69" t="s">
        <v>120</v>
      </c>
      <c r="D56" s="66" t="s">
        <v>121</v>
      </c>
      <c r="E56" s="71" t="s">
        <v>281</v>
      </c>
      <c r="F56" s="64" t="s">
        <v>282</v>
      </c>
      <c r="G56" s="71" t="s">
        <v>283</v>
      </c>
      <c r="H56" s="64" t="s">
        <v>284</v>
      </c>
      <c r="I56" s="65"/>
      <c r="J56" s="65"/>
    </row>
    <row r="57" spans="1:10" s="66" customFormat="1" ht="15" customHeight="1" x14ac:dyDescent="0.2">
      <c r="A57" s="69" t="s">
        <v>90</v>
      </c>
      <c r="B57" s="66" t="s">
        <v>94</v>
      </c>
      <c r="C57" s="69" t="s">
        <v>120</v>
      </c>
      <c r="D57" s="66" t="s">
        <v>121</v>
      </c>
      <c r="E57" s="71" t="s">
        <v>281</v>
      </c>
      <c r="F57" s="64" t="s">
        <v>282</v>
      </c>
      <c r="G57" s="71" t="s">
        <v>285</v>
      </c>
      <c r="H57" s="64" t="s">
        <v>286</v>
      </c>
      <c r="I57" s="65"/>
      <c r="J57" s="65"/>
    </row>
    <row r="58" spans="1:10" s="66" customFormat="1" ht="15" customHeight="1" x14ac:dyDescent="0.2">
      <c r="A58" s="69" t="s">
        <v>90</v>
      </c>
      <c r="B58" s="66" t="s">
        <v>94</v>
      </c>
      <c r="C58" s="69" t="s">
        <v>122</v>
      </c>
      <c r="D58" s="66" t="s">
        <v>123</v>
      </c>
      <c r="E58" s="71" t="s">
        <v>287</v>
      </c>
      <c r="F58" s="64" t="s">
        <v>288</v>
      </c>
      <c r="G58" s="71" t="s">
        <v>289</v>
      </c>
      <c r="H58" s="64" t="s">
        <v>290</v>
      </c>
      <c r="I58" s="65"/>
      <c r="J58" s="65"/>
    </row>
    <row r="59" spans="1:10" s="66" customFormat="1" ht="15" customHeight="1" x14ac:dyDescent="0.2">
      <c r="A59" s="69" t="s">
        <v>90</v>
      </c>
      <c r="B59" s="66" t="s">
        <v>94</v>
      </c>
      <c r="C59" s="69" t="s">
        <v>122</v>
      </c>
      <c r="D59" s="66" t="s">
        <v>123</v>
      </c>
      <c r="E59" s="71" t="s">
        <v>287</v>
      </c>
      <c r="F59" s="64" t="s">
        <v>288</v>
      </c>
      <c r="G59" s="71" t="s">
        <v>291</v>
      </c>
      <c r="H59" s="64" t="s">
        <v>292</v>
      </c>
      <c r="I59" s="65"/>
      <c r="J59" s="65"/>
    </row>
    <row r="60" spans="1:10" s="66" customFormat="1" ht="15" customHeight="1" x14ac:dyDescent="0.2">
      <c r="A60" s="69" t="s">
        <v>90</v>
      </c>
      <c r="B60" s="66" t="s">
        <v>94</v>
      </c>
      <c r="C60" s="69" t="s">
        <v>122</v>
      </c>
      <c r="D60" s="66" t="s">
        <v>123</v>
      </c>
      <c r="E60" s="71" t="s">
        <v>287</v>
      </c>
      <c r="F60" s="64" t="s">
        <v>288</v>
      </c>
      <c r="G60" s="71" t="s">
        <v>293</v>
      </c>
      <c r="H60" s="64" t="s">
        <v>294</v>
      </c>
      <c r="I60" s="65"/>
      <c r="J60" s="65"/>
    </row>
    <row r="61" spans="1:10" s="66" customFormat="1" ht="15" customHeight="1" x14ac:dyDescent="0.2">
      <c r="A61" s="69" t="s">
        <v>90</v>
      </c>
      <c r="B61" s="66" t="s">
        <v>94</v>
      </c>
      <c r="C61" s="69" t="s">
        <v>122</v>
      </c>
      <c r="D61" s="66" t="s">
        <v>123</v>
      </c>
      <c r="E61" s="71" t="s">
        <v>287</v>
      </c>
      <c r="F61" s="64" t="s">
        <v>288</v>
      </c>
      <c r="G61" s="71" t="s">
        <v>295</v>
      </c>
      <c r="H61" s="64" t="s">
        <v>296</v>
      </c>
      <c r="I61" s="65"/>
      <c r="J61" s="65"/>
    </row>
    <row r="62" spans="1:10" s="66" customFormat="1" ht="15" customHeight="1" x14ac:dyDescent="0.2">
      <c r="A62" s="69" t="s">
        <v>90</v>
      </c>
      <c r="B62" s="66" t="s">
        <v>94</v>
      </c>
      <c r="C62" s="69" t="s">
        <v>124</v>
      </c>
      <c r="D62" s="66" t="s">
        <v>125</v>
      </c>
      <c r="E62" s="71" t="s">
        <v>297</v>
      </c>
      <c r="F62" s="64" t="s">
        <v>298</v>
      </c>
      <c r="G62" s="71" t="s">
        <v>299</v>
      </c>
      <c r="H62" s="64" t="s">
        <v>300</v>
      </c>
      <c r="I62" s="65"/>
      <c r="J62" s="65"/>
    </row>
    <row r="63" spans="1:10" s="66" customFormat="1" ht="15" customHeight="1" x14ac:dyDescent="0.2">
      <c r="A63" s="69" t="s">
        <v>90</v>
      </c>
      <c r="B63" s="66" t="s">
        <v>94</v>
      </c>
      <c r="C63" s="69" t="s">
        <v>124</v>
      </c>
      <c r="D63" s="66" t="s">
        <v>125</v>
      </c>
      <c r="E63" s="71" t="s">
        <v>297</v>
      </c>
      <c r="F63" s="64" t="s">
        <v>298</v>
      </c>
      <c r="G63" s="71" t="s">
        <v>301</v>
      </c>
      <c r="H63" s="64" t="s">
        <v>302</v>
      </c>
      <c r="I63" s="65"/>
      <c r="J63" s="65"/>
    </row>
    <row r="64" spans="1:10" s="66" customFormat="1" ht="15" customHeight="1" x14ac:dyDescent="0.2">
      <c r="A64" s="69" t="s">
        <v>90</v>
      </c>
      <c r="B64" s="66" t="s">
        <v>94</v>
      </c>
      <c r="C64" s="69" t="s">
        <v>124</v>
      </c>
      <c r="D64" s="66" t="s">
        <v>125</v>
      </c>
      <c r="E64" s="71" t="s">
        <v>297</v>
      </c>
      <c r="F64" s="64" t="s">
        <v>298</v>
      </c>
      <c r="G64" s="71" t="s">
        <v>303</v>
      </c>
      <c r="H64" s="64" t="s">
        <v>304</v>
      </c>
      <c r="I64" s="65"/>
      <c r="J64" s="65"/>
    </row>
    <row r="65" spans="1:10" s="66" customFormat="1" ht="15" customHeight="1" x14ac:dyDescent="0.2">
      <c r="A65" s="69" t="s">
        <v>90</v>
      </c>
      <c r="B65" s="66" t="s">
        <v>94</v>
      </c>
      <c r="C65" s="69" t="s">
        <v>124</v>
      </c>
      <c r="D65" s="66" t="s">
        <v>125</v>
      </c>
      <c r="E65" s="71" t="s">
        <v>297</v>
      </c>
      <c r="F65" s="64" t="s">
        <v>298</v>
      </c>
      <c r="G65" s="71" t="s">
        <v>305</v>
      </c>
      <c r="H65" s="64" t="s">
        <v>306</v>
      </c>
      <c r="I65" s="65"/>
      <c r="J65" s="65"/>
    </row>
    <row r="66" spans="1:10" s="66" customFormat="1" ht="15" customHeight="1" x14ac:dyDescent="0.2">
      <c r="A66" s="69" t="s">
        <v>90</v>
      </c>
      <c r="B66" s="66" t="s">
        <v>94</v>
      </c>
      <c r="C66" s="69" t="s">
        <v>124</v>
      </c>
      <c r="D66" s="66" t="s">
        <v>125</v>
      </c>
      <c r="E66" s="71" t="s">
        <v>297</v>
      </c>
      <c r="F66" s="64" t="s">
        <v>298</v>
      </c>
      <c r="G66" s="71" t="s">
        <v>307</v>
      </c>
      <c r="H66" s="64" t="s">
        <v>308</v>
      </c>
      <c r="I66" s="65"/>
      <c r="J66" s="65"/>
    </row>
    <row r="67" spans="1:10" s="66" customFormat="1" ht="15" customHeight="1" x14ac:dyDescent="0.2">
      <c r="A67" s="69" t="s">
        <v>90</v>
      </c>
      <c r="B67" s="66" t="s">
        <v>94</v>
      </c>
      <c r="C67" s="69" t="s">
        <v>124</v>
      </c>
      <c r="D67" s="66" t="s">
        <v>125</v>
      </c>
      <c r="E67" s="71" t="s">
        <v>297</v>
      </c>
      <c r="F67" s="64" t="s">
        <v>298</v>
      </c>
      <c r="G67" s="71" t="s">
        <v>309</v>
      </c>
      <c r="H67" s="64" t="s">
        <v>310</v>
      </c>
      <c r="I67" s="65"/>
      <c r="J67" s="65"/>
    </row>
    <row r="68" spans="1:10" s="66" customFormat="1" ht="15" customHeight="1" x14ac:dyDescent="0.2">
      <c r="A68" s="69" t="s">
        <v>90</v>
      </c>
      <c r="B68" s="66" t="s">
        <v>94</v>
      </c>
      <c r="C68" s="69" t="s">
        <v>124</v>
      </c>
      <c r="D68" s="66" t="s">
        <v>125</v>
      </c>
      <c r="E68" s="71" t="s">
        <v>297</v>
      </c>
      <c r="F68" s="64" t="s">
        <v>298</v>
      </c>
      <c r="G68" s="71" t="s">
        <v>311</v>
      </c>
      <c r="H68" s="64" t="s">
        <v>312</v>
      </c>
      <c r="I68" s="65"/>
      <c r="J68" s="65"/>
    </row>
    <row r="69" spans="1:10" s="66" customFormat="1" ht="15" customHeight="1" x14ac:dyDescent="0.2">
      <c r="A69" s="69" t="s">
        <v>90</v>
      </c>
      <c r="B69" s="66" t="s">
        <v>94</v>
      </c>
      <c r="C69" s="69" t="s">
        <v>124</v>
      </c>
      <c r="D69" s="66" t="s">
        <v>125</v>
      </c>
      <c r="E69" s="71" t="s">
        <v>297</v>
      </c>
      <c r="F69" s="64" t="s">
        <v>298</v>
      </c>
      <c r="G69" s="71" t="s">
        <v>313</v>
      </c>
      <c r="H69" s="64" t="s">
        <v>314</v>
      </c>
      <c r="I69" s="65"/>
      <c r="J69" s="65"/>
    </row>
    <row r="70" spans="1:10" s="66" customFormat="1" ht="15" customHeight="1" x14ac:dyDescent="0.2">
      <c r="A70" s="69" t="s">
        <v>11</v>
      </c>
      <c r="B70" s="66" t="s">
        <v>100</v>
      </c>
      <c r="C70" s="69" t="s">
        <v>126</v>
      </c>
      <c r="D70" s="66" t="s">
        <v>127</v>
      </c>
      <c r="E70" s="71" t="s">
        <v>315</v>
      </c>
      <c r="F70" s="64" t="s">
        <v>316</v>
      </c>
      <c r="G70" s="71" t="s">
        <v>317</v>
      </c>
      <c r="H70" s="64" t="s">
        <v>318</v>
      </c>
      <c r="I70" s="65"/>
      <c r="J70" s="65"/>
    </row>
    <row r="71" spans="1:10" s="66" customFormat="1" ht="15" customHeight="1" x14ac:dyDescent="0.2">
      <c r="A71" s="69" t="s">
        <v>11</v>
      </c>
      <c r="B71" s="66" t="s">
        <v>100</v>
      </c>
      <c r="C71" s="69" t="s">
        <v>126</v>
      </c>
      <c r="D71" s="66" t="s">
        <v>127</v>
      </c>
      <c r="E71" s="71" t="s">
        <v>315</v>
      </c>
      <c r="F71" s="64" t="s">
        <v>316</v>
      </c>
      <c r="G71" s="71" t="s">
        <v>319</v>
      </c>
      <c r="H71" s="64" t="s">
        <v>320</v>
      </c>
      <c r="I71" s="65"/>
      <c r="J71" s="65"/>
    </row>
    <row r="72" spans="1:10" s="66" customFormat="1" ht="15" customHeight="1" x14ac:dyDescent="0.2">
      <c r="A72" s="69" t="s">
        <v>11</v>
      </c>
      <c r="B72" s="66" t="s">
        <v>100</v>
      </c>
      <c r="C72" s="69" t="s">
        <v>126</v>
      </c>
      <c r="D72" s="66" t="s">
        <v>127</v>
      </c>
      <c r="E72" s="71" t="s">
        <v>315</v>
      </c>
      <c r="F72" s="64" t="s">
        <v>316</v>
      </c>
      <c r="G72" s="71" t="s">
        <v>321</v>
      </c>
      <c r="H72" s="64" t="s">
        <v>322</v>
      </c>
      <c r="I72" s="65"/>
      <c r="J72" s="65"/>
    </row>
    <row r="73" spans="1:10" s="66" customFormat="1" ht="15" customHeight="1" x14ac:dyDescent="0.2">
      <c r="A73" s="69" t="s">
        <v>11</v>
      </c>
      <c r="B73" s="66" t="s">
        <v>100</v>
      </c>
      <c r="C73" s="69" t="s">
        <v>126</v>
      </c>
      <c r="D73" s="66" t="s">
        <v>127</v>
      </c>
      <c r="E73" s="71" t="s">
        <v>315</v>
      </c>
      <c r="F73" s="64" t="s">
        <v>316</v>
      </c>
      <c r="G73" s="71" t="s">
        <v>323</v>
      </c>
      <c r="H73" s="64" t="s">
        <v>324</v>
      </c>
      <c r="I73" s="65"/>
      <c r="J73" s="65"/>
    </row>
    <row r="74" spans="1:10" s="66" customFormat="1" ht="15" customHeight="1" x14ac:dyDescent="0.2">
      <c r="A74" s="69" t="s">
        <v>11</v>
      </c>
      <c r="B74" s="66" t="s">
        <v>100</v>
      </c>
      <c r="C74" s="69" t="s">
        <v>126</v>
      </c>
      <c r="D74" s="66" t="s">
        <v>127</v>
      </c>
      <c r="E74" s="71" t="s">
        <v>315</v>
      </c>
      <c r="F74" s="64" t="s">
        <v>316</v>
      </c>
      <c r="G74" s="71" t="s">
        <v>325</v>
      </c>
      <c r="H74" s="64" t="s">
        <v>326</v>
      </c>
      <c r="I74" s="65"/>
      <c r="J74" s="65"/>
    </row>
    <row r="75" spans="1:10" s="66" customFormat="1" ht="15" customHeight="1" x14ac:dyDescent="0.2">
      <c r="A75" s="69" t="s">
        <v>11</v>
      </c>
      <c r="B75" s="66" t="s">
        <v>100</v>
      </c>
      <c r="C75" s="69" t="s">
        <v>126</v>
      </c>
      <c r="D75" s="66" t="s">
        <v>127</v>
      </c>
      <c r="E75" s="71" t="s">
        <v>315</v>
      </c>
      <c r="F75" s="64" t="s">
        <v>316</v>
      </c>
      <c r="G75" s="71" t="s">
        <v>327</v>
      </c>
      <c r="H75" s="64" t="s">
        <v>328</v>
      </c>
      <c r="I75" s="65"/>
      <c r="J75" s="65"/>
    </row>
    <row r="76" spans="1:10" s="66" customFormat="1" ht="15" customHeight="1" x14ac:dyDescent="0.2">
      <c r="A76" s="69" t="s">
        <v>11</v>
      </c>
      <c r="B76" s="66" t="s">
        <v>100</v>
      </c>
      <c r="C76" s="69" t="s">
        <v>126</v>
      </c>
      <c r="D76" s="66" t="s">
        <v>127</v>
      </c>
      <c r="E76" s="71" t="s">
        <v>315</v>
      </c>
      <c r="F76" s="64" t="s">
        <v>316</v>
      </c>
      <c r="G76" s="71" t="s">
        <v>329</v>
      </c>
      <c r="H76" s="64" t="s">
        <v>330</v>
      </c>
      <c r="I76" s="65"/>
      <c r="J76" s="65"/>
    </row>
    <row r="77" spans="1:10" s="66" customFormat="1" ht="15" customHeight="1" x14ac:dyDescent="0.2">
      <c r="A77" s="69" t="s">
        <v>11</v>
      </c>
      <c r="B77" s="66" t="s">
        <v>100</v>
      </c>
      <c r="C77" s="69" t="s">
        <v>126</v>
      </c>
      <c r="D77" s="66" t="s">
        <v>127</v>
      </c>
      <c r="E77" s="71" t="s">
        <v>315</v>
      </c>
      <c r="F77" s="64" t="s">
        <v>316</v>
      </c>
      <c r="G77" s="71" t="s">
        <v>331</v>
      </c>
      <c r="H77" s="64" t="s">
        <v>332</v>
      </c>
      <c r="I77" s="65"/>
      <c r="J77" s="65"/>
    </row>
    <row r="78" spans="1:10" s="66" customFormat="1" ht="15" customHeight="1" x14ac:dyDescent="0.2">
      <c r="A78" s="69" t="s">
        <v>11</v>
      </c>
      <c r="B78" s="66" t="s">
        <v>100</v>
      </c>
      <c r="C78" s="69" t="s">
        <v>126</v>
      </c>
      <c r="D78" s="66" t="s">
        <v>127</v>
      </c>
      <c r="E78" s="71" t="s">
        <v>315</v>
      </c>
      <c r="F78" s="64" t="s">
        <v>316</v>
      </c>
      <c r="G78" s="71" t="s">
        <v>333</v>
      </c>
      <c r="H78" s="64" t="s">
        <v>334</v>
      </c>
      <c r="I78" s="65"/>
      <c r="J78" s="65"/>
    </row>
    <row r="79" spans="1:10" s="66" customFormat="1" ht="15" customHeight="1" x14ac:dyDescent="0.2">
      <c r="A79" s="69" t="s">
        <v>11</v>
      </c>
      <c r="B79" s="66" t="s">
        <v>100</v>
      </c>
      <c r="C79" s="69" t="s">
        <v>126</v>
      </c>
      <c r="D79" s="66" t="s">
        <v>127</v>
      </c>
      <c r="E79" s="71" t="s">
        <v>315</v>
      </c>
      <c r="F79" s="64" t="s">
        <v>316</v>
      </c>
      <c r="G79" s="71" t="s">
        <v>335</v>
      </c>
      <c r="H79" s="64" t="s">
        <v>178</v>
      </c>
      <c r="I79" s="65"/>
      <c r="J79" s="65"/>
    </row>
    <row r="80" spans="1:10" s="66" customFormat="1" ht="15" customHeight="1" x14ac:dyDescent="0.2">
      <c r="A80" s="69" t="s">
        <v>11</v>
      </c>
      <c r="B80" s="66" t="s">
        <v>100</v>
      </c>
      <c r="C80" s="69" t="s">
        <v>128</v>
      </c>
      <c r="D80" s="66" t="s">
        <v>129</v>
      </c>
      <c r="E80" s="71" t="s">
        <v>336</v>
      </c>
      <c r="F80" s="64" t="s">
        <v>337</v>
      </c>
      <c r="G80" s="71" t="s">
        <v>338</v>
      </c>
      <c r="H80" s="64" t="s">
        <v>339</v>
      </c>
      <c r="I80" s="65"/>
      <c r="J80" s="65"/>
    </row>
    <row r="81" spans="1:10" s="66" customFormat="1" ht="15" customHeight="1" x14ac:dyDescent="0.2">
      <c r="A81" s="69" t="s">
        <v>11</v>
      </c>
      <c r="B81" s="66" t="s">
        <v>100</v>
      </c>
      <c r="C81" s="69" t="s">
        <v>128</v>
      </c>
      <c r="D81" s="66" t="s">
        <v>129</v>
      </c>
      <c r="E81" s="71" t="s">
        <v>336</v>
      </c>
      <c r="F81" s="64" t="s">
        <v>337</v>
      </c>
      <c r="G81" s="71" t="s">
        <v>340</v>
      </c>
      <c r="H81" s="64" t="s">
        <v>341</v>
      </c>
      <c r="I81" s="65"/>
      <c r="J81" s="65"/>
    </row>
    <row r="82" spans="1:10" s="66" customFormat="1" ht="15" customHeight="1" x14ac:dyDescent="0.2">
      <c r="A82" s="69" t="s">
        <v>11</v>
      </c>
      <c r="B82" s="66" t="s">
        <v>100</v>
      </c>
      <c r="C82" s="69" t="s">
        <v>128</v>
      </c>
      <c r="D82" s="66" t="s">
        <v>129</v>
      </c>
      <c r="E82" s="71" t="s">
        <v>336</v>
      </c>
      <c r="F82" s="64" t="s">
        <v>337</v>
      </c>
      <c r="G82" s="71" t="s">
        <v>342</v>
      </c>
      <c r="H82" s="64" t="s">
        <v>343</v>
      </c>
      <c r="I82" s="65"/>
      <c r="J82" s="65"/>
    </row>
    <row r="83" spans="1:10" s="66" customFormat="1" ht="15" customHeight="1" x14ac:dyDescent="0.2">
      <c r="A83" s="69" t="s">
        <v>11</v>
      </c>
      <c r="B83" s="66" t="s">
        <v>100</v>
      </c>
      <c r="C83" s="69" t="s">
        <v>128</v>
      </c>
      <c r="D83" s="66" t="s">
        <v>129</v>
      </c>
      <c r="E83" s="71" t="s">
        <v>336</v>
      </c>
      <c r="F83" s="64" t="s">
        <v>337</v>
      </c>
      <c r="G83" s="71" t="s">
        <v>344</v>
      </c>
      <c r="H83" s="64" t="s">
        <v>345</v>
      </c>
      <c r="I83" s="65"/>
      <c r="J83" s="65"/>
    </row>
    <row r="84" spans="1:10" s="66" customFormat="1" ht="15" customHeight="1" x14ac:dyDescent="0.2">
      <c r="A84" s="69" t="s">
        <v>11</v>
      </c>
      <c r="B84" s="66" t="s">
        <v>100</v>
      </c>
      <c r="C84" s="69" t="s">
        <v>128</v>
      </c>
      <c r="D84" s="66" t="s">
        <v>129</v>
      </c>
      <c r="E84" s="71" t="s">
        <v>336</v>
      </c>
      <c r="F84" s="64" t="s">
        <v>337</v>
      </c>
      <c r="G84" s="71" t="s">
        <v>346</v>
      </c>
      <c r="H84" s="64" t="s">
        <v>347</v>
      </c>
      <c r="I84" s="65"/>
      <c r="J84" s="65"/>
    </row>
    <row r="85" spans="1:10" s="66" customFormat="1" ht="15" customHeight="1" x14ac:dyDescent="0.2">
      <c r="A85" s="69" t="s">
        <v>11</v>
      </c>
      <c r="B85" s="66" t="s">
        <v>100</v>
      </c>
      <c r="C85" s="69" t="s">
        <v>128</v>
      </c>
      <c r="D85" s="66" t="s">
        <v>129</v>
      </c>
      <c r="E85" s="71" t="s">
        <v>336</v>
      </c>
      <c r="F85" s="64" t="s">
        <v>337</v>
      </c>
      <c r="G85" s="71" t="s">
        <v>348</v>
      </c>
      <c r="H85" s="64" t="s">
        <v>349</v>
      </c>
      <c r="I85" s="65"/>
      <c r="J85" s="65"/>
    </row>
    <row r="86" spans="1:10" s="66" customFormat="1" ht="15" customHeight="1" x14ac:dyDescent="0.2">
      <c r="A86" s="69" t="s">
        <v>11</v>
      </c>
      <c r="B86" s="66" t="s">
        <v>100</v>
      </c>
      <c r="C86" s="69" t="s">
        <v>130</v>
      </c>
      <c r="D86" s="66" t="s">
        <v>131</v>
      </c>
      <c r="E86" s="71" t="s">
        <v>350</v>
      </c>
      <c r="F86" s="64" t="s">
        <v>351</v>
      </c>
      <c r="G86" s="71" t="s">
        <v>352</v>
      </c>
      <c r="H86" s="64" t="s">
        <v>353</v>
      </c>
      <c r="I86" s="65"/>
      <c r="J86" s="65"/>
    </row>
    <row r="87" spans="1:10" s="66" customFormat="1" ht="15" customHeight="1" x14ac:dyDescent="0.2">
      <c r="A87" s="69" t="s">
        <v>11</v>
      </c>
      <c r="B87" s="66" t="s">
        <v>100</v>
      </c>
      <c r="C87" s="69" t="s">
        <v>130</v>
      </c>
      <c r="D87" s="66" t="s">
        <v>131</v>
      </c>
      <c r="E87" s="71" t="s">
        <v>350</v>
      </c>
      <c r="F87" s="64" t="s">
        <v>351</v>
      </c>
      <c r="G87" s="71" t="s">
        <v>354</v>
      </c>
      <c r="H87" s="64" t="s">
        <v>355</v>
      </c>
      <c r="I87" s="65"/>
      <c r="J87" s="65"/>
    </row>
    <row r="88" spans="1:10" s="66" customFormat="1" ht="15" customHeight="1" x14ac:dyDescent="0.2">
      <c r="A88" s="69" t="s">
        <v>11</v>
      </c>
      <c r="B88" s="66" t="s">
        <v>100</v>
      </c>
      <c r="C88" s="69" t="s">
        <v>130</v>
      </c>
      <c r="D88" s="66" t="s">
        <v>131</v>
      </c>
      <c r="E88" s="71" t="s">
        <v>350</v>
      </c>
      <c r="F88" s="64" t="s">
        <v>351</v>
      </c>
      <c r="G88" s="71" t="s">
        <v>356</v>
      </c>
      <c r="H88" s="64" t="s">
        <v>357</v>
      </c>
      <c r="I88" s="65"/>
      <c r="J88" s="65"/>
    </row>
    <row r="89" spans="1:10" s="66" customFormat="1" ht="15" customHeight="1" x14ac:dyDescent="0.2">
      <c r="A89" s="69" t="s">
        <v>11</v>
      </c>
      <c r="B89" s="66" t="s">
        <v>100</v>
      </c>
      <c r="C89" s="69" t="s">
        <v>130</v>
      </c>
      <c r="D89" s="66" t="s">
        <v>131</v>
      </c>
      <c r="E89" s="71" t="s">
        <v>350</v>
      </c>
      <c r="F89" s="64" t="s">
        <v>351</v>
      </c>
      <c r="G89" s="71" t="s">
        <v>358</v>
      </c>
      <c r="H89" s="64" t="s">
        <v>359</v>
      </c>
      <c r="I89" s="65"/>
      <c r="J89" s="65"/>
    </row>
    <row r="90" spans="1:10" s="66" customFormat="1" ht="15" customHeight="1" x14ac:dyDescent="0.2">
      <c r="A90" s="69" t="s">
        <v>11</v>
      </c>
      <c r="B90" s="66" t="s">
        <v>100</v>
      </c>
      <c r="C90" s="69" t="s">
        <v>41</v>
      </c>
      <c r="D90" s="66" t="s">
        <v>132</v>
      </c>
      <c r="E90" s="71" t="s">
        <v>360</v>
      </c>
      <c r="F90" s="64" t="s">
        <v>361</v>
      </c>
      <c r="G90" s="71" t="s">
        <v>362</v>
      </c>
      <c r="H90" s="64" t="s">
        <v>363</v>
      </c>
      <c r="I90" s="65"/>
      <c r="J90" s="65"/>
    </row>
    <row r="91" spans="1:10" s="66" customFormat="1" ht="15" customHeight="1" x14ac:dyDescent="0.2">
      <c r="A91" s="69" t="s">
        <v>11</v>
      </c>
      <c r="B91" s="66" t="s">
        <v>100</v>
      </c>
      <c r="C91" s="69" t="s">
        <v>41</v>
      </c>
      <c r="D91" s="66" t="s">
        <v>132</v>
      </c>
      <c r="E91" s="71" t="s">
        <v>360</v>
      </c>
      <c r="F91" s="64" t="s">
        <v>361</v>
      </c>
      <c r="G91" s="71" t="s">
        <v>364</v>
      </c>
      <c r="H91" s="64" t="s">
        <v>365</v>
      </c>
      <c r="I91" s="65"/>
      <c r="J91" s="65"/>
    </row>
    <row r="92" spans="1:10" s="66" customFormat="1" ht="15" customHeight="1" x14ac:dyDescent="0.2">
      <c r="A92" s="69" t="s">
        <v>11</v>
      </c>
      <c r="B92" s="66" t="s">
        <v>100</v>
      </c>
      <c r="C92" s="69" t="s">
        <v>41</v>
      </c>
      <c r="D92" s="66" t="s">
        <v>132</v>
      </c>
      <c r="E92" s="71" t="s">
        <v>360</v>
      </c>
      <c r="F92" s="64" t="s">
        <v>361</v>
      </c>
      <c r="G92" s="71" t="s">
        <v>366</v>
      </c>
      <c r="H92" s="64" t="s">
        <v>367</v>
      </c>
      <c r="I92" s="65"/>
      <c r="J92" s="65"/>
    </row>
    <row r="93" spans="1:10" s="66" customFormat="1" ht="15" customHeight="1" x14ac:dyDescent="0.2">
      <c r="A93" s="69" t="s">
        <v>11</v>
      </c>
      <c r="B93" s="66" t="s">
        <v>100</v>
      </c>
      <c r="C93" s="69" t="s">
        <v>41</v>
      </c>
      <c r="D93" s="66" t="s">
        <v>132</v>
      </c>
      <c r="E93" s="71" t="s">
        <v>360</v>
      </c>
      <c r="F93" s="64" t="s">
        <v>361</v>
      </c>
      <c r="G93" s="71" t="s">
        <v>368</v>
      </c>
      <c r="H93" s="64" t="s">
        <v>369</v>
      </c>
      <c r="I93" s="65"/>
      <c r="J93" s="65"/>
    </row>
    <row r="94" spans="1:10" s="66" customFormat="1" ht="15" customHeight="1" x14ac:dyDescent="0.2">
      <c r="A94" s="69" t="s">
        <v>11</v>
      </c>
      <c r="B94" s="66" t="s">
        <v>100</v>
      </c>
      <c r="C94" s="69" t="s">
        <v>41</v>
      </c>
      <c r="D94" s="66" t="s">
        <v>132</v>
      </c>
      <c r="E94" s="71" t="s">
        <v>360</v>
      </c>
      <c r="F94" s="64" t="s">
        <v>361</v>
      </c>
      <c r="G94" s="71" t="s">
        <v>370</v>
      </c>
      <c r="H94" s="64" t="s">
        <v>371</v>
      </c>
      <c r="I94" s="65"/>
      <c r="J94" s="65"/>
    </row>
    <row r="95" spans="1:10" s="66" customFormat="1" ht="15" customHeight="1" x14ac:dyDescent="0.2">
      <c r="A95" s="69" t="s">
        <v>11</v>
      </c>
      <c r="B95" s="66" t="s">
        <v>100</v>
      </c>
      <c r="C95" s="69" t="s">
        <v>41</v>
      </c>
      <c r="D95" s="66" t="s">
        <v>132</v>
      </c>
      <c r="E95" s="71" t="s">
        <v>360</v>
      </c>
      <c r="F95" s="64" t="s">
        <v>361</v>
      </c>
      <c r="G95" s="71" t="s">
        <v>372</v>
      </c>
      <c r="H95" s="64" t="s">
        <v>373</v>
      </c>
      <c r="I95" s="65"/>
      <c r="J95" s="65"/>
    </row>
    <row r="96" spans="1:10" s="66" customFormat="1" ht="15" customHeight="1" x14ac:dyDescent="0.2">
      <c r="A96" s="69" t="s">
        <v>11</v>
      </c>
      <c r="B96" s="66" t="s">
        <v>100</v>
      </c>
      <c r="C96" s="69" t="s">
        <v>41</v>
      </c>
      <c r="D96" s="66" t="s">
        <v>132</v>
      </c>
      <c r="E96" s="71" t="s">
        <v>56</v>
      </c>
      <c r="F96" s="64" t="s">
        <v>9</v>
      </c>
      <c r="G96" s="71" t="s">
        <v>374</v>
      </c>
      <c r="H96" s="64" t="s">
        <v>375</v>
      </c>
      <c r="I96" s="65"/>
      <c r="J96" s="65"/>
    </row>
    <row r="97" spans="1:10" s="66" customFormat="1" ht="15" customHeight="1" x14ac:dyDescent="0.2">
      <c r="A97" s="69" t="s">
        <v>11</v>
      </c>
      <c r="B97" s="66" t="s">
        <v>100</v>
      </c>
      <c r="C97" s="69" t="s">
        <v>41</v>
      </c>
      <c r="D97" s="66" t="s">
        <v>132</v>
      </c>
      <c r="E97" s="71" t="s">
        <v>56</v>
      </c>
      <c r="F97" s="64" t="s">
        <v>9</v>
      </c>
      <c r="G97" s="71" t="s">
        <v>376</v>
      </c>
      <c r="H97" s="64" t="s">
        <v>377</v>
      </c>
      <c r="I97" s="65"/>
      <c r="J97" s="65"/>
    </row>
    <row r="98" spans="1:10" s="66" customFormat="1" ht="15" customHeight="1" x14ac:dyDescent="0.2">
      <c r="A98" s="69" t="s">
        <v>11</v>
      </c>
      <c r="B98" s="66" t="s">
        <v>100</v>
      </c>
      <c r="C98" s="69" t="s">
        <v>41</v>
      </c>
      <c r="D98" s="66" t="s">
        <v>132</v>
      </c>
      <c r="E98" s="71" t="s">
        <v>56</v>
      </c>
      <c r="F98" s="64" t="s">
        <v>9</v>
      </c>
      <c r="G98" s="71" t="s">
        <v>68</v>
      </c>
      <c r="H98" s="64" t="s">
        <v>10</v>
      </c>
      <c r="I98" s="65"/>
      <c r="J98" s="65"/>
    </row>
    <row r="99" spans="1:10" s="66" customFormat="1" ht="15" customHeight="1" x14ac:dyDescent="0.2">
      <c r="A99" s="69" t="s">
        <v>11</v>
      </c>
      <c r="B99" s="66" t="s">
        <v>100</v>
      </c>
      <c r="C99" s="69" t="s">
        <v>41</v>
      </c>
      <c r="D99" s="66" t="s">
        <v>132</v>
      </c>
      <c r="E99" s="71" t="s">
        <v>56</v>
      </c>
      <c r="F99" s="64" t="s">
        <v>9</v>
      </c>
      <c r="G99" s="71" t="s">
        <v>378</v>
      </c>
      <c r="H99" s="64" t="s">
        <v>379</v>
      </c>
      <c r="I99" s="65"/>
      <c r="J99" s="65"/>
    </row>
    <row r="100" spans="1:10" s="66" customFormat="1" ht="15" customHeight="1" x14ac:dyDescent="0.2">
      <c r="A100" s="69" t="s">
        <v>11</v>
      </c>
      <c r="B100" s="66" t="s">
        <v>100</v>
      </c>
      <c r="C100" s="69" t="s">
        <v>41</v>
      </c>
      <c r="D100" s="66" t="s">
        <v>132</v>
      </c>
      <c r="E100" s="71" t="s">
        <v>56</v>
      </c>
      <c r="F100" s="64" t="s">
        <v>9</v>
      </c>
      <c r="G100" s="71" t="s">
        <v>380</v>
      </c>
      <c r="H100" s="64" t="s">
        <v>381</v>
      </c>
      <c r="I100" s="65"/>
      <c r="J100" s="65"/>
    </row>
    <row r="101" spans="1:10" s="66" customFormat="1" ht="15" customHeight="1" x14ac:dyDescent="0.2">
      <c r="A101" s="69" t="s">
        <v>11</v>
      </c>
      <c r="B101" s="66" t="s">
        <v>100</v>
      </c>
      <c r="C101" s="69" t="s">
        <v>41</v>
      </c>
      <c r="D101" s="66" t="s">
        <v>132</v>
      </c>
      <c r="E101" s="71" t="s">
        <v>56</v>
      </c>
      <c r="F101" s="64" t="s">
        <v>9</v>
      </c>
      <c r="G101" s="71" t="s">
        <v>382</v>
      </c>
      <c r="H101" s="64" t="s">
        <v>383</v>
      </c>
      <c r="I101" s="65"/>
      <c r="J101" s="65"/>
    </row>
    <row r="102" spans="1:10" s="66" customFormat="1" ht="15" customHeight="1" x14ac:dyDescent="0.2">
      <c r="A102" s="69" t="s">
        <v>11</v>
      </c>
      <c r="B102" s="66" t="s">
        <v>100</v>
      </c>
      <c r="C102" s="69" t="s">
        <v>41</v>
      </c>
      <c r="D102" s="66" t="s">
        <v>132</v>
      </c>
      <c r="E102" s="71" t="s">
        <v>384</v>
      </c>
      <c r="F102" s="64" t="s">
        <v>385</v>
      </c>
      <c r="G102" s="71" t="s">
        <v>386</v>
      </c>
      <c r="H102" s="64" t="s">
        <v>387</v>
      </c>
      <c r="I102" s="65"/>
      <c r="J102" s="65"/>
    </row>
    <row r="103" spans="1:10" s="66" customFormat="1" ht="15" customHeight="1" x14ac:dyDescent="0.2">
      <c r="A103" s="69" t="s">
        <v>11</v>
      </c>
      <c r="B103" s="66" t="s">
        <v>100</v>
      </c>
      <c r="C103" s="69" t="s">
        <v>41</v>
      </c>
      <c r="D103" s="66" t="s">
        <v>132</v>
      </c>
      <c r="E103" s="71" t="s">
        <v>384</v>
      </c>
      <c r="F103" s="64" t="s">
        <v>385</v>
      </c>
      <c r="G103" s="71" t="s">
        <v>388</v>
      </c>
      <c r="H103" s="64" t="s">
        <v>389</v>
      </c>
      <c r="I103" s="65"/>
      <c r="J103" s="65"/>
    </row>
    <row r="104" spans="1:10" s="66" customFormat="1" ht="15" customHeight="1" x14ac:dyDescent="0.2">
      <c r="A104" s="69" t="s">
        <v>11</v>
      </c>
      <c r="B104" s="66" t="s">
        <v>100</v>
      </c>
      <c r="C104" s="69" t="s">
        <v>133</v>
      </c>
      <c r="D104" s="66" t="s">
        <v>134</v>
      </c>
      <c r="E104" s="71" t="s">
        <v>390</v>
      </c>
      <c r="F104" s="64" t="s">
        <v>391</v>
      </c>
      <c r="G104" s="71" t="s">
        <v>392</v>
      </c>
      <c r="H104" s="64" t="s">
        <v>393</v>
      </c>
      <c r="I104" s="65"/>
      <c r="J104" s="65"/>
    </row>
    <row r="105" spans="1:10" s="66" customFormat="1" ht="15" customHeight="1" x14ac:dyDescent="0.2">
      <c r="A105" s="69" t="s">
        <v>11</v>
      </c>
      <c r="B105" s="66" t="s">
        <v>100</v>
      </c>
      <c r="C105" s="69" t="s">
        <v>133</v>
      </c>
      <c r="D105" s="66" t="s">
        <v>134</v>
      </c>
      <c r="E105" s="71" t="s">
        <v>390</v>
      </c>
      <c r="F105" s="64" t="s">
        <v>391</v>
      </c>
      <c r="G105" s="71" t="s">
        <v>394</v>
      </c>
      <c r="H105" s="64" t="s">
        <v>395</v>
      </c>
      <c r="I105" s="65"/>
      <c r="J105" s="65"/>
    </row>
    <row r="106" spans="1:10" s="66" customFormat="1" ht="15" customHeight="1" x14ac:dyDescent="0.2">
      <c r="A106" s="69" t="s">
        <v>11</v>
      </c>
      <c r="B106" s="66" t="s">
        <v>100</v>
      </c>
      <c r="C106" s="69" t="s">
        <v>133</v>
      </c>
      <c r="D106" s="66" t="s">
        <v>134</v>
      </c>
      <c r="E106" s="71" t="s">
        <v>390</v>
      </c>
      <c r="F106" s="64" t="s">
        <v>391</v>
      </c>
      <c r="G106" s="71" t="s">
        <v>396</v>
      </c>
      <c r="H106" s="64" t="s">
        <v>397</v>
      </c>
      <c r="I106" s="65"/>
      <c r="J106" s="65"/>
    </row>
    <row r="107" spans="1:10" s="66" customFormat="1" ht="15" customHeight="1" x14ac:dyDescent="0.2">
      <c r="A107" s="69" t="s">
        <v>11</v>
      </c>
      <c r="B107" s="66" t="s">
        <v>100</v>
      </c>
      <c r="C107" s="69" t="s">
        <v>133</v>
      </c>
      <c r="D107" s="66" t="s">
        <v>134</v>
      </c>
      <c r="E107" s="71" t="s">
        <v>390</v>
      </c>
      <c r="F107" s="64" t="s">
        <v>391</v>
      </c>
      <c r="G107" s="71" t="s">
        <v>398</v>
      </c>
      <c r="H107" s="64" t="s">
        <v>399</v>
      </c>
      <c r="I107" s="65"/>
      <c r="J107" s="65"/>
    </row>
    <row r="108" spans="1:10" s="66" customFormat="1" ht="15" customHeight="1" x14ac:dyDescent="0.2">
      <c r="A108" s="69" t="s">
        <v>11</v>
      </c>
      <c r="B108" s="66" t="s">
        <v>100</v>
      </c>
      <c r="C108" s="69" t="s">
        <v>133</v>
      </c>
      <c r="D108" s="66" t="s">
        <v>134</v>
      </c>
      <c r="E108" s="71" t="s">
        <v>390</v>
      </c>
      <c r="F108" s="64" t="s">
        <v>391</v>
      </c>
      <c r="G108" s="71" t="s">
        <v>400</v>
      </c>
      <c r="H108" s="64" t="s">
        <v>178</v>
      </c>
      <c r="I108" s="65"/>
      <c r="J108" s="65"/>
    </row>
    <row r="109" spans="1:10" s="66" customFormat="1" ht="15" customHeight="1" x14ac:dyDescent="0.2">
      <c r="A109" s="69" t="s">
        <v>91</v>
      </c>
      <c r="B109" s="66" t="s">
        <v>101</v>
      </c>
      <c r="C109" s="69" t="s">
        <v>135</v>
      </c>
      <c r="D109" s="66" t="s">
        <v>136</v>
      </c>
      <c r="E109" s="71" t="s">
        <v>401</v>
      </c>
      <c r="F109" s="64" t="s">
        <v>402</v>
      </c>
      <c r="G109" s="71" t="s">
        <v>403</v>
      </c>
      <c r="H109" s="64" t="s">
        <v>404</v>
      </c>
      <c r="I109" s="65"/>
      <c r="J109" s="65"/>
    </row>
    <row r="110" spans="1:10" s="66" customFormat="1" ht="15" customHeight="1" x14ac:dyDescent="0.2">
      <c r="A110" s="69" t="s">
        <v>91</v>
      </c>
      <c r="B110" s="66" t="s">
        <v>101</v>
      </c>
      <c r="C110" s="69" t="s">
        <v>135</v>
      </c>
      <c r="D110" s="66" t="s">
        <v>136</v>
      </c>
      <c r="E110" s="71" t="s">
        <v>401</v>
      </c>
      <c r="F110" s="64" t="s">
        <v>402</v>
      </c>
      <c r="G110" s="71" t="s">
        <v>405</v>
      </c>
      <c r="H110" s="64" t="s">
        <v>406</v>
      </c>
      <c r="I110" s="65"/>
      <c r="J110" s="65"/>
    </row>
    <row r="111" spans="1:10" s="66" customFormat="1" ht="15" customHeight="1" x14ac:dyDescent="0.2">
      <c r="A111" s="69" t="s">
        <v>91</v>
      </c>
      <c r="B111" s="66" t="s">
        <v>101</v>
      </c>
      <c r="C111" s="69" t="s">
        <v>135</v>
      </c>
      <c r="D111" s="66" t="s">
        <v>136</v>
      </c>
      <c r="E111" s="71" t="s">
        <v>401</v>
      </c>
      <c r="F111" s="64" t="s">
        <v>402</v>
      </c>
      <c r="G111" s="71" t="s">
        <v>407</v>
      </c>
      <c r="H111" s="64" t="s">
        <v>408</v>
      </c>
      <c r="I111" s="65"/>
      <c r="J111" s="65"/>
    </row>
    <row r="112" spans="1:10" s="66" customFormat="1" ht="15" customHeight="1" x14ac:dyDescent="0.2">
      <c r="A112" s="69" t="s">
        <v>91</v>
      </c>
      <c r="B112" s="66" t="s">
        <v>101</v>
      </c>
      <c r="C112" s="69" t="s">
        <v>135</v>
      </c>
      <c r="D112" s="66" t="s">
        <v>136</v>
      </c>
      <c r="E112" s="71" t="s">
        <v>401</v>
      </c>
      <c r="F112" s="64" t="s">
        <v>402</v>
      </c>
      <c r="G112" s="71" t="s">
        <v>409</v>
      </c>
      <c r="H112" s="64" t="s">
        <v>410</v>
      </c>
      <c r="I112" s="65"/>
      <c r="J112" s="65"/>
    </row>
    <row r="113" spans="1:10" s="66" customFormat="1" ht="15" customHeight="1" x14ac:dyDescent="0.2">
      <c r="A113" s="69" t="s">
        <v>91</v>
      </c>
      <c r="B113" s="66" t="s">
        <v>101</v>
      </c>
      <c r="C113" s="69" t="s">
        <v>135</v>
      </c>
      <c r="D113" s="66" t="s">
        <v>136</v>
      </c>
      <c r="E113" s="71" t="s">
        <v>401</v>
      </c>
      <c r="F113" s="64" t="s">
        <v>402</v>
      </c>
      <c r="G113" s="71" t="s">
        <v>411</v>
      </c>
      <c r="H113" s="64" t="s">
        <v>412</v>
      </c>
      <c r="I113" s="65"/>
      <c r="J113" s="65"/>
    </row>
    <row r="114" spans="1:10" s="66" customFormat="1" ht="15" customHeight="1" x14ac:dyDescent="0.2">
      <c r="A114" s="69" t="s">
        <v>91</v>
      </c>
      <c r="B114" s="66" t="s">
        <v>101</v>
      </c>
      <c r="C114" s="69" t="s">
        <v>137</v>
      </c>
      <c r="D114" s="66" t="s">
        <v>138</v>
      </c>
      <c r="E114" s="71" t="s">
        <v>413</v>
      </c>
      <c r="F114" s="64" t="s">
        <v>414</v>
      </c>
      <c r="G114" s="71" t="s">
        <v>415</v>
      </c>
      <c r="H114" s="64" t="s">
        <v>416</v>
      </c>
      <c r="I114" s="65"/>
      <c r="J114" s="65"/>
    </row>
    <row r="115" spans="1:10" s="66" customFormat="1" ht="15" customHeight="1" x14ac:dyDescent="0.2">
      <c r="A115" s="69" t="s">
        <v>91</v>
      </c>
      <c r="B115" s="66" t="s">
        <v>101</v>
      </c>
      <c r="C115" s="69" t="s">
        <v>137</v>
      </c>
      <c r="D115" s="66" t="s">
        <v>138</v>
      </c>
      <c r="E115" s="71" t="s">
        <v>413</v>
      </c>
      <c r="F115" s="64" t="s">
        <v>414</v>
      </c>
      <c r="G115" s="71" t="s">
        <v>417</v>
      </c>
      <c r="H115" s="64" t="s">
        <v>418</v>
      </c>
      <c r="I115" s="65"/>
      <c r="J115" s="65"/>
    </row>
    <row r="116" spans="1:10" s="66" customFormat="1" ht="15" customHeight="1" x14ac:dyDescent="0.2">
      <c r="A116" s="69" t="s">
        <v>91</v>
      </c>
      <c r="B116" s="66" t="s">
        <v>101</v>
      </c>
      <c r="C116" s="69" t="s">
        <v>137</v>
      </c>
      <c r="D116" s="66" t="s">
        <v>138</v>
      </c>
      <c r="E116" s="71" t="s">
        <v>413</v>
      </c>
      <c r="F116" s="64" t="s">
        <v>414</v>
      </c>
      <c r="G116" s="71" t="s">
        <v>419</v>
      </c>
      <c r="H116" s="64" t="s">
        <v>420</v>
      </c>
      <c r="I116" s="65"/>
      <c r="J116" s="65"/>
    </row>
    <row r="117" spans="1:10" s="66" customFormat="1" ht="15" customHeight="1" x14ac:dyDescent="0.2">
      <c r="A117" s="69" t="s">
        <v>91</v>
      </c>
      <c r="B117" s="66" t="s">
        <v>101</v>
      </c>
      <c r="C117" s="69" t="s">
        <v>137</v>
      </c>
      <c r="D117" s="66" t="s">
        <v>138</v>
      </c>
      <c r="E117" s="71" t="s">
        <v>413</v>
      </c>
      <c r="F117" s="64" t="s">
        <v>414</v>
      </c>
      <c r="G117" s="71" t="s">
        <v>421</v>
      </c>
      <c r="H117" s="64" t="s">
        <v>422</v>
      </c>
      <c r="I117" s="65"/>
      <c r="J117" s="65"/>
    </row>
    <row r="118" spans="1:10" s="66" customFormat="1" ht="15" customHeight="1" x14ac:dyDescent="0.2">
      <c r="A118" s="69" t="s">
        <v>91</v>
      </c>
      <c r="B118" s="66" t="s">
        <v>101</v>
      </c>
      <c r="C118" s="69" t="s">
        <v>139</v>
      </c>
      <c r="D118" s="66" t="s">
        <v>140</v>
      </c>
      <c r="E118" s="71" t="s">
        <v>423</v>
      </c>
      <c r="F118" s="64" t="s">
        <v>424</v>
      </c>
      <c r="G118" s="71" t="s">
        <v>425</v>
      </c>
      <c r="H118" s="64" t="s">
        <v>426</v>
      </c>
      <c r="I118" s="65"/>
      <c r="J118" s="65"/>
    </row>
    <row r="119" spans="1:10" s="66" customFormat="1" ht="15" customHeight="1" x14ac:dyDescent="0.2">
      <c r="A119" s="69" t="s">
        <v>91</v>
      </c>
      <c r="B119" s="66" t="s">
        <v>101</v>
      </c>
      <c r="C119" s="69" t="s">
        <v>139</v>
      </c>
      <c r="D119" s="66" t="s">
        <v>140</v>
      </c>
      <c r="E119" s="71" t="s">
        <v>423</v>
      </c>
      <c r="F119" s="64" t="s">
        <v>424</v>
      </c>
      <c r="G119" s="71" t="s">
        <v>427</v>
      </c>
      <c r="H119" s="64" t="s">
        <v>428</v>
      </c>
      <c r="I119" s="65"/>
      <c r="J119" s="65"/>
    </row>
    <row r="120" spans="1:10" s="66" customFormat="1" ht="15" customHeight="1" x14ac:dyDescent="0.2">
      <c r="A120" s="69" t="s">
        <v>91</v>
      </c>
      <c r="B120" s="66" t="s">
        <v>101</v>
      </c>
      <c r="C120" s="69" t="s">
        <v>139</v>
      </c>
      <c r="D120" s="66" t="s">
        <v>140</v>
      </c>
      <c r="E120" s="71" t="s">
        <v>423</v>
      </c>
      <c r="F120" s="64" t="s">
        <v>424</v>
      </c>
      <c r="G120" s="71" t="s">
        <v>429</v>
      </c>
      <c r="H120" s="64" t="s">
        <v>430</v>
      </c>
      <c r="I120" s="65"/>
      <c r="J120" s="65"/>
    </row>
    <row r="121" spans="1:10" s="66" customFormat="1" ht="15" customHeight="1" x14ac:dyDescent="0.2">
      <c r="A121" s="69" t="s">
        <v>91</v>
      </c>
      <c r="B121" s="66" t="s">
        <v>101</v>
      </c>
      <c r="C121" s="69" t="s">
        <v>139</v>
      </c>
      <c r="D121" s="66" t="s">
        <v>140</v>
      </c>
      <c r="E121" s="71" t="s">
        <v>423</v>
      </c>
      <c r="F121" s="64" t="s">
        <v>424</v>
      </c>
      <c r="G121" s="71" t="s">
        <v>431</v>
      </c>
      <c r="H121" s="64" t="s">
        <v>432</v>
      </c>
      <c r="I121" s="65"/>
      <c r="J121" s="65"/>
    </row>
    <row r="122" spans="1:10" s="66" customFormat="1" ht="15" customHeight="1" x14ac:dyDescent="0.2">
      <c r="A122" s="69" t="s">
        <v>92</v>
      </c>
      <c r="B122" s="66" t="s">
        <v>95</v>
      </c>
      <c r="C122" s="69" t="s">
        <v>141</v>
      </c>
      <c r="D122" s="66" t="s">
        <v>142</v>
      </c>
      <c r="E122" s="71" t="s">
        <v>433</v>
      </c>
      <c r="F122" s="64" t="s">
        <v>434</v>
      </c>
      <c r="G122" s="71" t="s">
        <v>435</v>
      </c>
      <c r="H122" s="64" t="s">
        <v>436</v>
      </c>
      <c r="I122" s="65"/>
      <c r="J122" s="65"/>
    </row>
    <row r="123" spans="1:10" s="66" customFormat="1" ht="15" customHeight="1" x14ac:dyDescent="0.2">
      <c r="A123" s="69" t="s">
        <v>92</v>
      </c>
      <c r="B123" s="66" t="s">
        <v>95</v>
      </c>
      <c r="C123" s="69" t="s">
        <v>141</v>
      </c>
      <c r="D123" s="66" t="s">
        <v>142</v>
      </c>
      <c r="E123" s="71" t="s">
        <v>433</v>
      </c>
      <c r="F123" s="64" t="s">
        <v>434</v>
      </c>
      <c r="G123" s="71" t="s">
        <v>437</v>
      </c>
      <c r="H123" s="64" t="s">
        <v>438</v>
      </c>
      <c r="I123" s="65"/>
      <c r="J123" s="65"/>
    </row>
    <row r="124" spans="1:10" s="66" customFormat="1" ht="15" customHeight="1" x14ac:dyDescent="0.2">
      <c r="A124" s="69" t="s">
        <v>92</v>
      </c>
      <c r="B124" s="66" t="s">
        <v>95</v>
      </c>
      <c r="C124" s="69" t="s">
        <v>141</v>
      </c>
      <c r="D124" s="66" t="s">
        <v>142</v>
      </c>
      <c r="E124" s="71" t="s">
        <v>433</v>
      </c>
      <c r="F124" s="64" t="s">
        <v>434</v>
      </c>
      <c r="G124" s="71" t="s">
        <v>439</v>
      </c>
      <c r="H124" s="64" t="s">
        <v>440</v>
      </c>
      <c r="I124" s="65"/>
      <c r="J124" s="65"/>
    </row>
    <row r="125" spans="1:10" s="66" customFormat="1" ht="15" customHeight="1" x14ac:dyDescent="0.2">
      <c r="A125" s="69" t="s">
        <v>92</v>
      </c>
      <c r="B125" s="66" t="s">
        <v>95</v>
      </c>
      <c r="C125" s="69" t="s">
        <v>141</v>
      </c>
      <c r="D125" s="66" t="s">
        <v>142</v>
      </c>
      <c r="E125" s="71" t="s">
        <v>433</v>
      </c>
      <c r="F125" s="64" t="s">
        <v>434</v>
      </c>
      <c r="G125" s="71" t="s">
        <v>441</v>
      </c>
      <c r="H125" s="64" t="s">
        <v>442</v>
      </c>
      <c r="I125" s="65"/>
      <c r="J125" s="65"/>
    </row>
    <row r="126" spans="1:10" s="66" customFormat="1" ht="15" customHeight="1" x14ac:dyDescent="0.2">
      <c r="A126" s="69" t="s">
        <v>92</v>
      </c>
      <c r="B126" s="66" t="s">
        <v>95</v>
      </c>
      <c r="C126" s="69" t="s">
        <v>141</v>
      </c>
      <c r="D126" s="66" t="s">
        <v>142</v>
      </c>
      <c r="E126" s="71" t="s">
        <v>443</v>
      </c>
      <c r="F126" s="64" t="s">
        <v>444</v>
      </c>
      <c r="G126" s="71" t="s">
        <v>445</v>
      </c>
      <c r="H126" s="64" t="s">
        <v>446</v>
      </c>
      <c r="I126" s="65"/>
      <c r="J126" s="65"/>
    </row>
    <row r="127" spans="1:10" s="66" customFormat="1" ht="15" customHeight="1" x14ac:dyDescent="0.2">
      <c r="A127" s="69" t="s">
        <v>92</v>
      </c>
      <c r="B127" s="66" t="s">
        <v>95</v>
      </c>
      <c r="C127" s="69" t="s">
        <v>141</v>
      </c>
      <c r="D127" s="66" t="s">
        <v>142</v>
      </c>
      <c r="E127" s="71" t="s">
        <v>443</v>
      </c>
      <c r="F127" s="64" t="s">
        <v>444</v>
      </c>
      <c r="G127" s="71" t="s">
        <v>447</v>
      </c>
      <c r="H127" s="64" t="s">
        <v>448</v>
      </c>
      <c r="I127" s="65"/>
      <c r="J127" s="65"/>
    </row>
    <row r="128" spans="1:10" s="66" customFormat="1" ht="15" customHeight="1" x14ac:dyDescent="0.2">
      <c r="A128" s="69" t="s">
        <v>92</v>
      </c>
      <c r="B128" s="66" t="s">
        <v>95</v>
      </c>
      <c r="C128" s="69" t="s">
        <v>141</v>
      </c>
      <c r="D128" s="66" t="s">
        <v>142</v>
      </c>
      <c r="E128" s="71" t="s">
        <v>443</v>
      </c>
      <c r="F128" s="64" t="s">
        <v>444</v>
      </c>
      <c r="G128" s="71" t="s">
        <v>449</v>
      </c>
      <c r="H128" s="64" t="s">
        <v>450</v>
      </c>
      <c r="I128" s="65"/>
      <c r="J128" s="65"/>
    </row>
    <row r="129" spans="1:10" s="66" customFormat="1" ht="15" customHeight="1" x14ac:dyDescent="0.2">
      <c r="A129" s="69" t="s">
        <v>92</v>
      </c>
      <c r="B129" s="66" t="s">
        <v>95</v>
      </c>
      <c r="C129" s="69" t="s">
        <v>141</v>
      </c>
      <c r="D129" s="66" t="s">
        <v>142</v>
      </c>
      <c r="E129" s="71" t="s">
        <v>443</v>
      </c>
      <c r="F129" s="64" t="s">
        <v>444</v>
      </c>
      <c r="G129" s="71" t="s">
        <v>451</v>
      </c>
      <c r="H129" s="64" t="s">
        <v>452</v>
      </c>
      <c r="I129" s="65"/>
      <c r="J129" s="65"/>
    </row>
    <row r="130" spans="1:10" s="66" customFormat="1" ht="15" customHeight="1" x14ac:dyDescent="0.2">
      <c r="A130" s="69" t="s">
        <v>92</v>
      </c>
      <c r="B130" s="66" t="s">
        <v>95</v>
      </c>
      <c r="C130" s="69" t="s">
        <v>141</v>
      </c>
      <c r="D130" s="66" t="s">
        <v>142</v>
      </c>
      <c r="E130" s="71" t="s">
        <v>443</v>
      </c>
      <c r="F130" s="64" t="s">
        <v>444</v>
      </c>
      <c r="G130" s="71" t="s">
        <v>453</v>
      </c>
      <c r="H130" s="64" t="s">
        <v>454</v>
      </c>
      <c r="I130" s="65"/>
      <c r="J130" s="65"/>
    </row>
    <row r="131" spans="1:10" s="66" customFormat="1" ht="15" customHeight="1" x14ac:dyDescent="0.2">
      <c r="A131" s="69" t="s">
        <v>92</v>
      </c>
      <c r="B131" s="66" t="s">
        <v>95</v>
      </c>
      <c r="C131" s="69" t="s">
        <v>141</v>
      </c>
      <c r="D131" s="66" t="s">
        <v>142</v>
      </c>
      <c r="E131" s="71" t="s">
        <v>443</v>
      </c>
      <c r="F131" s="64" t="s">
        <v>444</v>
      </c>
      <c r="G131" s="71" t="s">
        <v>455</v>
      </c>
      <c r="H131" s="64" t="s">
        <v>456</v>
      </c>
      <c r="I131" s="65"/>
      <c r="J131" s="65"/>
    </row>
    <row r="132" spans="1:10" s="66" customFormat="1" ht="15" customHeight="1" x14ac:dyDescent="0.2">
      <c r="A132" s="69" t="s">
        <v>92</v>
      </c>
      <c r="B132" s="66" t="s">
        <v>95</v>
      </c>
      <c r="C132" s="69" t="s">
        <v>141</v>
      </c>
      <c r="D132" s="66" t="s">
        <v>142</v>
      </c>
      <c r="E132" s="71" t="s">
        <v>443</v>
      </c>
      <c r="F132" s="64" t="s">
        <v>444</v>
      </c>
      <c r="G132" s="71" t="s">
        <v>457</v>
      </c>
      <c r="H132" s="64" t="s">
        <v>458</v>
      </c>
      <c r="I132" s="65"/>
      <c r="J132" s="65"/>
    </row>
    <row r="133" spans="1:10" s="66" customFormat="1" ht="15" customHeight="1" x14ac:dyDescent="0.2">
      <c r="A133" s="69" t="s">
        <v>92</v>
      </c>
      <c r="B133" s="66" t="s">
        <v>95</v>
      </c>
      <c r="C133" s="69" t="s">
        <v>141</v>
      </c>
      <c r="D133" s="66" t="s">
        <v>142</v>
      </c>
      <c r="E133" s="71" t="s">
        <v>443</v>
      </c>
      <c r="F133" s="64" t="s">
        <v>444</v>
      </c>
      <c r="G133" s="71" t="s">
        <v>459</v>
      </c>
      <c r="H133" s="64" t="s">
        <v>460</v>
      </c>
      <c r="I133" s="65"/>
      <c r="J133" s="65"/>
    </row>
    <row r="134" spans="1:10" s="66" customFormat="1" ht="15" customHeight="1" x14ac:dyDescent="0.2">
      <c r="A134" s="69" t="s">
        <v>92</v>
      </c>
      <c r="B134" s="66" t="s">
        <v>95</v>
      </c>
      <c r="C134" s="69" t="s">
        <v>141</v>
      </c>
      <c r="D134" s="66" t="s">
        <v>142</v>
      </c>
      <c r="E134" s="71" t="s">
        <v>443</v>
      </c>
      <c r="F134" s="64" t="s">
        <v>444</v>
      </c>
      <c r="G134" s="71" t="s">
        <v>461</v>
      </c>
      <c r="H134" s="64" t="s">
        <v>462</v>
      </c>
      <c r="I134" s="65"/>
      <c r="J134" s="65"/>
    </row>
    <row r="135" spans="1:10" s="66" customFormat="1" ht="15" customHeight="1" x14ac:dyDescent="0.2">
      <c r="A135" s="69" t="s">
        <v>92</v>
      </c>
      <c r="B135" s="66" t="s">
        <v>95</v>
      </c>
      <c r="C135" s="69" t="s">
        <v>141</v>
      </c>
      <c r="D135" s="66" t="s">
        <v>142</v>
      </c>
      <c r="E135" s="71" t="s">
        <v>463</v>
      </c>
      <c r="F135" s="64" t="s">
        <v>464</v>
      </c>
      <c r="G135" s="71" t="s">
        <v>465</v>
      </c>
      <c r="H135" s="64" t="s">
        <v>466</v>
      </c>
      <c r="I135" s="65"/>
      <c r="J135" s="65"/>
    </row>
    <row r="136" spans="1:10" s="66" customFormat="1" ht="15" customHeight="1" x14ac:dyDescent="0.2">
      <c r="A136" s="69" t="s">
        <v>92</v>
      </c>
      <c r="B136" s="66" t="s">
        <v>95</v>
      </c>
      <c r="C136" s="69" t="s">
        <v>141</v>
      </c>
      <c r="D136" s="66" t="s">
        <v>142</v>
      </c>
      <c r="E136" s="71" t="s">
        <v>463</v>
      </c>
      <c r="F136" s="64" t="s">
        <v>464</v>
      </c>
      <c r="G136" s="71" t="s">
        <v>467</v>
      </c>
      <c r="H136" s="64" t="s">
        <v>468</v>
      </c>
      <c r="I136" s="65"/>
      <c r="J136" s="65"/>
    </row>
    <row r="137" spans="1:10" s="66" customFormat="1" ht="15" customHeight="1" x14ac:dyDescent="0.2">
      <c r="A137" s="69" t="s">
        <v>92</v>
      </c>
      <c r="B137" s="66" t="s">
        <v>95</v>
      </c>
      <c r="C137" s="69" t="s">
        <v>141</v>
      </c>
      <c r="D137" s="66" t="s">
        <v>142</v>
      </c>
      <c r="E137" s="71" t="s">
        <v>463</v>
      </c>
      <c r="F137" s="64" t="s">
        <v>464</v>
      </c>
      <c r="G137" s="71" t="s">
        <v>469</v>
      </c>
      <c r="H137" s="64" t="s">
        <v>470</v>
      </c>
      <c r="I137" s="65"/>
      <c r="J137" s="65"/>
    </row>
    <row r="138" spans="1:10" s="66" customFormat="1" ht="15" customHeight="1" x14ac:dyDescent="0.2">
      <c r="A138" s="69" t="s">
        <v>93</v>
      </c>
      <c r="B138" s="66" t="s">
        <v>96</v>
      </c>
      <c r="C138" s="69" t="s">
        <v>143</v>
      </c>
      <c r="D138" s="66" t="s">
        <v>144</v>
      </c>
      <c r="E138" s="71" t="s">
        <v>471</v>
      </c>
      <c r="F138" s="64" t="s">
        <v>472</v>
      </c>
      <c r="G138" s="71" t="s">
        <v>473</v>
      </c>
      <c r="H138" s="64" t="s">
        <v>474</v>
      </c>
      <c r="I138" s="65"/>
      <c r="J138" s="65"/>
    </row>
    <row r="139" spans="1:10" s="66" customFormat="1" ht="15" customHeight="1" x14ac:dyDescent="0.2">
      <c r="A139" s="69" t="s">
        <v>93</v>
      </c>
      <c r="B139" s="66" t="s">
        <v>96</v>
      </c>
      <c r="C139" s="69" t="s">
        <v>143</v>
      </c>
      <c r="D139" s="66" t="s">
        <v>144</v>
      </c>
      <c r="E139" s="71" t="s">
        <v>471</v>
      </c>
      <c r="F139" s="64" t="s">
        <v>472</v>
      </c>
      <c r="G139" s="71" t="s">
        <v>475</v>
      </c>
      <c r="H139" s="64" t="s">
        <v>476</v>
      </c>
      <c r="I139" s="65"/>
      <c r="J139" s="65"/>
    </row>
    <row r="140" spans="1:10" s="66" customFormat="1" ht="15" customHeight="1" x14ac:dyDescent="0.2">
      <c r="A140" s="69" t="s">
        <v>93</v>
      </c>
      <c r="B140" s="66" t="s">
        <v>96</v>
      </c>
      <c r="C140" s="69" t="s">
        <v>143</v>
      </c>
      <c r="D140" s="66" t="s">
        <v>144</v>
      </c>
      <c r="E140" s="71" t="s">
        <v>471</v>
      </c>
      <c r="F140" s="64" t="s">
        <v>472</v>
      </c>
      <c r="G140" s="71" t="s">
        <v>477</v>
      </c>
      <c r="H140" s="64" t="s">
        <v>478</v>
      </c>
      <c r="I140" s="65"/>
      <c r="J140" s="65"/>
    </row>
    <row r="141" spans="1:10" s="66" customFormat="1" ht="15" customHeight="1" x14ac:dyDescent="0.2">
      <c r="A141" s="69" t="s">
        <v>93</v>
      </c>
      <c r="B141" s="66" t="s">
        <v>96</v>
      </c>
      <c r="C141" s="69" t="s">
        <v>143</v>
      </c>
      <c r="D141" s="66" t="s">
        <v>144</v>
      </c>
      <c r="E141" s="71" t="s">
        <v>471</v>
      </c>
      <c r="F141" s="64" t="s">
        <v>472</v>
      </c>
      <c r="G141" s="71" t="s">
        <v>479</v>
      </c>
      <c r="H141" s="64" t="s">
        <v>480</v>
      </c>
      <c r="I141" s="65"/>
      <c r="J141" s="65"/>
    </row>
    <row r="142" spans="1:10" s="66" customFormat="1" ht="15" customHeight="1" x14ac:dyDescent="0.2">
      <c r="A142" s="69" t="s">
        <v>93</v>
      </c>
      <c r="B142" s="66" t="s">
        <v>96</v>
      </c>
      <c r="C142" s="69" t="s">
        <v>145</v>
      </c>
      <c r="D142" s="66" t="s">
        <v>146</v>
      </c>
      <c r="E142" s="71" t="s">
        <v>481</v>
      </c>
      <c r="F142" s="64" t="s">
        <v>482</v>
      </c>
      <c r="G142" s="71" t="s">
        <v>483</v>
      </c>
      <c r="H142" s="64" t="s">
        <v>484</v>
      </c>
      <c r="I142" s="65"/>
      <c r="J142" s="65"/>
    </row>
    <row r="143" spans="1:10" s="66" customFormat="1" ht="15" customHeight="1" x14ac:dyDescent="0.2">
      <c r="A143" s="69" t="s">
        <v>93</v>
      </c>
      <c r="B143" s="66" t="s">
        <v>96</v>
      </c>
      <c r="C143" s="69" t="s">
        <v>145</v>
      </c>
      <c r="D143" s="66" t="s">
        <v>146</v>
      </c>
      <c r="E143" s="71" t="s">
        <v>481</v>
      </c>
      <c r="F143" s="64" t="s">
        <v>482</v>
      </c>
      <c r="G143" s="71" t="s">
        <v>485</v>
      </c>
      <c r="H143" s="64" t="s">
        <v>486</v>
      </c>
      <c r="I143" s="65"/>
      <c r="J143" s="65"/>
    </row>
    <row r="144" spans="1:10" s="66" customFormat="1" ht="15" customHeight="1" x14ac:dyDescent="0.2">
      <c r="A144" s="69" t="s">
        <v>93</v>
      </c>
      <c r="B144" s="66" t="s">
        <v>96</v>
      </c>
      <c r="C144" s="69" t="s">
        <v>145</v>
      </c>
      <c r="D144" s="66" t="s">
        <v>146</v>
      </c>
      <c r="E144" s="71" t="s">
        <v>481</v>
      </c>
      <c r="F144" s="64" t="s">
        <v>482</v>
      </c>
      <c r="G144" s="71" t="s">
        <v>487</v>
      </c>
      <c r="H144" s="64" t="s">
        <v>488</v>
      </c>
      <c r="I144" s="65"/>
      <c r="J144" s="65"/>
    </row>
    <row r="145" spans="1:10" s="66" customFormat="1" ht="15" customHeight="1" x14ac:dyDescent="0.2">
      <c r="A145" s="69" t="s">
        <v>93</v>
      </c>
      <c r="B145" s="66" t="s">
        <v>96</v>
      </c>
      <c r="C145" s="69" t="s">
        <v>145</v>
      </c>
      <c r="D145" s="66" t="s">
        <v>146</v>
      </c>
      <c r="E145" s="71" t="s">
        <v>481</v>
      </c>
      <c r="F145" s="64" t="s">
        <v>482</v>
      </c>
      <c r="G145" s="71" t="s">
        <v>489</v>
      </c>
      <c r="H145" s="64" t="s">
        <v>490</v>
      </c>
      <c r="I145" s="65"/>
      <c r="J145" s="65"/>
    </row>
    <row r="146" spans="1:10" s="66" customFormat="1" ht="15" customHeight="1" x14ac:dyDescent="0.2">
      <c r="A146" s="69" t="s">
        <v>93</v>
      </c>
      <c r="B146" s="66" t="s">
        <v>96</v>
      </c>
      <c r="C146" s="69" t="s">
        <v>145</v>
      </c>
      <c r="D146" s="66" t="s">
        <v>146</v>
      </c>
      <c r="E146" s="71" t="s">
        <v>481</v>
      </c>
      <c r="F146" s="64" t="s">
        <v>482</v>
      </c>
      <c r="G146" s="71" t="s">
        <v>491</v>
      </c>
      <c r="H146" s="64" t="s">
        <v>492</v>
      </c>
      <c r="I146" s="65"/>
      <c r="J146" s="65"/>
    </row>
    <row r="147" spans="1:10" s="66" customFormat="1" ht="15" customHeight="1" x14ac:dyDescent="0.2">
      <c r="A147" s="69" t="s">
        <v>93</v>
      </c>
      <c r="B147" s="66" t="s">
        <v>96</v>
      </c>
      <c r="C147" s="69" t="s">
        <v>145</v>
      </c>
      <c r="D147" s="66" t="s">
        <v>146</v>
      </c>
      <c r="E147" s="71" t="s">
        <v>481</v>
      </c>
      <c r="F147" s="64" t="s">
        <v>482</v>
      </c>
      <c r="G147" s="71" t="s">
        <v>493</v>
      </c>
      <c r="H147" s="64" t="s">
        <v>494</v>
      </c>
      <c r="I147" s="65"/>
      <c r="J147" s="65"/>
    </row>
    <row r="148" spans="1:10" s="66" customFormat="1" ht="15" customHeight="1" x14ac:dyDescent="0.2">
      <c r="A148" s="69" t="s">
        <v>93</v>
      </c>
      <c r="B148" s="66" t="s">
        <v>96</v>
      </c>
      <c r="C148" s="69" t="s">
        <v>145</v>
      </c>
      <c r="D148" s="66" t="s">
        <v>146</v>
      </c>
      <c r="E148" s="71" t="s">
        <v>481</v>
      </c>
      <c r="F148" s="64" t="s">
        <v>482</v>
      </c>
      <c r="G148" s="71" t="s">
        <v>495</v>
      </c>
      <c r="H148" s="64" t="s">
        <v>178</v>
      </c>
      <c r="I148" s="65"/>
      <c r="J148" s="65"/>
    </row>
    <row r="149" spans="1:10" s="66" customFormat="1" ht="15" customHeight="1" x14ac:dyDescent="0.2">
      <c r="A149" s="69" t="s">
        <v>93</v>
      </c>
      <c r="B149" s="66" t="s">
        <v>96</v>
      </c>
      <c r="C149" s="69" t="s">
        <v>147</v>
      </c>
      <c r="D149" s="66" t="s">
        <v>148</v>
      </c>
      <c r="E149" s="71" t="s">
        <v>496</v>
      </c>
      <c r="F149" s="64" t="s">
        <v>497</v>
      </c>
      <c r="G149" s="71" t="s">
        <v>498</v>
      </c>
      <c r="H149" s="64" t="s">
        <v>499</v>
      </c>
      <c r="I149" s="65"/>
      <c r="J149" s="65"/>
    </row>
    <row r="150" spans="1:10" s="66" customFormat="1" ht="15" customHeight="1" x14ac:dyDescent="0.2">
      <c r="A150" s="69" t="s">
        <v>93</v>
      </c>
      <c r="B150" s="66" t="s">
        <v>96</v>
      </c>
      <c r="C150" s="69" t="s">
        <v>147</v>
      </c>
      <c r="D150" s="66" t="s">
        <v>148</v>
      </c>
      <c r="E150" s="71" t="s">
        <v>496</v>
      </c>
      <c r="F150" s="64" t="s">
        <v>497</v>
      </c>
      <c r="G150" s="71" t="s">
        <v>500</v>
      </c>
      <c r="H150" s="64" t="s">
        <v>501</v>
      </c>
      <c r="I150" s="65"/>
      <c r="J150" s="65"/>
    </row>
    <row r="151" spans="1:10" s="66" customFormat="1" ht="15" customHeight="1" x14ac:dyDescent="0.2">
      <c r="A151" s="69" t="s">
        <v>93</v>
      </c>
      <c r="B151" s="66" t="s">
        <v>96</v>
      </c>
      <c r="C151" s="69" t="s">
        <v>147</v>
      </c>
      <c r="D151" s="66" t="s">
        <v>148</v>
      </c>
      <c r="E151" s="71" t="s">
        <v>496</v>
      </c>
      <c r="F151" s="64" t="s">
        <v>497</v>
      </c>
      <c r="G151" s="71" t="s">
        <v>502</v>
      </c>
      <c r="H151" s="64" t="s">
        <v>503</v>
      </c>
      <c r="I151" s="65"/>
      <c r="J151" s="65"/>
    </row>
    <row r="152" spans="1:10" s="66" customFormat="1" ht="15" customHeight="1" x14ac:dyDescent="0.2">
      <c r="A152" s="69" t="s">
        <v>93</v>
      </c>
      <c r="B152" s="66" t="s">
        <v>96</v>
      </c>
      <c r="C152" s="69" t="s">
        <v>147</v>
      </c>
      <c r="D152" s="66" t="s">
        <v>148</v>
      </c>
      <c r="E152" s="71" t="s">
        <v>496</v>
      </c>
      <c r="F152" s="64" t="s">
        <v>497</v>
      </c>
      <c r="G152" s="71" t="s">
        <v>504</v>
      </c>
      <c r="H152" s="64" t="s">
        <v>505</v>
      </c>
      <c r="I152" s="65"/>
      <c r="J152" s="65"/>
    </row>
    <row r="153" spans="1:10" s="66" customFormat="1" ht="15" customHeight="1" x14ac:dyDescent="0.2">
      <c r="A153" s="69" t="s">
        <v>93</v>
      </c>
      <c r="B153" s="66" t="s">
        <v>96</v>
      </c>
      <c r="C153" s="69" t="s">
        <v>150</v>
      </c>
      <c r="D153" s="66" t="s">
        <v>151</v>
      </c>
      <c r="E153" s="71" t="s">
        <v>506</v>
      </c>
      <c r="F153" s="64" t="s">
        <v>507</v>
      </c>
      <c r="G153" s="71" t="s">
        <v>508</v>
      </c>
      <c r="H153" s="64" t="s">
        <v>509</v>
      </c>
      <c r="I153" s="65"/>
      <c r="J153" s="65"/>
    </row>
    <row r="154" spans="1:10" s="66" customFormat="1" ht="15" customHeight="1" x14ac:dyDescent="0.2">
      <c r="A154" s="69" t="s">
        <v>93</v>
      </c>
      <c r="B154" s="66" t="s">
        <v>96</v>
      </c>
      <c r="C154" s="69" t="s">
        <v>150</v>
      </c>
      <c r="D154" s="66" t="s">
        <v>151</v>
      </c>
      <c r="E154" s="71" t="s">
        <v>506</v>
      </c>
      <c r="F154" s="64" t="s">
        <v>507</v>
      </c>
      <c r="G154" s="71" t="s">
        <v>510</v>
      </c>
      <c r="H154" s="64" t="s">
        <v>511</v>
      </c>
      <c r="I154" s="65"/>
      <c r="J154" s="65"/>
    </row>
    <row r="155" spans="1:10" s="66" customFormat="1" ht="15" customHeight="1" x14ac:dyDescent="0.2">
      <c r="A155" s="69" t="s">
        <v>93</v>
      </c>
      <c r="B155" s="66" t="s">
        <v>96</v>
      </c>
      <c r="C155" s="69" t="s">
        <v>150</v>
      </c>
      <c r="D155" s="66" t="s">
        <v>151</v>
      </c>
      <c r="E155" s="71" t="s">
        <v>506</v>
      </c>
      <c r="F155" s="64" t="s">
        <v>507</v>
      </c>
      <c r="G155" s="71" t="s">
        <v>512</v>
      </c>
      <c r="H155" s="64" t="s">
        <v>513</v>
      </c>
      <c r="I155" s="65"/>
      <c r="J155" s="65"/>
    </row>
    <row r="156" spans="1:10" s="66" customFormat="1" ht="15" customHeight="1" x14ac:dyDescent="0.2">
      <c r="A156" s="69" t="s">
        <v>93</v>
      </c>
      <c r="B156" s="66" t="s">
        <v>96</v>
      </c>
      <c r="C156" s="69" t="s">
        <v>150</v>
      </c>
      <c r="D156" s="66" t="s">
        <v>151</v>
      </c>
      <c r="E156" s="71" t="s">
        <v>506</v>
      </c>
      <c r="F156" s="64" t="s">
        <v>507</v>
      </c>
      <c r="G156" s="71" t="s">
        <v>514</v>
      </c>
      <c r="H156" s="64" t="s">
        <v>515</v>
      </c>
      <c r="I156" s="65"/>
      <c r="J156" s="65"/>
    </row>
    <row r="157" spans="1:10" s="66" customFormat="1" ht="15" customHeight="1" x14ac:dyDescent="0.2">
      <c r="A157" s="69" t="s">
        <v>93</v>
      </c>
      <c r="B157" s="66" t="s">
        <v>96</v>
      </c>
      <c r="C157" s="69" t="s">
        <v>150</v>
      </c>
      <c r="D157" s="66" t="s">
        <v>151</v>
      </c>
      <c r="E157" s="71" t="s">
        <v>506</v>
      </c>
      <c r="F157" s="64" t="s">
        <v>507</v>
      </c>
      <c r="G157" s="71" t="s">
        <v>516</v>
      </c>
      <c r="H157" s="64" t="s">
        <v>517</v>
      </c>
      <c r="I157" s="65"/>
      <c r="J157" s="65"/>
    </row>
    <row r="158" spans="1:10" s="66" customFormat="1" ht="15" customHeight="1" x14ac:dyDescent="0.2">
      <c r="A158" s="69" t="s">
        <v>93</v>
      </c>
      <c r="B158" s="66" t="s">
        <v>96</v>
      </c>
      <c r="C158" s="69" t="s">
        <v>150</v>
      </c>
      <c r="D158" s="66" t="s">
        <v>151</v>
      </c>
      <c r="E158" s="71" t="s">
        <v>506</v>
      </c>
      <c r="F158" s="64" t="s">
        <v>507</v>
      </c>
      <c r="G158" s="71" t="s">
        <v>518</v>
      </c>
      <c r="H158" s="64" t="s">
        <v>519</v>
      </c>
      <c r="I158" s="65"/>
      <c r="J158" s="65"/>
    </row>
    <row r="159" spans="1:10" s="66" customFormat="1" ht="15" customHeight="1" x14ac:dyDescent="0.2">
      <c r="A159" s="69" t="s">
        <v>93</v>
      </c>
      <c r="B159" s="66" t="s">
        <v>96</v>
      </c>
      <c r="C159" s="69" t="s">
        <v>150</v>
      </c>
      <c r="D159" s="66" t="s">
        <v>151</v>
      </c>
      <c r="E159" s="71" t="s">
        <v>506</v>
      </c>
      <c r="F159" s="64" t="s">
        <v>507</v>
      </c>
      <c r="G159" s="71" t="s">
        <v>520</v>
      </c>
      <c r="H159" s="64" t="s">
        <v>178</v>
      </c>
      <c r="I159" s="65"/>
      <c r="J159" s="65"/>
    </row>
    <row r="160" spans="1:10" s="66" customFormat="1" ht="15" customHeight="1" x14ac:dyDescent="0.2">
      <c r="A160" s="69" t="s">
        <v>93</v>
      </c>
      <c r="B160" s="66" t="s">
        <v>96</v>
      </c>
      <c r="C160" s="69" t="s">
        <v>150</v>
      </c>
      <c r="D160" s="66" t="s">
        <v>151</v>
      </c>
      <c r="E160" s="71" t="s">
        <v>521</v>
      </c>
      <c r="F160" s="64" t="s">
        <v>522</v>
      </c>
      <c r="G160" s="71" t="s">
        <v>523</v>
      </c>
      <c r="H160" s="64" t="s">
        <v>524</v>
      </c>
      <c r="I160" s="65"/>
      <c r="J160" s="65"/>
    </row>
    <row r="161" spans="1:10" s="66" customFormat="1" ht="15" customHeight="1" x14ac:dyDescent="0.2">
      <c r="A161" s="69" t="s">
        <v>93</v>
      </c>
      <c r="B161" s="66" t="s">
        <v>96</v>
      </c>
      <c r="C161" s="69" t="s">
        <v>150</v>
      </c>
      <c r="D161" s="66" t="s">
        <v>151</v>
      </c>
      <c r="E161" s="71" t="s">
        <v>521</v>
      </c>
      <c r="F161" s="64" t="s">
        <v>522</v>
      </c>
      <c r="G161" s="71" t="s">
        <v>525</v>
      </c>
      <c r="H161" s="64" t="s">
        <v>526</v>
      </c>
      <c r="I161" s="65"/>
      <c r="J161" s="65"/>
    </row>
    <row r="162" spans="1:10" s="66" customFormat="1" ht="15" customHeight="1" x14ac:dyDescent="0.2">
      <c r="A162" s="69" t="s">
        <v>93</v>
      </c>
      <c r="B162" s="66" t="s">
        <v>96</v>
      </c>
      <c r="C162" s="69" t="s">
        <v>150</v>
      </c>
      <c r="D162" s="66" t="s">
        <v>151</v>
      </c>
      <c r="E162" s="71" t="s">
        <v>521</v>
      </c>
      <c r="F162" s="64" t="s">
        <v>522</v>
      </c>
      <c r="G162" s="71" t="s">
        <v>527</v>
      </c>
      <c r="H162" s="64" t="s">
        <v>528</v>
      </c>
      <c r="I162" s="65"/>
      <c r="J162" s="65"/>
    </row>
    <row r="163" spans="1:10" s="66" customFormat="1" ht="15" customHeight="1" x14ac:dyDescent="0.2">
      <c r="A163" s="69" t="s">
        <v>93</v>
      </c>
      <c r="B163" s="66" t="s">
        <v>96</v>
      </c>
      <c r="C163" s="69" t="s">
        <v>150</v>
      </c>
      <c r="D163" s="66" t="s">
        <v>151</v>
      </c>
      <c r="E163" s="71" t="s">
        <v>521</v>
      </c>
      <c r="F163" s="64" t="s">
        <v>522</v>
      </c>
      <c r="G163" s="71" t="s">
        <v>529</v>
      </c>
      <c r="H163" s="64" t="s">
        <v>530</v>
      </c>
      <c r="I163" s="65"/>
      <c r="J163" s="65"/>
    </row>
    <row r="164" spans="1:10" s="66" customFormat="1" ht="15" customHeight="1" x14ac:dyDescent="0.2">
      <c r="A164" s="69" t="s">
        <v>93</v>
      </c>
      <c r="B164" s="66" t="s">
        <v>96</v>
      </c>
      <c r="C164" s="69" t="s">
        <v>150</v>
      </c>
      <c r="D164" s="66" t="s">
        <v>151</v>
      </c>
      <c r="E164" s="71" t="s">
        <v>521</v>
      </c>
      <c r="F164" s="64" t="s">
        <v>522</v>
      </c>
      <c r="G164" s="71" t="s">
        <v>531</v>
      </c>
      <c r="H164" s="64" t="s">
        <v>532</v>
      </c>
      <c r="I164" s="65"/>
      <c r="J164" s="65"/>
    </row>
    <row r="165" spans="1:10" s="66" customFormat="1" ht="15" customHeight="1" x14ac:dyDescent="0.2">
      <c r="A165" s="69" t="s">
        <v>93</v>
      </c>
      <c r="B165" s="66" t="s">
        <v>96</v>
      </c>
      <c r="C165" s="69" t="s">
        <v>150</v>
      </c>
      <c r="D165" s="66" t="s">
        <v>151</v>
      </c>
      <c r="E165" s="71" t="s">
        <v>521</v>
      </c>
      <c r="F165" s="64" t="s">
        <v>522</v>
      </c>
      <c r="G165" s="71" t="s">
        <v>533</v>
      </c>
      <c r="H165" s="64" t="s">
        <v>534</v>
      </c>
      <c r="I165" s="65"/>
      <c r="J165" s="65"/>
    </row>
    <row r="166" spans="1:10" s="66" customFormat="1" ht="15" customHeight="1" x14ac:dyDescent="0.2">
      <c r="A166" s="69" t="s">
        <v>93</v>
      </c>
      <c r="B166" s="66" t="s">
        <v>96</v>
      </c>
      <c r="C166" s="69" t="s">
        <v>150</v>
      </c>
      <c r="D166" s="66" t="s">
        <v>151</v>
      </c>
      <c r="E166" s="71" t="s">
        <v>535</v>
      </c>
      <c r="F166" s="64" t="s">
        <v>536</v>
      </c>
      <c r="G166" s="71" t="s">
        <v>537</v>
      </c>
      <c r="H166" s="64" t="s">
        <v>538</v>
      </c>
      <c r="I166" s="65"/>
      <c r="J166" s="65"/>
    </row>
    <row r="167" spans="1:10" s="66" customFormat="1" ht="15" customHeight="1" x14ac:dyDescent="0.2">
      <c r="A167" s="69" t="s">
        <v>93</v>
      </c>
      <c r="B167" s="66" t="s">
        <v>96</v>
      </c>
      <c r="C167" s="69" t="s">
        <v>150</v>
      </c>
      <c r="D167" s="66" t="s">
        <v>151</v>
      </c>
      <c r="E167" s="71" t="s">
        <v>535</v>
      </c>
      <c r="F167" s="64" t="s">
        <v>536</v>
      </c>
      <c r="G167" s="71" t="s">
        <v>539</v>
      </c>
      <c r="H167" s="64" t="s">
        <v>540</v>
      </c>
      <c r="I167" s="65"/>
      <c r="J167" s="65"/>
    </row>
    <row r="168" spans="1:10" s="66" customFormat="1" ht="15" customHeight="1" x14ac:dyDescent="0.2">
      <c r="A168" s="69" t="s">
        <v>93</v>
      </c>
      <c r="B168" s="66" t="s">
        <v>96</v>
      </c>
      <c r="C168" s="69" t="s">
        <v>150</v>
      </c>
      <c r="D168" s="66" t="s">
        <v>151</v>
      </c>
      <c r="E168" s="71" t="s">
        <v>535</v>
      </c>
      <c r="F168" s="64" t="s">
        <v>536</v>
      </c>
      <c r="G168" s="71" t="s">
        <v>541</v>
      </c>
      <c r="H168" s="64" t="s">
        <v>542</v>
      </c>
      <c r="I168" s="65"/>
      <c r="J168" s="65"/>
    </row>
    <row r="169" spans="1:10" s="66" customFormat="1" ht="15" customHeight="1" x14ac:dyDescent="0.2">
      <c r="A169" s="69" t="s">
        <v>93</v>
      </c>
      <c r="B169" s="66" t="s">
        <v>96</v>
      </c>
      <c r="C169" s="69" t="s">
        <v>150</v>
      </c>
      <c r="D169" s="66" t="s">
        <v>151</v>
      </c>
      <c r="E169" s="71" t="s">
        <v>535</v>
      </c>
      <c r="F169" s="64" t="s">
        <v>536</v>
      </c>
      <c r="G169" s="71" t="s">
        <v>543</v>
      </c>
      <c r="H169" s="64" t="s">
        <v>544</v>
      </c>
      <c r="I169" s="65"/>
      <c r="J169" s="65"/>
    </row>
    <row r="170" spans="1:10" s="66" customFormat="1" ht="15" customHeight="1" x14ac:dyDescent="0.2">
      <c r="A170" s="69" t="s">
        <v>93</v>
      </c>
      <c r="B170" s="66" t="s">
        <v>96</v>
      </c>
      <c r="C170" s="69" t="s">
        <v>150</v>
      </c>
      <c r="D170" s="66" t="s">
        <v>151</v>
      </c>
      <c r="E170" s="71" t="s">
        <v>535</v>
      </c>
      <c r="F170" s="64" t="s">
        <v>536</v>
      </c>
      <c r="G170" s="71" t="s">
        <v>545</v>
      </c>
      <c r="H170" s="64" t="s">
        <v>546</v>
      </c>
      <c r="I170" s="65"/>
      <c r="J170" s="65"/>
    </row>
    <row r="171" spans="1:10" s="66" customFormat="1" ht="15" customHeight="1" x14ac:dyDescent="0.2">
      <c r="A171" s="69" t="s">
        <v>93</v>
      </c>
      <c r="B171" s="66" t="s">
        <v>96</v>
      </c>
      <c r="C171" s="69" t="s">
        <v>150</v>
      </c>
      <c r="D171" s="66" t="s">
        <v>151</v>
      </c>
      <c r="E171" s="71" t="s">
        <v>535</v>
      </c>
      <c r="F171" s="64" t="s">
        <v>536</v>
      </c>
      <c r="G171" s="71" t="s">
        <v>547</v>
      </c>
      <c r="H171" s="64" t="s">
        <v>548</v>
      </c>
      <c r="I171" s="65"/>
      <c r="J171" s="65"/>
    </row>
    <row r="172" spans="1:10" s="66" customFormat="1" ht="15" customHeight="1" x14ac:dyDescent="0.2">
      <c r="A172" s="69" t="s">
        <v>93</v>
      </c>
      <c r="B172" s="66" t="s">
        <v>96</v>
      </c>
      <c r="C172" s="69" t="s">
        <v>150</v>
      </c>
      <c r="D172" s="66" t="s">
        <v>151</v>
      </c>
      <c r="E172" s="71" t="s">
        <v>535</v>
      </c>
      <c r="F172" s="64" t="s">
        <v>536</v>
      </c>
      <c r="G172" s="71" t="s">
        <v>549</v>
      </c>
      <c r="H172" s="64" t="s">
        <v>178</v>
      </c>
      <c r="I172" s="65"/>
      <c r="J172" s="65"/>
    </row>
    <row r="173" spans="1:10" x14ac:dyDescent="0.25">
      <c r="A173" s="95" t="s">
        <v>577</v>
      </c>
      <c r="B173" s="96" t="s">
        <v>578</v>
      </c>
      <c r="C173" s="95" t="s">
        <v>152</v>
      </c>
      <c r="D173" s="96" t="s">
        <v>579</v>
      </c>
      <c r="E173" s="97" t="s">
        <v>580</v>
      </c>
      <c r="F173" s="98" t="s">
        <v>581</v>
      </c>
      <c r="G173" s="97" t="s">
        <v>582</v>
      </c>
      <c r="H173" s="98" t="s">
        <v>583</v>
      </c>
    </row>
    <row r="174" spans="1:10" x14ac:dyDescent="0.25">
      <c r="A174" s="95" t="s">
        <v>577</v>
      </c>
      <c r="B174" s="96" t="s">
        <v>578</v>
      </c>
      <c r="C174" s="95" t="s">
        <v>152</v>
      </c>
      <c r="D174" s="96" t="s">
        <v>579</v>
      </c>
      <c r="E174" s="97" t="s">
        <v>580</v>
      </c>
      <c r="F174" s="98" t="s">
        <v>581</v>
      </c>
      <c r="G174" s="97" t="s">
        <v>584</v>
      </c>
      <c r="H174" s="98" t="s">
        <v>585</v>
      </c>
    </row>
    <row r="175" spans="1:10" x14ac:dyDescent="0.25">
      <c r="A175" s="95" t="s">
        <v>577</v>
      </c>
      <c r="B175" s="96" t="s">
        <v>578</v>
      </c>
      <c r="C175" s="95" t="s">
        <v>152</v>
      </c>
      <c r="D175" s="96" t="s">
        <v>579</v>
      </c>
      <c r="E175" s="97" t="s">
        <v>580</v>
      </c>
      <c r="F175" s="98" t="s">
        <v>581</v>
      </c>
      <c r="G175" s="97" t="s">
        <v>586</v>
      </c>
      <c r="H175" s="98" t="s">
        <v>587</v>
      </c>
    </row>
    <row r="176" spans="1:10" x14ac:dyDescent="0.25">
      <c r="A176" s="95" t="s">
        <v>577</v>
      </c>
      <c r="B176" s="96" t="s">
        <v>578</v>
      </c>
      <c r="C176" s="95" t="s">
        <v>152</v>
      </c>
      <c r="D176" s="96" t="s">
        <v>579</v>
      </c>
      <c r="E176" s="97" t="s">
        <v>580</v>
      </c>
      <c r="F176" s="98" t="s">
        <v>581</v>
      </c>
      <c r="G176" s="97" t="s">
        <v>588</v>
      </c>
      <c r="H176" s="98" t="s">
        <v>589</v>
      </c>
    </row>
    <row r="177" spans="1:8" x14ac:dyDescent="0.25">
      <c r="A177" s="95" t="s">
        <v>577</v>
      </c>
      <c r="B177" s="96" t="s">
        <v>578</v>
      </c>
      <c r="C177" s="95" t="s">
        <v>152</v>
      </c>
      <c r="D177" s="96" t="s">
        <v>579</v>
      </c>
      <c r="E177" s="97" t="s">
        <v>590</v>
      </c>
      <c r="F177" s="98" t="s">
        <v>591</v>
      </c>
      <c r="G177" s="97" t="s">
        <v>592</v>
      </c>
      <c r="H177" s="98" t="s">
        <v>593</v>
      </c>
    </row>
    <row r="178" spans="1:8" x14ac:dyDescent="0.25">
      <c r="A178" s="95" t="s">
        <v>577</v>
      </c>
      <c r="B178" s="96" t="s">
        <v>578</v>
      </c>
      <c r="C178" s="95" t="s">
        <v>152</v>
      </c>
      <c r="D178" s="96" t="s">
        <v>579</v>
      </c>
      <c r="E178" s="97" t="s">
        <v>590</v>
      </c>
      <c r="F178" s="98" t="s">
        <v>591</v>
      </c>
      <c r="G178" s="97" t="s">
        <v>594</v>
      </c>
      <c r="H178" s="98" t="s">
        <v>595</v>
      </c>
    </row>
    <row r="179" spans="1:8" x14ac:dyDescent="0.25">
      <c r="A179" s="95" t="s">
        <v>577</v>
      </c>
      <c r="B179" s="96" t="s">
        <v>578</v>
      </c>
      <c r="C179" s="95" t="s">
        <v>152</v>
      </c>
      <c r="D179" s="96" t="s">
        <v>579</v>
      </c>
      <c r="E179" s="97" t="s">
        <v>596</v>
      </c>
      <c r="F179" s="98" t="s">
        <v>597</v>
      </c>
      <c r="G179" s="97" t="s">
        <v>598</v>
      </c>
      <c r="H179" s="98" t="s">
        <v>599</v>
      </c>
    </row>
    <row r="180" spans="1:8" x14ac:dyDescent="0.25">
      <c r="A180" s="95" t="s">
        <v>577</v>
      </c>
      <c r="B180" s="96" t="s">
        <v>578</v>
      </c>
      <c r="C180" s="95" t="s">
        <v>152</v>
      </c>
      <c r="D180" s="96" t="s">
        <v>579</v>
      </c>
      <c r="E180" s="97" t="s">
        <v>596</v>
      </c>
      <c r="F180" s="98" t="s">
        <v>597</v>
      </c>
      <c r="G180" s="97" t="s">
        <v>600</v>
      </c>
      <c r="H180" s="98" t="s">
        <v>601</v>
      </c>
    </row>
    <row r="181" spans="1:8" x14ac:dyDescent="0.25">
      <c r="A181" s="95" t="s">
        <v>577</v>
      </c>
      <c r="B181" s="96" t="s">
        <v>578</v>
      </c>
      <c r="C181" s="95" t="s">
        <v>152</v>
      </c>
      <c r="D181" s="96" t="s">
        <v>579</v>
      </c>
      <c r="E181" s="97" t="s">
        <v>596</v>
      </c>
      <c r="F181" s="98" t="s">
        <v>597</v>
      </c>
      <c r="G181" s="97" t="s">
        <v>602</v>
      </c>
      <c r="H181" s="98" t="s">
        <v>603</v>
      </c>
    </row>
    <row r="182" spans="1:8" x14ac:dyDescent="0.25">
      <c r="A182" s="95" t="s">
        <v>577</v>
      </c>
      <c r="B182" s="96" t="s">
        <v>578</v>
      </c>
      <c r="C182" s="95" t="s">
        <v>152</v>
      </c>
      <c r="D182" s="96" t="s">
        <v>579</v>
      </c>
      <c r="E182" s="97" t="s">
        <v>596</v>
      </c>
      <c r="F182" s="98" t="s">
        <v>597</v>
      </c>
      <c r="G182" s="97" t="s">
        <v>604</v>
      </c>
      <c r="H182" s="98" t="s">
        <v>178</v>
      </c>
    </row>
    <row r="183" spans="1:8" x14ac:dyDescent="0.25">
      <c r="A183" s="95" t="s">
        <v>605</v>
      </c>
      <c r="B183" s="96" t="s">
        <v>606</v>
      </c>
      <c r="C183" s="95" t="s">
        <v>153</v>
      </c>
      <c r="D183" s="96" t="s">
        <v>607</v>
      </c>
      <c r="E183" s="97" t="s">
        <v>608</v>
      </c>
      <c r="F183" s="98" t="s">
        <v>609</v>
      </c>
      <c r="G183" s="97" t="s">
        <v>610</v>
      </c>
      <c r="H183" s="98" t="s">
        <v>611</v>
      </c>
    </row>
    <row r="184" spans="1:8" x14ac:dyDescent="0.25">
      <c r="A184" s="95" t="s">
        <v>605</v>
      </c>
      <c r="B184" s="96" t="s">
        <v>606</v>
      </c>
      <c r="C184" s="95" t="s">
        <v>153</v>
      </c>
      <c r="D184" s="96" t="s">
        <v>607</v>
      </c>
      <c r="E184" s="97" t="s">
        <v>608</v>
      </c>
      <c r="F184" s="98" t="s">
        <v>609</v>
      </c>
      <c r="G184" s="97" t="s">
        <v>612</v>
      </c>
      <c r="H184" s="98" t="s">
        <v>613</v>
      </c>
    </row>
    <row r="185" spans="1:8" x14ac:dyDescent="0.25">
      <c r="A185" s="95" t="s">
        <v>605</v>
      </c>
      <c r="B185" s="96" t="s">
        <v>606</v>
      </c>
      <c r="C185" s="95" t="s">
        <v>153</v>
      </c>
      <c r="D185" s="96" t="s">
        <v>607</v>
      </c>
      <c r="E185" s="97" t="s">
        <v>608</v>
      </c>
      <c r="F185" s="98" t="s">
        <v>609</v>
      </c>
      <c r="G185" s="97" t="s">
        <v>614</v>
      </c>
      <c r="H185" s="98" t="s">
        <v>615</v>
      </c>
    </row>
    <row r="186" spans="1:8" x14ac:dyDescent="0.25">
      <c r="A186" s="95" t="s">
        <v>605</v>
      </c>
      <c r="B186" s="96" t="s">
        <v>606</v>
      </c>
      <c r="C186" s="95" t="s">
        <v>153</v>
      </c>
      <c r="D186" s="96" t="s">
        <v>607</v>
      </c>
      <c r="E186" s="97" t="s">
        <v>608</v>
      </c>
      <c r="F186" s="98" t="s">
        <v>609</v>
      </c>
      <c r="G186" s="97" t="s">
        <v>616</v>
      </c>
      <c r="H186" s="98" t="s">
        <v>617</v>
      </c>
    </row>
    <row r="187" spans="1:8" x14ac:dyDescent="0.25">
      <c r="A187" s="95" t="s">
        <v>605</v>
      </c>
      <c r="B187" s="96" t="s">
        <v>606</v>
      </c>
      <c r="C187" s="95" t="s">
        <v>153</v>
      </c>
      <c r="D187" s="96" t="s">
        <v>607</v>
      </c>
      <c r="E187" s="97" t="s">
        <v>608</v>
      </c>
      <c r="F187" s="98" t="s">
        <v>609</v>
      </c>
      <c r="G187" s="97" t="s">
        <v>618</v>
      </c>
      <c r="H187" s="98" t="s">
        <v>619</v>
      </c>
    </row>
    <row r="188" spans="1:8" x14ac:dyDescent="0.25">
      <c r="A188" s="95" t="s">
        <v>605</v>
      </c>
      <c r="B188" s="96" t="s">
        <v>606</v>
      </c>
      <c r="C188" s="95" t="s">
        <v>153</v>
      </c>
      <c r="D188" s="96" t="s">
        <v>607</v>
      </c>
      <c r="E188" s="97" t="s">
        <v>608</v>
      </c>
      <c r="F188" s="98" t="s">
        <v>609</v>
      </c>
      <c r="G188" s="97" t="s">
        <v>620</v>
      </c>
      <c r="H188" s="98" t="s">
        <v>621</v>
      </c>
    </row>
    <row r="189" spans="1:8" x14ac:dyDescent="0.25">
      <c r="A189" s="95" t="s">
        <v>605</v>
      </c>
      <c r="B189" s="96" t="s">
        <v>606</v>
      </c>
      <c r="C189" s="95" t="s">
        <v>153</v>
      </c>
      <c r="D189" s="96" t="s">
        <v>607</v>
      </c>
      <c r="E189" s="97" t="s">
        <v>608</v>
      </c>
      <c r="F189" s="98" t="s">
        <v>609</v>
      </c>
      <c r="G189" s="97" t="s">
        <v>622</v>
      </c>
      <c r="H189" s="98" t="s">
        <v>623</v>
      </c>
    </row>
    <row r="190" spans="1:8" x14ac:dyDescent="0.25">
      <c r="A190" s="95" t="s">
        <v>605</v>
      </c>
      <c r="B190" s="96" t="s">
        <v>606</v>
      </c>
      <c r="C190" s="95" t="s">
        <v>153</v>
      </c>
      <c r="D190" s="96" t="s">
        <v>607</v>
      </c>
      <c r="E190" s="97" t="s">
        <v>608</v>
      </c>
      <c r="F190" s="98" t="s">
        <v>609</v>
      </c>
      <c r="G190" s="97" t="s">
        <v>624</v>
      </c>
      <c r="H190" s="98" t="s">
        <v>625</v>
      </c>
    </row>
    <row r="191" spans="1:8" x14ac:dyDescent="0.25">
      <c r="A191" s="95" t="s">
        <v>605</v>
      </c>
      <c r="B191" s="96" t="s">
        <v>606</v>
      </c>
      <c r="C191" s="95" t="s">
        <v>153</v>
      </c>
      <c r="D191" s="96" t="s">
        <v>607</v>
      </c>
      <c r="E191" s="97" t="s">
        <v>608</v>
      </c>
      <c r="F191" s="98" t="s">
        <v>609</v>
      </c>
      <c r="G191" s="97" t="s">
        <v>626</v>
      </c>
      <c r="H191" s="98" t="s">
        <v>627</v>
      </c>
    </row>
    <row r="192" spans="1:8" x14ac:dyDescent="0.25">
      <c r="A192" s="95" t="s">
        <v>605</v>
      </c>
      <c r="B192" s="96" t="s">
        <v>606</v>
      </c>
      <c r="C192" s="95" t="s">
        <v>153</v>
      </c>
      <c r="D192" s="96" t="s">
        <v>607</v>
      </c>
      <c r="E192" s="97" t="s">
        <v>608</v>
      </c>
      <c r="F192" s="98" t="s">
        <v>609</v>
      </c>
      <c r="G192" s="97" t="s">
        <v>628</v>
      </c>
      <c r="H192" s="98" t="s">
        <v>178</v>
      </c>
    </row>
    <row r="193" spans="1:8" x14ac:dyDescent="0.25">
      <c r="A193" s="95" t="s">
        <v>605</v>
      </c>
      <c r="B193" s="96" t="s">
        <v>606</v>
      </c>
      <c r="C193" s="95" t="s">
        <v>154</v>
      </c>
      <c r="D193" s="96" t="s">
        <v>629</v>
      </c>
      <c r="E193" s="97" t="s">
        <v>630</v>
      </c>
      <c r="F193" s="98" t="s">
        <v>631</v>
      </c>
      <c r="G193" s="97" t="s">
        <v>632</v>
      </c>
      <c r="H193" s="98" t="s">
        <v>633</v>
      </c>
    </row>
    <row r="194" spans="1:8" x14ac:dyDescent="0.25">
      <c r="A194" s="95" t="s">
        <v>605</v>
      </c>
      <c r="B194" s="96" t="s">
        <v>606</v>
      </c>
      <c r="C194" s="95" t="s">
        <v>154</v>
      </c>
      <c r="D194" s="96" t="s">
        <v>629</v>
      </c>
      <c r="E194" s="97" t="s">
        <v>630</v>
      </c>
      <c r="F194" s="98" t="s">
        <v>631</v>
      </c>
      <c r="G194" s="97" t="s">
        <v>634</v>
      </c>
      <c r="H194" s="98" t="s">
        <v>635</v>
      </c>
    </row>
    <row r="195" spans="1:8" x14ac:dyDescent="0.25">
      <c r="A195" s="95" t="s">
        <v>605</v>
      </c>
      <c r="B195" s="96" t="s">
        <v>606</v>
      </c>
      <c r="C195" s="95" t="s">
        <v>154</v>
      </c>
      <c r="D195" s="96" t="s">
        <v>629</v>
      </c>
      <c r="E195" s="97" t="s">
        <v>630</v>
      </c>
      <c r="F195" s="98" t="s">
        <v>631</v>
      </c>
      <c r="G195" s="97" t="s">
        <v>636</v>
      </c>
      <c r="H195" s="98" t="s">
        <v>637</v>
      </c>
    </row>
    <row r="196" spans="1:8" x14ac:dyDescent="0.25">
      <c r="A196" s="95" t="s">
        <v>605</v>
      </c>
      <c r="B196" s="96" t="s">
        <v>606</v>
      </c>
      <c r="C196" s="95" t="s">
        <v>154</v>
      </c>
      <c r="D196" s="96" t="s">
        <v>629</v>
      </c>
      <c r="E196" s="97" t="s">
        <v>630</v>
      </c>
      <c r="F196" s="98" t="s">
        <v>631</v>
      </c>
      <c r="G196" s="97" t="s">
        <v>638</v>
      </c>
      <c r="H196" s="98" t="s">
        <v>639</v>
      </c>
    </row>
    <row r="197" spans="1:8" x14ac:dyDescent="0.25">
      <c r="A197" s="95" t="s">
        <v>605</v>
      </c>
      <c r="B197" s="96" t="s">
        <v>606</v>
      </c>
      <c r="C197" s="95" t="s">
        <v>154</v>
      </c>
      <c r="D197" s="96" t="s">
        <v>629</v>
      </c>
      <c r="E197" s="97" t="s">
        <v>630</v>
      </c>
      <c r="F197" s="98" t="s">
        <v>631</v>
      </c>
      <c r="G197" s="97" t="s">
        <v>640</v>
      </c>
      <c r="H197" s="98" t="s">
        <v>641</v>
      </c>
    </row>
    <row r="198" spans="1:8" x14ac:dyDescent="0.25">
      <c r="A198" s="95" t="s">
        <v>605</v>
      </c>
      <c r="B198" s="96" t="s">
        <v>606</v>
      </c>
      <c r="C198" s="95" t="s">
        <v>154</v>
      </c>
      <c r="D198" s="96" t="s">
        <v>629</v>
      </c>
      <c r="E198" s="97" t="s">
        <v>630</v>
      </c>
      <c r="F198" s="98" t="s">
        <v>631</v>
      </c>
      <c r="G198" s="97" t="s">
        <v>642</v>
      </c>
      <c r="H198" s="98" t="s">
        <v>643</v>
      </c>
    </row>
    <row r="199" spans="1:8" x14ac:dyDescent="0.25">
      <c r="A199" s="95" t="s">
        <v>605</v>
      </c>
      <c r="B199" s="96" t="s">
        <v>606</v>
      </c>
      <c r="C199" s="95" t="s">
        <v>154</v>
      </c>
      <c r="D199" s="96" t="s">
        <v>629</v>
      </c>
      <c r="E199" s="97" t="s">
        <v>630</v>
      </c>
      <c r="F199" s="98" t="s">
        <v>631</v>
      </c>
      <c r="G199" s="97" t="s">
        <v>644</v>
      </c>
      <c r="H199" s="98" t="s">
        <v>645</v>
      </c>
    </row>
    <row r="200" spans="1:8" x14ac:dyDescent="0.25">
      <c r="A200" s="95" t="s">
        <v>605</v>
      </c>
      <c r="B200" s="96" t="s">
        <v>606</v>
      </c>
      <c r="C200" s="95" t="s">
        <v>154</v>
      </c>
      <c r="D200" s="96" t="s">
        <v>629</v>
      </c>
      <c r="E200" s="97" t="s">
        <v>630</v>
      </c>
      <c r="F200" s="98" t="s">
        <v>631</v>
      </c>
      <c r="G200" s="97" t="s">
        <v>646</v>
      </c>
      <c r="H200" s="98" t="s">
        <v>647</v>
      </c>
    </row>
    <row r="201" spans="1:8" x14ac:dyDescent="0.25">
      <c r="A201" s="95" t="s">
        <v>605</v>
      </c>
      <c r="B201" s="96" t="s">
        <v>606</v>
      </c>
      <c r="C201" s="95" t="s">
        <v>154</v>
      </c>
      <c r="D201" s="96" t="s">
        <v>629</v>
      </c>
      <c r="E201" s="97" t="s">
        <v>630</v>
      </c>
      <c r="F201" s="98" t="s">
        <v>631</v>
      </c>
      <c r="G201" s="97" t="s">
        <v>648</v>
      </c>
      <c r="H201" s="98" t="s">
        <v>649</v>
      </c>
    </row>
    <row r="202" spans="1:8" x14ac:dyDescent="0.25">
      <c r="A202" s="95" t="s">
        <v>605</v>
      </c>
      <c r="B202" s="96" t="s">
        <v>606</v>
      </c>
      <c r="C202" s="95" t="s">
        <v>154</v>
      </c>
      <c r="D202" s="96" t="s">
        <v>629</v>
      </c>
      <c r="E202" s="97" t="s">
        <v>630</v>
      </c>
      <c r="F202" s="98" t="s">
        <v>631</v>
      </c>
      <c r="G202" s="97" t="s">
        <v>650</v>
      </c>
      <c r="H202" s="98" t="s">
        <v>651</v>
      </c>
    </row>
    <row r="203" spans="1:8" x14ac:dyDescent="0.25">
      <c r="A203" s="95" t="s">
        <v>605</v>
      </c>
      <c r="B203" s="96" t="s">
        <v>606</v>
      </c>
      <c r="C203" s="95" t="s">
        <v>154</v>
      </c>
      <c r="D203" s="96" t="s">
        <v>629</v>
      </c>
      <c r="E203" s="97" t="s">
        <v>630</v>
      </c>
      <c r="F203" s="98" t="s">
        <v>631</v>
      </c>
      <c r="G203" s="97" t="s">
        <v>652</v>
      </c>
      <c r="H203" s="98" t="s">
        <v>653</v>
      </c>
    </row>
    <row r="204" spans="1:8" x14ac:dyDescent="0.25">
      <c r="A204" s="95" t="s">
        <v>605</v>
      </c>
      <c r="B204" s="96" t="s">
        <v>606</v>
      </c>
      <c r="C204" s="95" t="s">
        <v>154</v>
      </c>
      <c r="D204" s="96" t="s">
        <v>629</v>
      </c>
      <c r="E204" s="97" t="s">
        <v>630</v>
      </c>
      <c r="F204" s="98" t="s">
        <v>631</v>
      </c>
      <c r="G204" s="97" t="s">
        <v>654</v>
      </c>
      <c r="H204" s="98" t="s">
        <v>655</v>
      </c>
    </row>
    <row r="205" spans="1:8" x14ac:dyDescent="0.25">
      <c r="A205" s="95" t="s">
        <v>605</v>
      </c>
      <c r="B205" s="96" t="s">
        <v>606</v>
      </c>
      <c r="C205" s="95" t="s">
        <v>154</v>
      </c>
      <c r="D205" s="96" t="s">
        <v>629</v>
      </c>
      <c r="E205" s="97" t="s">
        <v>630</v>
      </c>
      <c r="F205" s="98" t="s">
        <v>631</v>
      </c>
      <c r="G205" s="97" t="s">
        <v>656</v>
      </c>
      <c r="H205" s="98" t="s">
        <v>657</v>
      </c>
    </row>
    <row r="206" spans="1:8" x14ac:dyDescent="0.25">
      <c r="A206" s="95" t="s">
        <v>605</v>
      </c>
      <c r="B206" s="96" t="s">
        <v>606</v>
      </c>
      <c r="C206" s="95" t="s">
        <v>154</v>
      </c>
      <c r="D206" s="96" t="s">
        <v>629</v>
      </c>
      <c r="E206" s="97" t="s">
        <v>658</v>
      </c>
      <c r="F206" s="98" t="s">
        <v>659</v>
      </c>
      <c r="G206" s="97" t="s">
        <v>660</v>
      </c>
      <c r="H206" s="98" t="s">
        <v>661</v>
      </c>
    </row>
    <row r="207" spans="1:8" x14ac:dyDescent="0.25">
      <c r="A207" s="95" t="s">
        <v>605</v>
      </c>
      <c r="B207" s="96" t="s">
        <v>606</v>
      </c>
      <c r="C207" s="95" t="s">
        <v>154</v>
      </c>
      <c r="D207" s="96" t="s">
        <v>629</v>
      </c>
      <c r="E207" s="97" t="s">
        <v>658</v>
      </c>
      <c r="F207" s="98" t="s">
        <v>659</v>
      </c>
      <c r="G207" s="97" t="s">
        <v>662</v>
      </c>
      <c r="H207" s="98" t="s">
        <v>663</v>
      </c>
    </row>
    <row r="208" spans="1:8" x14ac:dyDescent="0.25">
      <c r="A208" s="95" t="s">
        <v>605</v>
      </c>
      <c r="B208" s="96" t="s">
        <v>606</v>
      </c>
      <c r="C208" s="95" t="s">
        <v>154</v>
      </c>
      <c r="D208" s="96" t="s">
        <v>629</v>
      </c>
      <c r="E208" s="97" t="s">
        <v>658</v>
      </c>
      <c r="F208" s="98" t="s">
        <v>659</v>
      </c>
      <c r="G208" s="97" t="s">
        <v>664</v>
      </c>
      <c r="H208" s="98" t="s">
        <v>665</v>
      </c>
    </row>
    <row r="209" spans="1:8" x14ac:dyDescent="0.25">
      <c r="A209" s="95" t="s">
        <v>605</v>
      </c>
      <c r="B209" s="96" t="s">
        <v>606</v>
      </c>
      <c r="C209" s="95" t="s">
        <v>154</v>
      </c>
      <c r="D209" s="96" t="s">
        <v>629</v>
      </c>
      <c r="E209" s="97" t="s">
        <v>658</v>
      </c>
      <c r="F209" s="98" t="s">
        <v>659</v>
      </c>
      <c r="G209" s="97" t="s">
        <v>666</v>
      </c>
      <c r="H209" s="98" t="s">
        <v>667</v>
      </c>
    </row>
    <row r="210" spans="1:8" x14ac:dyDescent="0.25">
      <c r="A210" s="95" t="s">
        <v>605</v>
      </c>
      <c r="B210" s="96" t="s">
        <v>606</v>
      </c>
      <c r="C210" s="95" t="s">
        <v>154</v>
      </c>
      <c r="D210" s="96" t="s">
        <v>629</v>
      </c>
      <c r="E210" s="97" t="s">
        <v>658</v>
      </c>
      <c r="F210" s="98" t="s">
        <v>659</v>
      </c>
      <c r="G210" s="97" t="s">
        <v>668</v>
      </c>
      <c r="H210" s="98" t="s">
        <v>669</v>
      </c>
    </row>
    <row r="211" spans="1:8" x14ac:dyDescent="0.25">
      <c r="A211" s="95" t="s">
        <v>605</v>
      </c>
      <c r="B211" s="96" t="s">
        <v>606</v>
      </c>
      <c r="C211" s="95" t="s">
        <v>154</v>
      </c>
      <c r="D211" s="96" t="s">
        <v>629</v>
      </c>
      <c r="E211" s="97" t="s">
        <v>658</v>
      </c>
      <c r="F211" s="98" t="s">
        <v>659</v>
      </c>
      <c r="G211" s="97" t="s">
        <v>670</v>
      </c>
      <c r="H211" s="98" t="s">
        <v>671</v>
      </c>
    </row>
    <row r="212" spans="1:8" x14ac:dyDescent="0.25">
      <c r="A212" s="95" t="s">
        <v>605</v>
      </c>
      <c r="B212" s="96" t="s">
        <v>606</v>
      </c>
      <c r="C212" s="95" t="s">
        <v>154</v>
      </c>
      <c r="D212" s="96" t="s">
        <v>629</v>
      </c>
      <c r="E212" s="97" t="s">
        <v>658</v>
      </c>
      <c r="F212" s="98" t="s">
        <v>659</v>
      </c>
      <c r="G212" s="97" t="s">
        <v>672</v>
      </c>
      <c r="H212" s="98" t="s">
        <v>673</v>
      </c>
    </row>
    <row r="213" spans="1:8" x14ac:dyDescent="0.25">
      <c r="A213" s="95" t="s">
        <v>605</v>
      </c>
      <c r="B213" s="96" t="s">
        <v>606</v>
      </c>
      <c r="C213" s="95" t="s">
        <v>154</v>
      </c>
      <c r="D213" s="96" t="s">
        <v>629</v>
      </c>
      <c r="E213" s="97" t="s">
        <v>658</v>
      </c>
      <c r="F213" s="98" t="s">
        <v>659</v>
      </c>
      <c r="G213" s="97" t="s">
        <v>674</v>
      </c>
      <c r="H213" s="98" t="s">
        <v>675</v>
      </c>
    </row>
    <row r="214" spans="1:8" x14ac:dyDescent="0.25">
      <c r="A214" s="95" t="s">
        <v>605</v>
      </c>
      <c r="B214" s="96" t="s">
        <v>606</v>
      </c>
      <c r="C214" s="95" t="s">
        <v>154</v>
      </c>
      <c r="D214" s="96" t="s">
        <v>629</v>
      </c>
      <c r="E214" s="97" t="s">
        <v>658</v>
      </c>
      <c r="F214" s="98" t="s">
        <v>659</v>
      </c>
      <c r="G214" s="97" t="s">
        <v>676</v>
      </c>
      <c r="H214" s="98" t="s">
        <v>677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TOR</vt:lpstr>
      <vt:lpstr>RAB</vt:lpstr>
      <vt:lpstr>Kode DD</vt:lpstr>
      <vt:lpstr>Ref-Kode</vt:lpstr>
      <vt:lpstr>RAB!Print_Area</vt:lpstr>
      <vt:lpstr>TOR!Print_Area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Maeda D. Candra</cp:lastModifiedBy>
  <cp:lastPrinted>2022-04-13T05:03:02Z</cp:lastPrinted>
  <dcterms:created xsi:type="dcterms:W3CDTF">2021-07-09T14:22:40Z</dcterms:created>
  <dcterms:modified xsi:type="dcterms:W3CDTF">2022-04-13T05:12:41Z</dcterms:modified>
</cp:coreProperties>
</file>