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cuments\Projects\Accounting and finance\"/>
    </mc:Choice>
  </mc:AlternateContent>
  <xr:revisionPtr revIDLastSave="0" documentId="8_{F0F1D465-DD7F-4B7B-8AA1-16EF8B2ADC6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yroll" sheetId="1" r:id="rId1"/>
    <sheet name="Sales Tax Liability" sheetId="2" r:id="rId2"/>
    <sheet name="General Journal" sheetId="3" r:id="rId3"/>
    <sheet name="General Ledger &amp; Trial Balance" sheetId="4" r:id="rId4"/>
    <sheet name="Financial Statemen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0ZMp3GPJhst8c5rUb3ToSutKCSqQlRwBsEUwmD6U4aM="/>
    </ext>
  </extLst>
</workbook>
</file>

<file path=xl/calcChain.xml><?xml version="1.0" encoding="utf-8"?>
<calcChain xmlns="http://schemas.openxmlformats.org/spreadsheetml/2006/main">
  <c r="E23" i="5" l="1"/>
  <c r="I16" i="5"/>
  <c r="I15" i="5"/>
  <c r="I14" i="5"/>
  <c r="I13" i="5"/>
  <c r="I12" i="5"/>
  <c r="I8" i="5"/>
  <c r="I4" i="5"/>
  <c r="E22" i="5"/>
  <c r="E14" i="5"/>
  <c r="E13" i="5"/>
  <c r="E10" i="5"/>
  <c r="E9" i="5"/>
  <c r="E8" i="5"/>
  <c r="E7" i="5"/>
  <c r="E6" i="5"/>
  <c r="E5" i="5"/>
  <c r="B13" i="5"/>
  <c r="B15" i="5" s="1"/>
  <c r="B12" i="5"/>
  <c r="B8" i="5"/>
  <c r="B7" i="5"/>
  <c r="B6" i="5"/>
  <c r="B5" i="5"/>
  <c r="I18" i="4"/>
  <c r="I11" i="4"/>
  <c r="H9" i="4"/>
  <c r="H8" i="4"/>
  <c r="H7" i="4"/>
  <c r="H6" i="4"/>
  <c r="H5" i="4"/>
  <c r="H4" i="4"/>
  <c r="I10" i="4"/>
  <c r="H22" i="4"/>
  <c r="H27" i="4"/>
  <c r="H26" i="4"/>
  <c r="H25" i="4"/>
  <c r="H24" i="4"/>
  <c r="H23" i="4"/>
  <c r="I21" i="4"/>
  <c r="H20" i="4"/>
  <c r="I19" i="4"/>
  <c r="I17" i="4"/>
  <c r="I16" i="4"/>
  <c r="I15" i="4"/>
  <c r="I14" i="4"/>
  <c r="I13" i="4"/>
  <c r="I12" i="4"/>
  <c r="D58" i="3"/>
  <c r="D57" i="3"/>
  <c r="C55" i="3"/>
  <c r="C56" i="3"/>
  <c r="L12" i="1"/>
  <c r="C17" i="2"/>
  <c r="C13" i="2"/>
  <c r="C10" i="2"/>
  <c r="C9" i="2"/>
  <c r="C8" i="2"/>
  <c r="J12" i="1"/>
  <c r="I12" i="1"/>
  <c r="F12" i="1"/>
  <c r="I10" i="5"/>
  <c r="I6" i="5"/>
  <c r="I17" i="5" l="1"/>
  <c r="I18" i="5"/>
  <c r="E16" i="5"/>
  <c r="E25" i="5" s="1"/>
  <c r="B10" i="5"/>
  <c r="B16" i="5" s="1"/>
  <c r="I28" i="4"/>
  <c r="H28" i="4"/>
</calcChain>
</file>

<file path=xl/sharedStrings.xml><?xml version="1.0" encoding="utf-8"?>
<sst xmlns="http://schemas.openxmlformats.org/spreadsheetml/2006/main" count="302" uniqueCount="163">
  <si>
    <t xml:space="preserve">Payroll Register </t>
  </si>
  <si>
    <t>For the period 9/1 - 9/30; Pay date Sept. 30</t>
  </si>
  <si>
    <t>Employee number</t>
  </si>
  <si>
    <t>Name</t>
  </si>
  <si>
    <t>Total hours worked</t>
  </si>
  <si>
    <t>Regular Earnings</t>
  </si>
  <si>
    <t>Overtime Earnings</t>
  </si>
  <si>
    <t>Gross Earnings</t>
  </si>
  <si>
    <t>Deductions</t>
  </si>
  <si>
    <t>Net Earnings</t>
  </si>
  <si>
    <t>Hours</t>
  </si>
  <si>
    <t>Rate</t>
  </si>
  <si>
    <t>Amount</t>
  </si>
  <si>
    <t>FICA</t>
  </si>
  <si>
    <t>Edward G. Johnson</t>
  </si>
  <si>
    <r>
      <rPr>
        <b/>
        <sz val="10"/>
        <color theme="1"/>
        <rFont val="Arial"/>
      </rPr>
      <t xml:space="preserve">Hint: </t>
    </r>
    <r>
      <rPr>
        <sz val="10"/>
        <color theme="1"/>
        <rFont val="Arial"/>
      </rPr>
      <t>For calculating total payroll liability, Crankshaft customs FICA contribution should equal the employee's FICA contribution. Assume FICA is the only payroll tax liability.</t>
    </r>
  </si>
  <si>
    <t>Crankshaft Customs</t>
  </si>
  <si>
    <t>Sales Tax Liability Report</t>
  </si>
  <si>
    <r>
      <rPr>
        <b/>
        <sz val="16"/>
        <color rgb="FF000000"/>
        <rFont val="Arial"/>
      </rPr>
      <t>Aug 31 -</t>
    </r>
    <r>
      <rPr>
        <b/>
        <sz val="18"/>
        <color rgb="FF000000"/>
        <rFont val="Arial"/>
      </rPr>
      <t xml:space="preserve"> </t>
    </r>
    <r>
      <rPr>
        <b/>
        <sz val="14"/>
        <color rgb="FF000000"/>
        <rFont val="Arial"/>
      </rPr>
      <t>Due September 15</t>
    </r>
  </si>
  <si>
    <t>Taxable Amount</t>
  </si>
  <si>
    <t>Tax</t>
  </si>
  <si>
    <t>Arizona Dept. of Revenue</t>
  </si>
  <si>
    <t>AZ State tax (7.1%)</t>
  </si>
  <si>
    <t>Tucson City (2%)</t>
  </si>
  <si>
    <t>Total</t>
  </si>
  <si>
    <t>Board of Equalization</t>
  </si>
  <si>
    <t>California (8%)</t>
  </si>
  <si>
    <t>Total Sales Tax Liability</t>
  </si>
  <si>
    <t>General Journal</t>
  </si>
  <si>
    <t>Date</t>
  </si>
  <si>
    <t>Description</t>
  </si>
  <si>
    <t>Debit (Dr)</t>
  </si>
  <si>
    <t>Credit (Cr)</t>
  </si>
  <si>
    <t>Sept. 1</t>
  </si>
  <si>
    <t>Sept. 4</t>
  </si>
  <si>
    <t>Inventory purchased on visa</t>
  </si>
  <si>
    <t xml:space="preserve">Inventory </t>
  </si>
  <si>
    <t xml:space="preserve">     Visa</t>
  </si>
  <si>
    <t>Paid monthly insurance premium</t>
  </si>
  <si>
    <t>Insurance expense</t>
  </si>
  <si>
    <t xml:space="preserve">    cash</t>
  </si>
  <si>
    <t>Sept 6</t>
  </si>
  <si>
    <t>Purchased fuel for vehicles</t>
  </si>
  <si>
    <t>Fuel expense</t>
  </si>
  <si>
    <t>Sept. 7</t>
  </si>
  <si>
    <t>Purchased supplies on vendor credit</t>
  </si>
  <si>
    <t>Supplies</t>
  </si>
  <si>
    <t xml:space="preserve">     Vendor line of credit</t>
  </si>
  <si>
    <t>Sept. 9</t>
  </si>
  <si>
    <t>Sept. 10.</t>
  </si>
  <si>
    <t>Mobile detailing revenue</t>
  </si>
  <si>
    <t>Cash</t>
  </si>
  <si>
    <t>Sept. 14</t>
  </si>
  <si>
    <t>Sales of prepaid detailing subscriptions</t>
  </si>
  <si>
    <t xml:space="preserve">      prepaid subscriptions</t>
  </si>
  <si>
    <t>Sept. 15</t>
  </si>
  <si>
    <t>Sept. 18</t>
  </si>
  <si>
    <t xml:space="preserve">Monthly payment to vehicle loan </t>
  </si>
  <si>
    <t>Vehicle loan payable</t>
  </si>
  <si>
    <t>Interest expense</t>
  </si>
  <si>
    <t xml:space="preserve">    Cash</t>
  </si>
  <si>
    <t>Sept. 22</t>
  </si>
  <si>
    <t>Sept. 24</t>
  </si>
  <si>
    <t>Maria withdraws funds from the business</t>
  </si>
  <si>
    <t>Owner's draw</t>
  </si>
  <si>
    <t>Sept. 25</t>
  </si>
  <si>
    <t>Subscription revenue realized (100 customers x $30)</t>
  </si>
  <si>
    <t>Prepaid subscriptions</t>
  </si>
  <si>
    <t xml:space="preserve">    Revenue</t>
  </si>
  <si>
    <t>Monthly payment made to Notes Payable</t>
  </si>
  <si>
    <t>Sept 28</t>
  </si>
  <si>
    <t>Sept. 30</t>
  </si>
  <si>
    <t>Payroll: Eddie's wages</t>
  </si>
  <si>
    <t>Payroll expense</t>
  </si>
  <si>
    <t>FICA Expense</t>
  </si>
  <si>
    <t xml:space="preserve">    FICA Payable</t>
  </si>
  <si>
    <t>General Ledger</t>
  </si>
  <si>
    <t>Trial Balance</t>
  </si>
  <si>
    <t>Account / Date</t>
  </si>
  <si>
    <t>Transaction</t>
  </si>
  <si>
    <t>Debit</t>
  </si>
  <si>
    <t>Credit</t>
  </si>
  <si>
    <t>Account Name</t>
  </si>
  <si>
    <t>Sept. 1.</t>
  </si>
  <si>
    <t>Opening balance</t>
  </si>
  <si>
    <t>Monthly insurance premium</t>
  </si>
  <si>
    <t>Accounts Receivable</t>
  </si>
  <si>
    <t>Inventory</t>
  </si>
  <si>
    <t>Equipment</t>
  </si>
  <si>
    <t>Vehicle</t>
  </si>
  <si>
    <t>Accumulated depreciation</t>
  </si>
  <si>
    <t>Visa</t>
  </si>
  <si>
    <t>Bank Line of Credit</t>
  </si>
  <si>
    <t>Vendor Line of Credit</t>
  </si>
  <si>
    <t>Sales tax liability</t>
  </si>
  <si>
    <t>Note payable</t>
  </si>
  <si>
    <t>FICA Payable</t>
  </si>
  <si>
    <t>Invoice to car rental company for work performed</t>
  </si>
  <si>
    <t>Vehicle loan</t>
  </si>
  <si>
    <t>Owner's investment</t>
  </si>
  <si>
    <t>Sales/Revenue</t>
  </si>
  <si>
    <t>Cost of Services</t>
  </si>
  <si>
    <t>Fuel</t>
  </si>
  <si>
    <t>Insurance</t>
  </si>
  <si>
    <t>Payroll Expense</t>
  </si>
  <si>
    <t>Purchased on bank line of credit</t>
  </si>
  <si>
    <t>Balance</t>
  </si>
  <si>
    <t>Inventory purchased on Visa</t>
  </si>
  <si>
    <t>Bank line of credit</t>
  </si>
  <si>
    <t>Purchased equipment using bank line of credit</t>
  </si>
  <si>
    <t>Sept. 28</t>
  </si>
  <si>
    <t>Paid down bank line of credit</t>
  </si>
  <si>
    <t>Vendor line of credit</t>
  </si>
  <si>
    <t>Sept. 3</t>
  </si>
  <si>
    <t>Sales Revenue/Income</t>
  </si>
  <si>
    <t>Payroll Expenses</t>
  </si>
  <si>
    <t>Crankshaft Customs' contribution</t>
  </si>
  <si>
    <t>Sept. 6</t>
  </si>
  <si>
    <t>Purchased fuel for vehicles on Visa</t>
  </si>
  <si>
    <t>Interest Expense</t>
  </si>
  <si>
    <t>Balance Sheet - Sept. 30</t>
  </si>
  <si>
    <t>Income Statement (Sept 1 - Sept 30)</t>
  </si>
  <si>
    <t>Assets</t>
  </si>
  <si>
    <t>Liabilities</t>
  </si>
  <si>
    <t>Income (Revenues)</t>
  </si>
  <si>
    <t>Current assets</t>
  </si>
  <si>
    <t>Current liabilities</t>
  </si>
  <si>
    <t>Sales Income/Revenue</t>
  </si>
  <si>
    <t xml:space="preserve"> Cash</t>
  </si>
  <si>
    <t>Accounts receivable</t>
  </si>
  <si>
    <t>Total Income</t>
  </si>
  <si>
    <t>Cost of Sales</t>
  </si>
  <si>
    <t>COS</t>
  </si>
  <si>
    <t>Total current assets</t>
  </si>
  <si>
    <t>Gross Profit</t>
  </si>
  <si>
    <t>Non current assets</t>
  </si>
  <si>
    <t>Operational Expenses</t>
  </si>
  <si>
    <t>Long-term liabilites</t>
  </si>
  <si>
    <t>Note Payable</t>
  </si>
  <si>
    <r>
      <rPr>
        <b/>
        <sz val="11"/>
        <color theme="1"/>
        <rFont val="Calibri"/>
      </rPr>
      <t xml:space="preserve">     </t>
    </r>
    <r>
      <rPr>
        <sz val="11"/>
        <color theme="1"/>
        <rFont val="Calibri"/>
      </rPr>
      <t xml:space="preserve"> Accumulated depreciation</t>
    </r>
  </si>
  <si>
    <t>Vehicle Loan</t>
  </si>
  <si>
    <t>Total noncurrent assets</t>
  </si>
  <si>
    <t>Total Assets</t>
  </si>
  <si>
    <t>Total liabilities</t>
  </si>
  <si>
    <t>Total Expenses</t>
  </si>
  <si>
    <t>Net Income</t>
  </si>
  <si>
    <t>Equity</t>
  </si>
  <si>
    <t>Owner's Investment</t>
  </si>
  <si>
    <t>Retained earnings</t>
  </si>
  <si>
    <t>Total Equity</t>
  </si>
  <si>
    <t>Liabilities &amp; Equity</t>
  </si>
  <si>
    <t>Purchase equipment using bank line of credit</t>
  </si>
  <si>
    <t>custom work for 4 customers</t>
  </si>
  <si>
    <t>cash</t>
  </si>
  <si>
    <t>Sales revenue/income</t>
  </si>
  <si>
    <t>cost of services</t>
  </si>
  <si>
    <t xml:space="preserve">invoiced car rental company </t>
  </si>
  <si>
    <t>accounts receivable</t>
  </si>
  <si>
    <t>sales income/revenue</t>
  </si>
  <si>
    <t xml:space="preserve">       sales income/revenue </t>
  </si>
  <si>
    <t>remitted balance of q3 sales tax liability</t>
  </si>
  <si>
    <t>sales tax liability</t>
  </si>
  <si>
    <t>notes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</si>
</sst>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$&quot;#,##0.00"/>
    <numFmt numFmtId="165" formatCode="mmm\ d/yy"/>
    <numFmt numFmtId="166" formatCode="mmm\ d\ yyyy"/>
  </numFmts>
  <fonts count="22" x14ac:knownFonts="1">
    <font>
      <sz val="10"/>
      <color rgb="FF000000"/>
      <name val="Arial"/>
      <scheme val="minor"/>
    </font>
    <font>
      <sz val="10"/>
      <color rgb="FFFFFFFF"/>
      <name val="Arial"/>
    </font>
    <font>
      <sz val="10"/>
      <color theme="1"/>
      <name val="Arial"/>
    </font>
    <font>
      <sz val="10"/>
      <color rgb="FF000000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4"/>
      <color rgb="FF000000"/>
      <name val="Arial"/>
    </font>
    <font>
      <b/>
      <sz val="18"/>
      <color rgb="FF000000"/>
      <name val="Arial"/>
    </font>
    <font>
      <sz val="11"/>
      <color rgb="FF000000"/>
      <name val="Calibri"/>
    </font>
    <font>
      <sz val="12"/>
      <color rgb="FF000000"/>
      <name val="Calibri"/>
    </font>
    <font>
      <b/>
      <sz val="12"/>
      <color rgb="FF000000"/>
      <name val="Arial"/>
    </font>
    <font>
      <sz val="12"/>
      <color rgb="FF000000"/>
      <name val="Arial"/>
    </font>
    <font>
      <b/>
      <sz val="10"/>
      <color rgb="FF000000"/>
      <name val="Arial"/>
    </font>
    <font>
      <sz val="11"/>
      <color theme="1"/>
      <name val="Calibri"/>
    </font>
    <font>
      <b/>
      <sz val="14"/>
      <color theme="1"/>
      <name val="Calibri"/>
    </font>
    <font>
      <b/>
      <sz val="14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b/>
      <sz val="16"/>
      <color rgb="FF000000"/>
      <name val="Arial"/>
    </font>
  </fonts>
  <fills count="1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3B4E87"/>
        <bgColor rgb="FF3B4E87"/>
      </patternFill>
    </fill>
    <fill>
      <patternFill patternType="solid">
        <fgColor rgb="FFFF9900"/>
        <bgColor rgb="FFFF9900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FFD966"/>
        <bgColor rgb="FFFFD966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top" wrapText="1"/>
    </xf>
    <xf numFmtId="0" fontId="5" fillId="0" borderId="6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1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right"/>
    </xf>
    <xf numFmtId="0" fontId="12" fillId="3" borderId="1" xfId="0" applyFont="1" applyFill="1" applyBorder="1" applyAlignment="1">
      <alignment horizontal="right"/>
    </xf>
    <xf numFmtId="164" fontId="12" fillId="3" borderId="11" xfId="0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4" fontId="12" fillId="0" borderId="0" xfId="0" applyNumberFormat="1" applyFont="1" applyAlignment="1">
      <alignment horizontal="right"/>
    </xf>
    <xf numFmtId="164" fontId="11" fillId="3" borderId="11" xfId="0" applyNumberFormat="1" applyFont="1" applyFill="1" applyBorder="1" applyAlignment="1">
      <alignment horizontal="right"/>
    </xf>
    <xf numFmtId="49" fontId="2" fillId="0" borderId="8" xfId="0" applyNumberFormat="1" applyFont="1" applyBorder="1"/>
    <xf numFmtId="0" fontId="2" fillId="0" borderId="8" xfId="0" applyFont="1" applyBorder="1"/>
    <xf numFmtId="49" fontId="2" fillId="0" borderId="8" xfId="0" applyNumberFormat="1" applyFont="1" applyBorder="1" applyAlignment="1">
      <alignment horizontal="right"/>
    </xf>
    <xf numFmtId="4" fontId="2" fillId="0" borderId="8" xfId="0" applyNumberFormat="1" applyFont="1" applyBorder="1"/>
    <xf numFmtId="0" fontId="2" fillId="0" borderId="8" xfId="0" applyFont="1" applyBorder="1" applyAlignment="1">
      <alignment horizontal="right"/>
    </xf>
    <xf numFmtId="0" fontId="3" fillId="0" borderId="8" xfId="0" applyFont="1" applyBorder="1" applyAlignment="1">
      <alignment horizontal="left"/>
    </xf>
    <xf numFmtId="0" fontId="2" fillId="0" borderId="8" xfId="0" applyFont="1" applyBorder="1" applyAlignment="1">
      <alignment wrapText="1"/>
    </xf>
    <xf numFmtId="0" fontId="3" fillId="0" borderId="8" xfId="0" applyFont="1" applyBorder="1"/>
    <xf numFmtId="4" fontId="2" fillId="0" borderId="8" xfId="0" applyNumberFormat="1" applyFont="1" applyBorder="1" applyAlignment="1">
      <alignment wrapText="1"/>
    </xf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49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right"/>
    </xf>
    <xf numFmtId="4" fontId="3" fillId="0" borderId="0" xfId="0" applyNumberFormat="1" applyFont="1"/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4" fontId="3" fillId="0" borderId="0" xfId="0" applyNumberFormat="1" applyFont="1" applyAlignment="1">
      <alignment horizontal="right"/>
    </xf>
    <xf numFmtId="0" fontId="3" fillId="0" borderId="0" xfId="0" applyFont="1" applyAlignment="1">
      <alignment wrapText="1"/>
    </xf>
    <xf numFmtId="165" fontId="2" fillId="0" borderId="0" xfId="0" applyNumberFormat="1" applyFont="1"/>
    <xf numFmtId="166" fontId="2" fillId="0" borderId="0" xfId="0" applyNumberFormat="1" applyFont="1"/>
    <xf numFmtId="49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164" fontId="2" fillId="0" borderId="8" xfId="0" applyNumberFormat="1" applyFont="1" applyBorder="1" applyAlignment="1">
      <alignment horizontal="center"/>
    </xf>
    <xf numFmtId="4" fontId="2" fillId="0" borderId="8" xfId="0" applyNumberFormat="1" applyFont="1" applyBorder="1" applyAlignment="1">
      <alignment horizontal="center"/>
    </xf>
    <xf numFmtId="1" fontId="5" fillId="0" borderId="16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3" fontId="2" fillId="0" borderId="8" xfId="0" applyNumberFormat="1" applyFont="1" applyBorder="1"/>
    <xf numFmtId="43" fontId="2" fillId="0" borderId="8" xfId="0" applyNumberFormat="1" applyFont="1" applyBorder="1" applyAlignment="1">
      <alignment horizontal="right"/>
    </xf>
    <xf numFmtId="4" fontId="2" fillId="6" borderId="1" xfId="0" applyNumberFormat="1" applyFont="1" applyFill="1" applyBorder="1" applyAlignment="1">
      <alignment wrapText="1"/>
    </xf>
    <xf numFmtId="43" fontId="9" fillId="0" borderId="8" xfId="0" applyNumberFormat="1" applyFont="1" applyBorder="1" applyAlignment="1">
      <alignment horizontal="right"/>
    </xf>
    <xf numFmtId="43" fontId="14" fillId="0" borderId="8" xfId="0" applyNumberFormat="1" applyFont="1" applyBorder="1"/>
    <xf numFmtId="0" fontId="3" fillId="0" borderId="0" xfId="0" applyFont="1" applyAlignment="1">
      <alignment horizontal="left"/>
    </xf>
    <xf numFmtId="0" fontId="2" fillId="0" borderId="2" xfId="0" applyFont="1" applyBorder="1"/>
    <xf numFmtId="43" fontId="2" fillId="0" borderId="2" xfId="0" applyNumberFormat="1" applyFont="1" applyBorder="1"/>
    <xf numFmtId="49" fontId="2" fillId="0" borderId="8" xfId="0" applyNumberFormat="1" applyFont="1" applyBorder="1" applyAlignment="1">
      <alignment horizontal="left"/>
    </xf>
    <xf numFmtId="43" fontId="3" fillId="0" borderId="8" xfId="0" applyNumberFormat="1" applyFont="1" applyBorder="1"/>
    <xf numFmtId="0" fontId="5" fillId="0" borderId="0" xfId="0" applyFont="1"/>
    <xf numFmtId="43" fontId="2" fillId="0" borderId="0" xfId="0" applyNumberFormat="1" applyFont="1"/>
    <xf numFmtId="4" fontId="3" fillId="0" borderId="8" xfId="0" applyNumberFormat="1" applyFont="1" applyBorder="1"/>
    <xf numFmtId="0" fontId="2" fillId="0" borderId="0" xfId="0" applyFont="1" applyAlignment="1">
      <alignment horizontal="right"/>
    </xf>
    <xf numFmtId="4" fontId="2" fillId="0" borderId="2" xfId="0" applyNumberFormat="1" applyFont="1" applyBorder="1"/>
    <xf numFmtId="4" fontId="2" fillId="0" borderId="3" xfId="0" applyNumberFormat="1" applyFont="1" applyBorder="1"/>
    <xf numFmtId="4" fontId="2" fillId="0" borderId="7" xfId="0" applyNumberFormat="1" applyFont="1" applyBorder="1"/>
    <xf numFmtId="4" fontId="2" fillId="0" borderId="5" xfId="0" applyNumberFormat="1" applyFont="1" applyBorder="1"/>
    <xf numFmtId="4" fontId="2" fillId="0" borderId="5" xfId="0" applyNumberFormat="1" applyFont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2" fillId="0" borderId="17" xfId="0" applyNumberFormat="1" applyFont="1" applyBorder="1"/>
    <xf numFmtId="4" fontId="2" fillId="0" borderId="8" xfId="0" applyNumberFormat="1" applyFont="1" applyBorder="1" applyAlignment="1">
      <alignment horizontal="right"/>
    </xf>
    <xf numFmtId="0" fontId="15" fillId="0" borderId="0" xfId="0" applyFont="1"/>
    <xf numFmtId="1" fontId="2" fillId="0" borderId="0" xfId="0" applyNumberFormat="1" applyFont="1"/>
    <xf numFmtId="0" fontId="16" fillId="0" borderId="0" xfId="0" applyFont="1"/>
    <xf numFmtId="0" fontId="14" fillId="0" borderId="0" xfId="0" applyFont="1"/>
    <xf numFmtId="0" fontId="14" fillId="0" borderId="0" xfId="0" applyFont="1" applyAlignment="1">
      <alignment wrapText="1"/>
    </xf>
    <xf numFmtId="1" fontId="14" fillId="0" borderId="0" xfId="0" applyNumberFormat="1" applyFont="1"/>
    <xf numFmtId="0" fontId="17" fillId="7" borderId="1" xfId="0" applyFont="1" applyFill="1" applyBorder="1"/>
    <xf numFmtId="0" fontId="14" fillId="7" borderId="1" xfId="0" applyFont="1" applyFill="1" applyBorder="1"/>
    <xf numFmtId="0" fontId="17" fillId="7" borderId="1" xfId="0" applyFont="1" applyFill="1" applyBorder="1" applyAlignment="1">
      <alignment wrapText="1"/>
    </xf>
    <xf numFmtId="1" fontId="14" fillId="7" borderId="1" xfId="0" applyNumberFormat="1" applyFont="1" applyFill="1" applyBorder="1"/>
    <xf numFmtId="0" fontId="18" fillId="7" borderId="18" xfId="0" applyFont="1" applyFill="1" applyBorder="1"/>
    <xf numFmtId="0" fontId="14" fillId="7" borderId="11" xfId="0" applyFont="1" applyFill="1" applyBorder="1"/>
    <xf numFmtId="4" fontId="14" fillId="7" borderId="19" xfId="0" applyNumberFormat="1" applyFont="1" applyFill="1" applyBorder="1"/>
    <xf numFmtId="0" fontId="18" fillId="0" borderId="0" xfId="0" applyFont="1"/>
    <xf numFmtId="4" fontId="18" fillId="0" borderId="0" xfId="0" applyNumberFormat="1" applyFont="1"/>
    <xf numFmtId="0" fontId="19" fillId="8" borderId="1" xfId="0" applyFont="1" applyFill="1" applyBorder="1" applyAlignment="1">
      <alignment horizontal="left"/>
    </xf>
    <xf numFmtId="0" fontId="14" fillId="8" borderId="1" xfId="0" applyFont="1" applyFill="1" applyBorder="1"/>
    <xf numFmtId="0" fontId="14" fillId="9" borderId="1" xfId="0" applyFont="1" applyFill="1" applyBorder="1"/>
    <xf numFmtId="0" fontId="19" fillId="10" borderId="1" xfId="0" applyFont="1" applyFill="1" applyBorder="1" applyAlignment="1">
      <alignment wrapText="1"/>
    </xf>
    <xf numFmtId="1" fontId="14" fillId="10" borderId="1" xfId="0" applyNumberFormat="1" applyFont="1" applyFill="1" applyBorder="1"/>
    <xf numFmtId="0" fontId="14" fillId="0" borderId="16" xfId="0" applyFont="1" applyBorder="1"/>
    <xf numFmtId="164" fontId="14" fillId="0" borderId="20" xfId="0" applyNumberFormat="1" applyFont="1" applyBorder="1" applyAlignment="1">
      <alignment horizontal="right"/>
    </xf>
    <xf numFmtId="164" fontId="14" fillId="0" borderId="0" xfId="0" applyNumberFormat="1" applyFont="1" applyAlignment="1">
      <alignment horizontal="right"/>
    </xf>
    <xf numFmtId="0" fontId="9" fillId="8" borderId="1" xfId="0" applyFont="1" applyFill="1" applyBorder="1" applyAlignment="1">
      <alignment horizontal="left" wrapText="1"/>
    </xf>
    <xf numFmtId="0" fontId="9" fillId="8" borderId="1" xfId="0" applyFont="1" applyFill="1" applyBorder="1" applyAlignment="1">
      <alignment horizontal="right"/>
    </xf>
    <xf numFmtId="0" fontId="9" fillId="10" borderId="1" xfId="0" applyFont="1" applyFill="1" applyBorder="1" applyAlignment="1">
      <alignment wrapText="1"/>
    </xf>
    <xf numFmtId="1" fontId="9" fillId="10" borderId="1" xfId="0" applyNumberFormat="1" applyFont="1" applyFill="1" applyBorder="1" applyAlignment="1">
      <alignment horizontal="right"/>
    </xf>
    <xf numFmtId="4" fontId="14" fillId="0" borderId="20" xfId="0" applyNumberFormat="1" applyFont="1" applyBorder="1" applyAlignment="1">
      <alignment horizontal="right"/>
    </xf>
    <xf numFmtId="4" fontId="14" fillId="0" borderId="0" xfId="0" applyNumberFormat="1" applyFont="1" applyAlignment="1">
      <alignment horizontal="right"/>
    </xf>
    <xf numFmtId="3" fontId="9" fillId="8" borderId="1" xfId="0" applyNumberFormat="1" applyFont="1" applyFill="1" applyBorder="1" applyAlignment="1">
      <alignment horizontal="right"/>
    </xf>
    <xf numFmtId="0" fontId="20" fillId="0" borderId="0" xfId="0" applyFont="1"/>
    <xf numFmtId="164" fontId="20" fillId="0" borderId="20" xfId="0" applyNumberFormat="1" applyFont="1" applyBorder="1" applyAlignment="1">
      <alignment horizontal="right"/>
    </xf>
    <xf numFmtId="0" fontId="2" fillId="10" borderId="1" xfId="0" applyFont="1" applyFill="1" applyBorder="1" applyAlignment="1">
      <alignment wrapText="1"/>
    </xf>
    <xf numFmtId="1" fontId="2" fillId="10" borderId="1" xfId="0" applyNumberFormat="1" applyFont="1" applyFill="1" applyBorder="1"/>
    <xf numFmtId="0" fontId="2" fillId="0" borderId="16" xfId="0" applyFont="1" applyBorder="1"/>
    <xf numFmtId="0" fontId="2" fillId="0" borderId="20" xfId="0" applyFont="1" applyBorder="1"/>
    <xf numFmtId="0" fontId="19" fillId="8" borderId="23" xfId="0" applyFont="1" applyFill="1" applyBorder="1" applyAlignment="1">
      <alignment horizontal="left" wrapText="1"/>
    </xf>
    <xf numFmtId="3" fontId="20" fillId="8" borderId="23" xfId="0" applyNumberFormat="1" applyFont="1" applyFill="1" applyBorder="1"/>
    <xf numFmtId="0" fontId="19" fillId="8" borderId="1" xfId="0" applyFont="1" applyFill="1" applyBorder="1" applyAlignment="1">
      <alignment horizontal="left" wrapText="1"/>
    </xf>
    <xf numFmtId="0" fontId="18" fillId="7" borderId="24" xfId="0" applyFont="1" applyFill="1" applyBorder="1"/>
    <xf numFmtId="0" fontId="14" fillId="7" borderId="25" xfId="0" applyFont="1" applyFill="1" applyBorder="1"/>
    <xf numFmtId="164" fontId="2" fillId="0" borderId="20" xfId="0" applyNumberFormat="1" applyFont="1" applyBorder="1" applyAlignment="1">
      <alignment horizontal="right"/>
    </xf>
    <xf numFmtId="0" fontId="14" fillId="10" borderId="1" xfId="0" applyFont="1" applyFill="1" applyBorder="1" applyAlignment="1">
      <alignment wrapText="1"/>
    </xf>
    <xf numFmtId="0" fontId="20" fillId="11" borderId="1" xfId="0" applyFont="1" applyFill="1" applyBorder="1"/>
    <xf numFmtId="3" fontId="14" fillId="11" borderId="1" xfId="0" applyNumberFormat="1" applyFont="1" applyFill="1" applyBorder="1" applyAlignment="1">
      <alignment horizontal="right"/>
    </xf>
    <xf numFmtId="0" fontId="20" fillId="11" borderId="23" xfId="0" applyFont="1" applyFill="1" applyBorder="1"/>
    <xf numFmtId="3" fontId="20" fillId="11" borderId="23" xfId="0" applyNumberFormat="1" applyFont="1" applyFill="1" applyBorder="1" applyAlignment="1">
      <alignment horizontal="right"/>
    </xf>
    <xf numFmtId="1" fontId="19" fillId="10" borderId="1" xfId="0" applyNumberFormat="1" applyFont="1" applyFill="1" applyBorder="1" applyAlignment="1">
      <alignment horizontal="right"/>
    </xf>
    <xf numFmtId="3" fontId="20" fillId="11" borderId="1" xfId="0" applyNumberFormat="1" applyFont="1" applyFill="1" applyBorder="1" applyAlignment="1">
      <alignment horizontal="right"/>
    </xf>
    <xf numFmtId="0" fontId="20" fillId="12" borderId="26" xfId="0" applyFont="1" applyFill="1" applyBorder="1"/>
    <xf numFmtId="0" fontId="14" fillId="12" borderId="23" xfId="0" applyFont="1" applyFill="1" applyBorder="1"/>
    <xf numFmtId="164" fontId="20" fillId="12" borderId="27" xfId="0" applyNumberFormat="1" applyFont="1" applyFill="1" applyBorder="1" applyAlignment="1">
      <alignment horizontal="right"/>
    </xf>
    <xf numFmtId="0" fontId="9" fillId="13" borderId="1" xfId="0" applyFont="1" applyFill="1" applyBorder="1" applyAlignment="1">
      <alignment wrapText="1"/>
    </xf>
    <xf numFmtId="1" fontId="14" fillId="13" borderId="1" xfId="0" applyNumberFormat="1" applyFont="1" applyFill="1" applyBorder="1" applyAlignment="1">
      <alignment horizontal="right"/>
    </xf>
    <xf numFmtId="0" fontId="20" fillId="14" borderId="1" xfId="0" applyFont="1" applyFill="1" applyBorder="1" applyAlignment="1">
      <alignment wrapText="1"/>
    </xf>
    <xf numFmtId="1" fontId="20" fillId="14" borderId="1" xfId="0" applyNumberFormat="1" applyFont="1" applyFill="1" applyBorder="1" applyAlignment="1">
      <alignment horizontal="right"/>
    </xf>
    <xf numFmtId="0" fontId="5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4" fontId="2" fillId="0" borderId="0" xfId="0" applyNumberFormat="1" applyFont="1" applyAlignment="1">
      <alignment wrapText="1"/>
    </xf>
    <xf numFmtId="0" fontId="3" fillId="0" borderId="8" xfId="0" applyFont="1" applyBorder="1" applyAlignment="1">
      <alignment horizontal="left" indent="1"/>
    </xf>
    <xf numFmtId="164" fontId="12" fillId="3" borderId="12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 indent="1"/>
    </xf>
    <xf numFmtId="0" fontId="2" fillId="0" borderId="8" xfId="0" applyFont="1" applyBorder="1" applyAlignment="1">
      <alignment horizontal="left" wrapText="1" indent="1"/>
    </xf>
    <xf numFmtId="43" fontId="3" fillId="0" borderId="0" xfId="0" applyNumberFormat="1" applyFont="1"/>
    <xf numFmtId="0" fontId="2" fillId="0" borderId="8" xfId="0" applyFont="1" applyBorder="1" applyAlignment="1">
      <alignment horizontal="left"/>
    </xf>
    <xf numFmtId="43" fontId="9" fillId="8" borderId="1" xfId="0" applyNumberFormat="1" applyFont="1" applyFill="1" applyBorder="1" applyAlignment="1">
      <alignment horizontal="right"/>
    </xf>
    <xf numFmtId="43" fontId="2" fillId="0" borderId="20" xfId="0" applyNumberFormat="1" applyFont="1" applyBorder="1"/>
    <xf numFmtId="0" fontId="5" fillId="0" borderId="0" xfId="0" applyFont="1" applyAlignment="1">
      <alignment wrapText="1"/>
    </xf>
    <xf numFmtId="0" fontId="0" fillId="0" borderId="0" xfId="0"/>
    <xf numFmtId="0" fontId="5" fillId="0" borderId="2" xfId="0" applyFont="1" applyBorder="1" applyAlignment="1">
      <alignment horizontal="center" wrapText="1"/>
    </xf>
    <xf numFmtId="0" fontId="6" fillId="0" borderId="7" xfId="0" applyFont="1" applyBorder="1"/>
    <xf numFmtId="0" fontId="4" fillId="0" borderId="0" xfId="0" applyFont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0" borderId="4" xfId="0" applyFont="1" applyBorder="1"/>
    <xf numFmtId="0" fontId="6" fillId="0" borderId="5" xfId="0" applyFont="1" applyBorder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3" xfId="0" applyFont="1" applyBorder="1" applyAlignment="1">
      <alignment horizontal="center"/>
    </xf>
    <xf numFmtId="49" fontId="13" fillId="4" borderId="13" xfId="0" applyNumberFormat="1" applyFont="1" applyFill="1" applyBorder="1" applyAlignment="1">
      <alignment horizontal="center"/>
    </xf>
    <xf numFmtId="0" fontId="6" fillId="0" borderId="14" xfId="0" applyFont="1" applyBorder="1"/>
    <xf numFmtId="0" fontId="6" fillId="0" borderId="15" xfId="0" applyFont="1" applyBorder="1"/>
    <xf numFmtId="49" fontId="1" fillId="5" borderId="13" xfId="0" applyNumberFormat="1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18" fillId="7" borderId="21" xfId="0" applyFont="1" applyFill="1" applyBorder="1"/>
    <xf numFmtId="0" fontId="6" fillId="0" borderId="22" xfId="0" applyFont="1" applyBorder="1"/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5818E"/>
    <outlinePr summaryBelow="0" summaryRight="0"/>
  </sheetPr>
  <dimension ref="A1:Y1000"/>
  <sheetViews>
    <sheetView tabSelected="1" workbookViewId="0">
      <selection activeCell="L13" sqref="L13"/>
    </sheetView>
  </sheetViews>
  <sheetFormatPr defaultColWidth="12.6328125" defaultRowHeight="15" customHeight="1" x14ac:dyDescent="0.25"/>
  <cols>
    <col min="1" max="1" width="17.6328125" customWidth="1"/>
    <col min="2" max="2" width="22.7265625" customWidth="1"/>
    <col min="3" max="3" width="10.6328125" customWidth="1"/>
    <col min="4" max="4" width="12.08984375" customWidth="1"/>
    <col min="5" max="5" width="10.7265625" customWidth="1"/>
    <col min="6" max="6" width="11.36328125" customWidth="1"/>
    <col min="7" max="26" width="14.36328125" customWidth="1"/>
  </cols>
  <sheetData>
    <row r="1" spans="1:25" ht="15.75" customHeight="1" x14ac:dyDescent="0.25">
      <c r="A1" s="1"/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 x14ac:dyDescent="0.25">
      <c r="A2" s="3"/>
      <c r="B2" s="5"/>
      <c r="C2" s="3"/>
      <c r="D2" s="3"/>
      <c r="E2" s="3"/>
      <c r="F2" s="6"/>
      <c r="G2" s="6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5.75" customHeight="1" x14ac:dyDescent="0.25">
      <c r="A3" s="3"/>
      <c r="B3" s="5"/>
      <c r="C3" s="3"/>
      <c r="D3" s="3"/>
      <c r="E3" s="3"/>
      <c r="F3" s="6"/>
      <c r="G3" s="6"/>
      <c r="H3" s="3"/>
      <c r="I3" s="3"/>
      <c r="J3" s="3"/>
      <c r="K3" s="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.75" customHeight="1" x14ac:dyDescent="0.25">
      <c r="A4" s="3"/>
      <c r="B4" s="5"/>
      <c r="C4" s="3"/>
      <c r="D4" s="3"/>
      <c r="E4" s="3"/>
      <c r="F4" s="6"/>
      <c r="G4" s="6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25">
      <c r="A5" s="3"/>
      <c r="B5" s="5"/>
      <c r="C5" s="3"/>
      <c r="D5" s="3"/>
      <c r="E5" s="3"/>
      <c r="F5" s="6"/>
      <c r="G5" s="6"/>
      <c r="H5" s="3"/>
      <c r="I5" s="3"/>
      <c r="J5" s="3"/>
      <c r="K5" s="3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.75" customHeight="1" x14ac:dyDescent="0.25">
      <c r="A6" s="3"/>
      <c r="B6" s="5"/>
      <c r="C6" s="3"/>
      <c r="D6" s="3"/>
      <c r="E6" s="3"/>
      <c r="F6" s="6"/>
      <c r="G6" s="6"/>
      <c r="H6" s="3"/>
      <c r="I6" s="3"/>
      <c r="J6" s="3"/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9.5" customHeight="1" x14ac:dyDescent="0.4">
      <c r="A7" s="153" t="s">
        <v>0</v>
      </c>
      <c r="B7" s="150"/>
      <c r="C7" s="150"/>
      <c r="D7" s="150"/>
      <c r="E7" s="3"/>
      <c r="F7" s="6"/>
      <c r="G7" s="6"/>
      <c r="H7" s="3"/>
      <c r="I7" s="3"/>
      <c r="J7" s="3"/>
      <c r="K7" s="3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20.25" customHeight="1" x14ac:dyDescent="0.4">
      <c r="A8" s="153" t="s">
        <v>1</v>
      </c>
      <c r="B8" s="150"/>
      <c r="C8" s="150"/>
      <c r="D8" s="150"/>
      <c r="E8" s="3"/>
      <c r="F8" s="6"/>
      <c r="G8" s="6"/>
      <c r="H8" s="3"/>
      <c r="I8" s="3"/>
      <c r="J8" s="3"/>
      <c r="K8" s="3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7.5" customHeight="1" x14ac:dyDescent="0.25">
      <c r="A9" s="3"/>
      <c r="B9" s="5"/>
      <c r="C9" s="3"/>
      <c r="D9" s="3"/>
      <c r="E9" s="3"/>
      <c r="F9" s="6"/>
      <c r="G9" s="6"/>
      <c r="H9" s="3"/>
      <c r="I9" s="3"/>
      <c r="J9" s="3"/>
      <c r="K9" s="3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.75" customHeight="1" x14ac:dyDescent="0.3">
      <c r="A10" s="151" t="s">
        <v>2</v>
      </c>
      <c r="B10" s="154" t="s">
        <v>3</v>
      </c>
      <c r="C10" s="151" t="s">
        <v>4</v>
      </c>
      <c r="D10" s="155" t="s">
        <v>5</v>
      </c>
      <c r="E10" s="156"/>
      <c r="F10" s="157"/>
      <c r="G10" s="155" t="s">
        <v>6</v>
      </c>
      <c r="H10" s="156"/>
      <c r="I10" s="157"/>
      <c r="J10" s="151" t="s">
        <v>7</v>
      </c>
      <c r="K10" s="7" t="s">
        <v>8</v>
      </c>
      <c r="L10" s="151" t="s">
        <v>9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29.25" customHeight="1" x14ac:dyDescent="0.3">
      <c r="A11" s="152"/>
      <c r="B11" s="152"/>
      <c r="C11" s="152"/>
      <c r="D11" s="8" t="s">
        <v>10</v>
      </c>
      <c r="E11" s="8" t="s">
        <v>11</v>
      </c>
      <c r="F11" s="8" t="s">
        <v>12</v>
      </c>
      <c r="G11" s="8" t="s">
        <v>10</v>
      </c>
      <c r="H11" s="8" t="s">
        <v>11</v>
      </c>
      <c r="I11" s="8" t="s">
        <v>12</v>
      </c>
      <c r="J11" s="152"/>
      <c r="K11" s="9" t="s">
        <v>13</v>
      </c>
      <c r="L11" s="152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42" customHeight="1" x14ac:dyDescent="0.25">
      <c r="A12" s="10">
        <v>1</v>
      </c>
      <c r="B12" s="11" t="s">
        <v>14</v>
      </c>
      <c r="C12" s="10">
        <v>180</v>
      </c>
      <c r="D12" s="10">
        <v>160</v>
      </c>
      <c r="E12" s="10">
        <v>45</v>
      </c>
      <c r="F12" s="12">
        <f>D12*E12</f>
        <v>7200</v>
      </c>
      <c r="G12" s="10">
        <v>20</v>
      </c>
      <c r="H12" s="10">
        <v>90</v>
      </c>
      <c r="I12" s="12">
        <f>G12*H12</f>
        <v>1800</v>
      </c>
      <c r="J12" s="12">
        <f>F12+I12</f>
        <v>9000</v>
      </c>
      <c r="K12" s="10">
        <v>500</v>
      </c>
      <c r="L12" s="12">
        <f>J12-K12</f>
        <v>8500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4"/>
    </row>
    <row r="13" spans="1:25" ht="15.75" customHeight="1" x14ac:dyDescent="0.25">
      <c r="A13" s="3"/>
      <c r="B13" s="5"/>
      <c r="C13" s="3"/>
      <c r="D13" s="3"/>
      <c r="E13" s="3"/>
      <c r="F13" s="6"/>
      <c r="G13" s="6"/>
      <c r="H13" s="3"/>
      <c r="I13" s="3"/>
      <c r="J13" s="3"/>
      <c r="K13" s="3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 customHeight="1" x14ac:dyDescent="0.25">
      <c r="A14" s="3"/>
      <c r="B14" s="5"/>
      <c r="C14" s="3"/>
      <c r="D14" s="3"/>
      <c r="E14" s="3"/>
      <c r="F14" s="6"/>
      <c r="G14" s="6"/>
      <c r="H14" s="3"/>
      <c r="I14" s="3"/>
      <c r="J14" s="3"/>
      <c r="K14" s="3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 customHeight="1" x14ac:dyDescent="0.25">
      <c r="A15" s="149" t="s">
        <v>15</v>
      </c>
      <c r="B15" s="150"/>
      <c r="C15" s="150"/>
      <c r="D15" s="150"/>
      <c r="E15" s="150"/>
      <c r="F15" s="150"/>
      <c r="G15" s="150"/>
      <c r="H15" s="150"/>
      <c r="I15" s="150"/>
      <c r="J15" s="3"/>
      <c r="K15" s="3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 customHeight="1" x14ac:dyDescent="0.25">
      <c r="A16" s="150"/>
      <c r="B16" s="150"/>
      <c r="C16" s="150"/>
      <c r="D16" s="150"/>
      <c r="E16" s="150"/>
      <c r="F16" s="150"/>
      <c r="G16" s="150"/>
      <c r="H16" s="150"/>
      <c r="I16" s="150"/>
      <c r="J16" s="3"/>
      <c r="K16" s="3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25">
      <c r="A17" s="3"/>
      <c r="B17" s="5"/>
      <c r="C17" s="3"/>
      <c r="D17" s="3"/>
      <c r="E17" s="3"/>
      <c r="F17" s="6"/>
      <c r="G17" s="6"/>
      <c r="H17" s="3"/>
      <c r="I17" s="3"/>
      <c r="J17" s="3"/>
      <c r="K17" s="3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.75" customHeight="1" x14ac:dyDescent="0.25">
      <c r="A18" s="3"/>
      <c r="B18" s="5"/>
      <c r="C18" s="3"/>
      <c r="D18" s="3"/>
      <c r="E18" s="3"/>
      <c r="F18" s="6"/>
      <c r="G18" s="6"/>
      <c r="H18" s="3"/>
      <c r="I18" s="3"/>
      <c r="J18" s="3"/>
      <c r="K18" s="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5.75" customHeight="1" x14ac:dyDescent="0.25">
      <c r="A19" s="3"/>
      <c r="B19" s="5"/>
      <c r="C19" s="3"/>
      <c r="D19" s="3"/>
      <c r="E19" s="3"/>
      <c r="F19" s="6"/>
      <c r="G19" s="6"/>
      <c r="H19" s="3"/>
      <c r="I19" s="3"/>
      <c r="J19" s="3"/>
      <c r="K19" s="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.75" customHeight="1" x14ac:dyDescent="0.25">
      <c r="A20" s="3"/>
      <c r="B20" s="5"/>
      <c r="C20" s="3"/>
      <c r="D20" s="3"/>
      <c r="E20" s="3"/>
      <c r="F20" s="6"/>
      <c r="G20" s="6"/>
      <c r="H20" s="3"/>
      <c r="I20" s="3"/>
      <c r="J20" s="3"/>
      <c r="K20" s="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25">
      <c r="A21" s="3"/>
      <c r="B21" s="5"/>
      <c r="C21" s="3"/>
      <c r="D21" s="3"/>
      <c r="E21" s="3"/>
      <c r="F21" s="6"/>
      <c r="G21" s="6"/>
      <c r="H21" s="3"/>
      <c r="I21" s="3"/>
      <c r="J21" s="3"/>
      <c r="K21" s="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25">
      <c r="A22" s="3"/>
      <c r="B22" s="5"/>
      <c r="C22" s="3"/>
      <c r="D22" s="3"/>
      <c r="E22" s="3"/>
      <c r="F22" s="6"/>
      <c r="G22" s="6"/>
      <c r="H22" s="3"/>
      <c r="I22" s="3"/>
      <c r="J22" s="3"/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25">
      <c r="A23" s="3"/>
      <c r="B23" s="5"/>
      <c r="C23" s="3"/>
      <c r="D23" s="3"/>
      <c r="E23" s="3"/>
      <c r="F23" s="6"/>
      <c r="G23" s="6"/>
      <c r="H23" s="3"/>
      <c r="I23" s="3"/>
      <c r="J23" s="3"/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25">
      <c r="A24" s="3"/>
      <c r="B24" s="5"/>
      <c r="C24" s="3"/>
      <c r="D24" s="3"/>
      <c r="E24" s="3"/>
      <c r="F24" s="6"/>
      <c r="G24" s="6"/>
      <c r="H24" s="3"/>
      <c r="I24" s="3"/>
      <c r="J24" s="3"/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25">
      <c r="A25" s="3"/>
      <c r="B25" s="5"/>
      <c r="C25" s="3"/>
      <c r="D25" s="3"/>
      <c r="E25" s="3"/>
      <c r="F25" s="6"/>
      <c r="G25" s="6"/>
      <c r="H25" s="3"/>
      <c r="I25" s="3"/>
      <c r="J25" s="3"/>
      <c r="K25" s="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25">
      <c r="A26" s="3"/>
      <c r="B26" s="5"/>
      <c r="C26" s="3"/>
      <c r="D26" s="3"/>
      <c r="E26" s="3"/>
      <c r="F26" s="3"/>
      <c r="G26" s="3"/>
      <c r="H26" s="3"/>
      <c r="I26" s="3"/>
      <c r="J26" s="3"/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25">
      <c r="A27" s="3"/>
      <c r="B27" s="5"/>
      <c r="C27" s="3"/>
      <c r="D27" s="3"/>
      <c r="E27" s="3"/>
      <c r="F27" s="3"/>
      <c r="G27" s="3"/>
      <c r="H27" s="3"/>
      <c r="I27" s="3"/>
      <c r="J27" s="3"/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25">
      <c r="A28" s="3"/>
      <c r="B28" s="5"/>
      <c r="C28" s="3"/>
      <c r="D28" s="3"/>
      <c r="E28" s="3"/>
      <c r="F28" s="3"/>
      <c r="G28" s="3"/>
      <c r="H28" s="3"/>
      <c r="I28" s="3"/>
      <c r="J28" s="3"/>
      <c r="K28" s="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25">
      <c r="A29" s="3"/>
      <c r="B29" s="5"/>
      <c r="C29" s="3"/>
      <c r="D29" s="3"/>
      <c r="E29" s="3"/>
      <c r="F29" s="3"/>
      <c r="G29" s="3"/>
      <c r="H29" s="3"/>
      <c r="I29" s="3"/>
      <c r="J29" s="3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25">
      <c r="A30" s="3"/>
      <c r="B30" s="5"/>
      <c r="C30" s="3"/>
      <c r="D30" s="3"/>
      <c r="E30" s="3"/>
      <c r="F30" s="3"/>
      <c r="G30" s="3"/>
      <c r="H30" s="3"/>
      <c r="I30" s="3"/>
      <c r="J30" s="3"/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25">
      <c r="A31" s="3"/>
      <c r="B31" s="5"/>
      <c r="C31" s="3"/>
      <c r="D31" s="3"/>
      <c r="E31" s="3"/>
      <c r="F31" s="3"/>
      <c r="G31" s="3"/>
      <c r="H31" s="3"/>
      <c r="I31" s="3"/>
      <c r="J31" s="3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25">
      <c r="A32" s="4"/>
      <c r="B32" s="4"/>
      <c r="C32" s="3"/>
      <c r="D32" s="3"/>
      <c r="E32" s="3"/>
      <c r="F32" s="3"/>
      <c r="G32" s="3"/>
      <c r="H32" s="3"/>
      <c r="I32" s="3"/>
      <c r="J32" s="3"/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3:25" ht="15.75" customHeight="1" x14ac:dyDescent="0.25">
      <c r="C33" s="3"/>
      <c r="D33" s="3"/>
      <c r="E33" s="3"/>
      <c r="F33" s="3"/>
      <c r="G33" s="3"/>
      <c r="H33" s="3"/>
      <c r="I33" s="3"/>
      <c r="J33" s="3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3:25" ht="15.75" customHeight="1" x14ac:dyDescent="0.25">
      <c r="C34" s="3"/>
      <c r="D34" s="3"/>
      <c r="E34" s="3"/>
      <c r="F34" s="3"/>
      <c r="G34" s="3"/>
      <c r="H34" s="3"/>
      <c r="I34" s="3"/>
      <c r="J34" s="3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3:25" ht="15.75" customHeight="1" x14ac:dyDescent="0.25">
      <c r="C35" s="3"/>
      <c r="D35" s="3"/>
      <c r="E35" s="3"/>
      <c r="F35" s="3"/>
      <c r="G35" s="3"/>
      <c r="H35" s="3"/>
      <c r="I35" s="3"/>
      <c r="J35" s="3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3:25" ht="15.75" customHeight="1" x14ac:dyDescent="0.25">
      <c r="C36" s="3"/>
      <c r="D36" s="3"/>
      <c r="E36" s="3"/>
      <c r="F36" s="3"/>
      <c r="G36" s="3"/>
      <c r="H36" s="3"/>
      <c r="I36" s="3"/>
      <c r="J36" s="3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3:25" ht="15.75" customHeight="1" x14ac:dyDescent="0.25">
      <c r="C37" s="3"/>
      <c r="D37" s="3"/>
      <c r="E37" s="3"/>
      <c r="F37" s="3"/>
      <c r="G37" s="3"/>
      <c r="H37" s="3"/>
      <c r="I37" s="3"/>
      <c r="J37" s="3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3:25" ht="15.75" customHeight="1" x14ac:dyDescent="0.25">
      <c r="C38" s="3"/>
      <c r="D38" s="3"/>
      <c r="E38" s="3"/>
      <c r="F38" s="3"/>
      <c r="G38" s="3"/>
      <c r="H38" s="3"/>
      <c r="I38" s="3"/>
      <c r="J38" s="3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3:25" ht="15.75" customHeight="1" x14ac:dyDescent="0.25">
      <c r="C39" s="3"/>
      <c r="D39" s="3"/>
      <c r="E39" s="3"/>
      <c r="F39" s="3"/>
      <c r="G39" s="3"/>
      <c r="H39" s="3"/>
      <c r="I39" s="3"/>
      <c r="J39" s="3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3:25" ht="15.75" customHeight="1" x14ac:dyDescent="0.25">
      <c r="C40" s="3"/>
      <c r="D40" s="3"/>
      <c r="E40" s="3"/>
      <c r="F40" s="3"/>
      <c r="G40" s="3"/>
      <c r="H40" s="3"/>
      <c r="I40" s="3"/>
      <c r="J40" s="3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3:25" ht="15.75" customHeight="1" x14ac:dyDescent="0.25">
      <c r="C41" s="3"/>
      <c r="D41" s="3"/>
      <c r="E41" s="3"/>
      <c r="F41" s="3"/>
      <c r="G41" s="3"/>
      <c r="H41" s="3"/>
      <c r="I41" s="3"/>
      <c r="J41" s="3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3:25" ht="15.75" customHeight="1" x14ac:dyDescent="0.25">
      <c r="C42" s="3"/>
      <c r="D42" s="3"/>
      <c r="E42" s="3"/>
      <c r="F42" s="3"/>
      <c r="G42" s="3"/>
      <c r="H42" s="3"/>
      <c r="I42" s="3"/>
      <c r="J42" s="3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3:25" ht="15.75" customHeight="1" x14ac:dyDescent="0.25">
      <c r="C43" s="3"/>
      <c r="D43" s="3"/>
      <c r="E43" s="3"/>
      <c r="F43" s="3"/>
      <c r="G43" s="3"/>
      <c r="H43" s="3"/>
      <c r="I43" s="3"/>
      <c r="J43" s="3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3:25" ht="15.75" customHeight="1" x14ac:dyDescent="0.25">
      <c r="C44" s="3"/>
      <c r="D44" s="3"/>
      <c r="E44" s="3"/>
      <c r="F44" s="3"/>
      <c r="G44" s="3"/>
      <c r="H44" s="3"/>
      <c r="I44" s="3"/>
      <c r="J44" s="3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3:25" ht="15.75" customHeight="1" x14ac:dyDescent="0.25">
      <c r="C45" s="3"/>
      <c r="D45" s="3"/>
      <c r="E45" s="3"/>
      <c r="F45" s="3"/>
      <c r="G45" s="3"/>
      <c r="H45" s="3"/>
      <c r="I45" s="3"/>
      <c r="J45" s="3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3:25" ht="15.75" customHeight="1" x14ac:dyDescent="0.25">
      <c r="C46" s="3"/>
      <c r="D46" s="3"/>
      <c r="E46" s="3"/>
      <c r="F46" s="3"/>
      <c r="G46" s="3"/>
      <c r="H46" s="3"/>
      <c r="I46" s="3"/>
      <c r="J46" s="3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3:25" ht="15.75" customHeight="1" x14ac:dyDescent="0.25">
      <c r="C47" s="3"/>
      <c r="D47" s="3"/>
      <c r="E47" s="3"/>
      <c r="F47" s="3"/>
      <c r="G47" s="3"/>
      <c r="H47" s="3"/>
      <c r="I47" s="3"/>
      <c r="J47" s="3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3:25" ht="15.75" customHeight="1" x14ac:dyDescent="0.25">
      <c r="C48" s="3"/>
      <c r="D48" s="3"/>
      <c r="E48" s="3"/>
      <c r="F48" s="3"/>
      <c r="G48" s="3"/>
      <c r="H48" s="3"/>
      <c r="I48" s="3"/>
      <c r="J48" s="3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3:25" ht="15.75" customHeight="1" x14ac:dyDescent="0.25">
      <c r="C49" s="3"/>
      <c r="D49" s="3"/>
      <c r="E49" s="3"/>
      <c r="F49" s="3"/>
      <c r="G49" s="3"/>
      <c r="H49" s="3"/>
      <c r="I49" s="3"/>
      <c r="J49" s="3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3:25" ht="15.75" customHeight="1" x14ac:dyDescent="0.25">
      <c r="C50" s="3"/>
      <c r="D50" s="3"/>
      <c r="E50" s="3"/>
      <c r="F50" s="3"/>
      <c r="G50" s="3"/>
      <c r="H50" s="3"/>
      <c r="I50" s="3"/>
      <c r="J50" s="3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3:25" ht="15.75" customHeight="1" x14ac:dyDescent="0.25">
      <c r="C51" s="3"/>
      <c r="D51" s="3"/>
      <c r="E51" s="3"/>
      <c r="F51" s="3"/>
      <c r="G51" s="3"/>
      <c r="H51" s="3"/>
      <c r="I51" s="3"/>
      <c r="J51" s="3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3:25" ht="15.75" customHeight="1" x14ac:dyDescent="0.25">
      <c r="C52" s="3"/>
      <c r="D52" s="3"/>
      <c r="E52" s="3"/>
      <c r="F52" s="3"/>
      <c r="G52" s="3"/>
      <c r="H52" s="3"/>
      <c r="I52" s="3"/>
      <c r="J52" s="3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3:25" ht="15.75" customHeight="1" x14ac:dyDescent="0.25">
      <c r="C53" s="3"/>
      <c r="D53" s="3"/>
      <c r="E53" s="3"/>
      <c r="F53" s="3"/>
      <c r="G53" s="3"/>
      <c r="H53" s="3"/>
      <c r="I53" s="3"/>
      <c r="J53" s="3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3:25" ht="15.75" customHeight="1" x14ac:dyDescent="0.25">
      <c r="C54" s="3"/>
      <c r="D54" s="3"/>
      <c r="E54" s="3"/>
      <c r="F54" s="3"/>
      <c r="G54" s="3"/>
      <c r="H54" s="3"/>
      <c r="I54" s="3"/>
      <c r="J54" s="3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3:25" ht="15.75" customHeight="1" x14ac:dyDescent="0.25">
      <c r="C55" s="3"/>
      <c r="D55" s="3"/>
      <c r="E55" s="3"/>
      <c r="F55" s="3"/>
      <c r="G55" s="3"/>
      <c r="H55" s="3"/>
      <c r="I55" s="3"/>
      <c r="J55" s="3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3:25" ht="15.75" customHeight="1" x14ac:dyDescent="0.25">
      <c r="C56" s="3"/>
      <c r="D56" s="3"/>
      <c r="E56" s="3"/>
      <c r="F56" s="3"/>
      <c r="G56" s="3"/>
      <c r="H56" s="3"/>
      <c r="I56" s="3"/>
      <c r="J56" s="3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3:25" ht="15.75" customHeight="1" x14ac:dyDescent="0.25">
      <c r="C57" s="3"/>
      <c r="D57" s="3"/>
      <c r="E57" s="3"/>
      <c r="F57" s="3"/>
      <c r="G57" s="3"/>
      <c r="H57" s="3"/>
      <c r="I57" s="3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3:25" ht="15.75" customHeight="1" x14ac:dyDescent="0.25">
      <c r="C58" s="3"/>
      <c r="D58" s="3"/>
      <c r="E58" s="3"/>
      <c r="F58" s="3"/>
      <c r="G58" s="3"/>
      <c r="H58" s="3"/>
      <c r="I58" s="3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3:25" ht="15.75" customHeight="1" x14ac:dyDescent="0.25">
      <c r="C59" s="3"/>
      <c r="D59" s="3"/>
      <c r="E59" s="3"/>
      <c r="F59" s="3"/>
      <c r="G59" s="3"/>
      <c r="H59" s="3"/>
      <c r="I59" s="3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3:25" ht="15.75" customHeight="1" x14ac:dyDescent="0.25">
      <c r="C60" s="3"/>
      <c r="D60" s="3"/>
      <c r="E60" s="3"/>
      <c r="F60" s="3"/>
      <c r="G60" s="3"/>
      <c r="H60" s="3"/>
      <c r="I60" s="3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spans="3:25" ht="15.75" customHeight="1" x14ac:dyDescent="0.25">
      <c r="C61" s="3"/>
      <c r="D61" s="3"/>
      <c r="E61" s="3"/>
      <c r="F61" s="3"/>
      <c r="G61" s="3"/>
      <c r="H61" s="3"/>
      <c r="I61" s="3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3:25" ht="15.75" customHeight="1" x14ac:dyDescent="0.25">
      <c r="C62" s="3"/>
      <c r="D62" s="3"/>
      <c r="E62" s="3"/>
      <c r="F62" s="3"/>
      <c r="G62" s="3"/>
      <c r="H62" s="3"/>
      <c r="I62" s="3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3:25" ht="15.75" customHeight="1" x14ac:dyDescent="0.25">
      <c r="C63" s="3"/>
      <c r="D63" s="3"/>
      <c r="E63" s="3"/>
      <c r="F63" s="3"/>
      <c r="G63" s="3"/>
      <c r="H63" s="3"/>
      <c r="I63" s="3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spans="3:25" ht="15.75" customHeight="1" x14ac:dyDescent="0.25">
      <c r="C64" s="3"/>
      <c r="D64" s="3"/>
      <c r="E64" s="3"/>
      <c r="F64" s="3"/>
      <c r="G64" s="3"/>
      <c r="H64" s="3"/>
      <c r="I64" s="3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spans="3:25" ht="15.75" customHeight="1" x14ac:dyDescent="0.25">
      <c r="C65" s="3"/>
      <c r="D65" s="3"/>
      <c r="E65" s="3"/>
      <c r="F65" s="3"/>
      <c r="G65" s="3"/>
      <c r="H65" s="3"/>
      <c r="I65" s="3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3:25" ht="15.75" customHeight="1" x14ac:dyDescent="0.25">
      <c r="C66" s="3"/>
      <c r="D66" s="3"/>
      <c r="E66" s="3"/>
      <c r="F66" s="3"/>
      <c r="G66" s="3"/>
      <c r="H66" s="3"/>
      <c r="I66" s="3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3:25" ht="15.75" customHeight="1" x14ac:dyDescent="0.25">
      <c r="C67" s="3"/>
      <c r="D67" s="3"/>
      <c r="E67" s="3"/>
      <c r="F67" s="3"/>
      <c r="G67" s="3"/>
      <c r="H67" s="3"/>
      <c r="I67" s="3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3:25" ht="15.75" customHeight="1" x14ac:dyDescent="0.25">
      <c r="C68" s="3"/>
      <c r="D68" s="3"/>
      <c r="E68" s="3"/>
      <c r="F68" s="3"/>
      <c r="G68" s="3"/>
      <c r="H68" s="3"/>
      <c r="I68" s="3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3:25" ht="15.75" customHeight="1" x14ac:dyDescent="0.25">
      <c r="C69" s="3"/>
      <c r="D69" s="3"/>
      <c r="E69" s="3"/>
      <c r="F69" s="3"/>
      <c r="G69" s="3"/>
      <c r="H69" s="3"/>
      <c r="I69" s="3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3:25" ht="15.75" customHeight="1" x14ac:dyDescent="0.25">
      <c r="C70" s="3"/>
      <c r="D70" s="3"/>
      <c r="E70" s="3"/>
      <c r="F70" s="3"/>
      <c r="G70" s="3"/>
      <c r="H70" s="3"/>
      <c r="I70" s="3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3:25" ht="15.75" customHeight="1" x14ac:dyDescent="0.25">
      <c r="C71" s="3"/>
      <c r="D71" s="3"/>
      <c r="E71" s="3"/>
      <c r="F71" s="3"/>
      <c r="G71" s="3"/>
      <c r="H71" s="3"/>
      <c r="I71" s="3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3:25" ht="15.75" customHeight="1" x14ac:dyDescent="0.25">
      <c r="C72" s="3"/>
      <c r="D72" s="3"/>
      <c r="E72" s="3"/>
      <c r="F72" s="3"/>
      <c r="G72" s="3"/>
      <c r="H72" s="3"/>
      <c r="I72" s="3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3:25" ht="15.75" customHeight="1" x14ac:dyDescent="0.25">
      <c r="C73" s="3"/>
      <c r="D73" s="3"/>
      <c r="E73" s="3"/>
      <c r="F73" s="3"/>
      <c r="G73" s="3"/>
      <c r="H73" s="3"/>
      <c r="I73" s="3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3:25" ht="15.75" customHeight="1" x14ac:dyDescent="0.25">
      <c r="C74" s="3"/>
      <c r="D74" s="3"/>
      <c r="E74" s="3"/>
      <c r="F74" s="3"/>
      <c r="G74" s="3"/>
      <c r="H74" s="3"/>
      <c r="I74" s="3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3:25" ht="15.75" customHeight="1" x14ac:dyDescent="0.25">
      <c r="C75" s="3"/>
      <c r="D75" s="3"/>
      <c r="E75" s="3"/>
      <c r="F75" s="3"/>
      <c r="G75" s="3"/>
      <c r="H75" s="3"/>
      <c r="I75" s="3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3:25" ht="15.75" customHeight="1" x14ac:dyDescent="0.25">
      <c r="C76" s="3"/>
      <c r="D76" s="3"/>
      <c r="E76" s="3"/>
      <c r="F76" s="3"/>
      <c r="G76" s="3"/>
      <c r="H76" s="3"/>
      <c r="I76" s="3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3:25" ht="15.75" customHeight="1" x14ac:dyDescent="0.25">
      <c r="C77" s="3"/>
      <c r="D77" s="3"/>
      <c r="E77" s="3"/>
      <c r="F77" s="3"/>
      <c r="G77" s="3"/>
      <c r="H77" s="3"/>
      <c r="I77" s="3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3:25" ht="15.75" customHeight="1" x14ac:dyDescent="0.25">
      <c r="C78" s="3"/>
      <c r="D78" s="3"/>
      <c r="E78" s="3"/>
      <c r="F78" s="3"/>
      <c r="G78" s="3"/>
      <c r="H78" s="3"/>
      <c r="I78" s="3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spans="3:25" ht="15.75" customHeight="1" x14ac:dyDescent="0.25">
      <c r="C79" s="3"/>
      <c r="D79" s="3"/>
      <c r="E79" s="3"/>
      <c r="F79" s="3"/>
      <c r="G79" s="3"/>
      <c r="H79" s="3"/>
      <c r="I79" s="3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3:25" ht="15.75" customHeight="1" x14ac:dyDescent="0.25">
      <c r="C80" s="3"/>
      <c r="D80" s="3"/>
      <c r="E80" s="3"/>
      <c r="F80" s="3"/>
      <c r="G80" s="3"/>
      <c r="H80" s="3"/>
      <c r="I80" s="3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3:25" ht="15.75" customHeight="1" x14ac:dyDescent="0.25">
      <c r="C81" s="3"/>
      <c r="D81" s="3"/>
      <c r="E81" s="3"/>
      <c r="F81" s="3"/>
      <c r="G81" s="3"/>
      <c r="H81" s="3"/>
      <c r="I81" s="3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3:25" ht="15.75" customHeight="1" x14ac:dyDescent="0.25">
      <c r="C82" s="3"/>
      <c r="D82" s="3"/>
      <c r="E82" s="3"/>
      <c r="F82" s="3"/>
      <c r="G82" s="3"/>
      <c r="H82" s="3"/>
      <c r="I82" s="3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3:25" ht="15.75" customHeight="1" x14ac:dyDescent="0.25">
      <c r="C83" s="3"/>
      <c r="D83" s="3"/>
      <c r="E83" s="3"/>
      <c r="F83" s="3"/>
      <c r="G83" s="3"/>
      <c r="H83" s="3"/>
      <c r="I83" s="3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3:25" ht="15.75" customHeight="1" x14ac:dyDescent="0.25">
      <c r="C84" s="3"/>
      <c r="D84" s="3"/>
      <c r="E84" s="3"/>
      <c r="F84" s="3"/>
      <c r="G84" s="3"/>
      <c r="H84" s="3"/>
      <c r="I84" s="3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3:25" ht="15.75" customHeight="1" x14ac:dyDescent="0.25">
      <c r="C85" s="3"/>
      <c r="D85" s="3"/>
      <c r="E85" s="3"/>
      <c r="F85" s="3"/>
      <c r="G85" s="3"/>
      <c r="H85" s="3"/>
      <c r="I85" s="3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3:25" ht="15.75" customHeight="1" x14ac:dyDescent="0.25">
      <c r="C86" s="3"/>
      <c r="D86" s="3"/>
      <c r="E86" s="3"/>
      <c r="F86" s="3"/>
      <c r="G86" s="3"/>
      <c r="H86" s="3"/>
      <c r="I86" s="3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3:25" ht="15.75" customHeight="1" x14ac:dyDescent="0.25">
      <c r="C87" s="3"/>
      <c r="D87" s="3"/>
      <c r="E87" s="3"/>
      <c r="F87" s="3"/>
      <c r="G87" s="3"/>
      <c r="H87" s="3"/>
      <c r="I87" s="3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3:25" ht="15.75" customHeight="1" x14ac:dyDescent="0.25">
      <c r="C88" s="3"/>
      <c r="D88" s="3"/>
      <c r="E88" s="3"/>
      <c r="F88" s="3"/>
      <c r="G88" s="3"/>
      <c r="H88" s="3"/>
      <c r="I88" s="3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3:25" ht="15.75" customHeight="1" x14ac:dyDescent="0.25">
      <c r="C89" s="3"/>
      <c r="D89" s="3"/>
      <c r="E89" s="3"/>
      <c r="F89" s="3"/>
      <c r="G89" s="3"/>
      <c r="H89" s="3"/>
      <c r="I89" s="3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3:25" ht="15.75" customHeight="1" x14ac:dyDescent="0.25">
      <c r="C90" s="3"/>
      <c r="D90" s="3"/>
      <c r="E90" s="3"/>
      <c r="F90" s="3"/>
      <c r="G90" s="3"/>
      <c r="H90" s="3"/>
      <c r="I90" s="3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3:25" ht="15.75" customHeight="1" x14ac:dyDescent="0.25">
      <c r="C91" s="3"/>
      <c r="D91" s="3"/>
      <c r="E91" s="3"/>
      <c r="F91" s="3"/>
      <c r="G91" s="3"/>
      <c r="H91" s="3"/>
      <c r="I91" s="3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3:25" ht="15.75" customHeight="1" x14ac:dyDescent="0.25">
      <c r="C92" s="3"/>
      <c r="D92" s="3"/>
      <c r="E92" s="3"/>
      <c r="F92" s="3"/>
      <c r="G92" s="3"/>
      <c r="H92" s="3"/>
      <c r="I92" s="3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3:25" ht="15.75" customHeight="1" x14ac:dyDescent="0.25">
      <c r="C93" s="3"/>
      <c r="D93" s="3"/>
      <c r="E93" s="3"/>
      <c r="F93" s="3"/>
      <c r="G93" s="3"/>
      <c r="H93" s="3"/>
      <c r="I93" s="3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3:25" ht="15.75" customHeight="1" x14ac:dyDescent="0.25">
      <c r="C94" s="3"/>
      <c r="D94" s="3"/>
      <c r="E94" s="3"/>
      <c r="F94" s="3"/>
      <c r="G94" s="3"/>
      <c r="H94" s="3"/>
      <c r="I94" s="3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3:25" ht="15.75" customHeight="1" x14ac:dyDescent="0.25">
      <c r="C95" s="3"/>
      <c r="D95" s="3"/>
      <c r="E95" s="3"/>
      <c r="F95" s="3"/>
      <c r="G95" s="3"/>
      <c r="H95" s="3"/>
      <c r="I95" s="3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3:25" ht="15.75" customHeight="1" x14ac:dyDescent="0.25">
      <c r="C96" s="3"/>
      <c r="D96" s="3"/>
      <c r="E96" s="3"/>
      <c r="F96" s="3"/>
      <c r="G96" s="3"/>
      <c r="H96" s="3"/>
      <c r="I96" s="3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3:25" ht="15.75" customHeight="1" x14ac:dyDescent="0.25">
      <c r="C97" s="3"/>
      <c r="D97" s="3"/>
      <c r="E97" s="3"/>
      <c r="F97" s="3"/>
      <c r="G97" s="3"/>
      <c r="H97" s="3"/>
      <c r="I97" s="3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3:25" ht="15.75" customHeight="1" x14ac:dyDescent="0.25">
      <c r="C98" s="3"/>
      <c r="D98" s="3"/>
      <c r="E98" s="3"/>
      <c r="F98" s="3"/>
      <c r="G98" s="3"/>
      <c r="H98" s="3"/>
      <c r="I98" s="3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3:25" ht="15.75" customHeight="1" x14ac:dyDescent="0.25">
      <c r="C99" s="3"/>
      <c r="D99" s="3"/>
      <c r="E99" s="3"/>
      <c r="F99" s="3"/>
      <c r="G99" s="3"/>
      <c r="H99" s="3"/>
      <c r="I99" s="3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spans="3:25" ht="15.75" customHeight="1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3:25" ht="15.75" customHeight="1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3:25" ht="15.75" customHeight="1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spans="3:25" ht="15.75" customHeight="1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3:25" ht="15.75" customHeight="1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3:25" ht="15.75" customHeight="1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spans="3:25" ht="15.75" customHeight="1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spans="3:25" ht="15.75" customHeight="1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3:25" ht="15.75" customHeight="1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spans="3:25" ht="15.75" customHeight="1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spans="3:25" ht="15.75" customHeight="1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spans="3:25" ht="15.75" customHeight="1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3:25" ht="15.75" customHeight="1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3:25" ht="15.75" customHeight="1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spans="3:25" ht="15.75" customHeight="1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3:25" ht="15.75" customHeight="1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3:25" ht="15.75" customHeight="1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spans="3:25" ht="15.75" customHeight="1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3:25" ht="15.75" customHeight="1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3:25" ht="15.75" customHeight="1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3:25" ht="15.75" customHeight="1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spans="3:25" ht="15.75" customHeight="1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3:25" ht="15.75" customHeight="1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spans="3:25" ht="15.75" customHeight="1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spans="3:25" ht="15.75" customHeight="1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spans="3:25" ht="15.75" customHeight="1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3:25" ht="15.75" customHeight="1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3:25" ht="15.75" customHeight="1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3:25" ht="15.75" customHeight="1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3:25" ht="15.75" customHeight="1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3:25" ht="15.75" customHeight="1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3:25" ht="15.75" customHeight="1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3:25" ht="15.75" customHeight="1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3:25" ht="15.75" customHeight="1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3:25" ht="15.75" customHeight="1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3:25" ht="15.75" customHeight="1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3:25" ht="15.75" customHeight="1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spans="3:25" ht="15.75" customHeight="1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spans="3:25" ht="15.75" customHeight="1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spans="3:25" ht="15.75" customHeight="1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3:25" ht="15.75" customHeight="1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3:25" ht="15.75" customHeight="1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spans="3:25" ht="15.75" customHeight="1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3:25" ht="15.75" customHeight="1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3:25" ht="15.75" customHeight="1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spans="3:25" ht="15.75" customHeight="1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3:25" ht="15.75" customHeight="1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3:25" ht="15.75" customHeight="1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spans="3:25" ht="15.75" customHeight="1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spans="3:25" ht="15.75" customHeight="1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3:25" ht="15.75" customHeight="1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spans="3:25" ht="15.75" customHeight="1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spans="3:25" ht="15.75" customHeight="1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spans="3:25" ht="15.75" customHeight="1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3:25" ht="15.75" customHeight="1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3:25" ht="15.75" customHeight="1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spans="3:25" ht="15.75" customHeight="1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3:25" ht="15.75" customHeight="1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3:25" ht="15.75" customHeight="1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spans="3:25" ht="15.75" customHeight="1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3:25" ht="15.75" customHeight="1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3:25" ht="15.75" customHeight="1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spans="3:25" ht="15.75" customHeight="1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spans="3:25" ht="15.75" customHeight="1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3:25" ht="15.75" customHeight="1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spans="3:25" ht="15.75" customHeight="1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spans="3:25" ht="15.75" customHeight="1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spans="3:25" ht="15.75" customHeight="1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3:25" ht="15.75" customHeight="1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3:25" ht="15.75" customHeight="1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spans="3:25" ht="15.75" customHeight="1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3:25" ht="15.75" customHeight="1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3:25" ht="15.75" customHeight="1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spans="3:25" ht="15.75" customHeight="1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3:25" ht="15.75" customHeight="1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3:25" ht="15.75" customHeight="1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spans="3:25" ht="15.75" customHeight="1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spans="3:25" ht="15.75" customHeight="1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3:25" ht="15.75" customHeight="1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spans="3:25" ht="15.75" customHeight="1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spans="3:25" ht="15.75" customHeight="1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spans="3:25" ht="15.75" customHeight="1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3:25" ht="15.75" customHeight="1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3:25" ht="15.75" customHeight="1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spans="3:25" ht="15.75" customHeight="1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3:25" ht="15.75" customHeight="1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3:25" ht="15.75" customHeight="1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spans="3:25" ht="15.75" customHeight="1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3:25" ht="15.75" customHeight="1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3:25" ht="15.75" customHeight="1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spans="3:25" ht="15.75" customHeight="1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spans="3:25" ht="15.75" customHeight="1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3:25" ht="15.75" customHeight="1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spans="3:25" ht="15.75" customHeight="1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spans="3:25" ht="15.75" customHeight="1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spans="3:25" ht="15.75" customHeight="1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3:25" ht="15.75" customHeight="1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3:25" ht="15.75" customHeight="1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spans="3:25" ht="15.75" customHeight="1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3:25" ht="15.75" customHeight="1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3:25" ht="15.75" customHeight="1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spans="3:25" ht="15.75" customHeight="1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3:25" ht="15.75" customHeight="1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3:25" ht="15.75" customHeight="1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spans="3:25" ht="15.75" customHeight="1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3:25" ht="15.75" customHeight="1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3:25" ht="15.75" customHeight="1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3:25" ht="15.75" customHeight="1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3:25" ht="15.75" customHeight="1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3:25" ht="15.75" customHeight="1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3:25" ht="15.75" customHeight="1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3:25" ht="15.75" customHeight="1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3:25" ht="15.75" customHeight="1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3:25" ht="15.75" customHeight="1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3:25" ht="15.75" customHeight="1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3:25" ht="15.75" customHeight="1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3:25" ht="15.75" customHeight="1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3:25" ht="15.75" customHeight="1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3:25" ht="15.75" customHeight="1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3:25" ht="15.75" customHeight="1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3:25" ht="15.75" customHeight="1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3:25" ht="15.75" customHeight="1" x14ac:dyDescent="0.25"/>
    <row r="222" spans="3:25" ht="15.75" customHeight="1" x14ac:dyDescent="0.25"/>
    <row r="223" spans="3:25" ht="15.75" customHeight="1" x14ac:dyDescent="0.25"/>
    <row r="224" spans="3:25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0">
    <mergeCell ref="A15:I16"/>
    <mergeCell ref="J10:J11"/>
    <mergeCell ref="L10:L11"/>
    <mergeCell ref="A7:D7"/>
    <mergeCell ref="A8:D8"/>
    <mergeCell ref="A10:A11"/>
    <mergeCell ref="B10:B11"/>
    <mergeCell ref="C10:C11"/>
    <mergeCell ref="D10:F10"/>
    <mergeCell ref="G10:I10"/>
  </mergeCells>
  <pageMargins left="0" right="0" top="0" bottom="0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A20" sqref="A20"/>
    </sheetView>
  </sheetViews>
  <sheetFormatPr defaultColWidth="12.6328125" defaultRowHeight="15" customHeight="1" x14ac:dyDescent="0.25"/>
  <cols>
    <col min="1" max="1" width="25.6328125" customWidth="1"/>
    <col min="2" max="2" width="21.08984375" customWidth="1"/>
    <col min="3" max="26" width="14.36328125" customWidth="1"/>
  </cols>
  <sheetData>
    <row r="1" spans="1:26" ht="15.75" customHeight="1" x14ac:dyDescent="0.4">
      <c r="A1" s="158" t="s">
        <v>16</v>
      </c>
      <c r="B1" s="150"/>
      <c r="C1" s="150"/>
    </row>
    <row r="2" spans="1:26" ht="15.75" customHeight="1" x14ac:dyDescent="0.4">
      <c r="A2" s="158" t="s">
        <v>17</v>
      </c>
      <c r="B2" s="150"/>
      <c r="C2" s="150"/>
    </row>
    <row r="3" spans="1:26" ht="18" customHeight="1" x14ac:dyDescent="0.5">
      <c r="A3" s="159" t="s">
        <v>18</v>
      </c>
      <c r="B3" s="150"/>
      <c r="C3" s="150"/>
    </row>
    <row r="4" spans="1:26" ht="15.75" customHeight="1" x14ac:dyDescent="0.5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35">
      <c r="A5" s="15"/>
      <c r="B5" s="15"/>
      <c r="C5" s="15"/>
    </row>
    <row r="6" spans="1:26" ht="15.75" customHeight="1" x14ac:dyDescent="0.35">
      <c r="A6" s="16"/>
      <c r="B6" s="17" t="s">
        <v>19</v>
      </c>
      <c r="C6" s="17" t="s">
        <v>20</v>
      </c>
    </row>
    <row r="7" spans="1:26" ht="15.75" customHeight="1" x14ac:dyDescent="0.35">
      <c r="A7" s="18" t="s">
        <v>21</v>
      </c>
      <c r="B7" s="19"/>
      <c r="C7" s="19"/>
    </row>
    <row r="8" spans="1:26" ht="15.75" customHeight="1" x14ac:dyDescent="0.35">
      <c r="A8" s="18" t="s">
        <v>22</v>
      </c>
      <c r="B8" s="20">
        <v>9000</v>
      </c>
      <c r="C8" s="21">
        <f>7.1%*9000</f>
        <v>638.99999999999989</v>
      </c>
    </row>
    <row r="9" spans="1:26" ht="15.75" customHeight="1" x14ac:dyDescent="0.35">
      <c r="A9" s="18" t="s">
        <v>23</v>
      </c>
      <c r="B9" s="20">
        <v>9000</v>
      </c>
      <c r="C9" s="21">
        <f>2%*9000</f>
        <v>180</v>
      </c>
    </row>
    <row r="10" spans="1:26" ht="15.75" customHeight="1" x14ac:dyDescent="0.35">
      <c r="A10" s="18" t="s">
        <v>24</v>
      </c>
      <c r="B10" s="19"/>
      <c r="C10" s="22">
        <f>C8+C9</f>
        <v>818.99999999999989</v>
      </c>
    </row>
    <row r="11" spans="1:26" ht="15.75" customHeight="1" x14ac:dyDescent="0.35">
      <c r="A11" s="18"/>
      <c r="B11" s="19"/>
      <c r="C11" s="23"/>
    </row>
    <row r="12" spans="1:26" ht="15.75" customHeight="1" x14ac:dyDescent="0.35">
      <c r="A12" s="18" t="s">
        <v>25</v>
      </c>
      <c r="B12" s="19"/>
      <c r="C12" s="19"/>
    </row>
    <row r="13" spans="1:26" ht="15.75" customHeight="1" x14ac:dyDescent="0.35">
      <c r="A13" s="18" t="s">
        <v>26</v>
      </c>
      <c r="B13" s="24">
        <v>2262.5</v>
      </c>
      <c r="C13" s="21">
        <f>8%*B13</f>
        <v>181</v>
      </c>
    </row>
    <row r="14" spans="1:26" ht="15.75" customHeight="1" x14ac:dyDescent="0.35">
      <c r="A14" s="18" t="s">
        <v>24</v>
      </c>
      <c r="B14" s="19"/>
      <c r="C14" s="25">
        <v>181</v>
      </c>
    </row>
    <row r="15" spans="1:26" ht="15.75" customHeight="1" x14ac:dyDescent="0.35">
      <c r="A15" s="16"/>
      <c r="B15" s="16"/>
      <c r="C15" s="16"/>
    </row>
    <row r="16" spans="1:26" ht="15.75" customHeight="1" x14ac:dyDescent="0.35">
      <c r="A16" s="16"/>
      <c r="B16" s="16"/>
      <c r="C16" s="16"/>
    </row>
    <row r="17" spans="1:3" ht="15.75" customHeight="1" x14ac:dyDescent="0.35">
      <c r="A17" s="160" t="s">
        <v>27</v>
      </c>
      <c r="B17" s="156"/>
      <c r="C17" s="142">
        <f>C10+C14</f>
        <v>999.99999999999989</v>
      </c>
    </row>
    <row r="18" spans="1:3" ht="15.75" customHeight="1" x14ac:dyDescent="0.25"/>
    <row r="19" spans="1:3" ht="15.75" customHeight="1" x14ac:dyDescent="0.25"/>
    <row r="20" spans="1:3" ht="15.75" customHeight="1" x14ac:dyDescent="0.25"/>
    <row r="21" spans="1:3" ht="15.75" customHeight="1" x14ac:dyDescent="0.25"/>
    <row r="22" spans="1:3" ht="15.75" customHeight="1" x14ac:dyDescent="0.25"/>
    <row r="23" spans="1:3" ht="15.75" customHeight="1" x14ac:dyDescent="0.25"/>
    <row r="24" spans="1:3" ht="15.75" customHeight="1" x14ac:dyDescent="0.25"/>
    <row r="25" spans="1:3" ht="15.75" customHeight="1" x14ac:dyDescent="0.25"/>
    <row r="26" spans="1:3" ht="15.75" customHeight="1" x14ac:dyDescent="0.25"/>
    <row r="27" spans="1:3" ht="15.75" customHeight="1" x14ac:dyDescent="0.25"/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:C1"/>
    <mergeCell ref="A2:C2"/>
    <mergeCell ref="A3:C3"/>
    <mergeCell ref="A17:B17"/>
  </mergeCells>
  <pageMargins left="0" right="0" top="0" bottom="0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A86E8"/>
    <outlinePr summaryBelow="0" summaryRight="0"/>
  </sheetPr>
  <dimension ref="A1:Z1000"/>
  <sheetViews>
    <sheetView zoomScale="70" zoomScaleNormal="70" workbookViewId="0">
      <pane ySplit="3" topLeftCell="A4" activePane="bottomLeft" state="frozen"/>
      <selection pane="bottomLeft" activeCell="A4" sqref="A4:XFD4"/>
    </sheetView>
  </sheetViews>
  <sheetFormatPr defaultColWidth="12.6328125" defaultRowHeight="15" customHeight="1" x14ac:dyDescent="0.25"/>
  <cols>
    <col min="1" max="1" width="11.36328125" customWidth="1"/>
    <col min="2" max="2" width="67.08984375" customWidth="1"/>
    <col min="3" max="3" width="14.7265625" customWidth="1"/>
    <col min="4" max="4" width="13" customWidth="1"/>
    <col min="5" max="8" width="14.36328125" customWidth="1"/>
    <col min="9" max="9" width="21.08984375" customWidth="1"/>
    <col min="10" max="10" width="19.90625" customWidth="1"/>
    <col min="11" max="26" width="14.36328125" customWidth="1"/>
  </cols>
  <sheetData>
    <row r="1" spans="1:5" ht="15.75" customHeight="1" x14ac:dyDescent="0.3">
      <c r="A1" s="161" t="s">
        <v>16</v>
      </c>
      <c r="B1" s="162"/>
      <c r="C1" s="162"/>
      <c r="D1" s="163"/>
      <c r="E1" s="4"/>
    </row>
    <row r="2" spans="1:5" ht="15.75" customHeight="1" x14ac:dyDescent="0.3">
      <c r="A2" s="161" t="s">
        <v>28</v>
      </c>
      <c r="B2" s="162"/>
      <c r="C2" s="162"/>
      <c r="D2" s="163"/>
      <c r="E2" s="4"/>
    </row>
    <row r="3" spans="1:5" ht="15.75" customHeight="1" x14ac:dyDescent="0.25">
      <c r="A3" s="26" t="s">
        <v>29</v>
      </c>
      <c r="B3" s="27" t="s">
        <v>30</v>
      </c>
      <c r="C3" s="27" t="s">
        <v>31</v>
      </c>
      <c r="D3" s="27" t="s">
        <v>32</v>
      </c>
      <c r="E3" s="4"/>
    </row>
    <row r="4" spans="1:5" ht="15.75" customHeight="1" x14ac:dyDescent="0.25">
      <c r="A4" s="28" t="s">
        <v>33</v>
      </c>
      <c r="B4" s="27" t="s">
        <v>151</v>
      </c>
      <c r="C4" s="29"/>
      <c r="D4" s="29"/>
      <c r="E4" s="4"/>
    </row>
    <row r="5" spans="1:5" ht="15.75" customHeight="1" x14ac:dyDescent="0.25">
      <c r="A5" s="30"/>
      <c r="B5" s="31" t="s">
        <v>88</v>
      </c>
      <c r="C5" s="29">
        <v>10000</v>
      </c>
      <c r="D5" s="29"/>
      <c r="E5" s="4"/>
    </row>
    <row r="6" spans="1:5" ht="15.75" customHeight="1" x14ac:dyDescent="0.25">
      <c r="A6" s="30"/>
      <c r="B6" s="141" t="s">
        <v>108</v>
      </c>
      <c r="C6" s="29"/>
      <c r="D6" s="29">
        <v>10000</v>
      </c>
      <c r="E6" s="4"/>
    </row>
    <row r="7" spans="1:5" ht="15.75" customHeight="1" x14ac:dyDescent="0.25">
      <c r="A7" s="30" t="s">
        <v>34</v>
      </c>
      <c r="B7" s="31" t="s">
        <v>35</v>
      </c>
      <c r="C7" s="29"/>
      <c r="D7" s="29"/>
      <c r="E7" s="4"/>
    </row>
    <row r="8" spans="1:5" ht="15.75" customHeight="1" x14ac:dyDescent="0.25">
      <c r="A8" s="27"/>
      <c r="B8" s="27" t="s">
        <v>36</v>
      </c>
      <c r="C8" s="29">
        <v>400</v>
      </c>
      <c r="D8" s="29"/>
      <c r="E8" s="4"/>
    </row>
    <row r="9" spans="1:5" ht="15.75" customHeight="1" x14ac:dyDescent="0.25">
      <c r="A9" s="28"/>
      <c r="B9" s="32" t="s">
        <v>37</v>
      </c>
      <c r="C9" s="29"/>
      <c r="D9" s="29">
        <v>400</v>
      </c>
      <c r="E9" s="4"/>
    </row>
    <row r="10" spans="1:5" ht="15.75" customHeight="1" x14ac:dyDescent="0.25">
      <c r="A10" s="28" t="s">
        <v>34</v>
      </c>
      <c r="B10" s="32" t="s">
        <v>38</v>
      </c>
      <c r="C10" s="29"/>
      <c r="D10" s="29"/>
      <c r="E10" s="4"/>
    </row>
    <row r="11" spans="1:5" ht="15.75" customHeight="1" x14ac:dyDescent="0.25">
      <c r="A11" s="28"/>
      <c r="B11" s="27" t="s">
        <v>39</v>
      </c>
      <c r="C11" s="29">
        <v>250</v>
      </c>
      <c r="D11" s="29"/>
      <c r="E11" s="4"/>
    </row>
    <row r="12" spans="1:5" ht="15.75" customHeight="1" x14ac:dyDescent="0.25">
      <c r="A12" s="30"/>
      <c r="B12" s="27" t="s">
        <v>40</v>
      </c>
      <c r="C12" s="29"/>
      <c r="D12" s="29">
        <v>250</v>
      </c>
      <c r="E12" s="4"/>
    </row>
    <row r="13" spans="1:5" ht="15.75" customHeight="1" x14ac:dyDescent="0.25">
      <c r="A13" s="28" t="s">
        <v>41</v>
      </c>
      <c r="B13" s="32" t="s">
        <v>42</v>
      </c>
      <c r="C13" s="29"/>
      <c r="D13" s="29"/>
      <c r="E13" s="4"/>
    </row>
    <row r="14" spans="1:5" ht="15.75" customHeight="1" x14ac:dyDescent="0.25">
      <c r="A14" s="30"/>
      <c r="B14" s="27" t="s">
        <v>43</v>
      </c>
      <c r="C14" s="29">
        <v>350</v>
      </c>
      <c r="D14" s="29"/>
      <c r="E14" s="4"/>
    </row>
    <row r="15" spans="1:5" ht="15.75" customHeight="1" x14ac:dyDescent="0.25">
      <c r="A15" s="30"/>
      <c r="B15" s="27" t="s">
        <v>37</v>
      </c>
      <c r="C15" s="29"/>
      <c r="D15" s="29">
        <v>350</v>
      </c>
      <c r="E15" s="4"/>
    </row>
    <row r="16" spans="1:5" ht="15.75" customHeight="1" x14ac:dyDescent="0.25">
      <c r="A16" s="30" t="s">
        <v>44</v>
      </c>
      <c r="B16" s="27" t="s">
        <v>45</v>
      </c>
      <c r="C16" s="29"/>
      <c r="D16" s="29"/>
      <c r="E16" s="4"/>
    </row>
    <row r="17" spans="1:7" ht="15.75" customHeight="1" x14ac:dyDescent="0.25">
      <c r="A17" s="28"/>
      <c r="B17" s="27" t="s">
        <v>46</v>
      </c>
      <c r="C17" s="29">
        <v>800</v>
      </c>
      <c r="D17" s="29"/>
      <c r="E17" s="4"/>
    </row>
    <row r="18" spans="1:7" ht="15.75" customHeight="1" x14ac:dyDescent="0.25">
      <c r="A18" s="28"/>
      <c r="B18" s="27" t="s">
        <v>47</v>
      </c>
      <c r="C18" s="29"/>
      <c r="D18" s="29">
        <v>800</v>
      </c>
      <c r="E18" s="4"/>
    </row>
    <row r="19" spans="1:7" ht="15.75" customHeight="1" x14ac:dyDescent="0.25">
      <c r="A19" s="28" t="s">
        <v>48</v>
      </c>
      <c r="B19" s="33" t="s">
        <v>156</v>
      </c>
      <c r="C19" s="29"/>
      <c r="D19" s="29"/>
      <c r="E19" s="4"/>
    </row>
    <row r="20" spans="1:7" ht="15.75" customHeight="1" x14ac:dyDescent="0.25">
      <c r="A20" s="28"/>
      <c r="B20" s="27" t="s">
        <v>157</v>
      </c>
      <c r="C20" s="29">
        <v>900</v>
      </c>
      <c r="D20" s="29"/>
      <c r="E20" s="4"/>
    </row>
    <row r="21" spans="1:7" ht="15.75" customHeight="1" x14ac:dyDescent="0.25">
      <c r="A21" s="28"/>
      <c r="B21" s="143" t="s">
        <v>158</v>
      </c>
      <c r="C21" s="29"/>
      <c r="D21" s="29">
        <v>900</v>
      </c>
      <c r="E21" s="4"/>
    </row>
    <row r="22" spans="1:7" ht="15.75" customHeight="1" x14ac:dyDescent="0.25">
      <c r="A22" s="28" t="s">
        <v>49</v>
      </c>
      <c r="B22" s="27" t="s">
        <v>50</v>
      </c>
      <c r="C22" s="29"/>
      <c r="D22" s="29"/>
      <c r="E22" s="4"/>
    </row>
    <row r="23" spans="1:7" ht="15.75" customHeight="1" x14ac:dyDescent="0.25">
      <c r="A23" s="28"/>
      <c r="B23" s="27" t="s">
        <v>51</v>
      </c>
      <c r="C23" s="29">
        <v>1900</v>
      </c>
      <c r="D23" s="29"/>
      <c r="E23" s="4"/>
    </row>
    <row r="24" spans="1:7" ht="15.75" customHeight="1" x14ac:dyDescent="0.25">
      <c r="A24" s="28"/>
      <c r="B24" s="27" t="s">
        <v>159</v>
      </c>
      <c r="C24" s="29"/>
      <c r="D24" s="29">
        <v>1900</v>
      </c>
      <c r="E24" s="4"/>
    </row>
    <row r="25" spans="1:7" ht="15.75" customHeight="1" x14ac:dyDescent="0.25">
      <c r="A25" s="28"/>
      <c r="B25" s="27"/>
      <c r="C25" s="29"/>
      <c r="D25" s="29"/>
      <c r="E25" s="4"/>
    </row>
    <row r="26" spans="1:7" ht="15.75" customHeight="1" x14ac:dyDescent="0.25">
      <c r="A26" s="28" t="s">
        <v>52</v>
      </c>
      <c r="B26" s="27" t="s">
        <v>53</v>
      </c>
      <c r="C26" s="29"/>
      <c r="D26" s="29"/>
      <c r="E26" s="4"/>
    </row>
    <row r="27" spans="1:7" ht="15.75" customHeight="1" x14ac:dyDescent="0.25">
      <c r="A27" s="28"/>
      <c r="B27" s="27" t="s">
        <v>51</v>
      </c>
      <c r="C27" s="29">
        <v>9000</v>
      </c>
      <c r="D27" s="29"/>
      <c r="E27" s="4"/>
    </row>
    <row r="28" spans="1:7" ht="15.75" customHeight="1" x14ac:dyDescent="0.25">
      <c r="A28" s="28"/>
      <c r="B28" s="32" t="s">
        <v>54</v>
      </c>
      <c r="C28" s="34"/>
      <c r="D28" s="29">
        <v>9000</v>
      </c>
      <c r="E28" s="4"/>
    </row>
    <row r="29" spans="1:7" ht="15.75" customHeight="1" x14ac:dyDescent="0.25">
      <c r="A29" s="28"/>
      <c r="B29" s="32"/>
      <c r="C29" s="34"/>
      <c r="D29" s="29"/>
      <c r="E29" s="4"/>
    </row>
    <row r="30" spans="1:7" ht="15.75" customHeight="1" x14ac:dyDescent="0.25">
      <c r="A30" s="28" t="s">
        <v>55</v>
      </c>
      <c r="B30" s="32" t="s">
        <v>160</v>
      </c>
      <c r="C30" s="34"/>
      <c r="D30" s="29"/>
      <c r="E30" s="4"/>
    </row>
    <row r="31" spans="1:7" ht="15.75" customHeight="1" x14ac:dyDescent="0.25">
      <c r="A31" s="28"/>
      <c r="B31" s="32" t="s">
        <v>161</v>
      </c>
      <c r="C31" s="29">
        <v>1000</v>
      </c>
      <c r="D31" s="29"/>
      <c r="E31" s="4"/>
      <c r="F31" s="5"/>
      <c r="G31" s="5"/>
    </row>
    <row r="32" spans="1:7" ht="15.75" customHeight="1" x14ac:dyDescent="0.25">
      <c r="A32" s="28"/>
      <c r="B32" s="144" t="s">
        <v>153</v>
      </c>
      <c r="C32" s="29"/>
      <c r="D32" s="29">
        <v>1000</v>
      </c>
      <c r="E32" s="4"/>
      <c r="F32" s="4"/>
      <c r="G32" s="4"/>
    </row>
    <row r="33" spans="1:12" ht="15.75" customHeight="1" x14ac:dyDescent="0.25">
      <c r="A33" s="28" t="s">
        <v>56</v>
      </c>
      <c r="B33" s="32" t="s">
        <v>57</v>
      </c>
      <c r="C33" s="29"/>
      <c r="D33" s="29"/>
      <c r="E33" s="4"/>
      <c r="F33" s="4"/>
      <c r="G33" s="4"/>
    </row>
    <row r="34" spans="1:12" ht="15.75" customHeight="1" x14ac:dyDescent="0.25">
      <c r="A34" s="28"/>
      <c r="B34" s="33" t="s">
        <v>58</v>
      </c>
      <c r="C34" s="29">
        <v>1000</v>
      </c>
      <c r="D34" s="29"/>
      <c r="E34" s="4"/>
      <c r="F34" s="4"/>
      <c r="G34" s="4"/>
    </row>
    <row r="35" spans="1:12" ht="15.75" customHeight="1" x14ac:dyDescent="0.25">
      <c r="A35" s="28"/>
      <c r="B35" s="33" t="s">
        <v>59</v>
      </c>
      <c r="C35" s="29">
        <v>85</v>
      </c>
      <c r="D35" s="29"/>
      <c r="E35" s="4"/>
      <c r="F35" s="4"/>
      <c r="G35" s="4"/>
    </row>
    <row r="36" spans="1:12" ht="15.75" customHeight="1" x14ac:dyDescent="0.25">
      <c r="A36" s="28"/>
      <c r="B36" s="33" t="s">
        <v>60</v>
      </c>
      <c r="C36" s="29"/>
      <c r="D36" s="29">
        <v>1085</v>
      </c>
      <c r="E36" s="4"/>
      <c r="F36" s="4"/>
      <c r="G36" s="4"/>
    </row>
    <row r="37" spans="1:12" ht="15.75" customHeight="1" x14ac:dyDescent="0.25">
      <c r="A37" s="28" t="s">
        <v>61</v>
      </c>
      <c r="B37" s="33" t="s">
        <v>152</v>
      </c>
      <c r="C37" s="29"/>
      <c r="D37" s="29"/>
      <c r="E37" s="4"/>
      <c r="F37" s="4"/>
      <c r="G37" s="4"/>
    </row>
    <row r="38" spans="1:12" ht="15.75" customHeight="1" x14ac:dyDescent="0.25">
      <c r="A38" s="26"/>
      <c r="B38" s="27" t="s">
        <v>153</v>
      </c>
      <c r="C38" s="29">
        <v>24000</v>
      </c>
      <c r="D38" s="29"/>
      <c r="E38" s="4"/>
      <c r="F38" s="4"/>
      <c r="G38" s="4"/>
    </row>
    <row r="39" spans="1:12" ht="15.75" customHeight="1" x14ac:dyDescent="0.25">
      <c r="A39" s="28"/>
      <c r="B39" s="143" t="s">
        <v>154</v>
      </c>
      <c r="C39" s="29"/>
      <c r="D39" s="29">
        <v>24000</v>
      </c>
      <c r="E39" s="4"/>
      <c r="F39" s="4"/>
      <c r="G39" s="4"/>
    </row>
    <row r="40" spans="1:12" ht="15.75" customHeight="1" x14ac:dyDescent="0.25">
      <c r="A40" s="26"/>
      <c r="B40" s="146" t="s">
        <v>155</v>
      </c>
      <c r="C40" s="29">
        <v>8000</v>
      </c>
      <c r="D40" s="29"/>
      <c r="E40" s="4"/>
      <c r="F40" s="4"/>
      <c r="G40" s="4"/>
    </row>
    <row r="41" spans="1:12" ht="15.75" customHeight="1" x14ac:dyDescent="0.25">
      <c r="A41" s="26"/>
      <c r="B41" s="143" t="s">
        <v>153</v>
      </c>
      <c r="C41" s="29"/>
      <c r="D41" s="29">
        <v>8000</v>
      </c>
      <c r="E41" s="4"/>
      <c r="F41" s="4"/>
      <c r="G41" s="4"/>
    </row>
    <row r="42" spans="1:12" ht="15.75" customHeight="1" x14ac:dyDescent="0.25">
      <c r="A42" s="28" t="s">
        <v>62</v>
      </c>
      <c r="B42" s="32" t="s">
        <v>63</v>
      </c>
      <c r="C42" s="29"/>
      <c r="D42" s="29"/>
      <c r="E42" s="4"/>
      <c r="F42" s="4"/>
      <c r="G42" s="4"/>
    </row>
    <row r="43" spans="1:12" ht="15.75" customHeight="1" x14ac:dyDescent="0.25">
      <c r="A43" s="28"/>
      <c r="B43" s="32" t="s">
        <v>64</v>
      </c>
      <c r="C43" s="29">
        <v>9500</v>
      </c>
      <c r="D43" s="29"/>
      <c r="E43" s="4"/>
      <c r="F43" s="4"/>
      <c r="G43" s="4"/>
    </row>
    <row r="44" spans="1:12" ht="15.75" customHeight="1" x14ac:dyDescent="0.25">
      <c r="A44" s="28"/>
      <c r="B44" s="32" t="s">
        <v>60</v>
      </c>
      <c r="C44" s="34"/>
      <c r="D44" s="29">
        <v>9500</v>
      </c>
      <c r="E44" s="4"/>
      <c r="F44" s="4"/>
      <c r="G44" s="4"/>
    </row>
    <row r="45" spans="1:12" ht="15.75" customHeight="1" x14ac:dyDescent="0.25">
      <c r="A45" s="28" t="s">
        <v>65</v>
      </c>
      <c r="B45" s="33" t="s">
        <v>66</v>
      </c>
      <c r="C45" s="29"/>
      <c r="D45" s="29"/>
      <c r="E45" s="4"/>
      <c r="F45" s="4"/>
      <c r="G45" s="4"/>
    </row>
    <row r="46" spans="1:12" ht="15.75" customHeight="1" x14ac:dyDescent="0.25">
      <c r="A46" s="28"/>
      <c r="B46" s="32" t="s">
        <v>67</v>
      </c>
      <c r="C46" s="29">
        <v>3000</v>
      </c>
      <c r="D46" s="29"/>
      <c r="E46" s="4"/>
      <c r="F46" s="4"/>
      <c r="G46" s="4"/>
    </row>
    <row r="47" spans="1:12" ht="15.75" customHeight="1" x14ac:dyDescent="0.25">
      <c r="A47" s="28"/>
      <c r="B47" s="32" t="s">
        <v>68</v>
      </c>
      <c r="C47" s="29"/>
      <c r="D47" s="29">
        <v>3000</v>
      </c>
      <c r="E47" s="4"/>
      <c r="F47" s="4"/>
      <c r="G47" s="4"/>
      <c r="H47" s="4"/>
      <c r="I47" s="4"/>
      <c r="J47" s="4"/>
      <c r="K47" s="4"/>
      <c r="L47" s="4"/>
    </row>
    <row r="48" spans="1:12" ht="15.75" customHeight="1" x14ac:dyDescent="0.25">
      <c r="A48" s="28" t="s">
        <v>65</v>
      </c>
      <c r="B48" s="32" t="s">
        <v>69</v>
      </c>
      <c r="C48" s="29"/>
      <c r="D48" s="29"/>
      <c r="E48" s="4"/>
      <c r="F48" s="4"/>
      <c r="G48" s="4"/>
      <c r="H48" s="4"/>
      <c r="I48" s="4"/>
      <c r="J48" s="4"/>
      <c r="K48" s="4"/>
      <c r="L48" s="4"/>
    </row>
    <row r="49" spans="1:26" ht="15.75" customHeight="1" x14ac:dyDescent="0.25">
      <c r="A49" s="28"/>
      <c r="B49" s="32" t="s">
        <v>162</v>
      </c>
      <c r="C49" s="29">
        <v>1000</v>
      </c>
      <c r="D49" s="29"/>
      <c r="E49" s="4"/>
      <c r="F49" s="4"/>
      <c r="G49" s="4"/>
      <c r="H49" s="4"/>
      <c r="I49" s="4"/>
      <c r="J49" s="4"/>
      <c r="K49" s="4"/>
      <c r="L49" s="4"/>
    </row>
    <row r="50" spans="1:26" ht="15.75" customHeight="1" x14ac:dyDescent="0.25">
      <c r="A50" s="28"/>
      <c r="B50" s="144" t="s">
        <v>153</v>
      </c>
      <c r="C50" s="29"/>
      <c r="D50" s="29">
        <v>1000</v>
      </c>
      <c r="E50" s="4"/>
      <c r="F50" s="4"/>
      <c r="G50" s="4"/>
      <c r="H50" s="4"/>
      <c r="I50" s="4"/>
      <c r="J50" s="4"/>
      <c r="K50" s="4"/>
      <c r="L50" s="4"/>
    </row>
    <row r="51" spans="1:26" ht="15.75" customHeight="1" x14ac:dyDescent="0.25">
      <c r="A51" s="28" t="s">
        <v>70</v>
      </c>
      <c r="B51" s="33" t="s">
        <v>111</v>
      </c>
      <c r="C51" s="29"/>
      <c r="D51" s="29"/>
      <c r="E51" s="4"/>
      <c r="F51" s="4"/>
      <c r="G51" s="4"/>
      <c r="H51" s="4"/>
      <c r="I51" s="4"/>
      <c r="J51" s="4"/>
      <c r="K51" s="4"/>
      <c r="L51" s="4"/>
    </row>
    <row r="52" spans="1:26" ht="15.75" customHeight="1" x14ac:dyDescent="0.25">
      <c r="A52" s="28"/>
      <c r="B52" s="33" t="s">
        <v>108</v>
      </c>
      <c r="C52" s="29">
        <v>6800</v>
      </c>
      <c r="D52" s="29"/>
      <c r="E52" s="4"/>
      <c r="F52" s="4"/>
      <c r="G52" s="4"/>
      <c r="H52" s="4"/>
      <c r="I52" s="4"/>
      <c r="J52" s="4"/>
      <c r="K52" s="4"/>
      <c r="L52" s="4"/>
    </row>
    <row r="53" spans="1:26" ht="15.75" customHeight="1" x14ac:dyDescent="0.25">
      <c r="A53" s="28"/>
      <c r="B53" s="141" t="s">
        <v>51</v>
      </c>
      <c r="C53" s="29"/>
      <c r="D53" s="29">
        <v>6800</v>
      </c>
      <c r="E53" s="4"/>
      <c r="F53" s="4"/>
      <c r="G53" s="4"/>
      <c r="H53" s="4"/>
      <c r="I53" s="4"/>
      <c r="J53" s="4"/>
      <c r="K53" s="4"/>
      <c r="L53" s="4"/>
    </row>
    <row r="54" spans="1:26" ht="15.75" customHeight="1" x14ac:dyDescent="0.25">
      <c r="A54" s="28" t="s">
        <v>71</v>
      </c>
      <c r="B54" s="32" t="s">
        <v>72</v>
      </c>
      <c r="C54" s="29"/>
      <c r="D54" s="29"/>
      <c r="E54" s="4"/>
      <c r="F54" s="4"/>
      <c r="G54" s="4"/>
      <c r="H54" s="4"/>
      <c r="I54" s="4"/>
      <c r="J54" s="4"/>
      <c r="K54" s="4"/>
      <c r="L54" s="4"/>
    </row>
    <row r="55" spans="1:26" ht="15.75" customHeight="1" x14ac:dyDescent="0.25">
      <c r="A55" s="26"/>
      <c r="B55" s="27" t="s">
        <v>73</v>
      </c>
      <c r="C55" s="29">
        <f>Payroll!J12</f>
        <v>9000</v>
      </c>
      <c r="D55" s="29"/>
      <c r="E55" s="4"/>
      <c r="F55" s="4"/>
      <c r="G55" s="4"/>
      <c r="H55" s="4"/>
      <c r="I55" s="4"/>
      <c r="J55" s="4"/>
      <c r="K55" s="4"/>
      <c r="L55" s="4"/>
    </row>
    <row r="56" spans="1:26" ht="15.75" customHeight="1" x14ac:dyDescent="0.25">
      <c r="A56" s="26"/>
      <c r="B56" s="27" t="s">
        <v>74</v>
      </c>
      <c r="C56" s="29">
        <f>Payroll!K12</f>
        <v>500</v>
      </c>
      <c r="D56" s="29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26"/>
      <c r="B57" s="27" t="s">
        <v>60</v>
      </c>
      <c r="C57" s="29"/>
      <c r="D57" s="29">
        <f>Payroll!L12</f>
        <v>8500</v>
      </c>
      <c r="E57" s="4"/>
      <c r="F57" s="4"/>
      <c r="G57" s="4"/>
      <c r="H57" s="4"/>
      <c r="I57" s="4"/>
      <c r="J57" s="4"/>
      <c r="K57" s="4"/>
      <c r="L57" s="4"/>
    </row>
    <row r="58" spans="1:26" ht="15.75" customHeight="1" x14ac:dyDescent="0.25">
      <c r="A58" s="26"/>
      <c r="B58" s="32" t="s">
        <v>75</v>
      </c>
      <c r="C58" s="29"/>
      <c r="D58" s="29">
        <f>C56*2</f>
        <v>1000</v>
      </c>
      <c r="E58" s="4"/>
      <c r="F58" s="4"/>
      <c r="G58" s="4"/>
      <c r="H58" s="4"/>
      <c r="I58" s="4"/>
      <c r="J58" s="4"/>
      <c r="K58" s="4"/>
      <c r="L58" s="4"/>
    </row>
    <row r="59" spans="1:26" ht="15.75" customHeight="1" x14ac:dyDescent="0.25">
      <c r="A59" s="35"/>
      <c r="B59" s="3"/>
      <c r="C59" s="36"/>
      <c r="D59" s="37"/>
      <c r="E59" s="4"/>
      <c r="F59" s="4"/>
      <c r="G59" s="4"/>
      <c r="H59" s="4"/>
      <c r="I59" s="4"/>
      <c r="J59" s="4"/>
      <c r="K59" s="4"/>
      <c r="L59" s="4"/>
    </row>
    <row r="60" spans="1:26" ht="15.75" customHeight="1" x14ac:dyDescent="0.25">
      <c r="A60" s="35"/>
      <c r="B60" s="4"/>
      <c r="C60" s="37"/>
      <c r="D60" s="37"/>
      <c r="E60" s="4"/>
      <c r="F60" s="4"/>
      <c r="G60" s="4"/>
      <c r="H60" s="4"/>
      <c r="I60" s="4"/>
      <c r="J60" s="4"/>
      <c r="K60" s="4"/>
      <c r="L60" s="4"/>
    </row>
    <row r="61" spans="1:26" ht="15.75" customHeight="1" x14ac:dyDescent="0.25">
      <c r="A61" s="38"/>
      <c r="B61" s="5"/>
      <c r="C61" s="36"/>
      <c r="D61" s="37"/>
      <c r="E61" s="4"/>
      <c r="F61" s="4"/>
      <c r="G61" s="4"/>
      <c r="H61" s="4"/>
      <c r="I61" s="4"/>
      <c r="J61" s="4"/>
      <c r="K61" s="4"/>
      <c r="L61" s="4"/>
    </row>
    <row r="62" spans="1:26" ht="15.75" customHeight="1" x14ac:dyDescent="0.25">
      <c r="A62" s="35"/>
      <c r="B62" s="5"/>
      <c r="C62" s="36"/>
      <c r="D62" s="36"/>
      <c r="E62" s="4"/>
      <c r="F62" s="4"/>
      <c r="G62" s="4"/>
      <c r="H62" s="4"/>
      <c r="I62" s="4"/>
      <c r="J62" s="4"/>
      <c r="K62" s="4"/>
      <c r="L62" s="4"/>
    </row>
    <row r="63" spans="1:26" ht="15.75" customHeight="1" x14ac:dyDescent="0.25">
      <c r="A63" s="35"/>
      <c r="B63" s="5"/>
      <c r="C63" s="37"/>
      <c r="D63" s="36"/>
      <c r="E63" s="4"/>
      <c r="F63" s="4"/>
      <c r="G63" s="4"/>
      <c r="H63" s="4"/>
      <c r="I63" s="4"/>
      <c r="J63" s="4"/>
      <c r="K63" s="4"/>
      <c r="L63" s="4"/>
    </row>
    <row r="64" spans="1:26" ht="15.75" customHeight="1" x14ac:dyDescent="0.25">
      <c r="A64" s="35"/>
      <c r="B64" s="4"/>
      <c r="C64" s="37"/>
      <c r="D64" s="37"/>
      <c r="E64" s="4"/>
      <c r="F64" s="4"/>
      <c r="G64" s="4"/>
      <c r="H64" s="4"/>
      <c r="I64" s="4"/>
      <c r="J64" s="4"/>
      <c r="K64" s="4"/>
      <c r="L64" s="4"/>
    </row>
    <row r="65" spans="1:12" ht="15.75" customHeight="1" x14ac:dyDescent="0.25">
      <c r="A65" s="38"/>
      <c r="B65" s="5"/>
      <c r="C65" s="37"/>
      <c r="D65" s="37"/>
      <c r="E65" s="4"/>
      <c r="F65" s="4"/>
      <c r="G65" s="4"/>
      <c r="H65" s="4"/>
      <c r="I65" s="4"/>
      <c r="J65" s="4"/>
      <c r="K65" s="4"/>
      <c r="L65" s="4"/>
    </row>
    <row r="66" spans="1:12" ht="15.75" customHeight="1" x14ac:dyDescent="0.25">
      <c r="A66" s="35"/>
      <c r="B66" s="5"/>
      <c r="C66" s="39"/>
      <c r="D66" s="37"/>
      <c r="E66" s="4"/>
      <c r="F66" s="4"/>
      <c r="G66" s="4"/>
      <c r="H66" s="4"/>
      <c r="I66" s="4"/>
      <c r="J66" s="4"/>
      <c r="K66" s="4"/>
      <c r="L66" s="4"/>
    </row>
    <row r="67" spans="1:12" ht="15.75" customHeight="1" x14ac:dyDescent="0.25">
      <c r="A67" s="35"/>
      <c r="B67" s="5"/>
      <c r="C67" s="37"/>
      <c r="D67" s="39"/>
      <c r="E67" s="4"/>
      <c r="F67" s="4"/>
      <c r="G67" s="4"/>
      <c r="H67" s="4"/>
      <c r="I67" s="4"/>
      <c r="J67" s="4"/>
      <c r="K67" s="4"/>
      <c r="L67" s="4"/>
    </row>
    <row r="68" spans="1:12" ht="15.75" customHeight="1" x14ac:dyDescent="0.25">
      <c r="A68" s="35"/>
      <c r="B68" s="4"/>
      <c r="C68" s="37"/>
      <c r="D68" s="37"/>
      <c r="E68" s="4"/>
      <c r="F68" s="4"/>
      <c r="G68" s="4"/>
      <c r="H68" s="4"/>
      <c r="I68" s="4"/>
      <c r="J68" s="4"/>
      <c r="K68" s="4"/>
      <c r="L68" s="4"/>
    </row>
    <row r="69" spans="1:12" ht="15.75" customHeight="1" x14ac:dyDescent="0.25">
      <c r="A69" s="38"/>
      <c r="B69" s="5"/>
      <c r="C69" s="37"/>
      <c r="D69" s="37"/>
      <c r="E69" s="4"/>
      <c r="F69" s="4"/>
      <c r="G69" s="4"/>
      <c r="H69" s="4"/>
      <c r="I69" s="4"/>
      <c r="J69" s="4"/>
      <c r="K69" s="4"/>
      <c r="L69" s="4"/>
    </row>
    <row r="70" spans="1:12" ht="15.75" customHeight="1" x14ac:dyDescent="0.25">
      <c r="A70" s="35"/>
      <c r="B70" s="5"/>
      <c r="C70" s="40"/>
      <c r="D70" s="5"/>
      <c r="E70" s="4"/>
      <c r="F70" s="4"/>
      <c r="G70" s="4"/>
      <c r="H70" s="4"/>
      <c r="I70" s="4"/>
      <c r="J70" s="4"/>
      <c r="K70" s="4"/>
      <c r="L70" s="4"/>
    </row>
    <row r="71" spans="1:12" ht="15.75" customHeight="1" x14ac:dyDescent="0.25">
      <c r="A71" s="35"/>
      <c r="B71" s="5"/>
      <c r="C71" s="39"/>
      <c r="D71" s="5"/>
      <c r="E71" s="4"/>
      <c r="F71" s="4"/>
      <c r="G71" s="4"/>
      <c r="H71" s="4"/>
      <c r="I71" s="4"/>
      <c r="J71" s="4"/>
      <c r="K71" s="4"/>
      <c r="L71" s="4"/>
    </row>
    <row r="72" spans="1:12" ht="15.75" customHeight="1" x14ac:dyDescent="0.25">
      <c r="A72" s="35"/>
      <c r="B72" s="5"/>
      <c r="C72" s="40"/>
      <c r="D72" s="36"/>
      <c r="E72" s="4"/>
      <c r="F72" s="4"/>
      <c r="G72" s="4"/>
      <c r="H72" s="4"/>
      <c r="I72" s="4"/>
      <c r="J72" s="4"/>
      <c r="K72" s="4"/>
      <c r="L72" s="4"/>
    </row>
    <row r="73" spans="1:12" ht="15.75" customHeight="1" x14ac:dyDescent="0.25">
      <c r="A73" s="35"/>
      <c r="B73" s="5"/>
      <c r="C73" s="40"/>
      <c r="D73" s="36"/>
      <c r="E73" s="4"/>
      <c r="F73" s="4"/>
      <c r="G73" s="4"/>
      <c r="H73" s="4"/>
      <c r="I73" s="4"/>
      <c r="J73" s="4"/>
      <c r="K73" s="4"/>
      <c r="L73" s="4"/>
    </row>
    <row r="74" spans="1:12" ht="15.75" customHeight="1" x14ac:dyDescent="0.25">
      <c r="A74" s="38"/>
      <c r="B74" s="5"/>
      <c r="C74" s="40"/>
      <c r="D74" s="36"/>
      <c r="E74" s="4"/>
      <c r="F74" s="4"/>
      <c r="G74" s="4"/>
      <c r="H74" s="4"/>
      <c r="I74" s="4"/>
      <c r="J74" s="4"/>
      <c r="K74" s="4"/>
      <c r="L74" s="4"/>
    </row>
    <row r="75" spans="1:12" ht="15.75" customHeight="1" x14ac:dyDescent="0.25">
      <c r="A75" s="35"/>
      <c r="B75" s="5"/>
      <c r="C75" s="39"/>
      <c r="D75" s="36"/>
      <c r="E75" s="4"/>
      <c r="F75" s="5">
        <v>400</v>
      </c>
      <c r="G75" s="4"/>
      <c r="H75" s="4"/>
      <c r="I75" s="4"/>
      <c r="J75" s="4"/>
      <c r="K75" s="4"/>
      <c r="L75" s="4"/>
    </row>
    <row r="76" spans="1:12" ht="15.75" customHeight="1" x14ac:dyDescent="0.25">
      <c r="A76" s="35"/>
      <c r="B76" s="5"/>
      <c r="C76" s="40"/>
      <c r="D76" s="36"/>
      <c r="E76" s="4"/>
      <c r="F76" s="4"/>
      <c r="G76" s="5"/>
      <c r="H76" s="4"/>
      <c r="I76" s="4"/>
      <c r="J76" s="4"/>
      <c r="K76" s="4"/>
      <c r="L76" s="4"/>
    </row>
    <row r="77" spans="1:12" ht="15.75" customHeight="1" x14ac:dyDescent="0.25">
      <c r="A77" s="35"/>
      <c r="B77" s="5"/>
      <c r="C77" s="40"/>
      <c r="D77" s="36"/>
      <c r="E77" s="4"/>
      <c r="F77" s="4"/>
      <c r="G77" s="5">
        <v>400</v>
      </c>
      <c r="H77" s="4"/>
      <c r="I77" s="4"/>
      <c r="J77" s="4"/>
      <c r="K77" s="4"/>
      <c r="L77" s="4"/>
    </row>
    <row r="78" spans="1:12" ht="15.75" customHeight="1" x14ac:dyDescent="0.25">
      <c r="A78" s="35"/>
      <c r="B78" s="5"/>
      <c r="C78" s="40"/>
      <c r="D78" s="36"/>
      <c r="E78" s="4"/>
      <c r="F78" s="4"/>
      <c r="G78" s="4"/>
      <c r="H78" s="4"/>
      <c r="I78" s="4"/>
      <c r="J78" s="4"/>
      <c r="K78" s="4"/>
      <c r="L78" s="4"/>
    </row>
    <row r="79" spans="1:12" ht="15.75" customHeight="1" x14ac:dyDescent="0.25">
      <c r="A79" s="35"/>
      <c r="B79" s="5"/>
      <c r="C79" s="40"/>
      <c r="D79" s="36"/>
      <c r="E79" s="4"/>
      <c r="F79" s="4"/>
      <c r="G79" s="4"/>
      <c r="H79" s="4"/>
      <c r="I79" s="4"/>
      <c r="J79" s="4"/>
      <c r="K79" s="4"/>
      <c r="L79" s="4"/>
    </row>
    <row r="80" spans="1:12" ht="15.75" customHeight="1" x14ac:dyDescent="0.25">
      <c r="A80" s="38"/>
      <c r="B80" s="5"/>
      <c r="C80" s="37"/>
      <c r="D80" s="37"/>
      <c r="E80" s="4"/>
      <c r="F80" s="4"/>
      <c r="G80" s="4"/>
      <c r="H80" s="4"/>
      <c r="I80" s="4"/>
      <c r="J80" s="4"/>
      <c r="K80" s="4"/>
      <c r="L80" s="4"/>
    </row>
    <row r="81" spans="1:12" ht="15.75" customHeight="1" x14ac:dyDescent="0.25">
      <c r="A81" s="35"/>
      <c r="B81" s="5"/>
      <c r="C81" s="36"/>
      <c r="D81" s="36"/>
      <c r="E81" s="4"/>
      <c r="F81" s="5">
        <v>60</v>
      </c>
      <c r="G81" s="4"/>
      <c r="H81" s="4"/>
      <c r="I81" s="4"/>
      <c r="J81" s="4"/>
      <c r="K81" s="4"/>
      <c r="L81" s="4"/>
    </row>
    <row r="82" spans="1:12" ht="15.75" customHeight="1" x14ac:dyDescent="0.25">
      <c r="A82" s="35"/>
      <c r="B82" s="5"/>
      <c r="C82" s="37"/>
      <c r="D82" s="36"/>
      <c r="E82" s="4"/>
      <c r="F82" s="4"/>
      <c r="G82" s="5"/>
      <c r="H82" s="4"/>
      <c r="I82" s="4"/>
      <c r="J82" s="4"/>
      <c r="K82" s="4"/>
      <c r="L82" s="4"/>
    </row>
    <row r="83" spans="1:12" ht="15.75" customHeight="1" x14ac:dyDescent="0.25">
      <c r="A83" s="35"/>
      <c r="B83" s="5"/>
      <c r="C83" s="37"/>
      <c r="D83" s="36"/>
      <c r="E83" s="4"/>
      <c r="F83" s="4"/>
      <c r="G83" s="5">
        <v>30</v>
      </c>
      <c r="H83" s="4"/>
      <c r="I83" s="4"/>
      <c r="J83" s="4"/>
      <c r="K83" s="4"/>
      <c r="L83" s="4"/>
    </row>
    <row r="84" spans="1:12" ht="15.75" customHeight="1" x14ac:dyDescent="0.25">
      <c r="A84" s="36"/>
      <c r="B84" s="36"/>
      <c r="C84" s="36"/>
      <c r="D84" s="36"/>
      <c r="E84" s="4"/>
      <c r="F84" s="4"/>
      <c r="G84" s="5">
        <v>30</v>
      </c>
      <c r="H84" s="4"/>
      <c r="I84" s="4"/>
      <c r="J84" s="4"/>
      <c r="K84" s="4"/>
      <c r="L84" s="4"/>
    </row>
    <row r="85" spans="1:12" ht="15.75" customHeight="1" x14ac:dyDescent="0.25">
      <c r="A85" s="35"/>
      <c r="B85" s="4"/>
      <c r="C85" s="37"/>
      <c r="D85" s="37"/>
      <c r="E85" s="4"/>
      <c r="F85" s="4"/>
      <c r="G85" s="5"/>
      <c r="H85" s="4"/>
      <c r="I85" s="4"/>
      <c r="J85" s="4"/>
      <c r="K85" s="4"/>
      <c r="L85" s="4"/>
    </row>
    <row r="86" spans="1:12" ht="15.75" customHeight="1" x14ac:dyDescent="0.25">
      <c r="A86" s="38"/>
      <c r="B86" s="5"/>
      <c r="C86" s="37"/>
      <c r="D86" s="37"/>
      <c r="E86" s="4"/>
      <c r="F86" s="4"/>
      <c r="G86" s="4"/>
      <c r="H86" s="4"/>
      <c r="I86" s="4"/>
      <c r="J86" s="4"/>
      <c r="K86" s="4"/>
      <c r="L86" s="4"/>
    </row>
    <row r="87" spans="1:12" ht="15.75" customHeight="1" x14ac:dyDescent="0.25">
      <c r="A87" s="35"/>
      <c r="B87" s="5"/>
      <c r="C87" s="37"/>
      <c r="D87" s="37"/>
      <c r="E87" s="4"/>
      <c r="F87" s="4"/>
      <c r="G87" s="4"/>
      <c r="H87" s="4"/>
      <c r="I87" s="4"/>
      <c r="J87" s="4"/>
      <c r="K87" s="4"/>
      <c r="L87" s="4"/>
    </row>
    <row r="88" spans="1:12" ht="15.75" customHeight="1" x14ac:dyDescent="0.25">
      <c r="A88" s="35"/>
      <c r="B88" s="5"/>
      <c r="C88" s="36"/>
      <c r="D88" s="37"/>
      <c r="E88" s="4"/>
      <c r="F88" s="4"/>
      <c r="G88" s="4"/>
      <c r="H88" s="4"/>
      <c r="I88" s="4"/>
      <c r="J88" s="4"/>
      <c r="K88" s="4"/>
      <c r="L88" s="4"/>
    </row>
    <row r="89" spans="1:12" ht="15.75" customHeight="1" x14ac:dyDescent="0.25">
      <c r="A89" s="35"/>
      <c r="B89" s="5"/>
      <c r="C89" s="37"/>
      <c r="D89" s="36"/>
      <c r="E89" s="4"/>
      <c r="F89" s="4"/>
      <c r="G89" s="4"/>
      <c r="H89" s="4"/>
      <c r="I89" s="4"/>
      <c r="J89" s="4"/>
      <c r="K89" s="4"/>
      <c r="L89" s="4"/>
    </row>
    <row r="90" spans="1:12" ht="15.75" customHeight="1" x14ac:dyDescent="0.25">
      <c r="A90" s="35"/>
      <c r="B90" s="4"/>
      <c r="C90" s="37"/>
      <c r="D90" s="37"/>
      <c r="E90" s="4"/>
      <c r="F90" s="4"/>
      <c r="G90" s="4"/>
      <c r="H90" s="4"/>
      <c r="I90" s="4"/>
      <c r="J90" s="4"/>
      <c r="K90" s="4"/>
      <c r="L90" s="4"/>
    </row>
    <row r="91" spans="1:12" ht="15.75" customHeight="1" x14ac:dyDescent="0.25">
      <c r="A91" s="38"/>
      <c r="B91" s="3"/>
      <c r="C91" s="36"/>
      <c r="D91" s="37"/>
      <c r="E91" s="4"/>
      <c r="F91" s="4"/>
      <c r="G91" s="4"/>
      <c r="H91" s="4"/>
      <c r="I91" s="4"/>
      <c r="J91" s="4"/>
      <c r="K91" s="4"/>
      <c r="L91" s="4"/>
    </row>
    <row r="92" spans="1:12" ht="15.75" customHeight="1" x14ac:dyDescent="0.25">
      <c r="A92" s="38"/>
      <c r="B92" s="3"/>
      <c r="C92" s="36"/>
      <c r="D92" s="37"/>
      <c r="E92" s="4"/>
      <c r="F92" s="4"/>
      <c r="G92" s="4"/>
      <c r="H92" s="4"/>
      <c r="I92" s="4"/>
      <c r="J92" s="4"/>
      <c r="K92" s="4"/>
      <c r="L92" s="4"/>
    </row>
    <row r="93" spans="1:12" ht="15.75" customHeight="1" x14ac:dyDescent="0.25">
      <c r="A93" s="38"/>
      <c r="B93" s="3"/>
      <c r="C93" s="36"/>
      <c r="D93" s="36"/>
      <c r="E93" s="4"/>
      <c r="F93" s="4"/>
      <c r="G93" s="4"/>
      <c r="H93" s="4"/>
      <c r="I93" s="4"/>
      <c r="J93" s="4"/>
      <c r="K93" s="4"/>
      <c r="L93" s="4"/>
    </row>
    <row r="94" spans="1:12" ht="15.75" customHeight="1" x14ac:dyDescent="0.25">
      <c r="A94" s="38"/>
      <c r="B94" s="3"/>
      <c r="C94" s="36"/>
      <c r="D94" s="37"/>
      <c r="E94" s="4"/>
      <c r="F94" s="4"/>
      <c r="G94" s="4"/>
      <c r="H94" s="4"/>
      <c r="I94" s="4"/>
      <c r="J94" s="4"/>
      <c r="K94" s="4"/>
      <c r="L94" s="4"/>
    </row>
    <row r="95" spans="1:12" ht="15.75" customHeight="1" x14ac:dyDescent="0.25">
      <c r="A95" s="38"/>
      <c r="B95" s="3"/>
      <c r="C95" s="36"/>
      <c r="D95" s="37"/>
      <c r="E95" s="4"/>
      <c r="F95" s="4"/>
      <c r="G95" s="4"/>
      <c r="H95" s="4"/>
      <c r="I95" s="4"/>
      <c r="J95" s="4"/>
      <c r="K95" s="4"/>
      <c r="L95" s="4"/>
    </row>
    <row r="96" spans="1:12" ht="15.75" customHeight="1" x14ac:dyDescent="0.25">
      <c r="A96" s="35"/>
      <c r="B96" s="5"/>
      <c r="C96" s="36"/>
      <c r="D96" s="36"/>
      <c r="E96" s="4"/>
      <c r="F96" s="4"/>
      <c r="G96" s="4"/>
      <c r="H96" s="4"/>
      <c r="I96" s="4"/>
      <c r="J96" s="4"/>
      <c r="K96" s="4"/>
      <c r="L96" s="4"/>
    </row>
    <row r="97" spans="1:12" ht="15.75" customHeight="1" x14ac:dyDescent="0.25">
      <c r="A97" s="35"/>
      <c r="B97" s="5"/>
      <c r="C97" s="36"/>
      <c r="D97" s="36"/>
      <c r="E97" s="4"/>
      <c r="F97" s="4"/>
      <c r="G97" s="4"/>
      <c r="H97" s="4"/>
      <c r="I97" s="4"/>
      <c r="J97" s="4"/>
      <c r="K97" s="4"/>
      <c r="L97" s="4"/>
    </row>
    <row r="98" spans="1:12" ht="15.75" customHeight="1" x14ac:dyDescent="0.25">
      <c r="A98" s="35"/>
      <c r="B98" s="5"/>
      <c r="C98" s="40"/>
      <c r="D98" s="36"/>
      <c r="E98" s="4"/>
      <c r="F98" s="4"/>
      <c r="G98" s="4"/>
      <c r="H98" s="4"/>
      <c r="I98" s="4"/>
      <c r="J98" s="4"/>
      <c r="K98" s="4"/>
      <c r="L98" s="4"/>
    </row>
    <row r="99" spans="1:12" ht="15.75" customHeight="1" x14ac:dyDescent="0.25">
      <c r="A99" s="38"/>
      <c r="B99" s="5"/>
      <c r="C99" s="40"/>
      <c r="D99" s="37"/>
      <c r="E99" s="4"/>
      <c r="F99" s="4"/>
      <c r="G99" s="4"/>
      <c r="H99" s="4"/>
      <c r="I99" s="4"/>
      <c r="J99" s="4"/>
      <c r="K99" s="4"/>
      <c r="L99" s="4"/>
    </row>
    <row r="100" spans="1:12" ht="15.75" customHeight="1" x14ac:dyDescent="0.25">
      <c r="A100" s="35"/>
      <c r="B100" s="5"/>
      <c r="C100" s="39"/>
      <c r="D100" s="37"/>
      <c r="E100" s="4"/>
      <c r="F100" s="4"/>
      <c r="G100" s="4"/>
      <c r="H100" s="4"/>
      <c r="I100" s="4"/>
      <c r="J100" s="4"/>
      <c r="K100" s="4"/>
      <c r="L100" s="4"/>
    </row>
    <row r="101" spans="1:12" ht="15.75" customHeight="1" x14ac:dyDescent="0.25">
      <c r="A101" s="35"/>
      <c r="B101" s="5"/>
      <c r="C101" s="40"/>
      <c r="D101" s="36"/>
      <c r="E101" s="4"/>
      <c r="F101" s="4"/>
      <c r="G101" s="4"/>
      <c r="H101" s="4"/>
      <c r="I101" s="4"/>
      <c r="J101" s="4"/>
      <c r="K101" s="4"/>
      <c r="L101" s="4"/>
    </row>
    <row r="102" spans="1:12" ht="15.75" customHeight="1" x14ac:dyDescent="0.25">
      <c r="A102" s="35"/>
      <c r="B102" s="5"/>
      <c r="C102" s="40"/>
      <c r="D102" s="37"/>
      <c r="E102" s="4"/>
      <c r="F102" s="4"/>
      <c r="G102" s="4"/>
      <c r="H102" s="4"/>
      <c r="I102" s="4"/>
      <c r="J102" s="4"/>
      <c r="K102" s="4"/>
      <c r="L102" s="4"/>
    </row>
    <row r="103" spans="1:12" ht="15.75" customHeight="1" x14ac:dyDescent="0.25">
      <c r="A103" s="38"/>
      <c r="B103" s="5"/>
      <c r="C103" s="39"/>
      <c r="D103" s="37"/>
      <c r="E103" s="4"/>
      <c r="F103" s="4"/>
      <c r="G103" s="4"/>
      <c r="H103" s="4"/>
      <c r="I103" s="4"/>
      <c r="J103" s="4"/>
      <c r="K103" s="4"/>
      <c r="L103" s="4"/>
    </row>
    <row r="104" spans="1:12" ht="15.75" customHeight="1" x14ac:dyDescent="0.25">
      <c r="A104" s="35"/>
      <c r="B104" s="5"/>
      <c r="C104" s="39"/>
      <c r="D104" s="36"/>
      <c r="E104" s="4"/>
      <c r="F104" s="4"/>
      <c r="G104" s="4"/>
      <c r="H104" s="4"/>
      <c r="I104" s="4"/>
      <c r="J104" s="4"/>
      <c r="K104" s="4"/>
      <c r="L104" s="4"/>
    </row>
    <row r="105" spans="1:12" ht="15.75" customHeight="1" x14ac:dyDescent="0.25">
      <c r="A105" s="35"/>
      <c r="B105" s="5"/>
      <c r="C105" s="40"/>
      <c r="D105" s="36"/>
      <c r="E105" s="4"/>
      <c r="F105" s="4"/>
      <c r="G105" s="4"/>
      <c r="H105" s="4"/>
      <c r="I105" s="4"/>
      <c r="J105" s="4"/>
      <c r="K105" s="4"/>
      <c r="L105" s="4"/>
    </row>
    <row r="106" spans="1:12" ht="15.75" customHeight="1" x14ac:dyDescent="0.25">
      <c r="A106" s="35"/>
      <c r="B106" s="5"/>
      <c r="C106" s="40"/>
      <c r="D106" s="37"/>
      <c r="E106" s="4"/>
      <c r="F106" s="4"/>
      <c r="G106" s="4"/>
      <c r="H106" s="4"/>
      <c r="I106" s="4"/>
      <c r="J106" s="4"/>
      <c r="K106" s="4"/>
      <c r="L106" s="4"/>
    </row>
    <row r="107" spans="1:12" ht="15.75" customHeight="1" x14ac:dyDescent="0.25">
      <c r="A107" s="38"/>
      <c r="B107" s="5"/>
      <c r="C107" s="40"/>
      <c r="D107" s="37"/>
      <c r="E107" s="4"/>
      <c r="F107" s="4"/>
      <c r="G107" s="4"/>
      <c r="H107" s="4"/>
      <c r="I107" s="4"/>
      <c r="J107" s="4"/>
      <c r="K107" s="4"/>
      <c r="L107" s="4"/>
    </row>
    <row r="108" spans="1:12" ht="15.75" customHeight="1" x14ac:dyDescent="0.25">
      <c r="A108" s="38"/>
      <c r="B108" s="5"/>
      <c r="C108" s="40"/>
      <c r="D108" s="37"/>
      <c r="E108" s="4"/>
      <c r="F108" s="4"/>
      <c r="G108" s="4"/>
      <c r="H108" s="4"/>
      <c r="I108" s="4"/>
      <c r="J108" s="4"/>
      <c r="K108" s="4"/>
      <c r="L108" s="4"/>
    </row>
    <row r="109" spans="1:12" ht="15.75" customHeight="1" x14ac:dyDescent="0.25">
      <c r="A109" s="35"/>
      <c r="B109" s="5"/>
      <c r="C109" s="40"/>
      <c r="D109" s="37"/>
      <c r="E109" s="4"/>
      <c r="F109" s="4"/>
      <c r="G109" s="4"/>
      <c r="H109" s="4"/>
      <c r="I109" s="4"/>
      <c r="J109" s="4"/>
      <c r="K109" s="4"/>
      <c r="L109" s="4"/>
    </row>
    <row r="110" spans="1:12" ht="15.75" customHeight="1" x14ac:dyDescent="0.25">
      <c r="A110" s="35"/>
      <c r="B110" s="5"/>
      <c r="C110" s="40"/>
      <c r="D110" s="37"/>
      <c r="E110" s="4"/>
      <c r="F110" s="4"/>
      <c r="G110" s="4"/>
      <c r="H110" s="4"/>
      <c r="I110" s="4"/>
      <c r="J110" s="4"/>
      <c r="K110" s="4"/>
      <c r="L110" s="4"/>
    </row>
    <row r="111" spans="1:12" ht="15.75" customHeight="1" x14ac:dyDescent="0.25">
      <c r="A111" s="35"/>
      <c r="B111" s="5"/>
      <c r="C111" s="40"/>
      <c r="D111" s="37"/>
      <c r="E111" s="4"/>
      <c r="F111" s="4"/>
      <c r="G111" s="4"/>
      <c r="H111" s="4"/>
      <c r="I111" s="4"/>
      <c r="J111" s="4"/>
      <c r="K111" s="4"/>
      <c r="L111" s="4"/>
    </row>
    <row r="112" spans="1:12" ht="15.75" customHeight="1" x14ac:dyDescent="0.25">
      <c r="A112" s="41"/>
      <c r="B112" s="5"/>
      <c r="C112" s="40"/>
      <c r="D112" s="37"/>
      <c r="E112" s="4"/>
      <c r="F112" s="4"/>
      <c r="G112" s="4"/>
      <c r="H112" s="4"/>
      <c r="I112" s="4"/>
      <c r="J112" s="4"/>
      <c r="K112" s="4"/>
      <c r="L112" s="4"/>
    </row>
    <row r="113" spans="1:12" ht="15.75" customHeight="1" x14ac:dyDescent="0.25">
      <c r="A113" s="35"/>
      <c r="B113" s="5"/>
      <c r="C113" s="39"/>
      <c r="D113" s="37"/>
      <c r="E113" s="4"/>
      <c r="F113" s="4"/>
      <c r="G113" s="4"/>
      <c r="H113" s="4"/>
      <c r="I113" s="4"/>
      <c r="J113" s="4"/>
      <c r="K113" s="4"/>
      <c r="L113" s="4"/>
    </row>
    <row r="114" spans="1:12" ht="15.75" customHeight="1" x14ac:dyDescent="0.25">
      <c r="A114" s="35"/>
      <c r="B114" s="5"/>
      <c r="C114" s="40"/>
      <c r="D114" s="36"/>
      <c r="E114" s="4"/>
      <c r="F114" s="4"/>
      <c r="G114" s="4"/>
      <c r="H114" s="4"/>
      <c r="I114" s="4"/>
      <c r="J114" s="4"/>
      <c r="K114" s="4"/>
      <c r="L114" s="4"/>
    </row>
    <row r="115" spans="1:12" ht="15.75" customHeight="1" x14ac:dyDescent="0.25">
      <c r="A115" s="35"/>
      <c r="B115" s="5"/>
      <c r="C115" s="40"/>
      <c r="D115" s="37"/>
      <c r="E115" s="4"/>
      <c r="F115" s="4"/>
      <c r="G115" s="4"/>
      <c r="H115" s="4"/>
      <c r="I115" s="4"/>
      <c r="J115" s="4"/>
      <c r="K115" s="4"/>
      <c r="L115" s="4"/>
    </row>
    <row r="116" spans="1:12" ht="15.75" customHeight="1" x14ac:dyDescent="0.25">
      <c r="A116" s="41"/>
      <c r="B116" s="5"/>
      <c r="C116" s="39"/>
      <c r="D116" s="37"/>
      <c r="E116" s="4"/>
      <c r="F116" s="4"/>
      <c r="G116" s="4"/>
      <c r="H116" s="4"/>
      <c r="I116" s="4"/>
      <c r="J116" s="4"/>
      <c r="K116" s="4"/>
      <c r="L116" s="4"/>
    </row>
    <row r="117" spans="1:12" ht="15.75" customHeight="1" x14ac:dyDescent="0.25">
      <c r="A117" s="41"/>
      <c r="B117" s="5"/>
      <c r="C117" s="39"/>
      <c r="D117" s="37"/>
      <c r="E117" s="4"/>
      <c r="F117" s="4"/>
      <c r="G117" s="4"/>
      <c r="H117" s="4"/>
      <c r="I117" s="4"/>
      <c r="J117" s="4"/>
      <c r="K117" s="4"/>
      <c r="L117" s="4"/>
    </row>
    <row r="118" spans="1:12" ht="15.75" customHeight="1" x14ac:dyDescent="0.25">
      <c r="A118" s="35"/>
      <c r="B118" s="5"/>
      <c r="C118" s="37"/>
      <c r="D118" s="39"/>
      <c r="E118" s="4"/>
      <c r="F118" s="4"/>
      <c r="G118" s="4"/>
      <c r="H118" s="4"/>
      <c r="I118" s="4"/>
      <c r="J118" s="4"/>
      <c r="K118" s="4"/>
      <c r="L118" s="4"/>
    </row>
    <row r="119" spans="1:12" ht="15.75" customHeight="1" x14ac:dyDescent="0.25">
      <c r="A119" s="41"/>
      <c r="B119" s="4"/>
      <c r="C119" s="42"/>
      <c r="D119" s="42"/>
      <c r="E119" s="4"/>
      <c r="F119" s="4"/>
      <c r="G119" s="4"/>
      <c r="H119" s="4"/>
      <c r="I119" s="4"/>
      <c r="J119" s="4"/>
      <c r="K119" s="4"/>
      <c r="L119" s="4"/>
    </row>
    <row r="120" spans="1:12" ht="15.75" customHeight="1" x14ac:dyDescent="0.25">
      <c r="A120" s="43"/>
      <c r="B120" s="4"/>
      <c r="C120" s="42"/>
      <c r="D120" s="42"/>
      <c r="E120" s="4"/>
      <c r="F120" s="4"/>
      <c r="G120" s="4"/>
      <c r="H120" s="4"/>
      <c r="I120" s="4"/>
      <c r="J120" s="4"/>
      <c r="K120" s="4"/>
      <c r="L120" s="4"/>
    </row>
    <row r="121" spans="1:12" ht="15.75" customHeight="1" x14ac:dyDescent="0.25">
      <c r="A121" s="41"/>
      <c r="B121" s="4"/>
      <c r="C121" s="44"/>
      <c r="D121" s="42"/>
      <c r="E121" s="4"/>
      <c r="F121" s="4"/>
      <c r="G121" s="4"/>
      <c r="H121" s="4"/>
      <c r="I121" s="4"/>
      <c r="J121" s="4"/>
      <c r="K121" s="4"/>
      <c r="L121" s="4"/>
    </row>
    <row r="122" spans="1:12" ht="15.75" customHeight="1" x14ac:dyDescent="0.25">
      <c r="A122" s="41"/>
      <c r="B122" s="4"/>
      <c r="C122" s="44"/>
      <c r="D122" s="42"/>
      <c r="E122" s="4"/>
      <c r="F122" s="4"/>
      <c r="G122" s="4"/>
      <c r="H122" s="4"/>
      <c r="I122" s="4"/>
      <c r="J122" s="4"/>
      <c r="K122" s="4"/>
      <c r="L122" s="4"/>
    </row>
    <row r="123" spans="1:12" ht="15.75" customHeight="1" x14ac:dyDescent="0.25">
      <c r="A123" s="43"/>
      <c r="B123" s="4"/>
      <c r="C123" s="42"/>
      <c r="D123" s="44"/>
      <c r="E123" s="4"/>
      <c r="F123" s="4"/>
      <c r="G123" s="4"/>
      <c r="H123" s="4"/>
      <c r="I123" s="4"/>
      <c r="J123" s="4"/>
      <c r="K123" s="4"/>
      <c r="L123" s="4"/>
    </row>
    <row r="124" spans="1:12" ht="15.75" customHeight="1" x14ac:dyDescent="0.25">
      <c r="A124" s="43"/>
      <c r="B124" s="4"/>
      <c r="C124" s="42"/>
      <c r="D124" s="42"/>
      <c r="E124" s="4"/>
      <c r="F124" s="4"/>
      <c r="G124" s="4"/>
      <c r="H124" s="4"/>
      <c r="I124" s="4"/>
      <c r="J124" s="4"/>
      <c r="K124" s="4"/>
      <c r="L124" s="4"/>
    </row>
    <row r="125" spans="1:12" ht="15.75" customHeight="1" x14ac:dyDescent="0.25">
      <c r="A125" s="43"/>
      <c r="B125" s="4"/>
      <c r="C125" s="42"/>
      <c r="D125" s="42"/>
      <c r="E125" s="4"/>
      <c r="F125" s="4"/>
      <c r="G125" s="4"/>
      <c r="H125" s="4"/>
      <c r="I125" s="4"/>
      <c r="J125" s="4"/>
      <c r="K125" s="4"/>
      <c r="L125" s="4"/>
    </row>
    <row r="126" spans="1:12" ht="15.75" customHeight="1" x14ac:dyDescent="0.25">
      <c r="A126" s="41"/>
      <c r="B126" s="3"/>
      <c r="C126" s="45"/>
      <c r="D126" s="42"/>
      <c r="E126" s="4"/>
      <c r="F126" s="4"/>
      <c r="G126" s="4"/>
      <c r="H126" s="4"/>
      <c r="I126" s="4"/>
      <c r="J126" s="4"/>
      <c r="K126" s="4"/>
      <c r="L126" s="4"/>
    </row>
    <row r="127" spans="1:12" ht="15.75" customHeight="1" x14ac:dyDescent="0.25">
      <c r="A127" s="43"/>
      <c r="B127" s="3"/>
      <c r="C127" s="42"/>
      <c r="D127" s="45"/>
      <c r="E127" s="4"/>
      <c r="F127" s="4"/>
      <c r="G127" s="4"/>
      <c r="H127" s="4"/>
      <c r="I127" s="4"/>
      <c r="J127" s="4"/>
      <c r="K127" s="4"/>
      <c r="L127" s="4"/>
    </row>
    <row r="128" spans="1:12" ht="15.75" customHeight="1" x14ac:dyDescent="0.25">
      <c r="A128" s="43"/>
      <c r="B128" s="4"/>
      <c r="C128" s="46"/>
      <c r="D128" s="42"/>
      <c r="E128" s="4"/>
      <c r="F128" s="4"/>
      <c r="G128" s="4"/>
      <c r="H128" s="4"/>
      <c r="I128" s="4"/>
      <c r="J128" s="4"/>
      <c r="K128" s="4"/>
      <c r="L128" s="4"/>
    </row>
    <row r="129" spans="1:12" ht="15.75" customHeight="1" x14ac:dyDescent="0.25">
      <c r="A129" s="41"/>
      <c r="B129" s="4"/>
      <c r="C129" s="46"/>
      <c r="D129" s="42"/>
      <c r="E129" s="4"/>
      <c r="F129" s="4"/>
      <c r="G129" s="4"/>
      <c r="H129" s="4"/>
      <c r="I129" s="4"/>
      <c r="J129" s="4"/>
      <c r="K129" s="4"/>
      <c r="L129" s="4"/>
    </row>
    <row r="130" spans="1:12" ht="15.75" customHeight="1" x14ac:dyDescent="0.25">
      <c r="A130" s="43"/>
      <c r="B130" s="4"/>
      <c r="C130" s="44"/>
      <c r="D130" s="42"/>
      <c r="E130" s="4"/>
      <c r="F130" s="4"/>
      <c r="G130" s="4"/>
      <c r="H130" s="4"/>
      <c r="I130" s="4"/>
      <c r="J130" s="4"/>
      <c r="K130" s="4"/>
      <c r="L130" s="4"/>
    </row>
    <row r="131" spans="1:12" ht="15.75" customHeight="1" x14ac:dyDescent="0.25">
      <c r="A131" s="43"/>
      <c r="B131" s="4"/>
      <c r="C131" s="46"/>
      <c r="D131" s="45"/>
      <c r="E131" s="4"/>
      <c r="F131" s="4"/>
      <c r="G131" s="4"/>
      <c r="H131" s="4"/>
      <c r="I131" s="4"/>
      <c r="J131" s="4"/>
      <c r="K131" s="4"/>
      <c r="L131" s="4"/>
    </row>
    <row r="132" spans="1:12" ht="15.75" customHeight="1" x14ac:dyDescent="0.25">
      <c r="A132" s="43"/>
      <c r="B132" s="4"/>
      <c r="C132" s="46"/>
      <c r="D132" s="45"/>
      <c r="E132" s="4"/>
      <c r="F132" s="4"/>
      <c r="G132" s="4"/>
      <c r="H132" s="4"/>
      <c r="I132" s="4"/>
      <c r="J132" s="4"/>
      <c r="K132" s="4"/>
      <c r="L132" s="4"/>
    </row>
    <row r="133" spans="1:12" ht="15.75" customHeight="1" x14ac:dyDescent="0.25">
      <c r="A133" s="41"/>
      <c r="B133" s="4"/>
      <c r="C133" s="46"/>
      <c r="D133" s="42"/>
      <c r="E133" s="4"/>
      <c r="F133" s="4"/>
      <c r="G133" s="4"/>
      <c r="H133" s="4"/>
      <c r="I133" s="4"/>
      <c r="J133" s="4"/>
      <c r="K133" s="4"/>
      <c r="L133" s="4"/>
    </row>
    <row r="134" spans="1:12" ht="15.75" customHeight="1" x14ac:dyDescent="0.25">
      <c r="A134" s="43"/>
      <c r="B134" s="4"/>
      <c r="C134" s="44"/>
      <c r="D134" s="42"/>
      <c r="E134" s="4"/>
      <c r="F134" s="4"/>
      <c r="G134" s="4"/>
      <c r="H134" s="4"/>
      <c r="I134" s="4"/>
      <c r="J134" s="4"/>
      <c r="K134" s="4"/>
      <c r="L134" s="4"/>
    </row>
    <row r="135" spans="1:12" ht="15.75" customHeight="1" x14ac:dyDescent="0.25">
      <c r="A135" s="43"/>
      <c r="B135" s="4"/>
      <c r="C135" s="46"/>
      <c r="D135" s="45"/>
      <c r="E135" s="4"/>
      <c r="F135" s="4"/>
      <c r="G135" s="4"/>
      <c r="H135" s="4"/>
      <c r="I135" s="4"/>
      <c r="J135" s="4"/>
      <c r="K135" s="4"/>
      <c r="L135" s="4"/>
    </row>
    <row r="136" spans="1:12" ht="15.75" customHeight="1" x14ac:dyDescent="0.25">
      <c r="A136" s="43"/>
      <c r="B136" s="4"/>
      <c r="C136" s="46"/>
      <c r="D136" s="42"/>
      <c r="E136" s="4"/>
      <c r="F136" s="4"/>
      <c r="G136" s="4"/>
      <c r="H136" s="4"/>
      <c r="I136" s="4"/>
      <c r="J136" s="4"/>
      <c r="K136" s="4"/>
      <c r="L136" s="4"/>
    </row>
    <row r="137" spans="1:12" ht="15.75" customHeight="1" x14ac:dyDescent="0.25">
      <c r="A137" s="41"/>
      <c r="B137" s="4"/>
      <c r="C137" s="44"/>
      <c r="D137" s="42"/>
      <c r="E137" s="4"/>
      <c r="F137" s="4"/>
      <c r="G137" s="4"/>
      <c r="H137" s="4"/>
      <c r="I137" s="4"/>
      <c r="J137" s="4"/>
      <c r="K137" s="4"/>
      <c r="L137" s="4"/>
    </row>
    <row r="138" spans="1:12" ht="15.75" customHeight="1" x14ac:dyDescent="0.25">
      <c r="A138" s="41"/>
      <c r="B138" s="4"/>
      <c r="C138" s="44"/>
      <c r="D138" s="42"/>
      <c r="E138" s="4"/>
      <c r="F138" s="4"/>
      <c r="G138" s="4"/>
      <c r="H138" s="4"/>
      <c r="I138" s="4"/>
      <c r="J138" s="4"/>
      <c r="K138" s="4"/>
      <c r="L138" s="4"/>
    </row>
    <row r="139" spans="1:12" ht="15.75" customHeight="1" x14ac:dyDescent="0.25">
      <c r="A139" s="43"/>
      <c r="B139" s="4"/>
      <c r="C139" s="44"/>
      <c r="D139" s="42"/>
      <c r="E139" s="4"/>
      <c r="F139" s="4"/>
      <c r="G139" s="4"/>
      <c r="H139" s="4"/>
      <c r="I139" s="4"/>
      <c r="J139" s="4"/>
      <c r="K139" s="4"/>
      <c r="L139" s="4"/>
    </row>
    <row r="140" spans="1:12" ht="15.75" customHeight="1" x14ac:dyDescent="0.25">
      <c r="A140" s="43"/>
      <c r="B140" s="4"/>
      <c r="C140" s="46"/>
      <c r="D140" s="45"/>
      <c r="E140" s="4"/>
      <c r="F140" s="4"/>
      <c r="G140" s="4"/>
      <c r="H140" s="4"/>
      <c r="I140" s="4"/>
      <c r="J140" s="4"/>
      <c r="K140" s="4"/>
      <c r="L140" s="4"/>
    </row>
    <row r="141" spans="1:12" ht="15.75" customHeight="1" x14ac:dyDescent="0.25">
      <c r="A141" s="43"/>
      <c r="B141" s="4"/>
      <c r="C141" s="46"/>
      <c r="D141" s="42"/>
      <c r="E141" s="4"/>
      <c r="F141" s="4"/>
      <c r="G141" s="4"/>
      <c r="H141" s="4"/>
      <c r="I141" s="4"/>
      <c r="J141" s="4"/>
      <c r="K141" s="4"/>
      <c r="L141" s="4"/>
    </row>
    <row r="142" spans="1:12" ht="15.75" customHeight="1" x14ac:dyDescent="0.25">
      <c r="A142" s="41"/>
      <c r="B142" s="5"/>
      <c r="C142" s="46"/>
      <c r="D142" s="42"/>
      <c r="E142" s="4"/>
      <c r="F142" s="4"/>
      <c r="G142" s="4"/>
      <c r="H142" s="4"/>
      <c r="I142" s="4"/>
      <c r="J142" s="4"/>
      <c r="K142" s="4"/>
      <c r="L142" s="4"/>
    </row>
    <row r="143" spans="1:12" ht="15.75" customHeight="1" x14ac:dyDescent="0.25">
      <c r="A143" s="43"/>
      <c r="B143" s="5"/>
      <c r="C143" s="44"/>
      <c r="D143" s="42"/>
      <c r="E143" s="4"/>
      <c r="F143" s="4"/>
      <c r="G143" s="4"/>
      <c r="H143" s="4"/>
      <c r="I143" s="4"/>
      <c r="J143" s="4"/>
      <c r="K143" s="4"/>
      <c r="L143" s="4"/>
    </row>
    <row r="144" spans="1:12" ht="15.75" customHeight="1" x14ac:dyDescent="0.25">
      <c r="A144" s="43"/>
      <c r="B144" s="5"/>
      <c r="C144" s="46"/>
      <c r="D144" s="45"/>
      <c r="E144" s="4"/>
      <c r="F144" s="4"/>
      <c r="G144" s="4"/>
      <c r="H144" s="4"/>
      <c r="I144" s="4"/>
      <c r="J144" s="4"/>
      <c r="K144" s="4"/>
      <c r="L144" s="4"/>
    </row>
    <row r="145" spans="1:12" ht="15.75" customHeight="1" x14ac:dyDescent="0.25">
      <c r="A145" s="43"/>
      <c r="B145" s="4"/>
      <c r="C145" s="46"/>
      <c r="D145" s="42"/>
      <c r="E145" s="4"/>
      <c r="F145" s="4"/>
      <c r="G145" s="4"/>
      <c r="H145" s="4"/>
      <c r="I145" s="4"/>
      <c r="J145" s="4"/>
      <c r="K145" s="4"/>
      <c r="L145" s="4"/>
    </row>
    <row r="146" spans="1:12" ht="15.75" customHeight="1" x14ac:dyDescent="0.25">
      <c r="A146" s="41"/>
      <c r="B146" s="47"/>
      <c r="C146" s="42"/>
      <c r="D146" s="46"/>
      <c r="E146" s="4"/>
      <c r="F146" s="4"/>
      <c r="G146" s="4"/>
      <c r="H146" s="4"/>
      <c r="I146" s="4"/>
      <c r="J146" s="4"/>
      <c r="K146" s="4"/>
      <c r="L146" s="4"/>
    </row>
    <row r="147" spans="1:12" ht="15.75" customHeight="1" x14ac:dyDescent="0.25">
      <c r="A147" s="43"/>
      <c r="B147" s="4"/>
      <c r="C147" s="45"/>
      <c r="D147" s="42"/>
      <c r="E147" s="4"/>
      <c r="F147" s="4"/>
      <c r="G147" s="4"/>
      <c r="H147" s="4"/>
      <c r="I147" s="4"/>
      <c r="J147" s="4"/>
      <c r="K147" s="4"/>
      <c r="L147" s="4"/>
    </row>
    <row r="148" spans="1:12" ht="15.75" customHeight="1" x14ac:dyDescent="0.25">
      <c r="A148" s="43"/>
      <c r="B148" s="4"/>
      <c r="C148" s="45"/>
      <c r="D148" s="42"/>
      <c r="E148" s="4"/>
      <c r="F148" s="4"/>
      <c r="G148" s="4"/>
      <c r="H148" s="4"/>
      <c r="I148" s="4"/>
      <c r="J148" s="4"/>
      <c r="K148" s="4"/>
      <c r="L148" s="4"/>
    </row>
    <row r="149" spans="1:12" ht="15.75" customHeight="1" x14ac:dyDescent="0.25">
      <c r="A149" s="43"/>
      <c r="B149" s="4"/>
      <c r="C149" s="42"/>
      <c r="D149" s="45"/>
      <c r="E149" s="4"/>
      <c r="F149" s="4"/>
      <c r="G149" s="4"/>
      <c r="H149" s="4"/>
      <c r="I149" s="4"/>
      <c r="J149" s="4"/>
      <c r="K149" s="4"/>
      <c r="L149" s="4"/>
    </row>
    <row r="150" spans="1:12" ht="15.75" customHeight="1" x14ac:dyDescent="0.25">
      <c r="A150" s="41"/>
      <c r="B150" s="4"/>
      <c r="C150" s="42"/>
      <c r="D150" s="45"/>
      <c r="E150" s="4"/>
      <c r="F150" s="37"/>
      <c r="G150" s="37"/>
      <c r="H150" s="37"/>
      <c r="I150" s="37"/>
      <c r="J150" s="37"/>
      <c r="K150" s="37"/>
      <c r="L150" s="4"/>
    </row>
    <row r="151" spans="1:12" ht="15.75" customHeight="1" x14ac:dyDescent="0.25">
      <c r="A151" s="35"/>
      <c r="B151" s="4"/>
      <c r="C151" s="37"/>
      <c r="D151" s="37"/>
      <c r="E151" s="4"/>
      <c r="F151" s="4"/>
      <c r="G151" s="4"/>
      <c r="H151" s="4"/>
      <c r="I151" s="4"/>
      <c r="J151" s="4"/>
      <c r="K151" s="4"/>
      <c r="L151" s="4"/>
    </row>
    <row r="152" spans="1:12" ht="15.75" customHeight="1" x14ac:dyDescent="0.25">
      <c r="A152" s="35"/>
      <c r="B152" s="5"/>
      <c r="C152" s="37"/>
      <c r="D152" s="36"/>
      <c r="E152" s="4"/>
      <c r="F152" s="4"/>
      <c r="G152" s="4"/>
      <c r="H152" s="4"/>
      <c r="I152" s="4"/>
      <c r="J152" s="4"/>
      <c r="K152" s="37"/>
      <c r="L152" s="4"/>
    </row>
    <row r="153" spans="1:12" ht="15.75" customHeight="1" x14ac:dyDescent="0.25">
      <c r="A153" s="35"/>
      <c r="B153" s="4"/>
      <c r="C153" s="37"/>
      <c r="D153" s="37"/>
      <c r="E153" s="4"/>
      <c r="F153" s="4"/>
      <c r="G153" s="4"/>
      <c r="H153" s="4"/>
      <c r="I153" s="4"/>
      <c r="J153" s="4"/>
      <c r="K153" s="4"/>
      <c r="L153" s="4"/>
    </row>
    <row r="154" spans="1:12" ht="15.75" customHeight="1" x14ac:dyDescent="0.25">
      <c r="A154" s="35"/>
      <c r="B154" s="4"/>
      <c r="C154" s="37"/>
      <c r="D154" s="37"/>
      <c r="E154" s="4"/>
      <c r="F154" s="4"/>
      <c r="G154" s="4"/>
      <c r="H154" s="4"/>
      <c r="I154" s="4"/>
      <c r="J154" s="4"/>
      <c r="K154" s="4"/>
      <c r="L154" s="4"/>
    </row>
    <row r="155" spans="1:12" ht="15.75" customHeight="1" x14ac:dyDescent="0.25">
      <c r="A155" s="35"/>
      <c r="B155" s="4"/>
      <c r="C155" s="37"/>
      <c r="D155" s="37"/>
      <c r="E155" s="4"/>
      <c r="F155" s="4"/>
      <c r="G155" s="4"/>
      <c r="H155" s="48"/>
      <c r="I155" s="4"/>
      <c r="J155" s="4"/>
      <c r="K155" s="4"/>
      <c r="L155" s="4"/>
    </row>
    <row r="156" spans="1:12" ht="15.75" customHeight="1" x14ac:dyDescent="0.25">
      <c r="A156" s="35"/>
      <c r="B156" s="4"/>
      <c r="C156" s="37"/>
      <c r="D156" s="37"/>
      <c r="E156" s="4"/>
      <c r="F156" s="4"/>
      <c r="G156" s="4"/>
      <c r="H156" s="4"/>
      <c r="I156" s="4"/>
      <c r="J156" s="4"/>
      <c r="K156" s="37"/>
      <c r="L156" s="37"/>
    </row>
    <row r="157" spans="1:12" ht="15.75" customHeight="1" x14ac:dyDescent="0.25">
      <c r="A157" s="35"/>
      <c r="B157" s="4"/>
      <c r="C157" s="37"/>
      <c r="D157" s="37"/>
      <c r="E157" s="4"/>
      <c r="F157" s="4"/>
      <c r="G157" s="4"/>
      <c r="H157" s="4"/>
      <c r="I157" s="4"/>
      <c r="J157" s="4"/>
      <c r="K157" s="37"/>
      <c r="L157" s="37"/>
    </row>
    <row r="158" spans="1:12" ht="15.75" customHeight="1" x14ac:dyDescent="0.25">
      <c r="A158" s="35"/>
      <c r="B158" s="4"/>
      <c r="C158" s="37"/>
      <c r="D158" s="37"/>
      <c r="E158" s="4"/>
      <c r="F158" s="4"/>
      <c r="G158" s="4"/>
      <c r="H158" s="4"/>
      <c r="I158" s="4"/>
      <c r="J158" s="4"/>
      <c r="K158" s="37"/>
      <c r="L158" s="4"/>
    </row>
    <row r="159" spans="1:12" ht="15.75" customHeight="1" x14ac:dyDescent="0.25">
      <c r="A159" s="35"/>
      <c r="B159" s="4"/>
      <c r="C159" s="37"/>
      <c r="D159" s="37"/>
      <c r="E159" s="4"/>
      <c r="F159" s="4"/>
      <c r="G159" s="4"/>
      <c r="H159" s="4"/>
      <c r="I159" s="4"/>
      <c r="J159" s="4"/>
      <c r="K159" s="37"/>
      <c r="L159" s="4"/>
    </row>
    <row r="160" spans="1:12" ht="15.75" customHeight="1" x14ac:dyDescent="0.25">
      <c r="A160" s="35"/>
      <c r="B160" s="4"/>
      <c r="C160" s="37"/>
      <c r="D160" s="37"/>
      <c r="E160" s="4"/>
      <c r="F160" s="4"/>
      <c r="G160" s="4"/>
      <c r="H160" s="4"/>
      <c r="I160" s="4"/>
      <c r="J160" s="4"/>
      <c r="K160" s="4"/>
      <c r="L160" s="4"/>
    </row>
    <row r="161" spans="1:12" ht="15.75" customHeight="1" x14ac:dyDescent="0.25">
      <c r="A161" s="35"/>
      <c r="B161" s="4"/>
      <c r="C161" s="37"/>
      <c r="D161" s="37"/>
      <c r="E161" s="4"/>
      <c r="F161" s="4"/>
      <c r="G161" s="4"/>
      <c r="H161" s="4"/>
      <c r="I161" s="4"/>
      <c r="J161" s="4"/>
      <c r="K161" s="4"/>
      <c r="L161" s="4"/>
    </row>
    <row r="162" spans="1:12" ht="15.75" customHeight="1" x14ac:dyDescent="0.25">
      <c r="A162" s="35"/>
      <c r="B162" s="4"/>
      <c r="C162" s="37"/>
      <c r="D162" s="37"/>
      <c r="E162" s="4"/>
      <c r="F162" s="4"/>
      <c r="G162" s="4"/>
      <c r="H162" s="4"/>
      <c r="I162" s="4"/>
      <c r="J162" s="4"/>
      <c r="K162" s="37"/>
      <c r="L162" s="4"/>
    </row>
    <row r="163" spans="1:12" ht="15.75" customHeight="1" x14ac:dyDescent="0.25">
      <c r="A163" s="35"/>
      <c r="B163" s="4"/>
      <c r="C163" s="37"/>
      <c r="D163" s="37"/>
      <c r="E163" s="4"/>
      <c r="F163" s="4"/>
      <c r="G163" s="4"/>
      <c r="H163" s="4"/>
      <c r="I163" s="4"/>
      <c r="J163" s="4"/>
      <c r="K163" s="37"/>
      <c r="L163" s="4"/>
    </row>
    <row r="164" spans="1:12" ht="15.75" customHeight="1" x14ac:dyDescent="0.25">
      <c r="A164" s="35"/>
      <c r="B164" s="4"/>
      <c r="C164" s="37"/>
      <c r="D164" s="37"/>
      <c r="E164" s="4"/>
      <c r="F164" s="4"/>
      <c r="G164" s="4"/>
      <c r="H164" s="48"/>
      <c r="I164" s="4"/>
      <c r="J164" s="4"/>
      <c r="K164" s="4"/>
      <c r="L164" s="4"/>
    </row>
    <row r="165" spans="1:12" ht="15.75" customHeight="1" x14ac:dyDescent="0.25">
      <c r="A165" s="35"/>
      <c r="B165" s="4"/>
      <c r="C165" s="37"/>
      <c r="D165" s="37"/>
      <c r="E165" s="4"/>
      <c r="F165" s="4"/>
      <c r="G165" s="4"/>
      <c r="H165" s="4"/>
      <c r="I165" s="4"/>
      <c r="J165" s="4"/>
      <c r="K165" s="4"/>
      <c r="L165" s="4"/>
    </row>
    <row r="166" spans="1:12" ht="15.75" customHeight="1" x14ac:dyDescent="0.25">
      <c r="A166" s="35"/>
      <c r="B166" s="4"/>
      <c r="C166" s="37"/>
      <c r="D166" s="37"/>
      <c r="E166" s="4"/>
      <c r="F166" s="4"/>
      <c r="G166" s="4"/>
      <c r="H166" s="4"/>
      <c r="I166" s="4"/>
      <c r="J166" s="4"/>
      <c r="K166" s="4"/>
      <c r="L166" s="4"/>
    </row>
    <row r="167" spans="1:12" ht="15" customHeight="1" x14ac:dyDescent="0.25">
      <c r="A167" s="35"/>
      <c r="B167" s="4"/>
      <c r="C167" s="37"/>
      <c r="D167" s="37"/>
      <c r="E167" s="4"/>
      <c r="F167" s="4"/>
      <c r="G167" s="4"/>
      <c r="H167" s="4"/>
      <c r="I167" s="4"/>
      <c r="J167" s="4"/>
      <c r="K167" s="4"/>
      <c r="L167" s="4"/>
    </row>
    <row r="168" spans="1:12" ht="15" customHeight="1" x14ac:dyDescent="0.25">
      <c r="A168" s="35"/>
      <c r="B168" s="4"/>
      <c r="C168" s="37"/>
      <c r="D168" s="37"/>
      <c r="E168" s="4"/>
      <c r="F168" s="4"/>
      <c r="G168" s="4"/>
      <c r="H168" s="4"/>
      <c r="I168" s="4"/>
      <c r="J168" s="4"/>
      <c r="K168" s="37"/>
      <c r="L168" s="4"/>
    </row>
    <row r="169" spans="1:12" ht="15" customHeight="1" x14ac:dyDescent="0.25">
      <c r="A169" s="35"/>
      <c r="B169" s="4"/>
      <c r="C169" s="37"/>
      <c r="D169" s="37"/>
      <c r="E169" s="4"/>
      <c r="F169" s="4"/>
      <c r="G169" s="4"/>
      <c r="H169" s="4"/>
      <c r="I169" s="4"/>
      <c r="J169" s="4"/>
      <c r="K169" s="37"/>
      <c r="L169" s="4"/>
    </row>
    <row r="170" spans="1:12" ht="15" customHeight="1" x14ac:dyDescent="0.25">
      <c r="A170" s="35"/>
      <c r="B170" s="4"/>
      <c r="C170" s="37"/>
      <c r="D170" s="37"/>
      <c r="E170" s="4"/>
      <c r="F170" s="4"/>
      <c r="G170" s="4"/>
      <c r="H170" s="4"/>
      <c r="I170" s="4"/>
      <c r="J170" s="4"/>
      <c r="K170" s="37"/>
      <c r="L170" s="4"/>
    </row>
    <row r="171" spans="1:12" ht="15.75" customHeight="1" x14ac:dyDescent="0.25">
      <c r="A171" s="35"/>
      <c r="B171" s="4"/>
      <c r="C171" s="37"/>
      <c r="D171" s="37"/>
      <c r="E171" s="4"/>
      <c r="F171" s="4"/>
      <c r="G171" s="4"/>
      <c r="H171" s="4"/>
      <c r="I171" s="4"/>
      <c r="J171" s="4"/>
      <c r="K171" s="37"/>
      <c r="L171" s="4"/>
    </row>
    <row r="172" spans="1:12" ht="15.75" customHeight="1" x14ac:dyDescent="0.25">
      <c r="A172" s="35"/>
      <c r="B172" s="4"/>
      <c r="C172" s="37"/>
      <c r="D172" s="37"/>
      <c r="E172" s="4"/>
      <c r="F172" s="4"/>
      <c r="G172" s="4"/>
      <c r="H172" s="4"/>
      <c r="I172" s="4"/>
      <c r="J172" s="4"/>
      <c r="K172" s="37"/>
      <c r="L172" s="4"/>
    </row>
    <row r="173" spans="1:12" ht="15.75" customHeight="1" x14ac:dyDescent="0.25">
      <c r="A173" s="35"/>
      <c r="B173" s="4"/>
      <c r="C173" s="37"/>
      <c r="D173" s="37"/>
      <c r="E173" s="4"/>
      <c r="F173" s="4"/>
      <c r="G173" s="4"/>
      <c r="H173" s="4"/>
      <c r="I173" s="4"/>
      <c r="J173" s="4"/>
      <c r="K173" s="4"/>
      <c r="L173" s="4"/>
    </row>
    <row r="174" spans="1:12" ht="15.75" customHeight="1" x14ac:dyDescent="0.25">
      <c r="A174" s="35"/>
      <c r="B174" s="4"/>
      <c r="C174" s="37"/>
      <c r="D174" s="37"/>
      <c r="E174" s="4"/>
      <c r="F174" s="4"/>
      <c r="G174" s="4"/>
      <c r="H174" s="4"/>
      <c r="I174" s="4"/>
      <c r="J174" s="4"/>
      <c r="K174" s="4"/>
      <c r="L174" s="4"/>
    </row>
    <row r="175" spans="1:12" ht="15.75" customHeight="1" x14ac:dyDescent="0.25">
      <c r="A175" s="35"/>
      <c r="B175" s="4"/>
      <c r="C175" s="37"/>
      <c r="D175" s="37"/>
      <c r="E175" s="4"/>
      <c r="F175" s="4"/>
      <c r="G175" s="4"/>
      <c r="H175" s="4"/>
      <c r="I175" s="4"/>
      <c r="J175" s="4"/>
      <c r="K175" s="4"/>
      <c r="L175" s="4"/>
    </row>
    <row r="176" spans="1:12" ht="15.75" customHeight="1" x14ac:dyDescent="0.25">
      <c r="A176" s="35"/>
      <c r="B176" s="4"/>
      <c r="C176" s="37"/>
      <c r="D176" s="37"/>
      <c r="E176" s="4"/>
      <c r="F176" s="4"/>
      <c r="G176" s="4"/>
      <c r="H176" s="4"/>
      <c r="I176" s="4"/>
      <c r="J176" s="4"/>
      <c r="K176" s="4"/>
      <c r="L176" s="4"/>
    </row>
    <row r="177" spans="1:12" ht="15.75" customHeight="1" x14ac:dyDescent="0.25">
      <c r="A177" s="35"/>
      <c r="B177" s="4"/>
      <c r="C177" s="37"/>
      <c r="D177" s="37"/>
      <c r="E177" s="4"/>
      <c r="F177" s="4"/>
      <c r="G177" s="4"/>
      <c r="H177" s="4"/>
      <c r="I177" s="4"/>
      <c r="J177" s="4"/>
      <c r="K177" s="37"/>
      <c r="L177" s="4"/>
    </row>
    <row r="178" spans="1:12" ht="15.75" customHeight="1" x14ac:dyDescent="0.25">
      <c r="A178" s="35"/>
      <c r="B178" s="4"/>
      <c r="C178" s="37"/>
      <c r="D178" s="37"/>
      <c r="E178" s="4"/>
      <c r="F178" s="4"/>
      <c r="G178" s="4"/>
      <c r="H178" s="4"/>
      <c r="I178" s="4"/>
      <c r="J178" s="4"/>
      <c r="K178" s="37"/>
      <c r="L178" s="4"/>
    </row>
    <row r="179" spans="1:12" ht="15.75" customHeight="1" x14ac:dyDescent="0.25">
      <c r="A179" s="35"/>
      <c r="B179" s="4"/>
      <c r="C179" s="37"/>
      <c r="D179" s="37"/>
      <c r="E179" s="4"/>
      <c r="F179" s="4"/>
      <c r="G179" s="4"/>
      <c r="H179" s="4"/>
      <c r="I179" s="4"/>
      <c r="J179" s="4"/>
      <c r="K179" s="37"/>
      <c r="L179" s="4"/>
    </row>
    <row r="180" spans="1:12" ht="15.75" customHeight="1" x14ac:dyDescent="0.25">
      <c r="A180" s="35"/>
      <c r="B180" s="4"/>
      <c r="C180" s="37"/>
      <c r="D180" s="37"/>
      <c r="E180" s="4"/>
      <c r="F180" s="4"/>
      <c r="G180" s="4"/>
      <c r="H180" s="4"/>
      <c r="I180" s="4"/>
      <c r="J180" s="4"/>
      <c r="K180" s="4"/>
      <c r="L180" s="4"/>
    </row>
    <row r="181" spans="1:12" ht="15.75" customHeight="1" x14ac:dyDescent="0.25">
      <c r="A181" s="35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15.75" customHeight="1" x14ac:dyDescent="0.25">
      <c r="A182" s="35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15.75" customHeight="1" x14ac:dyDescent="0.25">
      <c r="A183" s="35"/>
      <c r="B183" s="5"/>
      <c r="C183" s="37"/>
      <c r="D183" s="4"/>
      <c r="E183" s="4"/>
      <c r="F183" s="4"/>
      <c r="G183" s="4"/>
      <c r="H183" s="4"/>
      <c r="I183" s="4"/>
      <c r="J183" s="4"/>
      <c r="K183" s="37"/>
      <c r="L183" s="4"/>
    </row>
    <row r="184" spans="1:12" ht="15.75" customHeight="1" x14ac:dyDescent="0.25">
      <c r="A184" s="35"/>
      <c r="B184" s="4"/>
      <c r="C184" s="4"/>
      <c r="D184" s="4"/>
      <c r="E184" s="4"/>
      <c r="F184" s="4"/>
      <c r="G184" s="4"/>
      <c r="H184" s="4"/>
      <c r="I184" s="4"/>
      <c r="J184" s="4"/>
      <c r="K184" s="37"/>
      <c r="L184" s="4"/>
    </row>
    <row r="185" spans="1:12" ht="15.75" customHeight="1" x14ac:dyDescent="0.25">
      <c r="A185" s="35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15.75" customHeight="1" x14ac:dyDescent="0.25">
      <c r="A186" s="35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15.75" customHeight="1" x14ac:dyDescent="0.25">
      <c r="A187" s="35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15.75" customHeight="1" x14ac:dyDescent="0.25">
      <c r="A188" s="35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15.75" customHeight="1" x14ac:dyDescent="0.25">
      <c r="A189" s="35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ht="15.75" customHeight="1" x14ac:dyDescent="0.25">
      <c r="A190" s="35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15.75" customHeight="1" x14ac:dyDescent="0.25">
      <c r="A191" s="35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15.75" customHeight="1" x14ac:dyDescent="0.25">
      <c r="A192" s="35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15.75" customHeight="1" x14ac:dyDescent="0.25">
      <c r="A193" s="35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15.75" customHeight="1" x14ac:dyDescent="0.25">
      <c r="A194" s="35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15.75" customHeight="1" x14ac:dyDescent="0.25">
      <c r="A195" s="35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5.75" customHeight="1" x14ac:dyDescent="0.25">
      <c r="A196" s="35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15.75" customHeight="1" x14ac:dyDescent="0.25">
      <c r="A197" s="35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15.75" customHeight="1" x14ac:dyDescent="0.25">
      <c r="A198" s="35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15.75" customHeight="1" x14ac:dyDescent="0.25">
      <c r="A199" s="35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5.75" customHeight="1" x14ac:dyDescent="0.25">
      <c r="A200" s="35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15.75" customHeight="1" x14ac:dyDescent="0.25">
      <c r="A201" s="35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ht="15.75" customHeight="1" x14ac:dyDescent="0.25">
      <c r="A202" s="35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15.75" customHeight="1" x14ac:dyDescent="0.25">
      <c r="A203" s="35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5.75" customHeight="1" x14ac:dyDescent="0.25">
      <c r="A204" s="35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ht="15.75" customHeight="1" x14ac:dyDescent="0.25">
      <c r="A205" s="35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15.75" customHeight="1" x14ac:dyDescent="0.25">
      <c r="A206" s="35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ht="15.75" customHeight="1" x14ac:dyDescent="0.25">
      <c r="A207" s="35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15.75" customHeight="1" x14ac:dyDescent="0.25">
      <c r="A208" s="35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15.75" customHeight="1" x14ac:dyDescent="0.25">
      <c r="A209" s="35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15.75" customHeight="1" x14ac:dyDescent="0.25">
      <c r="A210" s="35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15.75" customHeight="1" x14ac:dyDescent="0.25">
      <c r="A211" s="35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5.75" customHeight="1" x14ac:dyDescent="0.25">
      <c r="A212" s="35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ht="15.75" customHeight="1" x14ac:dyDescent="0.25">
      <c r="A213" s="35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15.75" customHeight="1" x14ac:dyDescent="0.25">
      <c r="A214" s="35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5.75" customHeight="1" x14ac:dyDescent="0.25">
      <c r="A215" s="35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15.75" customHeight="1" x14ac:dyDescent="0.25">
      <c r="A216" s="35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ht="15.75" customHeight="1" x14ac:dyDescent="0.25">
      <c r="A217" s="35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ht="15.75" customHeight="1" x14ac:dyDescent="0.25">
      <c r="A218" s="35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ht="15.75" customHeight="1" x14ac:dyDescent="0.25">
      <c r="A219" s="35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ht="15.75" customHeight="1" x14ac:dyDescent="0.25">
      <c r="A220" s="35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ht="15.75" customHeight="1" x14ac:dyDescent="0.25">
      <c r="A221" s="35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ht="15.75" customHeight="1" x14ac:dyDescent="0.25">
      <c r="A222" s="35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ht="15.75" customHeight="1" x14ac:dyDescent="0.25">
      <c r="A223" s="35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ht="15.75" customHeight="1" x14ac:dyDescent="0.25">
      <c r="A224" s="35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ht="15.75" customHeight="1" x14ac:dyDescent="0.25">
      <c r="A225" s="35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ht="15.75" customHeight="1" x14ac:dyDescent="0.25">
      <c r="A226" s="35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ht="15.75" customHeight="1" x14ac:dyDescent="0.25">
      <c r="A227" s="35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ht="15.75" customHeight="1" x14ac:dyDescent="0.25">
      <c r="A228" s="35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ht="15.75" customHeight="1" x14ac:dyDescent="0.25">
      <c r="A229" s="35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ht="15.75" customHeight="1" x14ac:dyDescent="0.25">
      <c r="A230" s="35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ht="15.75" customHeight="1" x14ac:dyDescent="0.25">
      <c r="A231" s="35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ht="15.75" customHeight="1" x14ac:dyDescent="0.25">
      <c r="A232" s="35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ht="15.75" customHeight="1" x14ac:dyDescent="0.25">
      <c r="A233" s="35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ht="15.75" customHeight="1" x14ac:dyDescent="0.25">
      <c r="A234" s="35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ht="15.75" customHeight="1" x14ac:dyDescent="0.25">
      <c r="A235" s="35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ht="15.75" customHeight="1" x14ac:dyDescent="0.25">
      <c r="A236" s="35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ht="15.75" customHeight="1" x14ac:dyDescent="0.25">
      <c r="A237" s="35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ht="15.75" customHeight="1" x14ac:dyDescent="0.25">
      <c r="A238" s="35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ht="15.75" customHeight="1" x14ac:dyDescent="0.25">
      <c r="A239" s="35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15.75" customHeight="1" x14ac:dyDescent="0.25">
      <c r="A240" s="35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ht="15.75" customHeight="1" x14ac:dyDescent="0.25">
      <c r="A241" s="35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ht="15.75" customHeight="1" x14ac:dyDescent="0.25">
      <c r="A242" s="35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ht="15.75" customHeight="1" x14ac:dyDescent="0.25">
      <c r="A243" s="35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ht="15.75" customHeight="1" x14ac:dyDescent="0.25">
      <c r="A244" s="35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ht="15.75" customHeight="1" x14ac:dyDescent="0.25">
      <c r="A245" s="35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ht="15.75" customHeight="1" x14ac:dyDescent="0.25">
      <c r="A246" s="35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ht="15.75" customHeight="1" x14ac:dyDescent="0.25">
      <c r="A247" s="35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ht="15.75" customHeight="1" x14ac:dyDescent="0.25">
      <c r="A248" s="35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ht="15.75" customHeight="1" x14ac:dyDescent="0.25">
      <c r="A249" s="35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ht="15.75" customHeight="1" x14ac:dyDescent="0.25">
      <c r="A250" s="35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ht="15.75" customHeight="1" x14ac:dyDescent="0.25">
      <c r="A251" s="35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ht="15.75" customHeight="1" x14ac:dyDescent="0.25">
      <c r="A252" s="35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ht="15.75" customHeight="1" x14ac:dyDescent="0.25">
      <c r="A253" s="35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ht="15.75" customHeight="1" x14ac:dyDescent="0.25">
      <c r="A254" s="35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ht="15.75" customHeight="1" x14ac:dyDescent="0.25">
      <c r="A255" s="35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ht="15.75" customHeight="1" x14ac:dyDescent="0.25">
      <c r="A256" s="35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ht="15.75" customHeight="1" x14ac:dyDescent="0.25">
      <c r="A257" s="35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ht="15.75" customHeight="1" x14ac:dyDescent="0.25">
      <c r="A258" s="35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ht="15.75" customHeight="1" x14ac:dyDescent="0.25">
      <c r="A259" s="35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ht="15.75" customHeight="1" x14ac:dyDescent="0.25">
      <c r="A260" s="35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ht="15.75" customHeight="1" x14ac:dyDescent="0.25">
      <c r="A261" s="35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ht="15.75" customHeight="1" x14ac:dyDescent="0.25">
      <c r="A262" s="35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ht="15.75" customHeight="1" x14ac:dyDescent="0.25">
      <c r="A263" s="35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ht="15.75" customHeight="1" x14ac:dyDescent="0.25">
      <c r="A264" s="35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ht="15.75" customHeight="1" x14ac:dyDescent="0.25">
      <c r="A265" s="35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ht="15.75" customHeight="1" x14ac:dyDescent="0.25">
      <c r="A266" s="35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ht="15.75" customHeight="1" x14ac:dyDescent="0.25">
      <c r="A267" s="35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ht="15.75" customHeight="1" x14ac:dyDescent="0.25">
      <c r="A268" s="35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ht="15.75" customHeight="1" x14ac:dyDescent="0.25">
      <c r="A269" s="35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ht="15.75" customHeight="1" x14ac:dyDescent="0.25">
      <c r="A270" s="35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ht="15.75" customHeight="1" x14ac:dyDescent="0.25">
      <c r="A271" s="35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ht="15.75" customHeight="1" x14ac:dyDescent="0.25">
      <c r="A272" s="35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ht="15.75" customHeight="1" x14ac:dyDescent="0.25">
      <c r="A273" s="35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ht="15.75" customHeight="1" x14ac:dyDescent="0.25">
      <c r="A274" s="35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ht="15.75" customHeight="1" x14ac:dyDescent="0.25">
      <c r="A275" s="35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ht="15.75" customHeight="1" x14ac:dyDescent="0.25">
      <c r="A276" s="35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ht="15.75" customHeight="1" x14ac:dyDescent="0.25">
      <c r="A277" s="35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15.75" customHeight="1" x14ac:dyDescent="0.25">
      <c r="A278" s="35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ht="15.75" customHeight="1" x14ac:dyDescent="0.25">
      <c r="A279" s="35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ht="15.75" customHeight="1" x14ac:dyDescent="0.25">
      <c r="A280" s="35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ht="15.75" customHeight="1" x14ac:dyDescent="0.25">
      <c r="A281" s="35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5.75" customHeight="1" x14ac:dyDescent="0.25">
      <c r="A282" s="35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15.75" customHeight="1" x14ac:dyDescent="0.25">
      <c r="A283" s="35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ht="15.75" customHeight="1" x14ac:dyDescent="0.25">
      <c r="A284" s="35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ht="15.75" customHeight="1" x14ac:dyDescent="0.25"/>
    <row r="286" spans="1:12" ht="15.75" customHeight="1" x14ac:dyDescent="0.25"/>
    <row r="287" spans="1:12" ht="15.75" customHeight="1" x14ac:dyDescent="0.25"/>
    <row r="288" spans="1:12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D1"/>
    <mergeCell ref="A2:D2"/>
  </mergeCells>
  <conditionalFormatting sqref="A1:A3 A38:A41 A55:A1000">
    <cfRule type="notContainsBlanks" dxfId="0" priority="1">
      <formula>LEN(TRIM(A1))&gt;0</formula>
    </cfRule>
  </conditionalFormatting>
  <pageMargins left="0" right="0" top="0" bottom="0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  <outlinePr summaryBelow="0" summaryRight="0"/>
  </sheetPr>
  <dimension ref="A1:Z1000"/>
  <sheetViews>
    <sheetView zoomScale="70" zoomScaleNormal="70" workbookViewId="0">
      <pane ySplit="2" topLeftCell="A3" activePane="bottomLeft" state="frozen"/>
      <selection pane="bottomLeft" activeCell="A3" sqref="A3:XFD3"/>
    </sheetView>
  </sheetViews>
  <sheetFormatPr defaultColWidth="12.6328125" defaultRowHeight="15" customHeight="1" x14ac:dyDescent="0.25"/>
  <cols>
    <col min="1" max="1" width="25" customWidth="1"/>
    <col min="2" max="2" width="58" customWidth="1"/>
    <col min="3" max="3" width="12.26953125" customWidth="1"/>
    <col min="4" max="4" width="14" customWidth="1"/>
    <col min="5" max="6" width="4.6328125" customWidth="1"/>
    <col min="7" max="7" width="26.26953125" customWidth="1"/>
    <col min="8" max="10" width="14.36328125" customWidth="1"/>
    <col min="11" max="11" width="21.08984375" customWidth="1"/>
    <col min="12" max="12" width="19.90625" customWidth="1"/>
    <col min="13" max="26" width="14.36328125" customWidth="1"/>
  </cols>
  <sheetData>
    <row r="1" spans="1:13" ht="15.75" customHeight="1" x14ac:dyDescent="0.25">
      <c r="A1" s="164" t="s">
        <v>76</v>
      </c>
      <c r="B1" s="162"/>
      <c r="C1" s="162"/>
      <c r="D1" s="163"/>
      <c r="E1" s="4"/>
      <c r="F1" s="4"/>
      <c r="G1" s="165" t="s">
        <v>77</v>
      </c>
      <c r="H1" s="162"/>
      <c r="I1" s="163"/>
      <c r="J1" s="4"/>
      <c r="K1" s="4"/>
      <c r="L1" s="49"/>
      <c r="M1" s="4"/>
    </row>
    <row r="2" spans="1:13" ht="15.75" customHeight="1" x14ac:dyDescent="0.3">
      <c r="A2" s="50" t="s">
        <v>78</v>
      </c>
      <c r="B2" s="51" t="s">
        <v>79</v>
      </c>
      <c r="C2" s="52" t="s">
        <v>80</v>
      </c>
      <c r="D2" s="53" t="s">
        <v>81</v>
      </c>
      <c r="E2" s="4"/>
      <c r="F2" s="4"/>
      <c r="G2" s="3"/>
      <c r="H2" s="54" t="s">
        <v>80</v>
      </c>
      <c r="I2" s="55" t="s">
        <v>81</v>
      </c>
      <c r="J2" s="166"/>
      <c r="K2" s="150"/>
      <c r="L2" s="166"/>
      <c r="M2" s="150"/>
    </row>
    <row r="3" spans="1:13" ht="15.75" customHeight="1" x14ac:dyDescent="0.3">
      <c r="A3" s="26" t="s">
        <v>51</v>
      </c>
      <c r="B3" s="32"/>
      <c r="C3" s="29"/>
      <c r="D3" s="29"/>
      <c r="E3" s="57"/>
      <c r="F3" s="57"/>
      <c r="G3" s="8" t="s">
        <v>82</v>
      </c>
      <c r="H3" s="58"/>
      <c r="I3" s="58"/>
      <c r="J3" s="56"/>
      <c r="K3" s="56"/>
      <c r="L3" s="56"/>
      <c r="M3" s="56"/>
    </row>
    <row r="4" spans="1:13" ht="15.75" customHeight="1" x14ac:dyDescent="0.25">
      <c r="A4" s="28" t="s">
        <v>83</v>
      </c>
      <c r="B4" s="32" t="s">
        <v>84</v>
      </c>
      <c r="C4" s="29">
        <v>26100</v>
      </c>
      <c r="D4" s="29"/>
      <c r="E4" s="4"/>
      <c r="F4" s="4"/>
      <c r="G4" s="32" t="s">
        <v>51</v>
      </c>
      <c r="H4" s="59">
        <f>SUM(C4:C15)-SUM(D4:D15)</f>
        <v>24865</v>
      </c>
      <c r="I4" s="58"/>
      <c r="J4" s="4"/>
      <c r="K4" s="4"/>
      <c r="L4" s="4"/>
      <c r="M4" s="4"/>
    </row>
    <row r="5" spans="1:13" ht="15.75" customHeight="1" x14ac:dyDescent="0.25">
      <c r="A5" s="28" t="s">
        <v>34</v>
      </c>
      <c r="B5" s="32" t="s">
        <v>85</v>
      </c>
      <c r="C5" s="29"/>
      <c r="D5" s="29">
        <v>250</v>
      </c>
      <c r="E5" s="4"/>
      <c r="F5" s="4"/>
      <c r="G5" s="32" t="s">
        <v>86</v>
      </c>
      <c r="H5" s="59">
        <f>C18</f>
        <v>900</v>
      </c>
      <c r="I5" s="58"/>
      <c r="J5" s="4"/>
      <c r="K5" s="4"/>
      <c r="L5" s="4"/>
      <c r="M5" s="4"/>
    </row>
    <row r="6" spans="1:13" ht="15.75" customHeight="1" x14ac:dyDescent="0.25">
      <c r="A6" s="28" t="s">
        <v>61</v>
      </c>
      <c r="B6" s="33" t="s">
        <v>152</v>
      </c>
      <c r="C6" s="29"/>
      <c r="D6" s="29">
        <v>8000</v>
      </c>
      <c r="E6" s="4"/>
      <c r="F6" s="4"/>
      <c r="G6" s="32" t="s">
        <v>46</v>
      </c>
      <c r="H6" s="59">
        <f>C22</f>
        <v>800</v>
      </c>
      <c r="I6" s="58"/>
      <c r="J6" s="60"/>
      <c r="K6" s="37"/>
      <c r="L6" s="37"/>
      <c r="M6" s="37"/>
    </row>
    <row r="7" spans="1:13" ht="15.75" customHeight="1" x14ac:dyDescent="0.25">
      <c r="A7" s="28" t="s">
        <v>49</v>
      </c>
      <c r="B7" s="27" t="s">
        <v>50</v>
      </c>
      <c r="C7" s="29">
        <v>1900</v>
      </c>
      <c r="D7" s="29"/>
      <c r="E7" s="4"/>
      <c r="F7" s="4"/>
      <c r="G7" s="32" t="s">
        <v>87</v>
      </c>
      <c r="H7" s="58">
        <f>C26</f>
        <v>400</v>
      </c>
      <c r="I7" s="59"/>
      <c r="J7" s="60"/>
      <c r="K7" s="37"/>
      <c r="L7" s="37"/>
      <c r="M7" s="37"/>
    </row>
    <row r="8" spans="1:13" ht="15.75" customHeight="1" x14ac:dyDescent="0.25">
      <c r="A8" s="28" t="s">
        <v>52</v>
      </c>
      <c r="B8" s="27" t="s">
        <v>53</v>
      </c>
      <c r="C8" s="29">
        <v>9000</v>
      </c>
      <c r="D8" s="29"/>
      <c r="E8" s="4"/>
      <c r="F8" s="4"/>
      <c r="G8" s="32" t="s">
        <v>88</v>
      </c>
      <c r="H8" s="58">
        <f>C28</f>
        <v>10000</v>
      </c>
      <c r="I8" s="58"/>
      <c r="J8" s="60"/>
      <c r="K8" s="37"/>
      <c r="L8" s="37"/>
      <c r="M8" s="37"/>
    </row>
    <row r="9" spans="1:13" ht="15.75" customHeight="1" x14ac:dyDescent="0.35">
      <c r="A9" s="28" t="s">
        <v>55</v>
      </c>
      <c r="B9" s="32" t="s">
        <v>160</v>
      </c>
      <c r="C9" s="34"/>
      <c r="D9" s="29">
        <v>1000</v>
      </c>
      <c r="E9" s="5"/>
      <c r="F9" s="5"/>
      <c r="G9" s="32" t="s">
        <v>89</v>
      </c>
      <c r="H9" s="61">
        <f>C30</f>
        <v>37000</v>
      </c>
      <c r="I9" s="61"/>
      <c r="J9" s="37"/>
      <c r="K9" s="37"/>
      <c r="L9" s="37"/>
      <c r="M9" s="37"/>
    </row>
    <row r="10" spans="1:13" ht="15.75" customHeight="1" x14ac:dyDescent="0.35">
      <c r="A10" s="28" t="s">
        <v>56</v>
      </c>
      <c r="B10" s="32" t="s">
        <v>57</v>
      </c>
      <c r="C10" s="29"/>
      <c r="D10" s="29">
        <v>1085</v>
      </c>
      <c r="E10" s="5"/>
      <c r="F10" s="5"/>
      <c r="G10" s="32" t="s">
        <v>90</v>
      </c>
      <c r="H10" s="61"/>
      <c r="I10" s="61">
        <f>D34</f>
        <v>4000</v>
      </c>
      <c r="J10" s="37"/>
      <c r="K10" s="37"/>
      <c r="L10" s="37"/>
      <c r="M10" s="37"/>
    </row>
    <row r="11" spans="1:13" ht="15.75" customHeight="1" x14ac:dyDescent="0.25">
      <c r="A11" s="28" t="s">
        <v>65</v>
      </c>
      <c r="B11" s="32" t="s">
        <v>69</v>
      </c>
      <c r="C11" s="29"/>
      <c r="D11" s="29">
        <v>1000</v>
      </c>
      <c r="E11" s="5"/>
      <c r="F11" s="5"/>
      <c r="G11" s="27" t="s">
        <v>91</v>
      </c>
      <c r="H11" s="58"/>
      <c r="I11" s="58">
        <f>SUM(D36:D38)</f>
        <v>850</v>
      </c>
      <c r="J11" s="37"/>
      <c r="K11" s="37"/>
      <c r="L11" s="37"/>
      <c r="M11" s="37"/>
    </row>
    <row r="12" spans="1:13" ht="15.75" customHeight="1" x14ac:dyDescent="0.35">
      <c r="A12" s="28" t="s">
        <v>61</v>
      </c>
      <c r="B12" s="33" t="s">
        <v>152</v>
      </c>
      <c r="C12" s="29">
        <v>24000</v>
      </c>
      <c r="D12" s="29"/>
      <c r="E12" s="37"/>
      <c r="F12" s="5"/>
      <c r="G12" s="32" t="s">
        <v>92</v>
      </c>
      <c r="H12" s="61"/>
      <c r="I12" s="61">
        <f>D40-C41</f>
        <v>3200</v>
      </c>
      <c r="J12" s="37"/>
      <c r="K12" s="37"/>
      <c r="L12" s="37"/>
      <c r="M12" s="37"/>
    </row>
    <row r="13" spans="1:13" ht="15.75" customHeight="1" x14ac:dyDescent="0.35">
      <c r="A13" s="28" t="s">
        <v>62</v>
      </c>
      <c r="B13" s="32" t="s">
        <v>63</v>
      </c>
      <c r="C13" s="29"/>
      <c r="D13" s="29">
        <v>9500</v>
      </c>
      <c r="E13" s="37"/>
      <c r="F13" s="5"/>
      <c r="G13" s="32" t="s">
        <v>93</v>
      </c>
      <c r="H13" s="61"/>
      <c r="I13" s="61">
        <f>D44</f>
        <v>800</v>
      </c>
      <c r="J13" s="37"/>
      <c r="K13" s="37"/>
      <c r="L13" s="37"/>
      <c r="M13" s="37"/>
    </row>
    <row r="14" spans="1:13" ht="15.75" customHeight="1" x14ac:dyDescent="0.35">
      <c r="A14" s="28" t="s">
        <v>70</v>
      </c>
      <c r="B14" s="33" t="s">
        <v>111</v>
      </c>
      <c r="C14" s="29"/>
      <c r="D14" s="29">
        <v>6800</v>
      </c>
      <c r="E14" s="5"/>
      <c r="F14" s="5"/>
      <c r="G14" s="32" t="s">
        <v>67</v>
      </c>
      <c r="H14" s="62"/>
      <c r="I14" s="62">
        <f>D48+D49-C50</f>
        <v>18000</v>
      </c>
      <c r="J14" s="37"/>
      <c r="K14" s="37"/>
      <c r="L14" s="37"/>
      <c r="M14" s="37"/>
    </row>
    <row r="15" spans="1:13" ht="15.75" customHeight="1" x14ac:dyDescent="0.25">
      <c r="A15" s="28" t="s">
        <v>71</v>
      </c>
      <c r="B15" s="32" t="s">
        <v>72</v>
      </c>
      <c r="C15" s="29"/>
      <c r="D15" s="29">
        <v>8500</v>
      </c>
      <c r="E15" s="5"/>
      <c r="F15" s="5"/>
      <c r="G15" s="32" t="s">
        <v>94</v>
      </c>
      <c r="H15" s="58"/>
      <c r="I15" s="58">
        <f>D57-C58</f>
        <v>0</v>
      </c>
      <c r="J15" s="37"/>
      <c r="K15" s="37"/>
      <c r="L15" s="37"/>
      <c r="M15" s="37"/>
    </row>
    <row r="16" spans="1:13" ht="15.75" customHeight="1" x14ac:dyDescent="0.25">
      <c r="A16" s="26"/>
      <c r="B16" s="32"/>
      <c r="C16" s="29"/>
      <c r="D16" s="29"/>
      <c r="E16" s="5"/>
      <c r="F16" s="5"/>
      <c r="G16" s="32" t="s">
        <v>95</v>
      </c>
      <c r="H16" s="59"/>
      <c r="I16" s="59">
        <f>D59-C60</f>
        <v>7000</v>
      </c>
      <c r="J16" s="37"/>
      <c r="K16" s="37"/>
      <c r="L16" s="37"/>
      <c r="M16" s="37"/>
    </row>
    <row r="17" spans="1:13" ht="15.75" customHeight="1" x14ac:dyDescent="0.25">
      <c r="A17" s="26" t="s">
        <v>86</v>
      </c>
      <c r="B17" s="32"/>
      <c r="C17" s="29"/>
      <c r="D17" s="29"/>
      <c r="E17" s="5"/>
      <c r="F17" s="5"/>
      <c r="G17" s="32" t="s">
        <v>96</v>
      </c>
      <c r="H17" s="59"/>
      <c r="I17" s="59">
        <f>D53</f>
        <v>1000</v>
      </c>
      <c r="J17" s="37"/>
      <c r="K17" s="37"/>
      <c r="L17" s="37"/>
      <c r="M17" s="37"/>
    </row>
    <row r="18" spans="1:13" ht="15.75" customHeight="1" x14ac:dyDescent="0.25">
      <c r="A18" s="28" t="s">
        <v>48</v>
      </c>
      <c r="B18" s="33" t="s">
        <v>97</v>
      </c>
      <c r="C18" s="29">
        <v>900</v>
      </c>
      <c r="D18" s="29"/>
      <c r="E18" s="5"/>
      <c r="F18" s="5"/>
      <c r="G18" s="32" t="s">
        <v>98</v>
      </c>
      <c r="H18" s="59"/>
      <c r="I18" s="59">
        <f>D63-C64</f>
        <v>25000</v>
      </c>
      <c r="J18" s="37"/>
      <c r="K18" s="37"/>
      <c r="L18" s="37"/>
      <c r="M18" s="37"/>
    </row>
    <row r="19" spans="1:13" ht="15.75" customHeight="1" x14ac:dyDescent="0.25">
      <c r="A19" s="28"/>
      <c r="B19" s="33"/>
      <c r="C19" s="29"/>
      <c r="D19" s="29"/>
      <c r="E19" s="5"/>
      <c r="F19" s="5"/>
      <c r="G19" s="32" t="s">
        <v>99</v>
      </c>
      <c r="H19" s="59"/>
      <c r="I19" s="59">
        <f>D66</f>
        <v>12000</v>
      </c>
      <c r="J19" s="37"/>
      <c r="K19" s="37"/>
      <c r="L19" s="37"/>
      <c r="M19" s="37"/>
    </row>
    <row r="20" spans="1:13" ht="15.75" customHeight="1" x14ac:dyDescent="0.25">
      <c r="A20" s="27"/>
      <c r="B20" s="27"/>
      <c r="C20" s="29"/>
      <c r="D20" s="29"/>
      <c r="E20" s="5"/>
      <c r="F20" s="5"/>
      <c r="G20" s="27" t="s">
        <v>64</v>
      </c>
      <c r="H20" s="58">
        <f>C68</f>
        <v>9500</v>
      </c>
      <c r="I20" s="59"/>
      <c r="J20" s="37"/>
      <c r="K20" s="37"/>
      <c r="L20" s="37"/>
      <c r="M20" s="37"/>
    </row>
    <row r="21" spans="1:13" ht="15.75" customHeight="1" x14ac:dyDescent="0.25">
      <c r="A21" s="27" t="s">
        <v>46</v>
      </c>
      <c r="B21" s="4"/>
      <c r="C21" s="29"/>
      <c r="D21" s="29"/>
      <c r="E21" s="5"/>
      <c r="F21" s="5"/>
      <c r="G21" s="27" t="s">
        <v>100</v>
      </c>
      <c r="H21" s="58"/>
      <c r="I21" s="58">
        <f>SUM(D70:D73)</f>
        <v>29800</v>
      </c>
      <c r="J21" s="37"/>
      <c r="K21" s="37"/>
      <c r="L21" s="37"/>
      <c r="M21" s="37"/>
    </row>
    <row r="22" spans="1:13" ht="15.75" customHeight="1" x14ac:dyDescent="0.25">
      <c r="A22" s="30" t="s">
        <v>44</v>
      </c>
      <c r="B22" s="27" t="s">
        <v>45</v>
      </c>
      <c r="C22" s="29">
        <v>800</v>
      </c>
      <c r="D22" s="29"/>
      <c r="E22" s="5"/>
      <c r="F22" s="5"/>
      <c r="G22" s="27" t="s">
        <v>101</v>
      </c>
      <c r="H22" s="58">
        <f>C76</f>
        <v>8000</v>
      </c>
      <c r="I22" s="58"/>
      <c r="J22" s="37"/>
      <c r="K22" s="37"/>
      <c r="L22" s="37"/>
      <c r="M22" s="37"/>
    </row>
    <row r="23" spans="1:13" ht="15.75" customHeight="1" x14ac:dyDescent="0.25">
      <c r="A23" s="27"/>
      <c r="B23" s="27"/>
      <c r="C23" s="29"/>
      <c r="D23" s="29"/>
      <c r="E23" s="5"/>
      <c r="F23" s="5"/>
      <c r="G23" s="32" t="s">
        <v>102</v>
      </c>
      <c r="H23" s="59">
        <f>C86</f>
        <v>350</v>
      </c>
      <c r="I23" s="59"/>
      <c r="J23" s="37"/>
      <c r="K23" s="37"/>
      <c r="L23" s="37"/>
      <c r="M23" s="37"/>
    </row>
    <row r="24" spans="1:13" ht="15.75" customHeight="1" x14ac:dyDescent="0.25">
      <c r="A24" s="27" t="s">
        <v>87</v>
      </c>
      <c r="B24" s="27"/>
      <c r="C24" s="29"/>
      <c r="D24" s="29"/>
      <c r="E24" s="5"/>
      <c r="F24" s="5"/>
      <c r="G24" s="32" t="s">
        <v>59</v>
      </c>
      <c r="H24" s="59">
        <f>C88</f>
        <v>85</v>
      </c>
      <c r="I24" s="58"/>
      <c r="J24" s="37"/>
      <c r="K24" s="37"/>
      <c r="L24" s="37"/>
      <c r="M24" s="37"/>
    </row>
    <row r="25" spans="1:13" ht="15.75" customHeight="1" x14ac:dyDescent="0.25">
      <c r="A25" s="30" t="s">
        <v>44</v>
      </c>
      <c r="B25" s="63" t="s">
        <v>35</v>
      </c>
      <c r="C25" s="29"/>
      <c r="D25" s="29"/>
      <c r="E25" s="5"/>
      <c r="F25" s="5"/>
      <c r="G25" s="27" t="s">
        <v>103</v>
      </c>
      <c r="H25" s="58">
        <f>C83</f>
        <v>250</v>
      </c>
      <c r="I25" s="58"/>
      <c r="J25" s="37"/>
      <c r="K25" s="37"/>
      <c r="L25" s="37"/>
      <c r="M25" s="37"/>
    </row>
    <row r="26" spans="1:13" ht="15.75" customHeight="1" x14ac:dyDescent="0.25">
      <c r="A26" s="27"/>
      <c r="B26" s="27"/>
      <c r="C26" s="29">
        <v>400</v>
      </c>
      <c r="D26" s="29"/>
      <c r="E26" s="5"/>
      <c r="F26" s="5"/>
      <c r="G26" s="64" t="s">
        <v>104</v>
      </c>
      <c r="H26" s="65">
        <f>C79</f>
        <v>9000</v>
      </c>
      <c r="I26" s="65"/>
      <c r="J26" s="37"/>
      <c r="K26" s="37"/>
      <c r="L26" s="37"/>
      <c r="M26" s="37"/>
    </row>
    <row r="27" spans="1:13" ht="15.75" customHeight="1" x14ac:dyDescent="0.25">
      <c r="A27" s="66" t="s">
        <v>88</v>
      </c>
      <c r="B27" s="32"/>
      <c r="C27" s="29"/>
      <c r="D27" s="29"/>
      <c r="E27" s="5"/>
      <c r="F27" s="5"/>
      <c r="G27" s="27" t="s">
        <v>74</v>
      </c>
      <c r="H27" s="67">
        <f>C81</f>
        <v>500</v>
      </c>
      <c r="I27" s="67"/>
      <c r="J27" s="37"/>
      <c r="K27" s="37"/>
      <c r="L27" s="37"/>
      <c r="M27" s="37"/>
    </row>
    <row r="28" spans="1:13" ht="15.75" customHeight="1" x14ac:dyDescent="0.3">
      <c r="A28" s="28" t="s">
        <v>33</v>
      </c>
      <c r="B28" s="27" t="s">
        <v>105</v>
      </c>
      <c r="C28" s="29">
        <v>10000</v>
      </c>
      <c r="D28" s="29"/>
      <c r="E28" s="5"/>
      <c r="F28" s="5"/>
      <c r="G28" s="68"/>
      <c r="H28" s="69">
        <f>SUM(H4:H27)</f>
        <v>101650</v>
      </c>
      <c r="I28" s="69">
        <f>SUM(I3:I27)</f>
        <v>101650</v>
      </c>
      <c r="J28" s="37"/>
      <c r="K28" s="37"/>
      <c r="L28" s="37"/>
      <c r="M28" s="37"/>
    </row>
    <row r="29" spans="1:13" ht="15.75" customHeight="1" x14ac:dyDescent="0.25">
      <c r="A29" s="66" t="s">
        <v>89</v>
      </c>
      <c r="B29" s="32"/>
      <c r="C29" s="29"/>
      <c r="D29" s="29"/>
      <c r="E29" s="5"/>
      <c r="F29" s="5"/>
      <c r="G29" s="5"/>
      <c r="H29" s="5"/>
      <c r="I29" s="145"/>
      <c r="J29" s="37"/>
      <c r="K29" s="37"/>
      <c r="L29" s="37"/>
      <c r="M29" s="37"/>
    </row>
    <row r="30" spans="1:13" ht="15.75" customHeight="1" x14ac:dyDescent="0.25">
      <c r="A30" s="28" t="s">
        <v>33</v>
      </c>
      <c r="B30" s="32" t="s">
        <v>106</v>
      </c>
      <c r="C30" s="29">
        <v>37000</v>
      </c>
      <c r="D30" s="29"/>
      <c r="E30" s="5"/>
      <c r="F30" s="5"/>
      <c r="G30" s="5"/>
      <c r="H30" s="5"/>
      <c r="I30" s="4"/>
      <c r="J30" s="37"/>
      <c r="K30" s="37"/>
      <c r="L30" s="37"/>
      <c r="M30" s="37"/>
    </row>
    <row r="31" spans="1:13" ht="15.75" customHeight="1" x14ac:dyDescent="0.25">
      <c r="A31" s="28"/>
      <c r="B31" s="32"/>
      <c r="C31" s="42"/>
      <c r="D31" s="29"/>
      <c r="E31" s="5"/>
      <c r="F31" s="5"/>
      <c r="G31" s="5"/>
      <c r="H31" s="5"/>
      <c r="I31" s="4"/>
      <c r="J31" s="37"/>
      <c r="K31" s="37"/>
      <c r="L31" s="37"/>
      <c r="M31" s="37"/>
    </row>
    <row r="32" spans="1:13" ht="15.75" customHeight="1" x14ac:dyDescent="0.25">
      <c r="A32" s="28"/>
      <c r="B32" s="32"/>
      <c r="C32" s="29"/>
      <c r="D32" s="29"/>
      <c r="E32" s="5"/>
      <c r="F32" s="5"/>
      <c r="G32" s="5"/>
      <c r="H32" s="5"/>
      <c r="I32" s="4"/>
      <c r="J32" s="37"/>
      <c r="K32" s="37"/>
      <c r="L32" s="37"/>
      <c r="M32" s="37"/>
    </row>
    <row r="33" spans="1:14" ht="15.75" customHeight="1" x14ac:dyDescent="0.25">
      <c r="A33" s="66" t="s">
        <v>90</v>
      </c>
      <c r="B33" s="32"/>
      <c r="C33" s="29"/>
      <c r="D33" s="29"/>
      <c r="E33" s="5"/>
      <c r="F33" s="5"/>
      <c r="G33" s="5"/>
      <c r="H33" s="5"/>
      <c r="I33" s="4"/>
      <c r="J33" s="37"/>
      <c r="K33" s="37"/>
      <c r="L33" s="37"/>
      <c r="M33" s="37"/>
      <c r="N33" s="4"/>
    </row>
    <row r="34" spans="1:14" ht="15.75" customHeight="1" x14ac:dyDescent="0.25">
      <c r="A34" s="28" t="s">
        <v>33</v>
      </c>
      <c r="B34" s="32" t="s">
        <v>106</v>
      </c>
      <c r="C34" s="29"/>
      <c r="D34" s="29">
        <v>4000</v>
      </c>
      <c r="E34" s="5"/>
      <c r="F34" s="5"/>
      <c r="G34" s="5"/>
      <c r="H34" s="5"/>
      <c r="I34" s="4"/>
      <c r="J34" s="37"/>
      <c r="K34" s="37"/>
      <c r="L34" s="37"/>
      <c r="M34" s="37"/>
      <c r="N34" s="4"/>
    </row>
    <row r="35" spans="1:14" ht="15.75" customHeight="1" x14ac:dyDescent="0.25">
      <c r="A35" s="26" t="s">
        <v>91</v>
      </c>
      <c r="B35" s="32"/>
      <c r="C35" s="29"/>
      <c r="D35" s="29"/>
      <c r="E35" s="5"/>
      <c r="F35" s="5"/>
      <c r="G35" s="5"/>
      <c r="H35" s="5"/>
      <c r="I35" s="4"/>
      <c r="J35" s="37"/>
      <c r="K35" s="37"/>
      <c r="L35" s="37"/>
      <c r="M35" s="37"/>
      <c r="N35" s="4"/>
    </row>
    <row r="36" spans="1:14" ht="15.75" customHeight="1" x14ac:dyDescent="0.25">
      <c r="A36" s="28" t="s">
        <v>33</v>
      </c>
      <c r="B36" s="27" t="s">
        <v>106</v>
      </c>
      <c r="C36" s="29"/>
      <c r="D36" s="70">
        <v>100</v>
      </c>
      <c r="E36" s="5"/>
      <c r="F36" s="5"/>
      <c r="G36" s="4"/>
      <c r="H36" s="4"/>
      <c r="I36" s="4"/>
      <c r="J36" s="37"/>
      <c r="K36" s="37"/>
      <c r="L36" s="37"/>
      <c r="M36" s="37"/>
      <c r="N36" s="4"/>
    </row>
    <row r="37" spans="1:14" ht="15.75" customHeight="1" x14ac:dyDescent="0.25">
      <c r="A37" s="28" t="s">
        <v>44</v>
      </c>
      <c r="B37" s="33" t="s">
        <v>107</v>
      </c>
      <c r="C37" s="29"/>
      <c r="D37" s="29">
        <v>400</v>
      </c>
      <c r="E37" s="5"/>
      <c r="F37" s="5"/>
      <c r="G37" s="4"/>
      <c r="H37" s="4"/>
      <c r="I37" s="4"/>
      <c r="J37" s="4"/>
      <c r="K37" s="4"/>
      <c r="L37" s="4"/>
      <c r="M37" s="4"/>
      <c r="N37" s="4"/>
    </row>
    <row r="38" spans="1:14" ht="15.75" customHeight="1" x14ac:dyDescent="0.25">
      <c r="A38" s="28" t="s">
        <v>41</v>
      </c>
      <c r="B38" s="32" t="s">
        <v>42</v>
      </c>
      <c r="C38" s="29"/>
      <c r="D38" s="29">
        <v>350</v>
      </c>
      <c r="E38" s="5"/>
      <c r="F38" s="5"/>
      <c r="G38" s="4"/>
      <c r="H38" s="4"/>
      <c r="I38" s="4"/>
      <c r="J38" s="4"/>
      <c r="K38" s="4"/>
      <c r="L38" s="4"/>
      <c r="M38" s="4"/>
      <c r="N38" s="4"/>
    </row>
    <row r="39" spans="1:14" ht="15.75" customHeight="1" x14ac:dyDescent="0.25">
      <c r="A39" s="26" t="s">
        <v>108</v>
      </c>
      <c r="B39" s="4"/>
      <c r="C39" s="42"/>
      <c r="D39" s="42"/>
      <c r="E39" s="71"/>
      <c r="F39" s="5"/>
      <c r="G39" s="4"/>
      <c r="H39" s="4"/>
      <c r="I39" s="4"/>
      <c r="J39" s="4"/>
      <c r="K39" s="4"/>
      <c r="L39" s="4"/>
      <c r="M39" s="37"/>
      <c r="N39" s="37"/>
    </row>
    <row r="40" spans="1:14" ht="15.75" customHeight="1" x14ac:dyDescent="0.25">
      <c r="A40" s="28" t="s">
        <v>33</v>
      </c>
      <c r="B40" s="32" t="s">
        <v>109</v>
      </c>
      <c r="C40" s="29"/>
      <c r="D40" s="29">
        <v>10000</v>
      </c>
      <c r="E40" s="5"/>
      <c r="F40" s="5"/>
      <c r="G40" s="4"/>
      <c r="H40" s="4"/>
      <c r="I40" s="4"/>
      <c r="J40" s="4"/>
      <c r="K40" s="4"/>
      <c r="L40" s="4"/>
      <c r="M40" s="37"/>
      <c r="N40" s="37"/>
    </row>
    <row r="41" spans="1:14" ht="15.75" customHeight="1" x14ac:dyDescent="0.25">
      <c r="A41" s="28" t="s">
        <v>110</v>
      </c>
      <c r="B41" s="32" t="s">
        <v>111</v>
      </c>
      <c r="C41" s="29">
        <v>6800</v>
      </c>
      <c r="D41" s="29"/>
      <c r="E41" s="5"/>
      <c r="F41" s="5"/>
      <c r="G41" s="4"/>
      <c r="H41" s="4"/>
      <c r="I41" s="4"/>
      <c r="J41" s="4"/>
      <c r="K41" s="4"/>
      <c r="L41" s="4"/>
      <c r="M41" s="37"/>
      <c r="N41" s="4"/>
    </row>
    <row r="42" spans="1:14" ht="15.75" customHeight="1" x14ac:dyDescent="0.25">
      <c r="A42" s="26"/>
      <c r="B42" s="32"/>
      <c r="C42" s="29"/>
      <c r="D42" s="29"/>
      <c r="E42" s="5"/>
      <c r="F42" s="5"/>
      <c r="G42" s="4"/>
      <c r="H42" s="4"/>
      <c r="I42" s="4"/>
      <c r="J42" s="4"/>
      <c r="K42" s="4"/>
      <c r="L42" s="4"/>
      <c r="M42" s="37"/>
      <c r="N42" s="4"/>
    </row>
    <row r="43" spans="1:14" ht="15.75" customHeight="1" x14ac:dyDescent="0.25">
      <c r="A43" s="26" t="s">
        <v>112</v>
      </c>
      <c r="B43" s="32"/>
      <c r="C43" s="29"/>
      <c r="D43" s="29"/>
      <c r="E43" s="5"/>
      <c r="F43" s="5"/>
      <c r="G43" s="4"/>
      <c r="H43" s="4"/>
      <c r="I43" s="4"/>
      <c r="J43" s="4"/>
      <c r="K43" s="4"/>
      <c r="L43" s="4"/>
      <c r="M43" s="37"/>
      <c r="N43" s="4"/>
    </row>
    <row r="44" spans="1:14" ht="15.75" customHeight="1" x14ac:dyDescent="0.25">
      <c r="A44" s="28" t="s">
        <v>44</v>
      </c>
      <c r="B44" s="27" t="s">
        <v>45</v>
      </c>
      <c r="C44" s="29"/>
      <c r="D44" s="29">
        <v>800</v>
      </c>
      <c r="E44" s="5"/>
      <c r="F44" s="5"/>
      <c r="G44" s="4"/>
      <c r="H44" s="4"/>
      <c r="I44" s="4"/>
      <c r="J44" s="4"/>
      <c r="K44" s="4"/>
      <c r="L44" s="4"/>
      <c r="M44" s="37"/>
      <c r="N44" s="4"/>
    </row>
    <row r="45" spans="1:14" ht="15.75" customHeight="1" x14ac:dyDescent="0.25">
      <c r="A45" s="26"/>
      <c r="B45" s="32"/>
      <c r="C45" s="29"/>
      <c r="D45" s="29"/>
      <c r="E45" s="5"/>
      <c r="F45" s="5"/>
      <c r="G45" s="4"/>
      <c r="H45" s="4"/>
      <c r="I45" s="4"/>
      <c r="J45" s="4"/>
      <c r="K45" s="4"/>
      <c r="L45" s="4"/>
      <c r="M45" s="37"/>
      <c r="N45" s="4"/>
    </row>
    <row r="46" spans="1:14" ht="15.75" customHeight="1" x14ac:dyDescent="0.25">
      <c r="A46" s="26"/>
      <c r="B46" s="32"/>
      <c r="C46" s="29"/>
      <c r="D46" s="29"/>
      <c r="E46" s="5"/>
      <c r="F46" s="5"/>
      <c r="G46" s="4"/>
      <c r="H46" s="4"/>
      <c r="I46" s="4"/>
      <c r="J46" s="4"/>
      <c r="K46" s="4"/>
      <c r="L46" s="4"/>
      <c r="M46" s="37"/>
      <c r="N46" s="4"/>
    </row>
    <row r="47" spans="1:14" ht="15.75" customHeight="1" x14ac:dyDescent="0.25">
      <c r="A47" s="26" t="s">
        <v>67</v>
      </c>
      <c r="B47" s="32"/>
      <c r="C47" s="29"/>
      <c r="D47" s="72"/>
      <c r="E47" s="5"/>
      <c r="F47" s="5"/>
      <c r="G47" s="4"/>
      <c r="H47" s="4"/>
      <c r="I47" s="4"/>
      <c r="J47" s="4"/>
      <c r="K47" s="4"/>
      <c r="L47" s="4"/>
      <c r="M47" s="37"/>
      <c r="N47" s="4"/>
    </row>
    <row r="48" spans="1:14" ht="15.75" customHeight="1" x14ac:dyDescent="0.25">
      <c r="A48" s="28" t="s">
        <v>113</v>
      </c>
      <c r="B48" s="27" t="s">
        <v>106</v>
      </c>
      <c r="C48" s="73"/>
      <c r="D48" s="29">
        <v>12000</v>
      </c>
      <c r="E48" s="5"/>
      <c r="F48" s="5"/>
      <c r="G48" s="4"/>
      <c r="H48" s="4"/>
      <c r="I48" s="4"/>
      <c r="J48" s="4"/>
      <c r="K48" s="4"/>
      <c r="L48" s="4"/>
      <c r="M48" s="37"/>
      <c r="N48" s="4"/>
    </row>
    <row r="49" spans="1:26" ht="15.75" customHeight="1" x14ac:dyDescent="0.25">
      <c r="A49" s="28" t="s">
        <v>52</v>
      </c>
      <c r="B49" s="27" t="s">
        <v>53</v>
      </c>
      <c r="C49" s="73"/>
      <c r="D49" s="29">
        <v>9000</v>
      </c>
      <c r="E49" s="5"/>
      <c r="F49" s="5"/>
      <c r="G49" s="4"/>
      <c r="H49" s="4"/>
      <c r="I49" s="4"/>
      <c r="J49" s="4"/>
      <c r="K49" s="4"/>
      <c r="L49" s="4"/>
      <c r="M49" s="37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28" t="s">
        <v>65</v>
      </c>
      <c r="B50" s="33" t="s">
        <v>66</v>
      </c>
      <c r="C50" s="29">
        <v>3000</v>
      </c>
      <c r="D50" s="74"/>
      <c r="E50" s="5"/>
      <c r="F50" s="5"/>
      <c r="G50" s="4"/>
      <c r="H50" s="4"/>
      <c r="I50" s="4"/>
      <c r="J50" s="4"/>
      <c r="K50" s="4"/>
      <c r="L50" s="4"/>
      <c r="M50" s="37"/>
    </row>
    <row r="51" spans="1:26" ht="15.75" customHeight="1" x14ac:dyDescent="0.25">
      <c r="A51" s="26"/>
      <c r="B51" s="32"/>
      <c r="C51" s="29"/>
      <c r="D51" s="29"/>
      <c r="E51" s="5"/>
      <c r="F51" s="5"/>
      <c r="G51" s="4"/>
      <c r="H51" s="4"/>
      <c r="I51" s="4"/>
      <c r="J51" s="4"/>
      <c r="K51" s="4"/>
      <c r="L51" s="4"/>
      <c r="M51" s="37"/>
    </row>
    <row r="52" spans="1:26" ht="15.75" customHeight="1" x14ac:dyDescent="0.25">
      <c r="A52" s="26" t="s">
        <v>96</v>
      </c>
      <c r="B52" s="32"/>
      <c r="C52" s="29"/>
      <c r="D52" s="29"/>
      <c r="E52" s="5"/>
      <c r="F52" s="5"/>
      <c r="G52" s="4"/>
      <c r="H52" s="4"/>
      <c r="I52" s="4"/>
      <c r="J52" s="4"/>
      <c r="K52" s="4"/>
      <c r="L52" s="4"/>
      <c r="M52" s="37"/>
    </row>
    <row r="53" spans="1:26" ht="15.75" customHeight="1" x14ac:dyDescent="0.25">
      <c r="A53" s="28" t="s">
        <v>71</v>
      </c>
      <c r="B53" s="32" t="s">
        <v>72</v>
      </c>
      <c r="C53" s="29"/>
      <c r="D53" s="29">
        <v>1000</v>
      </c>
      <c r="E53" s="5"/>
      <c r="F53" s="5"/>
      <c r="G53" s="4"/>
      <c r="H53" s="4"/>
      <c r="I53" s="4"/>
      <c r="J53" s="4"/>
      <c r="K53" s="4"/>
      <c r="L53" s="4"/>
      <c r="M53" s="37"/>
    </row>
    <row r="54" spans="1:26" ht="15.75" customHeight="1" x14ac:dyDescent="0.25">
      <c r="A54" s="26"/>
      <c r="B54" s="32"/>
      <c r="C54" s="29"/>
      <c r="D54" s="29"/>
      <c r="E54" s="5"/>
      <c r="F54" s="5"/>
      <c r="G54" s="4"/>
      <c r="H54" s="4"/>
      <c r="I54" s="4"/>
      <c r="J54" s="4"/>
      <c r="K54" s="4"/>
      <c r="L54" s="4"/>
      <c r="M54" s="37"/>
    </row>
    <row r="55" spans="1:26" ht="15.75" customHeight="1" x14ac:dyDescent="0.25">
      <c r="A55" s="26"/>
      <c r="B55" s="32"/>
      <c r="C55" s="29"/>
      <c r="D55" s="29"/>
      <c r="E55" s="5"/>
      <c r="F55" s="5"/>
      <c r="G55" s="4"/>
      <c r="H55" s="4"/>
      <c r="I55" s="4"/>
      <c r="J55" s="4"/>
      <c r="K55" s="4"/>
      <c r="L55" s="4"/>
      <c r="M55" s="37"/>
    </row>
    <row r="56" spans="1:26" ht="15.75" customHeight="1" x14ac:dyDescent="0.25">
      <c r="A56" s="26" t="s">
        <v>94</v>
      </c>
      <c r="B56" s="32"/>
      <c r="C56" s="29"/>
      <c r="D56" s="29"/>
      <c r="E56" s="5"/>
      <c r="F56" s="5"/>
      <c r="G56" s="4"/>
      <c r="H56" s="4"/>
      <c r="I56" s="4"/>
      <c r="J56" s="4"/>
      <c r="K56" s="4"/>
      <c r="L56" s="4"/>
      <c r="M56" s="37"/>
    </row>
    <row r="57" spans="1:26" ht="15.75" customHeight="1" x14ac:dyDescent="0.25">
      <c r="A57" s="28" t="s">
        <v>33</v>
      </c>
      <c r="B57" s="32" t="s">
        <v>106</v>
      </c>
      <c r="C57" s="75"/>
      <c r="D57" s="76">
        <v>1000</v>
      </c>
      <c r="E57" s="5"/>
      <c r="F57" s="5"/>
      <c r="G57" s="4"/>
      <c r="H57" s="4"/>
      <c r="I57" s="4"/>
      <c r="J57" s="4"/>
      <c r="K57" s="4"/>
      <c r="L57" s="4"/>
      <c r="M57" s="37"/>
    </row>
    <row r="58" spans="1:26" ht="15.75" customHeight="1" x14ac:dyDescent="0.25">
      <c r="A58" s="28" t="s">
        <v>55</v>
      </c>
      <c r="B58" s="32" t="s">
        <v>160</v>
      </c>
      <c r="C58" s="77">
        <v>1000</v>
      </c>
      <c r="D58" s="78"/>
      <c r="E58" s="5"/>
      <c r="F58" s="5"/>
      <c r="G58" s="4"/>
      <c r="H58" s="4"/>
      <c r="I58" s="4"/>
      <c r="J58" s="4"/>
      <c r="K58" s="4"/>
      <c r="L58" s="4"/>
      <c r="M58" s="37"/>
    </row>
    <row r="59" spans="1:26" ht="15.75" customHeight="1" x14ac:dyDescent="0.25">
      <c r="A59" s="26" t="s">
        <v>95</v>
      </c>
      <c r="B59" s="32" t="s">
        <v>84</v>
      </c>
      <c r="C59" s="29"/>
      <c r="D59" s="29">
        <v>8000</v>
      </c>
      <c r="E59" s="5"/>
      <c r="F59" s="5"/>
      <c r="G59" s="4"/>
      <c r="H59" s="4"/>
      <c r="I59" s="4"/>
      <c r="J59" s="4"/>
      <c r="K59" s="4"/>
      <c r="L59" s="4"/>
      <c r="M59" s="37"/>
    </row>
    <row r="60" spans="1:26" ht="15.75" customHeight="1" x14ac:dyDescent="0.25">
      <c r="A60" s="28" t="s">
        <v>65</v>
      </c>
      <c r="B60" s="32" t="s">
        <v>69</v>
      </c>
      <c r="C60" s="29">
        <v>1000</v>
      </c>
      <c r="D60" s="29"/>
      <c r="E60" s="5"/>
      <c r="F60" s="5"/>
      <c r="G60" s="4"/>
      <c r="H60" s="4"/>
      <c r="I60" s="4"/>
      <c r="J60" s="4"/>
      <c r="K60" s="4"/>
      <c r="L60" s="4"/>
      <c r="M60" s="37"/>
    </row>
    <row r="61" spans="1:26" ht="15.75" customHeight="1" x14ac:dyDescent="0.25">
      <c r="A61" s="26"/>
      <c r="B61" s="32"/>
      <c r="C61" s="29"/>
      <c r="D61" s="29"/>
      <c r="E61" s="5"/>
      <c r="F61" s="5"/>
      <c r="G61" s="4"/>
      <c r="H61" s="4"/>
      <c r="I61" s="4"/>
      <c r="J61" s="4"/>
      <c r="K61" s="4"/>
      <c r="L61" s="4"/>
      <c r="M61" s="37"/>
    </row>
    <row r="62" spans="1:26" ht="15.75" customHeight="1" x14ac:dyDescent="0.25">
      <c r="A62" s="26" t="s">
        <v>98</v>
      </c>
      <c r="B62" s="32"/>
      <c r="C62" s="29"/>
      <c r="D62" s="29"/>
      <c r="E62" s="5"/>
      <c r="F62" s="5"/>
      <c r="G62" s="4"/>
      <c r="H62" s="4"/>
      <c r="I62" s="4"/>
      <c r="J62" s="4"/>
      <c r="K62" s="4"/>
      <c r="L62" s="4"/>
      <c r="M62" s="37"/>
    </row>
    <row r="63" spans="1:26" ht="15.75" customHeight="1" x14ac:dyDescent="0.25">
      <c r="A63" s="28" t="s">
        <v>33</v>
      </c>
      <c r="B63" s="27" t="s">
        <v>106</v>
      </c>
      <c r="C63" s="29"/>
      <c r="D63" s="79">
        <v>26000</v>
      </c>
      <c r="E63" s="5"/>
      <c r="F63" s="5"/>
      <c r="G63" s="4"/>
      <c r="H63" s="4"/>
      <c r="I63" s="4"/>
      <c r="J63" s="4"/>
      <c r="K63" s="4"/>
      <c r="L63" s="4"/>
      <c r="M63" s="37"/>
    </row>
    <row r="64" spans="1:26" ht="15.75" customHeight="1" x14ac:dyDescent="0.25">
      <c r="A64" s="28" t="s">
        <v>56</v>
      </c>
      <c r="B64" s="32" t="s">
        <v>57</v>
      </c>
      <c r="C64" s="29">
        <v>1000</v>
      </c>
      <c r="D64" s="79"/>
      <c r="E64" s="5"/>
      <c r="F64" s="5"/>
      <c r="G64" s="4"/>
      <c r="H64" s="4"/>
      <c r="I64" s="4"/>
      <c r="J64" s="4"/>
      <c r="K64" s="4"/>
      <c r="L64" s="4"/>
      <c r="M64" s="37"/>
    </row>
    <row r="65" spans="1:26" ht="15.75" customHeight="1" x14ac:dyDescent="0.25">
      <c r="A65" s="66" t="s">
        <v>99</v>
      </c>
      <c r="B65" s="33"/>
      <c r="C65" s="29"/>
      <c r="D65" s="29"/>
      <c r="E65" s="5"/>
      <c r="F65" s="5"/>
      <c r="G65" s="4"/>
      <c r="H65" s="4"/>
      <c r="I65" s="4"/>
      <c r="J65" s="4"/>
      <c r="K65" s="4"/>
      <c r="L65" s="4"/>
      <c r="M65" s="37"/>
    </row>
    <row r="66" spans="1:26" ht="15.75" customHeight="1" x14ac:dyDescent="0.25">
      <c r="A66" s="28" t="s">
        <v>33</v>
      </c>
      <c r="B66" s="33" t="s">
        <v>106</v>
      </c>
      <c r="C66" s="29"/>
      <c r="D66" s="29">
        <v>12000</v>
      </c>
      <c r="E66" s="5"/>
      <c r="F66" s="5"/>
      <c r="G66" s="4"/>
      <c r="H66" s="4"/>
      <c r="I66" s="4"/>
      <c r="J66" s="4"/>
      <c r="K66" s="4"/>
      <c r="L66" s="4"/>
      <c r="M66" s="37"/>
      <c r="N66" s="4"/>
    </row>
    <row r="67" spans="1:26" ht="15.75" customHeight="1" x14ac:dyDescent="0.25">
      <c r="A67" s="26" t="s">
        <v>64</v>
      </c>
      <c r="B67" s="32"/>
      <c r="C67" s="29"/>
      <c r="D67" s="29"/>
      <c r="E67" s="5"/>
      <c r="F67" s="5"/>
      <c r="G67" s="4"/>
      <c r="H67" s="4"/>
      <c r="I67" s="4"/>
      <c r="J67" s="4"/>
      <c r="K67" s="4"/>
      <c r="L67" s="4"/>
      <c r="M67" s="4"/>
      <c r="N67" s="4"/>
    </row>
    <row r="68" spans="1:26" ht="15.75" customHeight="1" x14ac:dyDescent="0.25">
      <c r="A68" s="28" t="s">
        <v>62</v>
      </c>
      <c r="B68" s="32" t="s">
        <v>63</v>
      </c>
      <c r="C68" s="29">
        <v>9500</v>
      </c>
      <c r="D68" s="79"/>
      <c r="E68" s="5"/>
      <c r="F68" s="5"/>
      <c r="G68" s="4"/>
      <c r="H68" s="4"/>
      <c r="I68" s="4"/>
      <c r="J68" s="4"/>
      <c r="K68" s="4"/>
      <c r="L68" s="4"/>
      <c r="M68" s="4"/>
      <c r="N68" s="4"/>
    </row>
    <row r="69" spans="1:26" ht="17.25" customHeight="1" x14ac:dyDescent="0.25">
      <c r="A69" s="26" t="s">
        <v>114</v>
      </c>
      <c r="B69" s="32"/>
      <c r="C69" s="29"/>
      <c r="D69" s="29"/>
      <c r="E69" s="5"/>
      <c r="F69" s="5"/>
      <c r="G69" s="4"/>
      <c r="H69" s="4"/>
      <c r="I69" s="4"/>
      <c r="J69" s="48"/>
      <c r="K69" s="4"/>
      <c r="L69" s="4"/>
      <c r="M69" s="4"/>
      <c r="N69" s="4"/>
    </row>
    <row r="70" spans="1:26" ht="15" customHeight="1" x14ac:dyDescent="0.25">
      <c r="A70" s="28" t="s">
        <v>49</v>
      </c>
      <c r="B70" s="27" t="s">
        <v>50</v>
      </c>
      <c r="C70" s="29"/>
      <c r="D70" s="29">
        <v>1900</v>
      </c>
      <c r="E70" s="5"/>
      <c r="F70" s="5"/>
      <c r="G70" s="5"/>
      <c r="H70" s="5"/>
      <c r="I70" s="4"/>
      <c r="J70" s="4"/>
      <c r="K70" s="4"/>
      <c r="L70" s="4"/>
      <c r="M70" s="4"/>
      <c r="N70" s="4"/>
    </row>
    <row r="71" spans="1:26" ht="15.75" customHeight="1" x14ac:dyDescent="0.25">
      <c r="A71" s="28" t="s">
        <v>48</v>
      </c>
      <c r="B71" s="33" t="s">
        <v>156</v>
      </c>
      <c r="C71" s="29"/>
      <c r="D71" s="29">
        <v>900</v>
      </c>
      <c r="E71" s="5"/>
      <c r="F71" s="5"/>
      <c r="G71" s="5"/>
      <c r="H71" s="5"/>
      <c r="I71" s="4"/>
      <c r="J71" s="37"/>
      <c r="K71" s="37"/>
      <c r="L71" s="37"/>
      <c r="M71" s="37"/>
      <c r="N71" s="4"/>
    </row>
    <row r="72" spans="1:26" ht="15.75" customHeight="1" x14ac:dyDescent="0.25">
      <c r="A72" s="28" t="s">
        <v>61</v>
      </c>
      <c r="B72" s="33" t="s">
        <v>152</v>
      </c>
      <c r="C72" s="29"/>
      <c r="D72" s="29">
        <v>24000</v>
      </c>
      <c r="E72" s="5"/>
      <c r="F72" s="5"/>
      <c r="G72" s="4"/>
      <c r="H72" s="4"/>
      <c r="I72" s="4"/>
      <c r="J72" s="37"/>
      <c r="K72" s="37"/>
      <c r="L72" s="37"/>
      <c r="M72" s="37"/>
      <c r="N72" s="4"/>
    </row>
    <row r="73" spans="1:26" ht="15.75" customHeight="1" x14ac:dyDescent="0.25">
      <c r="A73" s="28" t="s">
        <v>65</v>
      </c>
      <c r="B73" s="33" t="s">
        <v>66</v>
      </c>
      <c r="C73" s="29"/>
      <c r="D73" s="29">
        <v>3000</v>
      </c>
      <c r="E73" s="5"/>
      <c r="F73" s="5"/>
      <c r="G73" s="4"/>
      <c r="H73" s="4"/>
      <c r="I73" s="4"/>
      <c r="J73" s="37"/>
      <c r="K73" s="37"/>
      <c r="L73" s="37"/>
      <c r="M73" s="37"/>
      <c r="N73" s="4"/>
    </row>
    <row r="74" spans="1:26" ht="15.75" customHeight="1" x14ac:dyDescent="0.25">
      <c r="A74" s="26"/>
      <c r="B74" s="32"/>
      <c r="C74" s="29"/>
      <c r="D74" s="29"/>
      <c r="E74" s="5"/>
      <c r="F74" s="5"/>
      <c r="G74" s="4"/>
      <c r="H74" s="4"/>
      <c r="I74" s="4"/>
      <c r="J74" s="4"/>
      <c r="K74" s="4"/>
      <c r="L74" s="4"/>
      <c r="M74" s="4"/>
      <c r="N74" s="4"/>
    </row>
    <row r="75" spans="1:26" ht="15.75" customHeight="1" x14ac:dyDescent="0.25">
      <c r="A75" s="26" t="s">
        <v>101</v>
      </c>
      <c r="B75" s="32"/>
      <c r="C75" s="29"/>
      <c r="D75" s="29"/>
      <c r="E75" s="5"/>
      <c r="F75" s="5"/>
      <c r="G75" s="4"/>
      <c r="H75" s="4"/>
      <c r="I75" s="4"/>
      <c r="J75" s="4"/>
      <c r="K75" s="4"/>
      <c r="L75" s="4"/>
      <c r="M75" s="4"/>
      <c r="N75" s="4"/>
    </row>
    <row r="76" spans="1:26" ht="15.75" customHeight="1" x14ac:dyDescent="0.25">
      <c r="A76" s="28" t="s">
        <v>61</v>
      </c>
      <c r="B76" s="33" t="s">
        <v>152</v>
      </c>
      <c r="C76" s="29">
        <v>8000</v>
      </c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26" ht="15.75" customHeight="1" x14ac:dyDescent="0.25">
      <c r="A77" s="26"/>
      <c r="B77" s="32"/>
      <c r="C77" s="42"/>
      <c r="D77" s="29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26" ht="15.75" customHeight="1" x14ac:dyDescent="0.25">
      <c r="A78" s="26" t="s">
        <v>115</v>
      </c>
      <c r="B78" s="32"/>
      <c r="C78" s="29"/>
      <c r="D78" s="29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26" ht="15.75" customHeight="1" x14ac:dyDescent="0.25">
      <c r="A79" s="28" t="s">
        <v>71</v>
      </c>
      <c r="B79" s="32" t="s">
        <v>72</v>
      </c>
      <c r="C79" s="29">
        <v>9000</v>
      </c>
      <c r="D79" s="29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26" ht="15.75" customHeight="1" x14ac:dyDescent="0.25">
      <c r="A80" s="66" t="s">
        <v>74</v>
      </c>
      <c r="B80" s="32"/>
      <c r="C80" s="29"/>
      <c r="D80" s="29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14" ht="15.75" customHeight="1" x14ac:dyDescent="0.25">
      <c r="A81" s="26"/>
      <c r="B81" s="32" t="s">
        <v>116</v>
      </c>
      <c r="C81" s="29">
        <v>500</v>
      </c>
      <c r="D81" s="29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 ht="15.75" customHeight="1" x14ac:dyDescent="0.25">
      <c r="A82" s="26" t="s">
        <v>103</v>
      </c>
      <c r="B82" s="32"/>
      <c r="C82" s="29"/>
      <c r="D82" s="29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 ht="15.75" customHeight="1" x14ac:dyDescent="0.25">
      <c r="A83" s="28" t="s">
        <v>34</v>
      </c>
      <c r="B83" s="32" t="s">
        <v>38</v>
      </c>
      <c r="C83" s="29">
        <v>250</v>
      </c>
      <c r="D83" s="29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 ht="15.75" customHeight="1" x14ac:dyDescent="0.25">
      <c r="A84" s="26"/>
      <c r="B84" s="32"/>
      <c r="C84" s="42"/>
      <c r="D84" s="29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 ht="15.75" customHeight="1" x14ac:dyDescent="0.25">
      <c r="A85" s="26" t="s">
        <v>102</v>
      </c>
      <c r="B85" s="32"/>
      <c r="C85" s="29"/>
      <c r="D85" s="29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 ht="15.75" customHeight="1" x14ac:dyDescent="0.25">
      <c r="A86" s="28" t="s">
        <v>117</v>
      </c>
      <c r="B86" s="32" t="s">
        <v>118</v>
      </c>
      <c r="C86" s="29">
        <v>350</v>
      </c>
      <c r="D86" s="29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 ht="15.75" customHeight="1" x14ac:dyDescent="0.25">
      <c r="A87" s="26" t="s">
        <v>119</v>
      </c>
      <c r="B87" s="32"/>
      <c r="C87" s="29"/>
      <c r="D87" s="29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 ht="15.75" customHeight="1" x14ac:dyDescent="0.25">
      <c r="A88" s="28" t="s">
        <v>56</v>
      </c>
      <c r="B88" s="32" t="s">
        <v>57</v>
      </c>
      <c r="C88" s="29">
        <v>85</v>
      </c>
      <c r="D88" s="29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 ht="15.75" customHeight="1" x14ac:dyDescent="0.25">
      <c r="A89" s="26"/>
      <c r="B89" s="33"/>
      <c r="C89" s="29"/>
      <c r="D89" s="29"/>
      <c r="E89" s="4"/>
      <c r="F89" s="4"/>
      <c r="J89" s="4"/>
      <c r="K89" s="4"/>
      <c r="L89" s="4"/>
      <c r="M89" s="4"/>
      <c r="N89" s="4"/>
    </row>
    <row r="90" spans="1:14" ht="15.75" customHeight="1" x14ac:dyDescent="0.25"/>
    <row r="91" spans="1:14" ht="15.75" customHeight="1" x14ac:dyDescent="0.25">
      <c r="G91" s="4"/>
      <c r="H91" s="4"/>
      <c r="I91" s="4"/>
    </row>
    <row r="92" spans="1:14" ht="15.75" customHeight="1" x14ac:dyDescent="0.25">
      <c r="A92" s="35"/>
      <c r="B92" s="3"/>
      <c r="C92" s="36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 ht="15.75" customHeight="1" x14ac:dyDescent="0.25">
      <c r="A93" s="35"/>
      <c r="B93" s="3"/>
      <c r="C93" s="36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 ht="15.75" customHeight="1" x14ac:dyDescent="0.25">
      <c r="A94" s="35"/>
      <c r="B94" s="3"/>
      <c r="C94" s="36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 ht="15.75" customHeight="1" x14ac:dyDescent="0.25">
      <c r="A95" s="35"/>
      <c r="B95" s="3"/>
      <c r="C95" s="36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 ht="15.75" customHeight="1" x14ac:dyDescent="0.25">
      <c r="A96" s="35"/>
      <c r="B96" s="3"/>
      <c r="C96" s="36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 ht="15.75" customHeight="1" x14ac:dyDescent="0.25">
      <c r="A97" s="35"/>
      <c r="B97" s="3"/>
      <c r="C97" s="36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 ht="15.75" customHeight="1" x14ac:dyDescent="0.25">
      <c r="A98" s="35"/>
      <c r="B98" s="3"/>
      <c r="C98" s="36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 ht="15.75" customHeight="1" x14ac:dyDescent="0.25">
      <c r="A99" s="35"/>
      <c r="B99" s="3"/>
      <c r="C99" s="36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 ht="15.75" customHeight="1" x14ac:dyDescent="0.25">
      <c r="A100" s="35"/>
      <c r="B100" s="3"/>
      <c r="C100" s="36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 ht="15.75" customHeight="1" x14ac:dyDescent="0.25">
      <c r="A101" s="35"/>
      <c r="B101" s="3"/>
      <c r="C101" s="36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 ht="15.75" customHeight="1" x14ac:dyDescent="0.25">
      <c r="A102" s="35"/>
      <c r="B102" s="3"/>
      <c r="C102" s="36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 ht="15.75" customHeight="1" x14ac:dyDescent="0.25">
      <c r="A103" s="35"/>
      <c r="B103" s="3"/>
      <c r="C103" s="36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 ht="15.75" customHeight="1" x14ac:dyDescent="0.25">
      <c r="A104" s="35"/>
      <c r="B104" s="3"/>
      <c r="C104" s="36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 ht="15.75" customHeight="1" x14ac:dyDescent="0.25">
      <c r="A105" s="35"/>
      <c r="B105" s="3"/>
      <c r="C105" s="36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 ht="15.75" customHeight="1" x14ac:dyDescent="0.25">
      <c r="A106" s="35"/>
      <c r="B106" s="3"/>
      <c r="C106" s="36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 ht="15.75" customHeight="1" x14ac:dyDescent="0.25">
      <c r="A107" s="35"/>
      <c r="B107" s="3"/>
      <c r="C107" s="36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 ht="15.75" customHeight="1" x14ac:dyDescent="0.25">
      <c r="A108" s="35"/>
      <c r="B108" s="3"/>
      <c r="C108" s="36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 ht="15.75" customHeight="1" x14ac:dyDescent="0.25">
      <c r="A109" s="35"/>
      <c r="B109" s="3"/>
      <c r="C109" s="36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 ht="15.75" customHeight="1" x14ac:dyDescent="0.25">
      <c r="A110" s="35"/>
      <c r="B110" s="3"/>
      <c r="C110" s="36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 ht="15.75" customHeight="1" x14ac:dyDescent="0.25">
      <c r="A111" s="35"/>
      <c r="B111" s="3"/>
      <c r="C111" s="36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 ht="15.75" customHeight="1" x14ac:dyDescent="0.25">
      <c r="A112" s="35"/>
      <c r="B112" s="3"/>
      <c r="C112" s="36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 ht="15.75" customHeight="1" x14ac:dyDescent="0.25">
      <c r="A113" s="35"/>
      <c r="B113" s="3"/>
      <c r="C113" s="36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 ht="15.75" customHeight="1" x14ac:dyDescent="0.25">
      <c r="A114" s="35"/>
      <c r="B114" s="3"/>
      <c r="C114" s="36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 ht="15.75" customHeight="1" x14ac:dyDescent="0.25">
      <c r="A115" s="35"/>
      <c r="B115" s="3"/>
      <c r="C115" s="36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 ht="15.75" customHeight="1" x14ac:dyDescent="0.25">
      <c r="A116" s="35"/>
      <c r="B116" s="3"/>
      <c r="C116" s="36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 ht="15.75" customHeight="1" x14ac:dyDescent="0.25">
      <c r="A117" s="35"/>
      <c r="B117" s="3"/>
      <c r="C117" s="36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 ht="15.75" customHeight="1" x14ac:dyDescent="0.25">
      <c r="A118" s="35"/>
      <c r="B118" s="3"/>
      <c r="C118" s="36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 ht="15.75" customHeight="1" x14ac:dyDescent="0.25">
      <c r="A119" s="35"/>
      <c r="B119" s="3"/>
      <c r="C119" s="36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 ht="15.75" customHeight="1" x14ac:dyDescent="0.25">
      <c r="A120" s="35"/>
      <c r="B120" s="3"/>
      <c r="C120" s="36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 ht="15.75" customHeight="1" x14ac:dyDescent="0.25">
      <c r="A121" s="35"/>
      <c r="B121" s="3"/>
      <c r="C121" s="36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 ht="15.75" customHeight="1" x14ac:dyDescent="0.25">
      <c r="A122" s="35"/>
      <c r="B122" s="3"/>
      <c r="C122" s="36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 ht="15.75" customHeight="1" x14ac:dyDescent="0.25">
      <c r="A123" s="35"/>
      <c r="B123" s="3"/>
      <c r="C123" s="36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 ht="15.75" customHeight="1" x14ac:dyDescent="0.25">
      <c r="A124" s="35"/>
      <c r="B124" s="3"/>
      <c r="C124" s="36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 ht="15.75" customHeight="1" x14ac:dyDescent="0.25">
      <c r="A125" s="35"/>
      <c r="B125" s="3"/>
      <c r="C125" s="36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 ht="15.75" customHeight="1" x14ac:dyDescent="0.25">
      <c r="A126" s="35"/>
      <c r="B126" s="3"/>
      <c r="C126" s="36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 ht="15.75" customHeight="1" x14ac:dyDescent="0.25">
      <c r="A127" s="35"/>
      <c r="B127" s="3"/>
      <c r="C127" s="36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 ht="15.75" customHeight="1" x14ac:dyDescent="0.25">
      <c r="A128" s="35"/>
      <c r="B128" s="3"/>
      <c r="C128" s="36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 ht="15.75" customHeight="1" x14ac:dyDescent="0.25">
      <c r="A129" s="35"/>
      <c r="B129" s="3"/>
      <c r="C129" s="36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 ht="15.75" customHeight="1" x14ac:dyDescent="0.25">
      <c r="A130" s="35"/>
      <c r="B130" s="3"/>
      <c r="C130" s="36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ht="15.75" customHeight="1" x14ac:dyDescent="0.25">
      <c r="A131" s="35"/>
      <c r="B131" s="3"/>
      <c r="C131" s="36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 ht="15.75" customHeight="1" x14ac:dyDescent="0.25">
      <c r="A132" s="35"/>
      <c r="B132" s="3"/>
      <c r="C132" s="36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 ht="15.75" customHeight="1" x14ac:dyDescent="0.25">
      <c r="A133" s="35"/>
      <c r="B133" s="3"/>
      <c r="C133" s="36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  <row r="134" spans="1:14" ht="15.75" customHeight="1" x14ac:dyDescent="0.25">
      <c r="A134" s="35"/>
      <c r="B134" s="3"/>
      <c r="C134" s="36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</row>
    <row r="135" spans="1:14" ht="15.75" customHeight="1" x14ac:dyDescent="0.25">
      <c r="A135" s="35"/>
      <c r="B135" s="3"/>
      <c r="C135" s="36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</row>
    <row r="136" spans="1:14" ht="15.75" customHeight="1" x14ac:dyDescent="0.25">
      <c r="A136" s="35"/>
      <c r="B136" s="3"/>
      <c r="C136" s="36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</row>
    <row r="137" spans="1:14" ht="15.75" customHeight="1" x14ac:dyDescent="0.25">
      <c r="A137" s="35"/>
      <c r="B137" s="3"/>
      <c r="C137" s="36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</row>
    <row r="138" spans="1:14" ht="15.75" customHeight="1" x14ac:dyDescent="0.25">
      <c r="A138" s="35"/>
      <c r="B138" s="3"/>
      <c r="C138" s="36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</row>
    <row r="139" spans="1:14" ht="15.75" customHeight="1" x14ac:dyDescent="0.25">
      <c r="A139" s="35"/>
      <c r="B139" s="3"/>
      <c r="C139" s="36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</row>
    <row r="140" spans="1:14" ht="15.75" customHeight="1" x14ac:dyDescent="0.25">
      <c r="A140" s="35"/>
      <c r="B140" s="3"/>
      <c r="C140" s="36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</row>
    <row r="141" spans="1:14" ht="15.75" customHeight="1" x14ac:dyDescent="0.25">
      <c r="A141" s="35"/>
      <c r="B141" s="3"/>
      <c r="C141" s="36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1:14" ht="15.75" customHeight="1" x14ac:dyDescent="0.25">
      <c r="A142" s="35"/>
      <c r="B142" s="3"/>
      <c r="C142" s="36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</row>
    <row r="143" spans="1:14" ht="15.75" customHeight="1" x14ac:dyDescent="0.25">
      <c r="A143" s="35"/>
      <c r="B143" s="3"/>
      <c r="C143" s="36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</row>
    <row r="144" spans="1:14" ht="15.75" customHeight="1" x14ac:dyDescent="0.25">
      <c r="A144" s="35"/>
      <c r="B144" s="3"/>
      <c r="C144" s="36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</row>
    <row r="145" spans="1:14" ht="15.75" customHeight="1" x14ac:dyDescent="0.25">
      <c r="A145" s="35"/>
      <c r="B145" s="3"/>
      <c r="C145" s="36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</row>
    <row r="146" spans="1:14" ht="15.75" customHeight="1" x14ac:dyDescent="0.25">
      <c r="A146" s="35"/>
      <c r="B146" s="3"/>
      <c r="C146" s="36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</row>
    <row r="147" spans="1:14" ht="15.75" customHeight="1" x14ac:dyDescent="0.25">
      <c r="A147" s="35"/>
      <c r="B147" s="3"/>
      <c r="C147" s="36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</row>
    <row r="148" spans="1:14" ht="15.75" customHeight="1" x14ac:dyDescent="0.25">
      <c r="A148" s="35"/>
      <c r="B148" s="3"/>
      <c r="C148" s="36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</row>
    <row r="149" spans="1:14" ht="15.75" customHeight="1" x14ac:dyDescent="0.25">
      <c r="A149" s="35"/>
      <c r="B149" s="3"/>
      <c r="C149" s="36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</row>
    <row r="150" spans="1:14" ht="15.75" customHeight="1" x14ac:dyDescent="0.25">
      <c r="A150" s="35"/>
      <c r="B150" s="3"/>
      <c r="C150" s="36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</row>
    <row r="151" spans="1:14" ht="15.75" customHeight="1" x14ac:dyDescent="0.25">
      <c r="A151" s="35"/>
      <c r="B151" s="3"/>
      <c r="C151" s="36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</row>
    <row r="152" spans="1:14" ht="15.75" customHeight="1" x14ac:dyDescent="0.25">
      <c r="A152" s="35"/>
      <c r="B152" s="3"/>
      <c r="C152" s="36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</row>
    <row r="153" spans="1:14" ht="15.75" customHeight="1" x14ac:dyDescent="0.25">
      <c r="A153" s="35"/>
      <c r="B153" s="3"/>
      <c r="C153" s="36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</row>
    <row r="154" spans="1:14" ht="15.75" customHeight="1" x14ac:dyDescent="0.25">
      <c r="A154" s="35"/>
      <c r="B154" s="3"/>
      <c r="C154" s="36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</row>
    <row r="155" spans="1:14" ht="15.75" customHeight="1" x14ac:dyDescent="0.25">
      <c r="A155" s="35"/>
      <c r="B155" s="3"/>
      <c r="C155" s="36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</row>
    <row r="156" spans="1:14" ht="15.75" customHeight="1" x14ac:dyDescent="0.25">
      <c r="A156" s="35"/>
      <c r="B156" s="3"/>
      <c r="C156" s="36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</row>
    <row r="157" spans="1:14" ht="15.75" customHeight="1" x14ac:dyDescent="0.25">
      <c r="A157" s="35"/>
      <c r="B157" s="3"/>
      <c r="C157" s="36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</row>
    <row r="158" spans="1:14" ht="15.75" customHeight="1" x14ac:dyDescent="0.25">
      <c r="A158" s="35"/>
      <c r="B158" s="3"/>
      <c r="C158" s="36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</row>
    <row r="159" spans="1:14" ht="15.75" customHeight="1" x14ac:dyDescent="0.25">
      <c r="A159" s="35"/>
      <c r="B159" s="3"/>
      <c r="C159" s="36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</row>
    <row r="160" spans="1:14" ht="15.75" customHeight="1" x14ac:dyDescent="0.25">
      <c r="A160" s="35"/>
      <c r="B160" s="3"/>
      <c r="C160" s="36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</row>
    <row r="161" spans="1:14" ht="15.75" customHeight="1" x14ac:dyDescent="0.25">
      <c r="A161" s="35"/>
      <c r="B161" s="3"/>
      <c r="C161" s="36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</row>
    <row r="162" spans="1:14" ht="15.75" customHeight="1" x14ac:dyDescent="0.25">
      <c r="A162" s="35"/>
      <c r="B162" s="3"/>
      <c r="C162" s="36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</row>
    <row r="163" spans="1:14" ht="15.75" customHeight="1" x14ac:dyDescent="0.25">
      <c r="A163" s="35"/>
      <c r="B163" s="3"/>
      <c r="C163" s="36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</row>
    <row r="164" spans="1:14" ht="15.75" customHeight="1" x14ac:dyDescent="0.25">
      <c r="A164" s="35"/>
      <c r="B164" s="3"/>
      <c r="C164" s="36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</row>
    <row r="165" spans="1:14" ht="15.75" customHeight="1" x14ac:dyDescent="0.25">
      <c r="A165" s="35"/>
      <c r="B165" s="3"/>
      <c r="C165" s="36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</row>
    <row r="166" spans="1:14" ht="15.75" customHeight="1" x14ac:dyDescent="0.25">
      <c r="A166" s="35"/>
      <c r="B166" s="3"/>
      <c r="C166" s="36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</row>
    <row r="167" spans="1:14" ht="15.75" customHeight="1" x14ac:dyDescent="0.25">
      <c r="A167" s="35"/>
      <c r="B167" s="3"/>
      <c r="C167" s="36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</row>
    <row r="168" spans="1:14" ht="15.75" customHeight="1" x14ac:dyDescent="0.25">
      <c r="A168" s="35"/>
      <c r="B168" s="3"/>
      <c r="C168" s="36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</row>
    <row r="169" spans="1:14" ht="15.75" customHeight="1" x14ac:dyDescent="0.25">
      <c r="A169" s="35"/>
      <c r="B169" s="3"/>
      <c r="C169" s="36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</row>
    <row r="170" spans="1:14" ht="15.75" customHeight="1" x14ac:dyDescent="0.25">
      <c r="A170" s="35"/>
      <c r="B170" s="3"/>
      <c r="C170" s="36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</row>
    <row r="171" spans="1:14" ht="15.75" customHeight="1" x14ac:dyDescent="0.25">
      <c r="A171" s="35"/>
      <c r="B171" s="3"/>
      <c r="C171" s="36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</row>
    <row r="172" spans="1:14" ht="15.75" customHeight="1" x14ac:dyDescent="0.25">
      <c r="A172" s="35"/>
      <c r="B172" s="3"/>
      <c r="C172" s="36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</row>
    <row r="173" spans="1:14" ht="15.75" customHeight="1" x14ac:dyDescent="0.25">
      <c r="A173" s="35"/>
      <c r="B173" s="3"/>
      <c r="C173" s="36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</row>
    <row r="174" spans="1:14" ht="15.75" customHeight="1" x14ac:dyDescent="0.25">
      <c r="A174" s="35"/>
      <c r="B174" s="3"/>
      <c r="C174" s="36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</row>
    <row r="175" spans="1:14" ht="15.75" customHeight="1" x14ac:dyDescent="0.25">
      <c r="A175" s="35"/>
      <c r="B175" s="3"/>
      <c r="C175" s="36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</row>
    <row r="176" spans="1:14" ht="15.75" customHeight="1" x14ac:dyDescent="0.25">
      <c r="A176" s="35"/>
      <c r="B176" s="3"/>
      <c r="C176" s="36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</row>
    <row r="177" spans="1:14" ht="15.75" customHeight="1" x14ac:dyDescent="0.25">
      <c r="A177" s="35"/>
      <c r="B177" s="3"/>
      <c r="C177" s="36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</row>
    <row r="178" spans="1:14" ht="15.75" customHeight="1" x14ac:dyDescent="0.25">
      <c r="A178" s="35"/>
      <c r="B178" s="3"/>
      <c r="C178" s="36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</row>
    <row r="179" spans="1:14" ht="15.75" customHeight="1" x14ac:dyDescent="0.25">
      <c r="A179" s="35"/>
      <c r="B179" s="3"/>
      <c r="C179" s="36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</row>
    <row r="180" spans="1:14" ht="15.75" customHeight="1" x14ac:dyDescent="0.25">
      <c r="A180" s="35"/>
      <c r="B180" s="3"/>
      <c r="C180" s="36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</row>
    <row r="181" spans="1:14" ht="15.75" customHeight="1" x14ac:dyDescent="0.25">
      <c r="A181" s="35"/>
      <c r="B181" s="3"/>
      <c r="C181" s="36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</row>
    <row r="182" spans="1:14" ht="15.75" customHeight="1" x14ac:dyDescent="0.25">
      <c r="A182" s="35"/>
      <c r="B182" s="3"/>
      <c r="C182" s="36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</row>
    <row r="183" spans="1:14" ht="15.75" customHeight="1" x14ac:dyDescent="0.25">
      <c r="A183" s="35"/>
      <c r="B183" s="3"/>
      <c r="C183" s="36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</row>
    <row r="184" spans="1:14" ht="15.75" customHeight="1" x14ac:dyDescent="0.25">
      <c r="A184" s="35"/>
      <c r="B184" s="3"/>
      <c r="C184" s="36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</row>
    <row r="185" spans="1:14" ht="15.75" customHeight="1" x14ac:dyDescent="0.25">
      <c r="A185" s="35"/>
      <c r="B185" s="3"/>
      <c r="C185" s="36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</row>
    <row r="186" spans="1:14" ht="15.75" customHeight="1" x14ac:dyDescent="0.25">
      <c r="A186" s="35"/>
      <c r="B186" s="3"/>
      <c r="C186" s="36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</row>
    <row r="187" spans="1:14" ht="15.75" customHeight="1" x14ac:dyDescent="0.25">
      <c r="A187" s="35"/>
      <c r="B187" s="3"/>
      <c r="C187" s="36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</row>
    <row r="188" spans="1:14" ht="15.75" customHeight="1" x14ac:dyDescent="0.25">
      <c r="A188" s="35"/>
      <c r="B188" s="3"/>
      <c r="C188" s="36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</row>
    <row r="189" spans="1:14" ht="15.75" customHeight="1" x14ac:dyDescent="0.25">
      <c r="A189" s="35"/>
      <c r="B189" s="3"/>
      <c r="C189" s="36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</row>
    <row r="190" spans="1:14" ht="15.75" customHeight="1" x14ac:dyDescent="0.25">
      <c r="A190" s="35"/>
      <c r="B190" s="3"/>
      <c r="C190" s="36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</row>
    <row r="191" spans="1:14" ht="15.75" customHeight="1" x14ac:dyDescent="0.25">
      <c r="A191" s="35"/>
      <c r="B191" s="3"/>
      <c r="C191" s="36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</row>
    <row r="192" spans="1:14" ht="15.75" customHeight="1" x14ac:dyDescent="0.25">
      <c r="A192" s="35"/>
      <c r="B192" s="3"/>
      <c r="C192" s="36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</row>
    <row r="193" spans="1:14" ht="15.75" customHeight="1" x14ac:dyDescent="0.25">
      <c r="A193" s="35"/>
      <c r="B193" s="3"/>
      <c r="C193" s="36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</row>
    <row r="194" spans="1:14" ht="15.75" customHeight="1" x14ac:dyDescent="0.25">
      <c r="A194" s="35"/>
      <c r="B194" s="3"/>
      <c r="C194" s="36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</row>
    <row r="195" spans="1:14" ht="15.75" customHeight="1" x14ac:dyDescent="0.25">
      <c r="A195" s="35"/>
      <c r="B195" s="3"/>
      <c r="C195" s="36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</row>
    <row r="196" spans="1:14" ht="15.75" customHeight="1" x14ac:dyDescent="0.25">
      <c r="A196" s="35"/>
      <c r="B196" s="3"/>
      <c r="C196" s="36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</row>
    <row r="197" spans="1:14" ht="15.75" customHeight="1" x14ac:dyDescent="0.25">
      <c r="A197" s="35"/>
      <c r="B197" s="3"/>
      <c r="C197" s="36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</row>
    <row r="198" spans="1:14" ht="15.75" customHeight="1" x14ac:dyDescent="0.25">
      <c r="A198" s="35"/>
      <c r="B198" s="3"/>
      <c r="C198" s="36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</row>
    <row r="199" spans="1:14" ht="15.75" customHeight="1" x14ac:dyDescent="0.25">
      <c r="A199" s="35"/>
      <c r="B199" s="3"/>
      <c r="C199" s="36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</row>
    <row r="200" spans="1:14" ht="15.75" customHeight="1" x14ac:dyDescent="0.25">
      <c r="A200" s="35"/>
      <c r="B200" s="3"/>
      <c r="C200" s="36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</row>
    <row r="201" spans="1:14" ht="15.75" customHeight="1" x14ac:dyDescent="0.25">
      <c r="A201" s="35"/>
      <c r="B201" s="3"/>
      <c r="C201" s="36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</row>
    <row r="202" spans="1:14" ht="15.75" customHeight="1" x14ac:dyDescent="0.25">
      <c r="A202" s="35"/>
      <c r="B202" s="3"/>
      <c r="C202" s="36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</row>
    <row r="203" spans="1:14" ht="15.75" customHeight="1" x14ac:dyDescent="0.25">
      <c r="A203" s="35"/>
      <c r="B203" s="3"/>
      <c r="C203" s="36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</row>
    <row r="204" spans="1:14" ht="15.75" customHeight="1" x14ac:dyDescent="0.25">
      <c r="A204" s="35"/>
      <c r="B204" s="3"/>
      <c r="C204" s="36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</row>
    <row r="205" spans="1:14" ht="15.75" customHeight="1" x14ac:dyDescent="0.25">
      <c r="A205" s="35"/>
      <c r="B205" s="3"/>
      <c r="C205" s="36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</row>
    <row r="206" spans="1:14" ht="15.75" customHeight="1" x14ac:dyDescent="0.25">
      <c r="A206" s="35"/>
      <c r="B206" s="3"/>
      <c r="C206" s="36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</row>
    <row r="207" spans="1:14" ht="15.75" customHeight="1" x14ac:dyDescent="0.25">
      <c r="A207" s="35"/>
      <c r="B207" s="3"/>
      <c r="C207" s="36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</row>
    <row r="208" spans="1:14" ht="15.75" customHeight="1" x14ac:dyDescent="0.25">
      <c r="A208" s="35"/>
      <c r="B208" s="3"/>
      <c r="C208" s="36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</row>
    <row r="209" spans="1:14" ht="15.75" customHeight="1" x14ac:dyDescent="0.25">
      <c r="A209" s="35"/>
      <c r="B209" s="3"/>
      <c r="C209" s="36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</row>
    <row r="210" spans="1:14" ht="15.75" customHeight="1" x14ac:dyDescent="0.25">
      <c r="A210" s="35"/>
      <c r="B210" s="3"/>
      <c r="C210" s="36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</row>
    <row r="211" spans="1:14" ht="15.75" customHeight="1" x14ac:dyDescent="0.25">
      <c r="A211" s="35"/>
      <c r="B211" s="3"/>
      <c r="C211" s="36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</row>
    <row r="212" spans="1:14" ht="15.75" customHeight="1" x14ac:dyDescent="0.25">
      <c r="A212" s="35"/>
      <c r="B212" s="3"/>
      <c r="C212" s="36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</row>
    <row r="213" spans="1:14" ht="15.75" customHeight="1" x14ac:dyDescent="0.25">
      <c r="A213" s="35"/>
      <c r="B213" s="3"/>
      <c r="C213" s="36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</row>
    <row r="214" spans="1:14" ht="15.75" customHeight="1" x14ac:dyDescent="0.25">
      <c r="A214" s="35"/>
      <c r="B214" s="3"/>
      <c r="C214" s="36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</row>
    <row r="215" spans="1:14" ht="15.75" customHeight="1" x14ac:dyDescent="0.25">
      <c r="A215" s="35"/>
      <c r="B215" s="3"/>
      <c r="C215" s="36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</row>
    <row r="216" spans="1:14" ht="15.75" customHeight="1" x14ac:dyDescent="0.25">
      <c r="A216" s="35"/>
      <c r="B216" s="3"/>
      <c r="C216" s="36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</row>
    <row r="217" spans="1:14" ht="15.75" customHeight="1" x14ac:dyDescent="0.25">
      <c r="A217" s="35"/>
      <c r="B217" s="3"/>
      <c r="C217" s="36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</row>
    <row r="218" spans="1:14" ht="15.75" customHeight="1" x14ac:dyDescent="0.25">
      <c r="A218" s="35"/>
      <c r="B218" s="3"/>
      <c r="C218" s="36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</row>
    <row r="219" spans="1:14" ht="15.75" customHeight="1" x14ac:dyDescent="0.25">
      <c r="A219" s="35"/>
      <c r="B219" s="3"/>
      <c r="C219" s="36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</row>
    <row r="220" spans="1:14" ht="15.75" customHeight="1" x14ac:dyDescent="0.25">
      <c r="A220" s="35"/>
      <c r="B220" s="3"/>
      <c r="C220" s="36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</row>
    <row r="221" spans="1:14" ht="15.75" customHeight="1" x14ac:dyDescent="0.25">
      <c r="A221" s="35"/>
      <c r="B221" s="3"/>
      <c r="C221" s="36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</row>
    <row r="222" spans="1:14" ht="15.75" customHeight="1" x14ac:dyDescent="0.25">
      <c r="A222" s="35"/>
      <c r="B222" s="3"/>
      <c r="C222" s="36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</row>
    <row r="223" spans="1:14" ht="15.75" customHeight="1" x14ac:dyDescent="0.25">
      <c r="A223" s="35"/>
      <c r="B223" s="3"/>
      <c r="C223" s="36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</row>
    <row r="224" spans="1:14" ht="15.75" customHeight="1" x14ac:dyDescent="0.25">
      <c r="A224" s="35"/>
      <c r="B224" s="3"/>
      <c r="C224" s="36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</row>
    <row r="225" spans="1:14" ht="15.75" customHeight="1" x14ac:dyDescent="0.25">
      <c r="A225" s="35"/>
      <c r="B225" s="3"/>
      <c r="C225" s="36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</row>
    <row r="226" spans="1:14" ht="15.75" customHeight="1" x14ac:dyDescent="0.25">
      <c r="A226" s="35"/>
      <c r="B226" s="3"/>
      <c r="C226" s="36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</row>
    <row r="227" spans="1:14" ht="15.75" customHeight="1" x14ac:dyDescent="0.25">
      <c r="A227" s="35"/>
      <c r="B227" s="3"/>
      <c r="C227" s="36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</row>
    <row r="228" spans="1:14" ht="15.75" customHeight="1" x14ac:dyDescent="0.25">
      <c r="A228" s="35"/>
      <c r="B228" s="3"/>
      <c r="C228" s="36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</row>
    <row r="229" spans="1:14" ht="15.75" customHeight="1" x14ac:dyDescent="0.25">
      <c r="A229" s="35"/>
      <c r="B229" s="3"/>
      <c r="C229" s="36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</row>
    <row r="230" spans="1:14" ht="15.75" customHeight="1" x14ac:dyDescent="0.25">
      <c r="A230" s="35"/>
      <c r="B230" s="3"/>
      <c r="C230" s="36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</row>
    <row r="231" spans="1:14" ht="15.75" customHeight="1" x14ac:dyDescent="0.25">
      <c r="A231" s="35"/>
      <c r="B231" s="3"/>
      <c r="C231" s="36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</row>
    <row r="232" spans="1:14" ht="15.75" customHeight="1" x14ac:dyDescent="0.25">
      <c r="A232" s="35"/>
      <c r="B232" s="3"/>
      <c r="C232" s="36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</row>
    <row r="233" spans="1:14" ht="15.75" customHeight="1" x14ac:dyDescent="0.25">
      <c r="A233" s="35"/>
      <c r="B233" s="3"/>
      <c r="C233" s="36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</row>
    <row r="234" spans="1:14" ht="15.75" customHeight="1" x14ac:dyDescent="0.25">
      <c r="A234" s="35"/>
      <c r="B234" s="3"/>
      <c r="C234" s="36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</row>
    <row r="235" spans="1:14" ht="15.75" customHeight="1" x14ac:dyDescent="0.25">
      <c r="A235" s="35"/>
      <c r="B235" s="3"/>
      <c r="C235" s="36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</row>
    <row r="236" spans="1:14" ht="15.75" customHeight="1" x14ac:dyDescent="0.25">
      <c r="A236" s="35"/>
      <c r="B236" s="3"/>
      <c r="C236" s="36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</row>
    <row r="237" spans="1:14" ht="15.75" customHeight="1" x14ac:dyDescent="0.25">
      <c r="A237" s="35"/>
      <c r="B237" s="3"/>
      <c r="C237" s="36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</row>
    <row r="238" spans="1:14" ht="15.75" customHeight="1" x14ac:dyDescent="0.25">
      <c r="A238" s="35"/>
      <c r="B238" s="3"/>
      <c r="C238" s="36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</row>
    <row r="239" spans="1:14" ht="15.75" customHeight="1" x14ac:dyDescent="0.25">
      <c r="A239" s="35"/>
      <c r="B239" s="3"/>
      <c r="C239" s="36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</row>
    <row r="240" spans="1:14" ht="15.75" customHeight="1" x14ac:dyDescent="0.25">
      <c r="A240" s="35"/>
      <c r="B240" s="3"/>
      <c r="C240" s="36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</row>
    <row r="241" spans="1:14" ht="15.75" customHeight="1" x14ac:dyDescent="0.25">
      <c r="A241" s="35"/>
      <c r="B241" s="3"/>
      <c r="C241" s="36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</row>
    <row r="242" spans="1:14" ht="15.75" customHeight="1" x14ac:dyDescent="0.25">
      <c r="A242" s="35"/>
      <c r="B242" s="3"/>
      <c r="C242" s="36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</row>
    <row r="243" spans="1:14" ht="15.75" customHeight="1" x14ac:dyDescent="0.25">
      <c r="A243" s="35"/>
      <c r="B243" s="3"/>
      <c r="C243" s="36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</row>
    <row r="244" spans="1:14" ht="15.75" customHeight="1" x14ac:dyDescent="0.25">
      <c r="A244" s="35"/>
      <c r="B244" s="3"/>
      <c r="C244" s="36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</row>
    <row r="245" spans="1:14" ht="15.75" customHeight="1" x14ac:dyDescent="0.25">
      <c r="A245" s="35"/>
      <c r="B245" s="3"/>
      <c r="C245" s="36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</row>
    <row r="246" spans="1:14" ht="15.75" customHeight="1" x14ac:dyDescent="0.25">
      <c r="A246" s="35"/>
      <c r="B246" s="3"/>
      <c r="C246" s="36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</row>
    <row r="247" spans="1:14" ht="15.75" customHeight="1" x14ac:dyDescent="0.25">
      <c r="A247" s="35"/>
      <c r="B247" s="3"/>
      <c r="C247" s="36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</row>
    <row r="248" spans="1:14" ht="15.75" customHeight="1" x14ac:dyDescent="0.25">
      <c r="A248" s="35"/>
      <c r="B248" s="3"/>
      <c r="C248" s="36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</row>
    <row r="249" spans="1:14" ht="15.75" customHeight="1" x14ac:dyDescent="0.25">
      <c r="A249" s="35"/>
      <c r="B249" s="3"/>
      <c r="C249" s="36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</row>
    <row r="250" spans="1:14" ht="15.75" customHeight="1" x14ac:dyDescent="0.25">
      <c r="A250" s="35"/>
      <c r="B250" s="3"/>
      <c r="C250" s="36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</row>
    <row r="251" spans="1:14" ht="15.75" customHeight="1" x14ac:dyDescent="0.25">
      <c r="A251" s="35"/>
      <c r="B251" s="3"/>
      <c r="C251" s="36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</row>
    <row r="252" spans="1:14" ht="15.75" customHeight="1" x14ac:dyDescent="0.25">
      <c r="A252" s="35"/>
      <c r="B252" s="3"/>
      <c r="C252" s="36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</row>
    <row r="253" spans="1:14" ht="15.75" customHeight="1" x14ac:dyDescent="0.25">
      <c r="A253" s="35"/>
      <c r="B253" s="3"/>
      <c r="C253" s="36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</row>
    <row r="254" spans="1:14" ht="15.75" customHeight="1" x14ac:dyDescent="0.25">
      <c r="A254" s="35"/>
      <c r="B254" s="3"/>
      <c r="C254" s="36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</row>
    <row r="255" spans="1:14" ht="15.75" customHeight="1" x14ac:dyDescent="0.25">
      <c r="A255" s="35"/>
      <c r="B255" s="3"/>
      <c r="C255" s="36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</row>
    <row r="256" spans="1:14" ht="15.75" customHeight="1" x14ac:dyDescent="0.25">
      <c r="A256" s="35"/>
      <c r="B256" s="3"/>
      <c r="C256" s="36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</row>
    <row r="257" spans="1:14" ht="15.75" customHeight="1" x14ac:dyDescent="0.25">
      <c r="A257" s="35"/>
      <c r="B257" s="3"/>
      <c r="C257" s="36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</row>
    <row r="258" spans="1:14" ht="15.75" customHeight="1" x14ac:dyDescent="0.25">
      <c r="A258" s="35"/>
      <c r="B258" s="3"/>
      <c r="C258" s="36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</row>
    <row r="259" spans="1:14" ht="15.75" customHeight="1" x14ac:dyDescent="0.25">
      <c r="A259" s="35"/>
      <c r="B259" s="3"/>
      <c r="C259" s="36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</row>
    <row r="260" spans="1:14" ht="15.75" customHeight="1" x14ac:dyDescent="0.25">
      <c r="A260" s="35"/>
      <c r="B260" s="3"/>
      <c r="C260" s="36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</row>
    <row r="261" spans="1:14" ht="15.75" customHeight="1" x14ac:dyDescent="0.25">
      <c r="A261" s="35"/>
      <c r="B261" s="3"/>
      <c r="C261" s="36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</row>
    <row r="262" spans="1:14" ht="15.75" customHeight="1" x14ac:dyDescent="0.25">
      <c r="A262" s="35"/>
      <c r="B262" s="3"/>
      <c r="C262" s="36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</row>
    <row r="263" spans="1:14" ht="15.75" customHeight="1" x14ac:dyDescent="0.25">
      <c r="A263" s="35"/>
      <c r="B263" s="3"/>
      <c r="C263" s="36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</row>
    <row r="264" spans="1:14" ht="15.75" customHeight="1" x14ac:dyDescent="0.25">
      <c r="A264" s="35"/>
      <c r="B264" s="3"/>
      <c r="C264" s="36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</row>
    <row r="265" spans="1:14" ht="15.75" customHeight="1" x14ac:dyDescent="0.25">
      <c r="A265" s="35"/>
      <c r="B265" s="3"/>
      <c r="C265" s="36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</row>
    <row r="266" spans="1:14" ht="15.75" customHeight="1" x14ac:dyDescent="0.25">
      <c r="A266" s="35"/>
      <c r="B266" s="3"/>
      <c r="C266" s="36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</row>
    <row r="267" spans="1:14" ht="15.75" customHeight="1" x14ac:dyDescent="0.25">
      <c r="A267" s="35"/>
      <c r="B267" s="3"/>
      <c r="C267" s="36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</row>
    <row r="268" spans="1:14" ht="15.75" customHeight="1" x14ac:dyDescent="0.25">
      <c r="A268" s="35"/>
      <c r="B268" s="3"/>
      <c r="C268" s="36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</row>
    <row r="269" spans="1:14" ht="15.75" customHeight="1" x14ac:dyDescent="0.25">
      <c r="A269" s="35"/>
      <c r="B269" s="3"/>
      <c r="C269" s="36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</row>
    <row r="270" spans="1:14" ht="15.75" customHeight="1" x14ac:dyDescent="0.25">
      <c r="A270" s="35"/>
      <c r="B270" s="3"/>
      <c r="C270" s="36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</row>
    <row r="271" spans="1:14" ht="15.75" customHeight="1" x14ac:dyDescent="0.25">
      <c r="A271" s="35"/>
      <c r="B271" s="3"/>
      <c r="C271" s="36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</row>
    <row r="272" spans="1:14" ht="15.75" customHeight="1" x14ac:dyDescent="0.25">
      <c r="A272" s="35"/>
      <c r="B272" s="3"/>
      <c r="C272" s="36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</row>
    <row r="273" spans="1:14" ht="15.75" customHeight="1" x14ac:dyDescent="0.25">
      <c r="A273" s="35"/>
      <c r="B273" s="3"/>
      <c r="C273" s="36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</row>
    <row r="274" spans="1:14" ht="15.75" customHeight="1" x14ac:dyDescent="0.25">
      <c r="A274" s="35"/>
      <c r="B274" s="3"/>
      <c r="C274" s="36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</row>
    <row r="275" spans="1:14" ht="15.75" customHeight="1" x14ac:dyDescent="0.25">
      <c r="A275" s="35"/>
      <c r="B275" s="3"/>
      <c r="C275" s="36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</row>
    <row r="276" spans="1:14" ht="15.75" customHeight="1" x14ac:dyDescent="0.25">
      <c r="A276" s="35"/>
      <c r="B276" s="3"/>
      <c r="C276" s="36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</row>
    <row r="277" spans="1:14" ht="15.75" customHeight="1" x14ac:dyDescent="0.25">
      <c r="A277" s="35"/>
      <c r="B277" s="3"/>
      <c r="C277" s="36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</row>
    <row r="278" spans="1:14" ht="15.75" customHeight="1" x14ac:dyDescent="0.25">
      <c r="A278" s="35"/>
      <c r="B278" s="3"/>
      <c r="C278" s="36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</row>
    <row r="279" spans="1:14" ht="15.75" customHeight="1" x14ac:dyDescent="0.25">
      <c r="A279" s="35"/>
      <c r="B279" s="3"/>
      <c r="C279" s="36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</row>
    <row r="280" spans="1:14" ht="15.75" customHeight="1" x14ac:dyDescent="0.25">
      <c r="A280" s="35"/>
      <c r="B280" s="3"/>
      <c r="C280" s="36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</row>
    <row r="281" spans="1:14" ht="15.75" customHeight="1" x14ac:dyDescent="0.25">
      <c r="A281" s="35"/>
      <c r="B281" s="3"/>
      <c r="C281" s="36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</row>
    <row r="282" spans="1:14" ht="15.75" customHeight="1" x14ac:dyDescent="0.25">
      <c r="A282" s="35"/>
      <c r="B282" s="3"/>
      <c r="C282" s="36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</row>
    <row r="283" spans="1:14" ht="15.75" customHeight="1" x14ac:dyDescent="0.25">
      <c r="A283" s="35"/>
      <c r="B283" s="3"/>
      <c r="C283" s="36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</row>
    <row r="284" spans="1:14" ht="15.75" customHeight="1" x14ac:dyDescent="0.25">
      <c r="A284" s="35"/>
      <c r="B284" s="3"/>
      <c r="C284" s="36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</row>
    <row r="285" spans="1:14" ht="15.75" customHeight="1" x14ac:dyDescent="0.25">
      <c r="A285" s="35"/>
      <c r="B285" s="3"/>
      <c r="C285" s="36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</row>
    <row r="286" spans="1:14" ht="15.75" customHeight="1" x14ac:dyDescent="0.25">
      <c r="A286" s="35"/>
      <c r="B286" s="3"/>
      <c r="C286" s="36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</row>
    <row r="287" spans="1:14" ht="15.75" customHeight="1" x14ac:dyDescent="0.25">
      <c r="A287" s="35"/>
      <c r="B287" s="3"/>
      <c r="C287" s="36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</row>
    <row r="288" spans="1:14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A1:D1"/>
    <mergeCell ref="G1:I1"/>
    <mergeCell ref="J2:K2"/>
    <mergeCell ref="L2:M2"/>
  </mergeCells>
  <pageMargins left="0" right="0" top="0" bottom="0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E69138"/>
    <outlinePr summaryBelow="0" summaryRight="0"/>
  </sheetPr>
  <dimension ref="A1:M1000"/>
  <sheetViews>
    <sheetView workbookViewId="0">
      <selection activeCell="A23" sqref="A23"/>
    </sheetView>
  </sheetViews>
  <sheetFormatPr defaultColWidth="12.6328125" defaultRowHeight="15" customHeight="1" x14ac:dyDescent="0.25"/>
  <cols>
    <col min="1" max="1" width="27.7265625" customWidth="1"/>
    <col min="2" max="2" width="14.36328125" customWidth="1"/>
    <col min="3" max="3" width="4.26953125" customWidth="1"/>
    <col min="4" max="4" width="21.26953125" customWidth="1"/>
    <col min="5" max="5" width="14.36328125" customWidth="1"/>
    <col min="6" max="6" width="6.7265625" customWidth="1"/>
    <col min="7" max="7" width="19.90625" customWidth="1"/>
    <col min="8" max="8" width="17.08984375" customWidth="1"/>
    <col min="9" max="9" width="14.36328125" customWidth="1"/>
    <col min="10" max="10" width="4.36328125" customWidth="1"/>
    <col min="11" max="26" width="14.36328125" customWidth="1"/>
  </cols>
  <sheetData>
    <row r="1" spans="1:13" ht="15.75" customHeight="1" x14ac:dyDescent="0.45">
      <c r="A1" s="4"/>
      <c r="B1" s="80" t="s">
        <v>16</v>
      </c>
      <c r="C1" s="4"/>
      <c r="D1" s="3"/>
      <c r="E1" s="81"/>
      <c r="F1" s="81"/>
      <c r="G1" s="4"/>
      <c r="H1" s="4"/>
      <c r="I1" s="4"/>
      <c r="J1" s="4"/>
      <c r="K1" s="4"/>
      <c r="L1" s="4"/>
      <c r="M1" s="4"/>
    </row>
    <row r="2" spans="1:13" ht="15.75" customHeight="1" x14ac:dyDescent="0.45">
      <c r="A2" s="82" t="s">
        <v>120</v>
      </c>
      <c r="B2" s="4"/>
      <c r="C2" s="83"/>
      <c r="D2" s="84"/>
      <c r="E2" s="85"/>
      <c r="F2" s="81"/>
      <c r="G2" s="80" t="s">
        <v>121</v>
      </c>
      <c r="H2" s="83"/>
      <c r="I2" s="83"/>
      <c r="J2" s="4"/>
      <c r="K2" s="80"/>
      <c r="L2" s="83"/>
      <c r="M2" s="83"/>
    </row>
    <row r="3" spans="1:13" ht="15.75" customHeight="1" x14ac:dyDescent="0.35">
      <c r="A3" s="86" t="s">
        <v>122</v>
      </c>
      <c r="B3" s="87"/>
      <c r="C3" s="87"/>
      <c r="D3" s="88" t="s">
        <v>123</v>
      </c>
      <c r="E3" s="89"/>
      <c r="F3" s="81"/>
      <c r="G3" s="90" t="s">
        <v>124</v>
      </c>
      <c r="H3" s="91"/>
      <c r="I3" s="92"/>
      <c r="J3" s="4"/>
      <c r="K3" s="93"/>
      <c r="L3" s="83"/>
      <c r="M3" s="94"/>
    </row>
    <row r="4" spans="1:13" ht="15.75" customHeight="1" x14ac:dyDescent="0.35">
      <c r="A4" s="95" t="s">
        <v>125</v>
      </c>
      <c r="B4" s="96"/>
      <c r="C4" s="97"/>
      <c r="D4" s="98" t="s">
        <v>126</v>
      </c>
      <c r="E4" s="99"/>
      <c r="F4" s="81"/>
      <c r="G4" s="100"/>
      <c r="H4" s="84" t="s">
        <v>127</v>
      </c>
      <c r="I4" s="101">
        <f>'General Ledger &amp; Trial Balance'!I21</f>
        <v>29800</v>
      </c>
      <c r="J4" s="4"/>
      <c r="K4" s="83"/>
      <c r="L4" s="84"/>
      <c r="M4" s="102"/>
    </row>
    <row r="5" spans="1:13" ht="15.75" customHeight="1" x14ac:dyDescent="0.35">
      <c r="A5" s="103" t="s">
        <v>128</v>
      </c>
      <c r="B5" s="147">
        <f>'General Ledger &amp; Trial Balance'!H4</f>
        <v>24865</v>
      </c>
      <c r="C5" s="97"/>
      <c r="D5" s="105" t="s">
        <v>91</v>
      </c>
      <c r="E5" s="106">
        <f>'General Ledger &amp; Trial Balance'!I11</f>
        <v>850</v>
      </c>
      <c r="F5" s="81"/>
      <c r="G5" s="100"/>
      <c r="H5" s="83"/>
      <c r="I5" s="107"/>
      <c r="J5" s="4"/>
      <c r="K5" s="83"/>
      <c r="L5" s="83"/>
      <c r="M5" s="108"/>
    </row>
    <row r="6" spans="1:13" ht="15.75" customHeight="1" x14ac:dyDescent="0.35">
      <c r="A6" s="103" t="s">
        <v>129</v>
      </c>
      <c r="B6" s="109">
        <f>'General Ledger &amp; Trial Balance'!H5</f>
        <v>900</v>
      </c>
      <c r="C6" s="97"/>
      <c r="D6" s="105" t="s">
        <v>92</v>
      </c>
      <c r="E6" s="106">
        <f>'General Ledger &amp; Trial Balance'!I12</f>
        <v>3200</v>
      </c>
      <c r="F6" s="81"/>
      <c r="G6" s="100"/>
      <c r="H6" s="110" t="s">
        <v>130</v>
      </c>
      <c r="I6" s="111">
        <f>SUM(I4:I5)</f>
        <v>29800</v>
      </c>
      <c r="J6" s="4"/>
      <c r="K6" s="93"/>
      <c r="L6" s="93"/>
      <c r="M6" s="93"/>
    </row>
    <row r="7" spans="1:13" ht="15.75" customHeight="1" x14ac:dyDescent="0.35">
      <c r="A7" s="103" t="s">
        <v>46</v>
      </c>
      <c r="B7" s="147">
        <f>'General Ledger &amp; Trial Balance'!H6</f>
        <v>800</v>
      </c>
      <c r="C7" s="97"/>
      <c r="D7" s="105" t="s">
        <v>93</v>
      </c>
      <c r="E7" s="106">
        <f>'General Ledger &amp; Trial Balance'!I13</f>
        <v>800</v>
      </c>
      <c r="F7" s="81"/>
      <c r="G7" s="167" t="s">
        <v>131</v>
      </c>
      <c r="H7" s="162"/>
      <c r="I7" s="168"/>
      <c r="J7" s="4"/>
      <c r="K7" s="40"/>
      <c r="L7" s="4"/>
      <c r="M7" s="4"/>
    </row>
    <row r="8" spans="1:13" ht="15.75" customHeight="1" x14ac:dyDescent="0.35">
      <c r="A8" s="103" t="s">
        <v>87</v>
      </c>
      <c r="B8" s="147">
        <f>'General Ledger &amp; Trial Balance'!H7</f>
        <v>400</v>
      </c>
      <c r="C8" s="97"/>
      <c r="D8" s="105" t="s">
        <v>67</v>
      </c>
      <c r="E8" s="99">
        <f>'General Ledger &amp; Trial Balance'!I14</f>
        <v>18000</v>
      </c>
      <c r="F8" s="81"/>
      <c r="G8" s="100"/>
      <c r="H8" s="83" t="s">
        <v>132</v>
      </c>
      <c r="I8" s="101">
        <f>'General Ledger &amp; Trial Balance'!H22</f>
        <v>8000</v>
      </c>
      <c r="J8" s="4"/>
      <c r="K8" s="5"/>
      <c r="L8" s="4"/>
      <c r="M8" s="4"/>
    </row>
    <row r="9" spans="1:13" ht="15.75" customHeight="1" x14ac:dyDescent="0.35">
      <c r="A9" s="103"/>
      <c r="B9" s="104"/>
      <c r="C9" s="97"/>
      <c r="D9" s="112" t="s">
        <v>96</v>
      </c>
      <c r="E9" s="113">
        <f>'General Ledger &amp; Trial Balance'!I17</f>
        <v>1000</v>
      </c>
      <c r="F9" s="81"/>
      <c r="G9" s="114"/>
      <c r="H9" s="4"/>
      <c r="I9" s="115"/>
      <c r="J9" s="4"/>
      <c r="K9" s="5"/>
      <c r="L9" s="4"/>
      <c r="M9" s="4"/>
    </row>
    <row r="10" spans="1:13" ht="15.75" customHeight="1" x14ac:dyDescent="0.35">
      <c r="A10" s="116" t="s">
        <v>133</v>
      </c>
      <c r="B10" s="117">
        <f>B5+B6+B7+B8+B9</f>
        <v>26965</v>
      </c>
      <c r="C10" s="97"/>
      <c r="D10" s="112" t="s">
        <v>94</v>
      </c>
      <c r="E10" s="113">
        <f>'General Ledger &amp; Trial Balance'!I15</f>
        <v>0</v>
      </c>
      <c r="F10" s="81"/>
      <c r="G10" s="114"/>
      <c r="H10" s="110" t="s">
        <v>134</v>
      </c>
      <c r="I10" s="111">
        <f>(I6-I8)</f>
        <v>21800</v>
      </c>
      <c r="J10" s="5"/>
      <c r="K10" s="5"/>
      <c r="L10" s="4"/>
      <c r="M10" s="4"/>
    </row>
    <row r="11" spans="1:13" ht="15.75" customHeight="1" x14ac:dyDescent="0.35">
      <c r="A11" s="118" t="s">
        <v>135</v>
      </c>
      <c r="B11" s="96"/>
      <c r="C11" s="97"/>
      <c r="D11" s="98"/>
      <c r="E11" s="99"/>
      <c r="F11" s="81"/>
      <c r="G11" s="119" t="s">
        <v>136</v>
      </c>
      <c r="H11" s="87"/>
      <c r="I11" s="120"/>
      <c r="J11" s="5"/>
      <c r="K11" s="5"/>
      <c r="L11" s="40"/>
      <c r="M11" s="4"/>
    </row>
    <row r="12" spans="1:13" ht="15.75" customHeight="1" x14ac:dyDescent="0.35">
      <c r="A12" s="103" t="s">
        <v>88</v>
      </c>
      <c r="B12" s="147">
        <f>'General Ledger &amp; Trial Balance'!H8</f>
        <v>10000</v>
      </c>
      <c r="C12" s="97"/>
      <c r="D12" s="98" t="s">
        <v>137</v>
      </c>
      <c r="E12" s="106"/>
      <c r="F12" s="81"/>
      <c r="G12" s="100"/>
      <c r="H12" s="83" t="s">
        <v>102</v>
      </c>
      <c r="I12" s="121">
        <f>'General Ledger &amp; Trial Balance'!H23</f>
        <v>350</v>
      </c>
      <c r="J12" s="5"/>
      <c r="K12" s="5"/>
      <c r="L12" s="40"/>
      <c r="M12" s="4"/>
    </row>
    <row r="13" spans="1:13" ht="15.75" customHeight="1" x14ac:dyDescent="0.35">
      <c r="A13" s="103" t="s">
        <v>89</v>
      </c>
      <c r="B13" s="147">
        <f>'General Ledger &amp; Trial Balance'!H9</f>
        <v>37000</v>
      </c>
      <c r="C13" s="97"/>
      <c r="D13" s="122" t="s">
        <v>138</v>
      </c>
      <c r="E13" s="106">
        <f>'General Ledger &amp; Trial Balance'!I16</f>
        <v>7000</v>
      </c>
      <c r="F13" s="81"/>
      <c r="G13" s="100"/>
      <c r="H13" s="83" t="s">
        <v>59</v>
      </c>
      <c r="I13" s="121">
        <f>'General Ledger &amp; Trial Balance'!H24</f>
        <v>85</v>
      </c>
      <c r="J13" s="4"/>
      <c r="K13" s="5"/>
      <c r="L13" s="40"/>
      <c r="M13" s="4"/>
    </row>
    <row r="14" spans="1:13" ht="15.75" customHeight="1" x14ac:dyDescent="0.35">
      <c r="A14" s="123" t="s">
        <v>139</v>
      </c>
      <c r="B14" s="124">
        <v>-4000</v>
      </c>
      <c r="C14" s="97"/>
      <c r="D14" s="122" t="s">
        <v>140</v>
      </c>
      <c r="E14" s="106">
        <f>'General Ledger &amp; Trial Balance'!I18</f>
        <v>25000</v>
      </c>
      <c r="F14" s="81"/>
      <c r="G14" s="100"/>
      <c r="H14" s="83" t="s">
        <v>103</v>
      </c>
      <c r="I14" s="121">
        <f>'General Ledger &amp; Trial Balance'!H25</f>
        <v>250</v>
      </c>
      <c r="J14" s="4"/>
      <c r="K14" s="5"/>
      <c r="L14" s="40"/>
      <c r="M14" s="4"/>
    </row>
    <row r="15" spans="1:13" ht="15.75" customHeight="1" x14ac:dyDescent="0.35">
      <c r="A15" s="125" t="s">
        <v>141</v>
      </c>
      <c r="B15" s="126">
        <f>B12+B13+B14</f>
        <v>43000</v>
      </c>
      <c r="C15" s="97"/>
      <c r="D15" s="98"/>
      <c r="E15" s="127"/>
      <c r="F15" s="81"/>
      <c r="G15" s="114"/>
      <c r="H15" s="5" t="s">
        <v>115</v>
      </c>
      <c r="I15" s="148">
        <f>'General Ledger &amp; Trial Balance'!H26</f>
        <v>9000</v>
      </c>
      <c r="J15" s="4"/>
      <c r="K15" s="5"/>
      <c r="L15" s="37"/>
      <c r="M15" s="4"/>
    </row>
    <row r="16" spans="1:13" ht="15.75" customHeight="1" x14ac:dyDescent="0.35">
      <c r="A16" s="123" t="s">
        <v>142</v>
      </c>
      <c r="B16" s="128">
        <f>B10+B15</f>
        <v>69965</v>
      </c>
      <c r="C16" s="97"/>
      <c r="D16" s="98" t="s">
        <v>143</v>
      </c>
      <c r="E16" s="127">
        <f>SUM(E4:E14)</f>
        <v>55850</v>
      </c>
      <c r="F16" s="81"/>
      <c r="G16" s="100"/>
      <c r="H16" s="83" t="s">
        <v>74</v>
      </c>
      <c r="I16" s="121">
        <f>'General Ledger &amp; Trial Balance'!H27</f>
        <v>500</v>
      </c>
      <c r="J16" s="4"/>
      <c r="K16" s="5"/>
      <c r="L16" s="5"/>
      <c r="M16" s="4"/>
    </row>
    <row r="17" spans="1:12" ht="15.75" customHeight="1" x14ac:dyDescent="0.35">
      <c r="A17" s="4"/>
      <c r="B17" s="4"/>
      <c r="C17" s="97"/>
      <c r="D17" s="84"/>
      <c r="E17" s="85"/>
      <c r="F17" s="81"/>
      <c r="G17" s="100"/>
      <c r="H17" s="110" t="s">
        <v>144</v>
      </c>
      <c r="I17" s="111">
        <f>SUM(I12:I16)</f>
        <v>10185</v>
      </c>
      <c r="J17" s="4"/>
      <c r="K17" s="5"/>
      <c r="L17" s="5"/>
    </row>
    <row r="18" spans="1:12" ht="15.75" customHeight="1" x14ac:dyDescent="0.35">
      <c r="A18" s="4"/>
      <c r="B18" s="4"/>
      <c r="C18" s="97"/>
      <c r="D18" s="84"/>
      <c r="E18" s="85"/>
      <c r="F18" s="81"/>
      <c r="G18" s="129" t="s">
        <v>145</v>
      </c>
      <c r="H18" s="130"/>
      <c r="I18" s="131">
        <f>I10-I17</f>
        <v>11615</v>
      </c>
      <c r="J18" s="4"/>
      <c r="K18" s="4"/>
      <c r="L18" s="4"/>
    </row>
    <row r="19" spans="1:12" ht="15.75" customHeight="1" x14ac:dyDescent="0.35">
      <c r="A19" s="4"/>
      <c r="B19" s="4"/>
      <c r="C19" s="97"/>
      <c r="D19" s="88" t="s">
        <v>146</v>
      </c>
      <c r="E19" s="89"/>
      <c r="F19" s="81"/>
      <c r="G19" s="4"/>
      <c r="H19" s="4"/>
      <c r="I19" s="4"/>
      <c r="J19" s="4"/>
      <c r="K19" s="4"/>
      <c r="L19" s="4"/>
    </row>
    <row r="20" spans="1:12" ht="15.75" customHeight="1" x14ac:dyDescent="0.35">
      <c r="A20" s="83"/>
      <c r="B20" s="83"/>
      <c r="C20" s="97"/>
      <c r="D20" s="132" t="s">
        <v>147</v>
      </c>
      <c r="E20" s="133">
        <v>12000</v>
      </c>
      <c r="F20" s="81"/>
      <c r="G20" s="4"/>
      <c r="H20" s="4"/>
      <c r="I20" s="4"/>
      <c r="J20" s="4"/>
      <c r="K20" s="4"/>
      <c r="L20" s="4"/>
    </row>
    <row r="21" spans="1:12" ht="15.75" customHeight="1" x14ac:dyDescent="0.35">
      <c r="A21" s="83"/>
      <c r="B21" s="83"/>
      <c r="C21" s="97"/>
      <c r="D21" s="132" t="s">
        <v>148</v>
      </c>
      <c r="E21" s="133">
        <v>11615</v>
      </c>
      <c r="F21" s="81"/>
      <c r="G21" s="4"/>
      <c r="H21" s="4"/>
      <c r="I21" s="4"/>
      <c r="J21" s="4"/>
      <c r="K21" s="4"/>
      <c r="L21" s="4"/>
    </row>
    <row r="22" spans="1:12" ht="15.75" customHeight="1" x14ac:dyDescent="0.35">
      <c r="A22" s="83"/>
      <c r="B22" s="83"/>
      <c r="C22" s="97"/>
      <c r="D22" s="132" t="s">
        <v>64</v>
      </c>
      <c r="E22" s="133">
        <f>'General Ledger &amp; Trial Balance'!H20</f>
        <v>9500</v>
      </c>
      <c r="F22" s="81"/>
      <c r="G22" s="4"/>
      <c r="H22" s="4"/>
      <c r="I22" s="4"/>
      <c r="J22" s="4"/>
      <c r="K22" s="4"/>
      <c r="L22" s="4"/>
    </row>
    <row r="23" spans="1:12" ht="15.75" customHeight="1" x14ac:dyDescent="0.35">
      <c r="A23" s="83"/>
      <c r="B23" s="83"/>
      <c r="C23" s="97"/>
      <c r="D23" s="134" t="s">
        <v>149</v>
      </c>
      <c r="E23" s="135">
        <f>E20+E21-E22</f>
        <v>14115</v>
      </c>
      <c r="F23" s="81"/>
      <c r="G23" s="4"/>
      <c r="H23" s="4"/>
      <c r="I23" s="4"/>
      <c r="J23" s="4"/>
      <c r="K23" s="4"/>
      <c r="L23" s="4"/>
    </row>
    <row r="24" spans="1:12" ht="15.75" customHeight="1" x14ac:dyDescent="0.35">
      <c r="A24" s="83"/>
      <c r="B24" s="83"/>
      <c r="C24" s="97"/>
      <c r="D24" s="84"/>
      <c r="E24" s="85"/>
      <c r="F24" s="81"/>
      <c r="G24" s="4"/>
      <c r="H24" s="4"/>
      <c r="I24" s="4"/>
      <c r="J24" s="4"/>
      <c r="K24" s="4"/>
      <c r="L24" s="4"/>
    </row>
    <row r="25" spans="1:12" ht="15.75" customHeight="1" x14ac:dyDescent="0.35">
      <c r="A25" s="4"/>
      <c r="B25" s="4"/>
      <c r="C25" s="97"/>
      <c r="D25" s="134" t="s">
        <v>150</v>
      </c>
      <c r="E25" s="135">
        <f>(E23+E16)</f>
        <v>69965</v>
      </c>
      <c r="F25" s="81"/>
      <c r="G25" s="4"/>
      <c r="H25" s="4"/>
      <c r="I25" s="4"/>
      <c r="J25" s="4"/>
      <c r="K25" s="4"/>
      <c r="L25" s="4"/>
    </row>
    <row r="26" spans="1:12" ht="15.75" customHeight="1" x14ac:dyDescent="0.35">
      <c r="A26" s="4"/>
      <c r="B26" s="4"/>
      <c r="C26" s="97"/>
      <c r="D26" s="84"/>
      <c r="E26" s="85"/>
      <c r="F26" s="81"/>
      <c r="G26" s="4"/>
      <c r="H26" s="4"/>
      <c r="I26" s="4"/>
      <c r="J26" s="4"/>
      <c r="K26" s="4"/>
      <c r="L26" s="4"/>
    </row>
    <row r="27" spans="1:12" ht="15.75" customHeight="1" x14ac:dyDescent="0.35">
      <c r="A27" s="4"/>
      <c r="B27" s="4"/>
      <c r="C27" s="97"/>
      <c r="D27" s="3"/>
      <c r="E27" s="81"/>
      <c r="F27" s="81"/>
      <c r="G27" s="4"/>
      <c r="H27" s="4"/>
      <c r="I27" s="4"/>
      <c r="J27" s="4"/>
      <c r="K27" s="4"/>
      <c r="L27" s="4"/>
    </row>
    <row r="28" spans="1:12" ht="15.75" customHeight="1" x14ac:dyDescent="0.35">
      <c r="A28" s="4"/>
      <c r="B28" s="4"/>
      <c r="C28" s="97"/>
      <c r="D28" s="3"/>
      <c r="E28" s="81"/>
      <c r="F28" s="81"/>
      <c r="G28" s="4"/>
      <c r="H28" s="4"/>
      <c r="I28" s="4"/>
      <c r="J28" s="4"/>
      <c r="K28" s="4"/>
      <c r="L28" s="4"/>
    </row>
    <row r="29" spans="1:12" ht="15.75" customHeight="1" x14ac:dyDescent="0.35">
      <c r="A29" s="4"/>
      <c r="B29" s="4"/>
      <c r="C29" s="83"/>
      <c r="D29" s="169"/>
      <c r="E29" s="150"/>
      <c r="F29" s="150"/>
      <c r="G29" s="4"/>
      <c r="H29" s="4"/>
      <c r="I29" s="4"/>
      <c r="J29" s="4"/>
      <c r="K29" s="4"/>
      <c r="L29" s="4"/>
    </row>
    <row r="30" spans="1:12" ht="15.75" customHeight="1" x14ac:dyDescent="0.3">
      <c r="A30" s="4"/>
      <c r="B30" s="4"/>
      <c r="C30" s="4"/>
      <c r="D30" s="3"/>
      <c r="E30" s="55"/>
      <c r="F30" s="55"/>
      <c r="G30" s="4"/>
      <c r="H30" s="4"/>
      <c r="I30" s="4"/>
      <c r="J30" s="4"/>
      <c r="K30" s="4"/>
      <c r="L30" s="4"/>
    </row>
    <row r="31" spans="1:12" ht="15.75" customHeight="1" x14ac:dyDescent="0.3">
      <c r="A31" s="4"/>
      <c r="B31" s="4"/>
      <c r="C31" s="4"/>
      <c r="D31" s="136"/>
      <c r="E31" s="81"/>
      <c r="F31" s="81"/>
      <c r="G31" s="4"/>
      <c r="H31" s="4"/>
      <c r="I31" s="4"/>
      <c r="J31" s="4"/>
      <c r="K31" s="4"/>
      <c r="L31" s="4"/>
    </row>
    <row r="32" spans="1:12" ht="15.75" customHeight="1" x14ac:dyDescent="0.25">
      <c r="A32" s="4"/>
      <c r="B32" s="4"/>
      <c r="C32" s="4"/>
      <c r="D32" s="3"/>
      <c r="E32" s="137"/>
      <c r="F32" s="81"/>
      <c r="G32" s="4"/>
      <c r="H32" s="4"/>
      <c r="I32" s="4"/>
      <c r="J32" s="4"/>
      <c r="K32" s="4"/>
      <c r="L32" s="4"/>
    </row>
    <row r="33" spans="4:6" ht="15.75" customHeight="1" x14ac:dyDescent="0.25">
      <c r="D33" s="3"/>
      <c r="E33" s="137"/>
      <c r="F33" s="81"/>
    </row>
    <row r="34" spans="4:6" ht="15.75" customHeight="1" x14ac:dyDescent="0.25">
      <c r="D34" s="3"/>
      <c r="E34" s="137"/>
      <c r="F34" s="81"/>
    </row>
    <row r="35" spans="4:6" ht="15.75" customHeight="1" x14ac:dyDescent="0.25">
      <c r="D35" s="3"/>
      <c r="E35" s="81"/>
      <c r="F35" s="137"/>
    </row>
    <row r="36" spans="4:6" ht="15.75" customHeight="1" x14ac:dyDescent="0.25">
      <c r="D36" s="3"/>
      <c r="E36" s="81"/>
      <c r="F36" s="81"/>
    </row>
    <row r="37" spans="4:6" ht="15.75" customHeight="1" x14ac:dyDescent="0.25">
      <c r="D37" s="3"/>
      <c r="E37" s="81"/>
      <c r="F37" s="81"/>
    </row>
    <row r="38" spans="4:6" ht="15.75" customHeight="1" x14ac:dyDescent="0.25">
      <c r="D38" s="3"/>
      <c r="E38" s="81"/>
      <c r="F38" s="81"/>
    </row>
    <row r="39" spans="4:6" ht="15.75" customHeight="1" x14ac:dyDescent="0.25">
      <c r="D39" s="3"/>
      <c r="E39" s="81"/>
      <c r="F39" s="81"/>
    </row>
    <row r="40" spans="4:6" ht="15.75" customHeight="1" x14ac:dyDescent="0.35">
      <c r="D40" s="3"/>
      <c r="E40" s="138"/>
      <c r="F40" s="138"/>
    </row>
    <row r="41" spans="4:6" ht="21.75" customHeight="1" x14ac:dyDescent="0.35">
      <c r="D41" s="3"/>
      <c r="E41" s="138"/>
      <c r="F41" s="138"/>
    </row>
    <row r="42" spans="4:6" ht="15.75" customHeight="1" x14ac:dyDescent="0.35">
      <c r="D42" s="3"/>
      <c r="E42" s="138"/>
      <c r="F42" s="138"/>
    </row>
    <row r="43" spans="4:6" ht="15.75" customHeight="1" x14ac:dyDescent="0.35">
      <c r="D43" s="3"/>
      <c r="E43" s="85"/>
      <c r="F43" s="85"/>
    </row>
    <row r="44" spans="4:6" ht="15.75" customHeight="1" x14ac:dyDescent="0.25">
      <c r="D44" s="3"/>
      <c r="E44" s="81"/>
      <c r="F44" s="81"/>
    </row>
    <row r="45" spans="4:6" ht="15.75" customHeight="1" x14ac:dyDescent="0.25">
      <c r="D45" s="3"/>
      <c r="E45" s="81"/>
      <c r="F45" s="81"/>
    </row>
    <row r="46" spans="4:6" ht="15.75" customHeight="1" x14ac:dyDescent="0.25">
      <c r="D46" s="3"/>
      <c r="E46" s="137"/>
      <c r="F46" s="137"/>
    </row>
    <row r="47" spans="4:6" ht="15.75" customHeight="1" x14ac:dyDescent="0.25">
      <c r="D47" s="3"/>
      <c r="E47" s="137"/>
      <c r="F47" s="137"/>
    </row>
    <row r="48" spans="4:6" ht="15.75" customHeight="1" x14ac:dyDescent="0.25">
      <c r="D48" s="3"/>
      <c r="E48" s="137"/>
      <c r="F48" s="137"/>
    </row>
    <row r="49" spans="4:6" ht="15.75" customHeight="1" x14ac:dyDescent="0.25">
      <c r="D49" s="3"/>
      <c r="E49" s="137"/>
      <c r="F49" s="137"/>
    </row>
    <row r="50" spans="4:6" ht="15.75" customHeight="1" x14ac:dyDescent="0.25">
      <c r="D50" s="3"/>
      <c r="E50" s="137"/>
      <c r="F50" s="137"/>
    </row>
    <row r="51" spans="4:6" ht="15.75" customHeight="1" x14ac:dyDescent="0.25">
      <c r="D51" s="3"/>
      <c r="E51" s="137"/>
      <c r="F51" s="137"/>
    </row>
    <row r="52" spans="4:6" ht="15.75" customHeight="1" x14ac:dyDescent="0.25">
      <c r="D52" s="3"/>
      <c r="E52" s="137"/>
      <c r="F52" s="137"/>
    </row>
    <row r="53" spans="4:6" ht="15.75" customHeight="1" x14ac:dyDescent="0.25">
      <c r="D53" s="3"/>
      <c r="E53" s="137"/>
      <c r="F53" s="137"/>
    </row>
    <row r="54" spans="4:6" ht="15.75" customHeight="1" x14ac:dyDescent="0.25">
      <c r="D54" s="3"/>
      <c r="E54" s="137"/>
      <c r="F54" s="137"/>
    </row>
    <row r="55" spans="4:6" ht="15.75" customHeight="1" x14ac:dyDescent="0.25">
      <c r="D55" s="3"/>
      <c r="E55" s="137"/>
      <c r="F55" s="137"/>
    </row>
    <row r="56" spans="4:6" ht="15.75" customHeight="1" x14ac:dyDescent="0.25">
      <c r="D56" s="3"/>
      <c r="E56" s="81"/>
      <c r="F56" s="81"/>
    </row>
    <row r="57" spans="4:6" ht="15.75" customHeight="1" x14ac:dyDescent="0.25">
      <c r="D57" s="3"/>
      <c r="E57" s="81"/>
      <c r="F57" s="81"/>
    </row>
    <row r="58" spans="4:6" ht="15.75" customHeight="1" x14ac:dyDescent="0.25">
      <c r="D58" s="3"/>
      <c r="E58" s="81"/>
      <c r="F58" s="81"/>
    </row>
    <row r="59" spans="4:6" ht="15.75" customHeight="1" x14ac:dyDescent="0.25">
      <c r="D59" s="3"/>
      <c r="E59" s="81"/>
      <c r="F59" s="81"/>
    </row>
    <row r="60" spans="4:6" ht="15.75" customHeight="1" x14ac:dyDescent="0.25">
      <c r="D60" s="3"/>
      <c r="E60" s="81"/>
      <c r="F60" s="81"/>
    </row>
    <row r="61" spans="4:6" ht="15.75" customHeight="1" x14ac:dyDescent="0.25">
      <c r="D61" s="3"/>
      <c r="E61" s="81"/>
      <c r="F61" s="81"/>
    </row>
    <row r="62" spans="4:6" ht="15.75" customHeight="1" x14ac:dyDescent="0.25">
      <c r="D62" s="3"/>
      <c r="E62" s="81"/>
      <c r="F62" s="81"/>
    </row>
    <row r="63" spans="4:6" ht="15.75" customHeight="1" x14ac:dyDescent="0.25">
      <c r="D63" s="3"/>
      <c r="E63" s="81"/>
      <c r="F63" s="81"/>
    </row>
    <row r="64" spans="4:6" ht="15.75" customHeight="1" x14ac:dyDescent="0.25">
      <c r="D64" s="3"/>
      <c r="E64" s="81"/>
      <c r="F64" s="81"/>
    </row>
    <row r="65" spans="1:7" ht="15.75" customHeight="1" x14ac:dyDescent="0.25">
      <c r="A65" s="4"/>
      <c r="B65" s="4"/>
      <c r="C65" s="4"/>
      <c r="D65" s="3"/>
      <c r="E65" s="81"/>
      <c r="F65" s="81"/>
      <c r="G65" s="4"/>
    </row>
    <row r="66" spans="1:7" ht="15.75" customHeight="1" x14ac:dyDescent="0.25">
      <c r="A66" s="4"/>
      <c r="B66" s="4"/>
      <c r="C66" s="4"/>
      <c r="D66" s="3"/>
      <c r="E66" s="81"/>
      <c r="F66" s="81"/>
      <c r="G66" s="4"/>
    </row>
    <row r="67" spans="1:7" ht="15.75" customHeight="1" x14ac:dyDescent="0.25">
      <c r="A67" s="4"/>
      <c r="B67" s="4"/>
      <c r="C67" s="4"/>
      <c r="D67" s="3"/>
      <c r="E67" s="81"/>
      <c r="F67" s="81"/>
      <c r="G67" s="4"/>
    </row>
    <row r="68" spans="1:7" ht="15.75" customHeight="1" x14ac:dyDescent="0.25">
      <c r="A68" s="4"/>
      <c r="B68" s="4"/>
      <c r="C68" s="4"/>
      <c r="D68" s="3"/>
      <c r="E68" s="81"/>
      <c r="F68" s="81"/>
      <c r="G68" s="4"/>
    </row>
    <row r="69" spans="1:7" ht="15.75" customHeight="1" x14ac:dyDescent="0.25">
      <c r="A69" s="4"/>
      <c r="B69" s="4"/>
      <c r="C69" s="4"/>
      <c r="D69" s="3"/>
      <c r="E69" s="81"/>
      <c r="F69" s="81"/>
      <c r="G69" s="4"/>
    </row>
    <row r="70" spans="1:7" ht="15.75" customHeight="1" x14ac:dyDescent="0.25">
      <c r="A70" s="4"/>
      <c r="B70" s="4"/>
      <c r="C70" s="4"/>
      <c r="D70" s="3"/>
      <c r="E70" s="81"/>
      <c r="F70" s="81"/>
      <c r="G70" s="4"/>
    </row>
    <row r="71" spans="1:7" ht="15.75" customHeight="1" x14ac:dyDescent="0.25">
      <c r="A71" s="4"/>
      <c r="B71" s="4"/>
      <c r="C71" s="4"/>
      <c r="D71" s="3"/>
      <c r="E71" s="81"/>
      <c r="F71" s="81"/>
      <c r="G71" s="4"/>
    </row>
    <row r="72" spans="1:7" ht="15.75" customHeight="1" x14ac:dyDescent="0.25">
      <c r="A72" s="4"/>
      <c r="B72" s="4"/>
      <c r="C72" s="4"/>
      <c r="D72" s="3"/>
      <c r="E72" s="81"/>
      <c r="F72" s="81"/>
      <c r="G72" s="4"/>
    </row>
    <row r="73" spans="1:7" ht="15.75" customHeight="1" x14ac:dyDescent="0.25">
      <c r="A73" s="4"/>
      <c r="B73" s="4"/>
      <c r="C73" s="4"/>
      <c r="D73" s="3"/>
      <c r="E73" s="81"/>
      <c r="F73" s="81"/>
      <c r="G73" s="4"/>
    </row>
    <row r="74" spans="1:7" ht="15.75" customHeight="1" x14ac:dyDescent="0.25">
      <c r="A74" s="4"/>
      <c r="B74" s="4"/>
      <c r="C74" s="4"/>
      <c r="D74" s="3"/>
      <c r="E74" s="81"/>
      <c r="F74" s="81"/>
      <c r="G74" s="4"/>
    </row>
    <row r="75" spans="1:7" ht="15.75" customHeight="1" x14ac:dyDescent="0.25">
      <c r="A75" s="139"/>
      <c r="B75" s="4"/>
      <c r="C75" s="4"/>
      <c r="D75" s="3"/>
      <c r="E75" s="81"/>
      <c r="F75" s="81"/>
      <c r="G75" s="4"/>
    </row>
    <row r="76" spans="1:7" ht="15.75" customHeight="1" x14ac:dyDescent="0.3">
      <c r="A76" s="166"/>
      <c r="B76" s="150"/>
      <c r="C76" s="4"/>
      <c r="D76" s="3"/>
      <c r="E76" s="81"/>
      <c r="F76" s="81"/>
      <c r="G76" s="4"/>
    </row>
    <row r="77" spans="1:7" ht="15.75" customHeight="1" x14ac:dyDescent="0.25">
      <c r="A77" s="57"/>
      <c r="B77" s="57"/>
      <c r="C77" s="4"/>
      <c r="D77" s="3"/>
      <c r="E77" s="81"/>
      <c r="F77" s="81"/>
      <c r="G77" s="4"/>
    </row>
    <row r="78" spans="1:7" ht="15.75" customHeight="1" x14ac:dyDescent="0.3">
      <c r="A78" s="4"/>
      <c r="B78" s="4"/>
      <c r="C78" s="4"/>
      <c r="D78" s="170"/>
      <c r="E78" s="150"/>
      <c r="F78" s="81"/>
      <c r="G78" s="4"/>
    </row>
    <row r="79" spans="1:7" ht="15.75" customHeight="1" x14ac:dyDescent="0.3">
      <c r="A79" s="4"/>
      <c r="B79" s="4"/>
      <c r="C79" s="4"/>
      <c r="D79" s="136"/>
      <c r="E79" s="55"/>
      <c r="F79" s="81"/>
      <c r="G79" s="4"/>
    </row>
    <row r="80" spans="1:7" ht="15.75" customHeight="1" x14ac:dyDescent="0.25">
      <c r="A80" s="4"/>
      <c r="B80" s="4"/>
      <c r="C80" s="4"/>
      <c r="D80" s="3"/>
      <c r="E80" s="81"/>
      <c r="F80" s="81"/>
      <c r="G80" s="49"/>
    </row>
    <row r="81" spans="4:8" ht="15.75" customHeight="1" x14ac:dyDescent="0.3">
      <c r="D81" s="140"/>
      <c r="E81" s="81"/>
      <c r="F81" s="55"/>
      <c r="G81" s="166"/>
      <c r="H81" s="150"/>
    </row>
    <row r="82" spans="4:8" ht="15.75" customHeight="1" x14ac:dyDescent="0.3">
      <c r="D82" s="140"/>
      <c r="E82" s="81"/>
      <c r="F82" s="55"/>
      <c r="G82" s="56"/>
      <c r="H82" s="56"/>
    </row>
    <row r="83" spans="4:8" ht="15.75" customHeight="1" x14ac:dyDescent="0.25">
      <c r="D83" s="140"/>
      <c r="E83" s="81"/>
      <c r="F83" s="81"/>
      <c r="G83" s="4"/>
      <c r="H83" s="4"/>
    </row>
    <row r="84" spans="4:8" ht="15.75" customHeight="1" x14ac:dyDescent="0.25">
      <c r="D84" s="140"/>
      <c r="E84" s="81"/>
      <c r="F84" s="81"/>
      <c r="G84" s="37"/>
      <c r="H84" s="37"/>
    </row>
    <row r="85" spans="4:8" ht="15.75" customHeight="1" x14ac:dyDescent="0.25">
      <c r="D85" s="140"/>
      <c r="E85" s="81"/>
      <c r="F85" s="81"/>
      <c r="G85" s="37"/>
      <c r="H85" s="37"/>
    </row>
    <row r="86" spans="4:8" ht="15.75" customHeight="1" x14ac:dyDescent="0.25">
      <c r="D86" s="140"/>
      <c r="E86" s="81"/>
      <c r="F86" s="81"/>
      <c r="G86" s="37"/>
      <c r="H86" s="37"/>
    </row>
    <row r="87" spans="4:8" ht="15.75" customHeight="1" x14ac:dyDescent="0.25">
      <c r="D87" s="140"/>
      <c r="E87" s="81"/>
      <c r="F87" s="81"/>
      <c r="G87" s="37"/>
      <c r="H87" s="37"/>
    </row>
    <row r="88" spans="4:8" ht="15.75" customHeight="1" x14ac:dyDescent="0.25">
      <c r="D88" s="140"/>
      <c r="E88" s="81"/>
      <c r="F88" s="81"/>
      <c r="G88" s="37"/>
      <c r="H88" s="37"/>
    </row>
    <row r="89" spans="4:8" ht="15.75" customHeight="1" x14ac:dyDescent="0.25">
      <c r="D89" s="140"/>
      <c r="E89" s="81"/>
      <c r="F89" s="81"/>
      <c r="G89" s="37"/>
      <c r="H89" s="37"/>
    </row>
    <row r="90" spans="4:8" ht="15.75" customHeight="1" x14ac:dyDescent="0.25">
      <c r="D90" s="140"/>
      <c r="E90" s="81"/>
      <c r="F90" s="81"/>
      <c r="G90" s="37"/>
      <c r="H90" s="37"/>
    </row>
    <row r="91" spans="4:8" ht="15.75" customHeight="1" x14ac:dyDescent="0.25">
      <c r="D91" s="140"/>
      <c r="E91" s="81"/>
      <c r="F91" s="81"/>
      <c r="G91" s="37"/>
      <c r="H91" s="37"/>
    </row>
    <row r="92" spans="4:8" ht="15.75" customHeight="1" x14ac:dyDescent="0.25">
      <c r="D92" s="3"/>
      <c r="E92" s="81"/>
      <c r="F92" s="81"/>
      <c r="G92" s="37"/>
      <c r="H92" s="37"/>
    </row>
    <row r="93" spans="4:8" ht="15.75" customHeight="1" x14ac:dyDescent="0.25">
      <c r="D93" s="3"/>
      <c r="E93" s="81"/>
      <c r="F93" s="81"/>
      <c r="G93" s="37"/>
      <c r="H93" s="37"/>
    </row>
    <row r="94" spans="4:8" ht="15.75" customHeight="1" x14ac:dyDescent="0.25">
      <c r="D94" s="3"/>
      <c r="E94" s="81"/>
      <c r="F94" s="81"/>
      <c r="G94" s="37"/>
      <c r="H94" s="37"/>
    </row>
    <row r="95" spans="4:8" ht="15.75" customHeight="1" x14ac:dyDescent="0.25">
      <c r="D95" s="3"/>
      <c r="E95" s="81"/>
      <c r="F95" s="81"/>
      <c r="G95" s="4"/>
      <c r="H95" s="4"/>
    </row>
    <row r="96" spans="4:8" ht="15.75" customHeight="1" x14ac:dyDescent="0.25">
      <c r="D96" s="3"/>
      <c r="E96" s="81"/>
      <c r="F96" s="81"/>
      <c r="G96" s="4"/>
      <c r="H96" s="4"/>
    </row>
    <row r="97" spans="2:9" ht="15.75" customHeight="1" x14ac:dyDescent="0.25">
      <c r="B97" s="4"/>
      <c r="C97" s="4"/>
      <c r="D97" s="3"/>
      <c r="E97" s="81"/>
      <c r="F97" s="81"/>
      <c r="G97" s="4"/>
      <c r="H97" s="37"/>
      <c r="I97" s="4"/>
    </row>
    <row r="98" spans="2:9" ht="15.75" customHeight="1" x14ac:dyDescent="0.25">
      <c r="B98" s="4"/>
      <c r="C98" s="4"/>
      <c r="D98" s="3"/>
      <c r="E98" s="81"/>
      <c r="F98" s="81"/>
      <c r="G98" s="4"/>
      <c r="H98" s="4"/>
      <c r="I98" s="4"/>
    </row>
    <row r="99" spans="2:9" ht="15.75" customHeight="1" x14ac:dyDescent="0.25">
      <c r="B99" s="4"/>
      <c r="C99" s="4"/>
      <c r="D99" s="3"/>
      <c r="E99" s="81"/>
      <c r="F99" s="81"/>
      <c r="G99" s="4"/>
      <c r="H99" s="37"/>
      <c r="I99" s="4"/>
    </row>
    <row r="100" spans="2:9" ht="15.75" customHeight="1" x14ac:dyDescent="0.25">
      <c r="B100" s="5"/>
      <c r="C100" s="4"/>
      <c r="D100" s="3"/>
      <c r="E100" s="81"/>
      <c r="F100" s="81"/>
      <c r="G100" s="4"/>
      <c r="H100" s="37"/>
      <c r="I100" s="4"/>
    </row>
    <row r="101" spans="2:9" ht="15.75" customHeight="1" x14ac:dyDescent="0.25">
      <c r="B101" s="4"/>
      <c r="C101" s="4"/>
      <c r="D101" s="3"/>
      <c r="E101" s="81"/>
      <c r="F101" s="81"/>
      <c r="G101" s="4"/>
      <c r="H101" s="37"/>
      <c r="I101" s="4"/>
    </row>
    <row r="102" spans="2:9" ht="15.75" customHeight="1" x14ac:dyDescent="0.25">
      <c r="B102" s="4"/>
      <c r="C102" s="4"/>
      <c r="D102" s="3"/>
      <c r="E102" s="81"/>
      <c r="F102" s="81"/>
      <c r="G102" s="4"/>
      <c r="H102" s="37"/>
      <c r="I102" s="4"/>
    </row>
    <row r="103" spans="2:9" ht="15.75" customHeight="1" x14ac:dyDescent="0.25">
      <c r="B103" s="4"/>
      <c r="C103" s="4"/>
      <c r="D103" s="3"/>
      <c r="E103" s="81"/>
      <c r="F103" s="81"/>
      <c r="G103" s="4"/>
      <c r="H103" s="37"/>
      <c r="I103" s="4"/>
    </row>
    <row r="104" spans="2:9" ht="15.75" customHeight="1" x14ac:dyDescent="0.25">
      <c r="B104" s="4"/>
      <c r="C104" s="4"/>
      <c r="D104" s="3"/>
      <c r="E104" s="81"/>
      <c r="F104" s="81"/>
      <c r="G104" s="4"/>
      <c r="H104" s="4"/>
      <c r="I104" s="4"/>
    </row>
    <row r="105" spans="2:9" ht="15.75" customHeight="1" x14ac:dyDescent="0.25">
      <c r="B105" s="4"/>
      <c r="C105" s="4"/>
      <c r="D105" s="3"/>
      <c r="E105" s="81"/>
      <c r="F105" s="81"/>
      <c r="G105" s="4"/>
      <c r="H105" s="37"/>
      <c r="I105" s="4"/>
    </row>
    <row r="106" spans="2:9" ht="15.75" customHeight="1" x14ac:dyDescent="0.25">
      <c r="B106" s="4"/>
      <c r="C106" s="4"/>
      <c r="D106" s="3"/>
      <c r="E106" s="81"/>
      <c r="F106" s="81"/>
      <c r="G106" s="4"/>
      <c r="H106" s="4"/>
      <c r="I106" s="4"/>
    </row>
    <row r="107" spans="2:9" ht="15.75" customHeight="1" x14ac:dyDescent="0.25">
      <c r="B107" s="4"/>
      <c r="C107" s="4"/>
      <c r="D107" s="3"/>
      <c r="E107" s="81"/>
      <c r="F107" s="81"/>
      <c r="G107" s="4"/>
      <c r="H107" s="4"/>
      <c r="I107" s="4"/>
    </row>
    <row r="108" spans="2:9" ht="15.75" customHeight="1" x14ac:dyDescent="0.25">
      <c r="B108" s="4"/>
      <c r="C108" s="4"/>
      <c r="D108" s="3"/>
      <c r="E108" s="81"/>
      <c r="F108" s="81"/>
      <c r="G108" s="4"/>
      <c r="H108" s="4"/>
      <c r="I108" s="4"/>
    </row>
    <row r="109" spans="2:9" ht="15.75" customHeight="1" x14ac:dyDescent="0.25">
      <c r="B109" s="4"/>
      <c r="C109" s="4"/>
      <c r="D109" s="3"/>
      <c r="E109" s="81"/>
      <c r="F109" s="81"/>
      <c r="G109" s="4"/>
      <c r="H109" s="4"/>
      <c r="I109" s="37"/>
    </row>
    <row r="110" spans="2:9" ht="15.75" customHeight="1" x14ac:dyDescent="0.25">
      <c r="B110" s="4"/>
      <c r="C110" s="4"/>
      <c r="D110" s="3"/>
      <c r="E110" s="81"/>
      <c r="F110" s="81"/>
      <c r="G110" s="4"/>
      <c r="H110" s="4"/>
      <c r="I110" s="37"/>
    </row>
    <row r="111" spans="2:9" ht="15.75" customHeight="1" x14ac:dyDescent="0.25">
      <c r="B111" s="4"/>
      <c r="C111" s="4"/>
      <c r="D111" s="3"/>
      <c r="E111" s="81"/>
      <c r="F111" s="81"/>
      <c r="G111" s="4"/>
      <c r="H111" s="4"/>
      <c r="I111" s="4"/>
    </row>
    <row r="112" spans="2:9" ht="15.75" customHeight="1" x14ac:dyDescent="0.25">
      <c r="B112" s="4"/>
      <c r="C112" s="4"/>
      <c r="D112" s="3"/>
      <c r="E112" s="81"/>
      <c r="F112" s="81"/>
      <c r="G112" s="4"/>
      <c r="H112" s="4"/>
      <c r="I112" s="4"/>
    </row>
    <row r="113" spans="4:8" ht="15.75" customHeight="1" x14ac:dyDescent="0.25">
      <c r="D113" s="3"/>
      <c r="E113" s="81"/>
      <c r="F113" s="81"/>
      <c r="G113" s="4"/>
      <c r="H113" s="4"/>
    </row>
    <row r="114" spans="4:8" ht="15.75" customHeight="1" x14ac:dyDescent="0.25">
      <c r="D114" s="3"/>
      <c r="E114" s="81"/>
      <c r="F114" s="81"/>
      <c r="G114" s="4"/>
      <c r="H114" s="4"/>
    </row>
    <row r="115" spans="4:8" ht="15.75" customHeight="1" x14ac:dyDescent="0.25">
      <c r="D115" s="3"/>
      <c r="E115" s="81"/>
      <c r="F115" s="81"/>
      <c r="G115" s="4"/>
      <c r="H115" s="4"/>
    </row>
    <row r="116" spans="4:8" ht="15.75" customHeight="1" x14ac:dyDescent="0.25">
      <c r="D116" s="3"/>
      <c r="E116" s="81"/>
      <c r="F116" s="81"/>
      <c r="G116" s="4"/>
      <c r="H116" s="4"/>
    </row>
    <row r="117" spans="4:8" ht="15.75" customHeight="1" x14ac:dyDescent="0.25">
      <c r="D117" s="3"/>
      <c r="E117" s="81"/>
      <c r="F117" s="81"/>
      <c r="G117" s="4"/>
      <c r="H117" s="4"/>
    </row>
    <row r="118" spans="4:8" ht="15.75" customHeight="1" x14ac:dyDescent="0.25">
      <c r="D118" s="3"/>
      <c r="E118" s="81"/>
      <c r="F118" s="81"/>
      <c r="G118" s="4"/>
      <c r="H118" s="4"/>
    </row>
    <row r="119" spans="4:8" ht="15.75" customHeight="1" x14ac:dyDescent="0.25">
      <c r="D119" s="3"/>
      <c r="E119" s="81"/>
      <c r="F119" s="81"/>
      <c r="G119" s="4"/>
      <c r="H119" s="4"/>
    </row>
    <row r="120" spans="4:8" ht="15" customHeight="1" x14ac:dyDescent="0.25">
      <c r="D120" s="3"/>
      <c r="E120" s="81"/>
      <c r="F120" s="81"/>
      <c r="G120" s="4"/>
      <c r="H120" s="4"/>
    </row>
    <row r="121" spans="4:8" ht="15" customHeight="1" x14ac:dyDescent="0.25">
      <c r="D121" s="3"/>
      <c r="E121" s="81"/>
      <c r="F121" s="81"/>
      <c r="G121" s="4"/>
      <c r="H121" s="37"/>
    </row>
    <row r="122" spans="4:8" ht="15" customHeight="1" x14ac:dyDescent="0.25">
      <c r="D122" s="3"/>
      <c r="E122" s="81"/>
      <c r="F122" s="81"/>
      <c r="G122" s="4"/>
      <c r="H122" s="37"/>
    </row>
    <row r="123" spans="4:8" ht="15" customHeight="1" x14ac:dyDescent="0.25">
      <c r="D123" s="3"/>
      <c r="E123" s="81"/>
      <c r="F123" s="81"/>
      <c r="G123" s="4"/>
      <c r="H123" s="37"/>
    </row>
    <row r="124" spans="4:8" ht="15.75" customHeight="1" x14ac:dyDescent="0.25">
      <c r="D124" s="3"/>
      <c r="E124" s="81"/>
      <c r="F124" s="81"/>
      <c r="G124" s="4"/>
      <c r="H124" s="37"/>
    </row>
    <row r="125" spans="4:8" ht="15.75" customHeight="1" x14ac:dyDescent="0.25">
      <c r="D125" s="3"/>
      <c r="E125" s="81"/>
      <c r="F125" s="81"/>
      <c r="G125" s="4"/>
      <c r="H125" s="37"/>
    </row>
    <row r="126" spans="4:8" ht="15.75" customHeight="1" x14ac:dyDescent="0.25">
      <c r="D126" s="3"/>
      <c r="E126" s="81"/>
      <c r="F126" s="81"/>
      <c r="G126" s="4"/>
      <c r="H126" s="4"/>
    </row>
    <row r="127" spans="4:8" ht="15.75" customHeight="1" x14ac:dyDescent="0.25">
      <c r="D127" s="3"/>
      <c r="E127" s="81"/>
      <c r="F127" s="81"/>
      <c r="G127" s="4"/>
      <c r="H127" s="4"/>
    </row>
    <row r="128" spans="4:8" ht="15.75" customHeight="1" x14ac:dyDescent="0.25">
      <c r="D128" s="3"/>
      <c r="E128" s="81"/>
      <c r="F128" s="81"/>
      <c r="G128" s="4"/>
      <c r="H128" s="4"/>
    </row>
    <row r="129" spans="2:8" ht="15.75" customHeight="1" x14ac:dyDescent="0.25">
      <c r="B129" s="4"/>
      <c r="C129" s="4"/>
      <c r="D129" s="3"/>
      <c r="E129" s="81"/>
      <c r="F129" s="81"/>
      <c r="G129" s="4"/>
      <c r="H129" s="4"/>
    </row>
    <row r="130" spans="2:8" ht="15.75" customHeight="1" x14ac:dyDescent="0.25">
      <c r="B130" s="4"/>
      <c r="C130" s="4"/>
      <c r="D130" s="3"/>
      <c r="E130" s="81"/>
      <c r="F130" s="81"/>
      <c r="G130" s="4"/>
      <c r="H130" s="37"/>
    </row>
    <row r="131" spans="2:8" ht="15.75" customHeight="1" x14ac:dyDescent="0.25">
      <c r="B131" s="5"/>
      <c r="C131" s="4"/>
      <c r="D131" s="3"/>
      <c r="E131" s="81"/>
      <c r="F131" s="81"/>
      <c r="G131" s="4"/>
      <c r="H131" s="37"/>
    </row>
    <row r="132" spans="2:8" ht="15.75" customHeight="1" x14ac:dyDescent="0.25">
      <c r="B132" s="4"/>
      <c r="C132" s="4"/>
      <c r="D132" s="3"/>
      <c r="E132" s="81"/>
      <c r="F132" s="81"/>
      <c r="G132" s="4"/>
      <c r="H132" s="37"/>
    </row>
    <row r="133" spans="2:8" ht="15.75" customHeight="1" x14ac:dyDescent="0.25">
      <c r="B133" s="4"/>
      <c r="C133" s="4"/>
      <c r="D133" s="3"/>
      <c r="E133" s="81"/>
      <c r="F133" s="81"/>
      <c r="G133" s="4"/>
      <c r="H133" s="4"/>
    </row>
    <row r="134" spans="2:8" ht="15.75" customHeight="1" x14ac:dyDescent="0.25">
      <c r="B134" s="4"/>
      <c r="C134" s="4"/>
      <c r="D134" s="3"/>
      <c r="E134" s="81"/>
      <c r="F134" s="81"/>
      <c r="G134" s="4"/>
      <c r="H134" s="4"/>
    </row>
    <row r="135" spans="2:8" ht="15.75" customHeight="1" x14ac:dyDescent="0.25">
      <c r="B135" s="4"/>
      <c r="C135" s="4"/>
      <c r="D135" s="3"/>
      <c r="E135" s="81"/>
      <c r="F135" s="81"/>
      <c r="G135" s="4"/>
      <c r="H135" s="4"/>
    </row>
    <row r="136" spans="2:8" ht="15.75" customHeight="1" x14ac:dyDescent="0.25">
      <c r="B136" s="4"/>
      <c r="C136" s="4"/>
      <c r="D136" s="3"/>
      <c r="E136" s="81"/>
      <c r="F136" s="81"/>
      <c r="G136" s="4"/>
      <c r="H136" s="37"/>
    </row>
    <row r="137" spans="2:8" ht="15.75" customHeight="1" x14ac:dyDescent="0.25">
      <c r="B137" s="4"/>
      <c r="C137" s="4"/>
      <c r="D137" s="3"/>
      <c r="E137" s="81"/>
      <c r="F137" s="81"/>
      <c r="G137" s="4"/>
      <c r="H137" s="37"/>
    </row>
    <row r="138" spans="2:8" ht="15.75" customHeight="1" x14ac:dyDescent="0.25">
      <c r="B138" s="4"/>
      <c r="C138" s="4"/>
      <c r="D138" s="3"/>
      <c r="E138" s="81"/>
      <c r="F138" s="81"/>
      <c r="G138" s="4"/>
      <c r="H138" s="4"/>
    </row>
    <row r="139" spans="2:8" ht="15.75" customHeight="1" x14ac:dyDescent="0.25">
      <c r="B139" s="4"/>
      <c r="C139" s="4"/>
      <c r="D139" s="3"/>
      <c r="E139" s="81"/>
      <c r="F139" s="81"/>
      <c r="G139" s="4"/>
      <c r="H139" s="4"/>
    </row>
    <row r="140" spans="2:8" ht="15.75" customHeight="1" x14ac:dyDescent="0.25">
      <c r="B140" s="4"/>
      <c r="C140" s="4"/>
      <c r="D140" s="3"/>
      <c r="E140" s="81"/>
      <c r="F140" s="81"/>
      <c r="G140" s="4"/>
      <c r="H140" s="4"/>
    </row>
    <row r="141" spans="2:8" ht="15.75" customHeight="1" x14ac:dyDescent="0.25">
      <c r="B141" s="4"/>
      <c r="C141" s="4"/>
      <c r="D141" s="3"/>
      <c r="E141" s="81"/>
      <c r="F141" s="81"/>
      <c r="G141" s="4"/>
      <c r="H141" s="4"/>
    </row>
    <row r="142" spans="2:8" ht="15.75" customHeight="1" x14ac:dyDescent="0.25">
      <c r="B142" s="4"/>
      <c r="C142" s="4"/>
      <c r="D142" s="3"/>
      <c r="E142" s="81"/>
      <c r="F142" s="81"/>
      <c r="G142" s="4"/>
      <c r="H142" s="4"/>
    </row>
    <row r="143" spans="2:8" ht="15.75" customHeight="1" x14ac:dyDescent="0.25">
      <c r="B143" s="4"/>
      <c r="C143" s="4"/>
      <c r="D143" s="3"/>
      <c r="E143" s="81"/>
      <c r="F143" s="81"/>
      <c r="G143" s="4"/>
      <c r="H143" s="4"/>
    </row>
    <row r="144" spans="2:8" ht="15.75" customHeight="1" x14ac:dyDescent="0.25">
      <c r="B144" s="4"/>
      <c r="C144" s="4"/>
      <c r="D144" s="3"/>
      <c r="E144" s="81"/>
      <c r="F144" s="81"/>
      <c r="G144" s="4"/>
      <c r="H144" s="4"/>
    </row>
    <row r="145" spans="4:6" ht="15.75" customHeight="1" x14ac:dyDescent="0.25">
      <c r="D145" s="3"/>
      <c r="E145" s="81"/>
      <c r="F145" s="81"/>
    </row>
    <row r="146" spans="4:6" ht="15.75" customHeight="1" x14ac:dyDescent="0.25">
      <c r="D146" s="3"/>
      <c r="E146" s="81"/>
      <c r="F146" s="81"/>
    </row>
    <row r="147" spans="4:6" ht="15.75" customHeight="1" x14ac:dyDescent="0.25">
      <c r="D147" s="3"/>
      <c r="E147" s="81"/>
      <c r="F147" s="81"/>
    </row>
    <row r="148" spans="4:6" ht="15.75" customHeight="1" x14ac:dyDescent="0.25">
      <c r="D148" s="3"/>
      <c r="E148" s="81"/>
      <c r="F148" s="81"/>
    </row>
    <row r="149" spans="4:6" ht="15.75" customHeight="1" x14ac:dyDescent="0.25">
      <c r="D149" s="3"/>
      <c r="E149" s="81"/>
      <c r="F149" s="81"/>
    </row>
    <row r="150" spans="4:6" ht="15.75" customHeight="1" x14ac:dyDescent="0.25">
      <c r="D150" s="3"/>
      <c r="E150" s="81"/>
      <c r="F150" s="81"/>
    </row>
    <row r="151" spans="4:6" ht="15.75" customHeight="1" x14ac:dyDescent="0.25">
      <c r="D151" s="3"/>
      <c r="E151" s="81"/>
      <c r="F151" s="81"/>
    </row>
    <row r="152" spans="4:6" ht="15.75" customHeight="1" x14ac:dyDescent="0.25">
      <c r="D152" s="3"/>
      <c r="E152" s="81"/>
      <c r="F152" s="81"/>
    </row>
    <row r="153" spans="4:6" ht="15.75" customHeight="1" x14ac:dyDescent="0.25">
      <c r="D153" s="3"/>
      <c r="E153" s="81"/>
      <c r="F153" s="81"/>
    </row>
    <row r="154" spans="4:6" ht="15.75" customHeight="1" x14ac:dyDescent="0.25">
      <c r="D154" s="3"/>
      <c r="E154" s="81"/>
      <c r="F154" s="81"/>
    </row>
    <row r="155" spans="4:6" ht="15.75" customHeight="1" x14ac:dyDescent="0.25">
      <c r="D155" s="3"/>
      <c r="E155" s="81"/>
      <c r="F155" s="81"/>
    </row>
    <row r="156" spans="4:6" ht="15.75" customHeight="1" x14ac:dyDescent="0.25">
      <c r="D156" s="3"/>
      <c r="E156" s="81"/>
      <c r="F156" s="81"/>
    </row>
    <row r="157" spans="4:6" ht="15.75" customHeight="1" x14ac:dyDescent="0.25">
      <c r="D157" s="3"/>
      <c r="E157" s="81"/>
      <c r="F157" s="81"/>
    </row>
    <row r="158" spans="4:6" ht="15.75" customHeight="1" x14ac:dyDescent="0.25">
      <c r="D158" s="3"/>
      <c r="E158" s="81"/>
      <c r="F158" s="81"/>
    </row>
    <row r="159" spans="4:6" ht="15.75" customHeight="1" x14ac:dyDescent="0.25">
      <c r="D159" s="3"/>
      <c r="E159" s="81"/>
      <c r="F159" s="81"/>
    </row>
    <row r="160" spans="4:6" ht="15.75" customHeight="1" x14ac:dyDescent="0.25">
      <c r="D160" s="3"/>
      <c r="E160" s="81"/>
      <c r="F160" s="81"/>
    </row>
    <row r="161" spans="4:6" ht="15.75" customHeight="1" x14ac:dyDescent="0.25">
      <c r="D161" s="3"/>
      <c r="E161" s="81"/>
      <c r="F161" s="81"/>
    </row>
    <row r="162" spans="4:6" ht="15.75" customHeight="1" x14ac:dyDescent="0.25">
      <c r="D162" s="3"/>
      <c r="E162" s="81"/>
      <c r="F162" s="81"/>
    </row>
    <row r="163" spans="4:6" ht="15.75" customHeight="1" x14ac:dyDescent="0.25">
      <c r="D163" s="3"/>
      <c r="E163" s="81"/>
      <c r="F163" s="81"/>
    </row>
    <row r="164" spans="4:6" ht="15.75" customHeight="1" x14ac:dyDescent="0.25">
      <c r="D164" s="3"/>
      <c r="E164" s="81"/>
      <c r="F164" s="81"/>
    </row>
    <row r="165" spans="4:6" ht="15.75" customHeight="1" x14ac:dyDescent="0.25">
      <c r="D165" s="3"/>
      <c r="E165" s="81"/>
      <c r="F165" s="81"/>
    </row>
    <row r="166" spans="4:6" ht="15.75" customHeight="1" x14ac:dyDescent="0.25">
      <c r="D166" s="3"/>
      <c r="E166" s="81"/>
      <c r="F166" s="81"/>
    </row>
    <row r="167" spans="4:6" ht="15.75" customHeight="1" x14ac:dyDescent="0.25">
      <c r="D167" s="3"/>
      <c r="E167" s="81"/>
      <c r="F167" s="81"/>
    </row>
    <row r="168" spans="4:6" ht="15.75" customHeight="1" x14ac:dyDescent="0.25">
      <c r="D168" s="3"/>
      <c r="E168" s="81"/>
      <c r="F168" s="81"/>
    </row>
    <row r="169" spans="4:6" ht="15.75" customHeight="1" x14ac:dyDescent="0.25">
      <c r="D169" s="3"/>
      <c r="E169" s="81"/>
      <c r="F169" s="81"/>
    </row>
    <row r="170" spans="4:6" ht="15.75" customHeight="1" x14ac:dyDescent="0.25">
      <c r="D170" s="3"/>
      <c r="E170" s="81"/>
      <c r="F170" s="81"/>
    </row>
    <row r="171" spans="4:6" ht="15.75" customHeight="1" x14ac:dyDescent="0.25">
      <c r="D171" s="3"/>
      <c r="E171" s="81"/>
      <c r="F171" s="81"/>
    </row>
    <row r="172" spans="4:6" ht="15.75" customHeight="1" x14ac:dyDescent="0.25">
      <c r="D172" s="3"/>
      <c r="E172" s="81"/>
      <c r="F172" s="81"/>
    </row>
    <row r="173" spans="4:6" ht="15.75" customHeight="1" x14ac:dyDescent="0.25">
      <c r="D173" s="3"/>
      <c r="E173" s="81"/>
      <c r="F173" s="81"/>
    </row>
    <row r="174" spans="4:6" ht="15.75" customHeight="1" x14ac:dyDescent="0.25">
      <c r="D174" s="3"/>
      <c r="E174" s="81"/>
      <c r="F174" s="81"/>
    </row>
    <row r="175" spans="4:6" ht="15.75" customHeight="1" x14ac:dyDescent="0.25">
      <c r="D175" s="3"/>
      <c r="E175" s="81"/>
      <c r="F175" s="81"/>
    </row>
    <row r="176" spans="4:6" ht="15.75" customHeight="1" x14ac:dyDescent="0.25">
      <c r="D176" s="3"/>
      <c r="E176" s="81"/>
      <c r="F176" s="81"/>
    </row>
    <row r="177" spans="4:6" ht="15.75" customHeight="1" x14ac:dyDescent="0.25">
      <c r="D177" s="3"/>
      <c r="E177" s="81"/>
      <c r="F177" s="81"/>
    </row>
    <row r="178" spans="4:6" ht="15.75" customHeight="1" x14ac:dyDescent="0.25">
      <c r="D178" s="3"/>
      <c r="E178" s="81"/>
      <c r="F178" s="81"/>
    </row>
    <row r="179" spans="4:6" ht="15.75" customHeight="1" x14ac:dyDescent="0.25">
      <c r="D179" s="3"/>
      <c r="E179" s="81"/>
      <c r="F179" s="81"/>
    </row>
    <row r="180" spans="4:6" ht="15.75" customHeight="1" x14ac:dyDescent="0.25">
      <c r="D180" s="3"/>
      <c r="E180" s="81"/>
      <c r="F180" s="81"/>
    </row>
    <row r="181" spans="4:6" ht="15.75" customHeight="1" x14ac:dyDescent="0.25">
      <c r="D181" s="3"/>
      <c r="E181" s="81"/>
      <c r="F181" s="81"/>
    </row>
    <row r="182" spans="4:6" ht="15.75" customHeight="1" x14ac:dyDescent="0.25">
      <c r="D182" s="3"/>
      <c r="E182" s="81"/>
      <c r="F182" s="81"/>
    </row>
    <row r="183" spans="4:6" ht="15.75" customHeight="1" x14ac:dyDescent="0.25">
      <c r="D183" s="3"/>
      <c r="E183" s="81"/>
      <c r="F183" s="81"/>
    </row>
    <row r="184" spans="4:6" ht="15.75" customHeight="1" x14ac:dyDescent="0.25">
      <c r="D184" s="3"/>
      <c r="E184" s="81"/>
      <c r="F184" s="81"/>
    </row>
    <row r="185" spans="4:6" ht="15.75" customHeight="1" x14ac:dyDescent="0.25">
      <c r="D185" s="3"/>
      <c r="E185" s="81"/>
      <c r="F185" s="81"/>
    </row>
    <row r="186" spans="4:6" ht="15.75" customHeight="1" x14ac:dyDescent="0.25">
      <c r="D186" s="3"/>
      <c r="E186" s="81"/>
      <c r="F186" s="81"/>
    </row>
    <row r="187" spans="4:6" ht="15.75" customHeight="1" x14ac:dyDescent="0.25">
      <c r="D187" s="3"/>
      <c r="E187" s="81"/>
      <c r="F187" s="81"/>
    </row>
    <row r="188" spans="4:6" ht="15.75" customHeight="1" x14ac:dyDescent="0.25">
      <c r="D188" s="3"/>
      <c r="E188" s="81"/>
      <c r="F188" s="81"/>
    </row>
    <row r="189" spans="4:6" ht="15.75" customHeight="1" x14ac:dyDescent="0.25">
      <c r="D189" s="3"/>
      <c r="E189" s="81"/>
      <c r="F189" s="81"/>
    </row>
    <row r="190" spans="4:6" ht="15.75" customHeight="1" x14ac:dyDescent="0.25">
      <c r="D190" s="3"/>
      <c r="E190" s="81"/>
      <c r="F190" s="81"/>
    </row>
    <row r="191" spans="4:6" ht="15.75" customHeight="1" x14ac:dyDescent="0.25">
      <c r="D191" s="3"/>
      <c r="E191" s="81"/>
      <c r="F191" s="81"/>
    </row>
    <row r="192" spans="4:6" ht="15.75" customHeight="1" x14ac:dyDescent="0.25">
      <c r="D192" s="3"/>
      <c r="E192" s="81"/>
      <c r="F192" s="81"/>
    </row>
    <row r="193" spans="4:6" ht="15.75" customHeight="1" x14ac:dyDescent="0.25">
      <c r="D193" s="3"/>
      <c r="E193" s="81"/>
      <c r="F193" s="81"/>
    </row>
    <row r="194" spans="4:6" ht="15.75" customHeight="1" x14ac:dyDescent="0.25">
      <c r="D194" s="3"/>
      <c r="E194" s="81"/>
      <c r="F194" s="81"/>
    </row>
    <row r="195" spans="4:6" ht="15.75" customHeight="1" x14ac:dyDescent="0.25">
      <c r="D195" s="3"/>
      <c r="E195" s="81"/>
      <c r="F195" s="81"/>
    </row>
    <row r="196" spans="4:6" ht="15.75" customHeight="1" x14ac:dyDescent="0.25">
      <c r="D196" s="3"/>
      <c r="E196" s="81"/>
      <c r="F196" s="81"/>
    </row>
    <row r="197" spans="4:6" ht="15.75" customHeight="1" x14ac:dyDescent="0.25">
      <c r="D197" s="3"/>
      <c r="E197" s="81"/>
      <c r="F197" s="81"/>
    </row>
    <row r="198" spans="4:6" ht="15.75" customHeight="1" x14ac:dyDescent="0.25">
      <c r="D198" s="3"/>
      <c r="E198" s="81"/>
      <c r="F198" s="81"/>
    </row>
    <row r="199" spans="4:6" ht="15.75" customHeight="1" x14ac:dyDescent="0.25">
      <c r="D199" s="3"/>
      <c r="E199" s="81"/>
      <c r="F199" s="81"/>
    </row>
    <row r="200" spans="4:6" ht="15.75" customHeight="1" x14ac:dyDescent="0.25">
      <c r="D200" s="3"/>
      <c r="E200" s="81"/>
      <c r="F200" s="81"/>
    </row>
    <row r="201" spans="4:6" ht="15.75" customHeight="1" x14ac:dyDescent="0.25">
      <c r="D201" s="3"/>
      <c r="E201" s="81"/>
      <c r="F201" s="81"/>
    </row>
    <row r="202" spans="4:6" ht="15.75" customHeight="1" x14ac:dyDescent="0.25">
      <c r="D202" s="3"/>
      <c r="E202" s="81"/>
      <c r="F202" s="81"/>
    </row>
    <row r="203" spans="4:6" ht="15.75" customHeight="1" x14ac:dyDescent="0.25">
      <c r="D203" s="3"/>
      <c r="E203" s="81"/>
      <c r="F203" s="81"/>
    </row>
    <row r="204" spans="4:6" ht="15.75" customHeight="1" x14ac:dyDescent="0.25">
      <c r="D204" s="3"/>
      <c r="E204" s="81"/>
      <c r="F204" s="81"/>
    </row>
    <row r="205" spans="4:6" ht="15.75" customHeight="1" x14ac:dyDescent="0.25">
      <c r="D205" s="3"/>
      <c r="E205" s="81"/>
      <c r="F205" s="81"/>
    </row>
    <row r="206" spans="4:6" ht="15.75" customHeight="1" x14ac:dyDescent="0.25">
      <c r="D206" s="3"/>
      <c r="E206" s="81"/>
      <c r="F206" s="81"/>
    </row>
    <row r="207" spans="4:6" ht="15.75" customHeight="1" x14ac:dyDescent="0.25">
      <c r="D207" s="3"/>
      <c r="E207" s="81"/>
      <c r="F207" s="81"/>
    </row>
    <row r="208" spans="4:6" ht="15.75" customHeight="1" x14ac:dyDescent="0.25">
      <c r="D208" s="3"/>
      <c r="E208" s="81"/>
      <c r="F208" s="81"/>
    </row>
    <row r="209" spans="4:6" ht="15.75" customHeight="1" x14ac:dyDescent="0.25">
      <c r="D209" s="3"/>
      <c r="E209" s="81"/>
      <c r="F209" s="81"/>
    </row>
    <row r="210" spans="4:6" ht="15.75" customHeight="1" x14ac:dyDescent="0.25">
      <c r="D210" s="3"/>
      <c r="E210" s="81"/>
      <c r="F210" s="81"/>
    </row>
    <row r="211" spans="4:6" ht="15.75" customHeight="1" x14ac:dyDescent="0.25">
      <c r="D211" s="3"/>
      <c r="E211" s="81"/>
      <c r="F211" s="81"/>
    </row>
    <row r="212" spans="4:6" ht="15.75" customHeight="1" x14ac:dyDescent="0.25">
      <c r="D212" s="3"/>
      <c r="E212" s="81"/>
      <c r="F212" s="81"/>
    </row>
    <row r="213" spans="4:6" ht="15.75" customHeight="1" x14ac:dyDescent="0.25">
      <c r="D213" s="3"/>
      <c r="E213" s="81"/>
      <c r="F213" s="81"/>
    </row>
    <row r="214" spans="4:6" ht="15.75" customHeight="1" x14ac:dyDescent="0.25">
      <c r="D214" s="3"/>
      <c r="E214" s="81"/>
      <c r="F214" s="81"/>
    </row>
    <row r="215" spans="4:6" ht="15.75" customHeight="1" x14ac:dyDescent="0.25">
      <c r="D215" s="3"/>
      <c r="E215" s="81"/>
      <c r="F215" s="81"/>
    </row>
    <row r="216" spans="4:6" ht="15.75" customHeight="1" x14ac:dyDescent="0.25">
      <c r="D216" s="3"/>
      <c r="E216" s="81"/>
      <c r="F216" s="81"/>
    </row>
    <row r="217" spans="4:6" ht="15.75" customHeight="1" x14ac:dyDescent="0.25">
      <c r="D217" s="3"/>
      <c r="E217" s="81"/>
      <c r="F217" s="81"/>
    </row>
    <row r="218" spans="4:6" ht="15.75" customHeight="1" x14ac:dyDescent="0.25">
      <c r="D218" s="3"/>
      <c r="E218" s="81"/>
      <c r="F218" s="81"/>
    </row>
    <row r="219" spans="4:6" ht="15.75" customHeight="1" x14ac:dyDescent="0.25">
      <c r="D219" s="3"/>
      <c r="E219" s="81"/>
      <c r="F219" s="81"/>
    </row>
    <row r="220" spans="4:6" ht="15.75" customHeight="1" x14ac:dyDescent="0.25">
      <c r="D220" s="3"/>
      <c r="E220" s="81"/>
      <c r="F220" s="81"/>
    </row>
    <row r="221" spans="4:6" ht="15.75" customHeight="1" x14ac:dyDescent="0.25">
      <c r="D221" s="3"/>
      <c r="E221" s="81"/>
      <c r="F221" s="81"/>
    </row>
    <row r="222" spans="4:6" ht="15.75" customHeight="1" x14ac:dyDescent="0.25">
      <c r="D222" s="3"/>
      <c r="E222" s="81"/>
      <c r="F222" s="81"/>
    </row>
    <row r="223" spans="4:6" ht="15.75" customHeight="1" x14ac:dyDescent="0.25">
      <c r="D223" s="3"/>
      <c r="E223" s="81"/>
      <c r="F223" s="81"/>
    </row>
    <row r="224" spans="4:6" ht="15.75" customHeight="1" x14ac:dyDescent="0.25">
      <c r="D224" s="3"/>
      <c r="E224" s="81"/>
      <c r="F224" s="81"/>
    </row>
    <row r="225" spans="4:6" ht="15.75" customHeight="1" x14ac:dyDescent="0.25">
      <c r="D225" s="3"/>
      <c r="E225" s="81"/>
      <c r="F225" s="81"/>
    </row>
    <row r="226" spans="4:6" ht="15.75" customHeight="1" x14ac:dyDescent="0.25"/>
    <row r="227" spans="4:6" ht="15.75" customHeight="1" x14ac:dyDescent="0.25"/>
    <row r="228" spans="4:6" ht="15.75" customHeight="1" x14ac:dyDescent="0.25"/>
    <row r="229" spans="4:6" ht="15.75" customHeight="1" x14ac:dyDescent="0.25"/>
    <row r="230" spans="4:6" ht="15.75" customHeight="1" x14ac:dyDescent="0.25"/>
    <row r="231" spans="4:6" ht="15.75" customHeight="1" x14ac:dyDescent="0.25"/>
    <row r="232" spans="4:6" ht="15.75" customHeight="1" x14ac:dyDescent="0.25"/>
    <row r="233" spans="4:6" ht="15.75" customHeight="1" x14ac:dyDescent="0.25"/>
    <row r="234" spans="4:6" ht="15.75" customHeight="1" x14ac:dyDescent="0.25"/>
    <row r="235" spans="4:6" ht="15.75" customHeight="1" x14ac:dyDescent="0.25"/>
    <row r="236" spans="4:6" ht="15.75" customHeight="1" x14ac:dyDescent="0.25"/>
    <row r="237" spans="4:6" ht="15.75" customHeight="1" x14ac:dyDescent="0.25"/>
    <row r="238" spans="4:6" ht="15.75" customHeight="1" x14ac:dyDescent="0.25"/>
    <row r="239" spans="4:6" ht="15.75" customHeight="1" x14ac:dyDescent="0.25"/>
    <row r="240" spans="4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5">
    <mergeCell ref="G7:I7"/>
    <mergeCell ref="D29:F29"/>
    <mergeCell ref="A76:B76"/>
    <mergeCell ref="D78:E78"/>
    <mergeCell ref="G81:H81"/>
  </mergeCells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Payroll</vt:lpstr>
      <vt:lpstr>Sales Tax Liability</vt:lpstr>
      <vt:lpstr>General Journal</vt:lpstr>
      <vt:lpstr>General Ledger &amp; Trial Balance</vt:lpstr>
      <vt:lpstr>Financial Statements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Hill, Lindsay</dc:creator>
  <cp:lastModifiedBy>Rizwan Qadir</cp:lastModifiedBy>
  <dcterms:created xsi:type="dcterms:W3CDTF">2021-05-04T16:17:53Z</dcterms:created>
  <dcterms:modified xsi:type="dcterms:W3CDTF">2024-06-25T17:37:30Z</dcterms:modified>
</cp:coreProperties>
</file>