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Data Analysis\Excel projects\1. sales data analysis\"/>
    </mc:Choice>
  </mc:AlternateContent>
  <xr:revisionPtr revIDLastSave="0" documentId="13_ncr:1_{374044B8-80CF-406A-A610-980FF5ABE4A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ivot tables" sheetId="4" r:id="rId1"/>
    <sheet name="Sales Data" sheetId="2" r:id="rId2"/>
    <sheet name="Customer Info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5" i="2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5" i="2"/>
  <c r="P5" i="2" s="1"/>
</calcChain>
</file>

<file path=xl/sharedStrings.xml><?xml version="1.0" encoding="utf-8"?>
<sst xmlns="http://schemas.openxmlformats.org/spreadsheetml/2006/main" count="555" uniqueCount="95">
  <si>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</si>
  <si>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</si>
  <si>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</si>
  <si>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</si>
  <si>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</si>
  <si>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</si>
  <si>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</si>
  <si>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</si>
  <si>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</si>
  <si>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</si>
  <si>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</si>
  <si>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</si>
  <si>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</si>
  <si>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</si>
  <si>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</si>
  <si>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</si>
  <si>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</si>
  <si>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</si>
  <si>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</si>
  <si>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</si>
  <si>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</si>
  <si>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</si>
  <si>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</si>
  <si>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</si>
  <si>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</si>
  <si>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</si>
  <si>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</si>
  <si>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</si>
  <si>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</si>
  <si>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</si>
  <si>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</si>
  <si>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</si>
  <si>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</si>
  <si>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</si>
  <si>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</si>
  <si>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</si>
  <si>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</si>
  <si>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</si>
  <si>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</si>
  <si>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</si>
  <si>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</si>
  <si>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</si>
  <si>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</si>
  <si>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</si>
  <si>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</si>
  <si>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</si>
  <si>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</si>
  <si>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</si>
  <si>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</si>
  <si>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</si>
  <si>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</si>
  <si>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</si>
  <si>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</si>
  <si>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</si>
  <si>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</si>
  <si>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</si>
  <si>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</si>
  <si>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</si>
  <si>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</si>
  <si>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</si>
  <si>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</si>
  <si>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</si>
  <si>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</si>
  <si>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</si>
  <si>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</si>
  <si>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</si>
  <si>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</si>
  <si>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</si>
  <si>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</si>
  <si>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</si>
  <si>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</si>
  <si>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</si>
  <si>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</si>
  <si>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</si>
  <si>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</si>
  <si>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</si>
  <si>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</si>
  <si>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</si>
  <si>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</si>
  <si>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</si>
  <si>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</si>
  <si>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</si>
  <si>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</si>
  <si>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</si>
  <si>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</si>
  <si>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</si>
  <si>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</si>
  <si>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</si>
  <si>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</si>
  <si>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Representative Name</t>
  </si>
  <si>
    <t>Grand Total</t>
  </si>
  <si>
    <t>Chairs Sold by Month</t>
  </si>
  <si>
    <t>Models</t>
  </si>
  <si>
    <t>Months</t>
  </si>
  <si>
    <t>Total Sales by Sales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</si>
</sst>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pivotButton="1"/>
  </cellXfs>
  <cellStyles count="2">
    <cellStyle name="Currency" xfId="1" builtinId="4"/>
    <cellStyle name="Normal" xfId="0" builtinId="0"/>
  </cellStyles>
  <dxfs count="11">
    <dxf>
      <numFmt numFmtId="165" formatCode="_(&quot;$&quot;* #,##0_);_(&quot;$&quot;* \(#,##0\);_(&quot;$&quot;* &quot;-&quot;??_);_(@_)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4.819710069445" createdVersion="8" refreshedVersion="8" minRefreshableVersion="3" recordCount="80" xr:uid="{120795F4-C459-4581-AC2E-7844FA6DC204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5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D1E18-1DD9-49E5-8D83-97CD57CBB6A3}" name="Total Sales by Sales Rep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Sales Rep">
  <location ref="A3:I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numFmtId="165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Total Sales by Sales Rep" fld="1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A0062-321C-45ED-AEA1-DE83FC2B2574}" name="Chairs sold by month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Models">
  <location ref="A14:H22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  <pivotField numFmtId="165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hairs Sold by Month" fld="11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5A70F3-2A93-4169-A83A-217A93D048AC}" name="Table1" displayName="Table1" ref="A4:P84" totalsRowShown="0" headerRowDxfId="10">
  <autoFilter ref="A4:P84" xr:uid="{605A70F3-2A93-4169-A83A-217A93D048AC}"/>
  <sortState xmlns:xlrd2="http://schemas.microsoft.com/office/spreadsheetml/2017/richdata2" ref="A5:N84">
    <sortCondition ref="A4:A84"/>
  </sortState>
  <tableColumns count="16">
    <tableColumn id="1" xr3:uid="{6C96CBD9-697C-4687-9DB1-19DADC1E33E4}" name="Num"/>
    <tableColumn id="2" xr3:uid="{4AEFD5B9-6E4E-47ED-9E41-8D72BAF10512}" name="Date" dataDxfId="9"/>
    <tableColumn id="3" xr3:uid="{041A739C-A079-4B4F-99B3-FE01C5A9A264}" name="Month" dataDxfId="8"/>
    <tableColumn id="4" xr3:uid="{96AAF1BB-AC73-4DF4-9B90-B03F8A63BCFF}" name="Sales Rep" dataDxfId="7"/>
    <tableColumn id="5" xr3:uid="{C8DCE8DD-F391-453F-AD46-74FADCEF7729}" name="Region" dataDxfId="6"/>
    <tableColumn id="6" xr3:uid="{A1CE2F4A-750A-46EC-AA2C-D702788E641C}" name="Customer ID" dataDxfId="5"/>
    <tableColumn id="15" xr3:uid="{D11895A5-61F3-4475-A503-6278040277D5}" name="Company Name" dataDxfId="4">
      <calculatedColumnFormula>VLOOKUP(Table1[[#This Row],[Customer ID]],'Customer Info'!$A$4:$C$12,2,FALSE)</calculatedColumnFormula>
    </tableColumn>
    <tableColumn id="16" xr3:uid="{978BA0A1-456E-402B-960B-66A3D6503915}" name="Representative Name" dataDxfId="3">
      <calculatedColumnFormula>VLOOKUP(Table1[[#This Row],[Customer ID]],'Customer Info'!$A$4:$C$12,3,FALSE)</calculatedColumnFormula>
    </tableColumn>
    <tableColumn id="7" xr3:uid="{013AA316-13C1-4447-A985-E12B97FFEF17}" name="Model"/>
    <tableColumn id="8" xr3:uid="{E479D9FF-DD11-4A0A-A2B0-EA6202298F78}" name="Color"/>
    <tableColumn id="9" xr3:uid="{9043A95E-B53D-4E3D-86E0-BAE5CAB8C8FB}" name="Item Code"/>
    <tableColumn id="10" xr3:uid="{4C8CDE0E-548C-453D-A561-0EC03492242C}" name="Number"/>
    <tableColumn id="11" xr3:uid="{FF7758C5-C5EB-4454-AA24-FBFCEBC81F99}" name="Price / Unit" dataDxfId="2"/>
    <tableColumn id="12" xr3:uid="{D00094CF-E149-4419-96B5-98C9361CB20C}" name="Total" dataDxfId="1"/>
    <tableColumn id="13" xr3:uid="{69DFC9C1-29D6-47A2-B731-6E304913C101}" name="Discount">
      <calculatedColumnFormula>IF(Table1[[#This Row],[Number]]&gt;=20,"Y","N")</calculatedColumnFormula>
    </tableColumn>
    <tableColumn id="14" xr3:uid="{3E12AF52-5FAA-4245-AF7E-6E6FFAA027A4}" name="Final Price" dataDxfId="0" dataCellStyle="Currency">
      <calculatedColumnFormula>IF(Table1[[#This Row],[Discount]]="Y",Table1[[#This Row],[Total]]*0.95,Table1[[#This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5F29-B6B2-4F13-A726-3858CB89802D}">
  <dimension ref="A3:I22"/>
  <sheetViews>
    <sheetView workbookViewId="0">
      <selection activeCell="F9" sqref="F9"/>
    </sheetView>
  </sheetViews>
  <sheetFormatPr defaultRowHeight="14.5" x14ac:dyDescent="0.35"/>
  <cols>
    <col min="1" max="1" width="20.6328125" bestFit="1" customWidth="1"/>
    <col min="2" max="2" width="10.453125" bestFit="1" customWidth="1"/>
    <col min="3" max="3" width="11.26953125" bestFit="1" customWidth="1"/>
    <col min="4" max="4" width="11.36328125" bestFit="1" customWidth="1"/>
    <col min="5" max="5" width="8.90625" bestFit="1" customWidth="1"/>
    <col min="6" max="6" width="12.6328125" bestFit="1" customWidth="1"/>
    <col min="7" max="7" width="9.36328125" bestFit="1" customWidth="1"/>
    <col min="8" max="8" width="11" bestFit="1" customWidth="1"/>
    <col min="9" max="9" width="10.7265625" bestFit="1" customWidth="1"/>
  </cols>
  <sheetData>
    <row r="3" spans="1:9" x14ac:dyDescent="0.35">
      <c r="A3" s="18" t="s">
        <v>94</v>
      </c>
      <c r="B3" s="18" t="s">
        <v>5</v>
      </c>
    </row>
    <row r="4" spans="1:9" x14ac:dyDescent="0.35">
      <c r="A4" s="18" t="s">
        <v>93</v>
      </c>
      <c r="B4" t="s">
        <v>20</v>
      </c>
      <c r="C4" t="s">
        <v>37</v>
      </c>
      <c r="D4" t="s">
        <v>45</v>
      </c>
      <c r="E4" t="s">
        <v>15</v>
      </c>
      <c r="F4" t="s">
        <v>28</v>
      </c>
      <c r="G4" t="s">
        <v>25</v>
      </c>
      <c r="H4" t="s">
        <v>35</v>
      </c>
      <c r="I4" t="s">
        <v>90</v>
      </c>
    </row>
    <row r="5" spans="1:9" x14ac:dyDescent="0.35">
      <c r="A5" s="6" t="s">
        <v>14</v>
      </c>
      <c r="B5">
        <v>10345.5</v>
      </c>
      <c r="C5">
        <v>13972.5</v>
      </c>
      <c r="E5">
        <v>20805.5</v>
      </c>
      <c r="F5">
        <v>6697.5</v>
      </c>
      <c r="G5">
        <v>15480</v>
      </c>
      <c r="H5">
        <v>4900</v>
      </c>
      <c r="I5">
        <v>72201</v>
      </c>
    </row>
    <row r="6" spans="1:9" x14ac:dyDescent="0.35">
      <c r="A6" s="6" t="s">
        <v>42</v>
      </c>
      <c r="B6">
        <v>14180</v>
      </c>
      <c r="C6">
        <v>7813.75</v>
      </c>
      <c r="D6">
        <v>11115</v>
      </c>
      <c r="E6">
        <v>7910</v>
      </c>
      <c r="F6">
        <v>27985</v>
      </c>
      <c r="G6">
        <v>2200</v>
      </c>
      <c r="H6">
        <v>3500</v>
      </c>
      <c r="I6">
        <v>74703.75</v>
      </c>
    </row>
    <row r="7" spans="1:9" x14ac:dyDescent="0.35">
      <c r="A7" s="6" t="s">
        <v>50</v>
      </c>
      <c r="B7">
        <v>10763.5</v>
      </c>
      <c r="D7">
        <v>18460</v>
      </c>
      <c r="E7">
        <v>14233.75</v>
      </c>
      <c r="F7">
        <v>13775</v>
      </c>
      <c r="G7">
        <v>8906.25</v>
      </c>
      <c r="H7">
        <v>11605</v>
      </c>
      <c r="I7">
        <v>77743.5</v>
      </c>
    </row>
    <row r="8" spans="1:9" x14ac:dyDescent="0.35">
      <c r="A8" s="6" t="s">
        <v>58</v>
      </c>
      <c r="B8">
        <v>10641</v>
      </c>
      <c r="C8">
        <v>8483.5</v>
      </c>
      <c r="D8">
        <v>24797.5</v>
      </c>
      <c r="E8">
        <v>20415.5</v>
      </c>
      <c r="F8">
        <v>24928</v>
      </c>
      <c r="G8">
        <v>9880</v>
      </c>
      <c r="H8">
        <v>22359.25</v>
      </c>
      <c r="I8">
        <v>121504.75</v>
      </c>
    </row>
    <row r="9" spans="1:9" x14ac:dyDescent="0.35">
      <c r="A9" s="6" t="s">
        <v>60</v>
      </c>
      <c r="C9">
        <v>10710</v>
      </c>
      <c r="D9">
        <v>19387.5</v>
      </c>
      <c r="E9">
        <v>14943.5</v>
      </c>
      <c r="F9">
        <v>31965</v>
      </c>
      <c r="G9">
        <v>10716</v>
      </c>
      <c r="H9">
        <v>22053.75</v>
      </c>
      <c r="I9">
        <v>109775.75</v>
      </c>
    </row>
    <row r="10" spans="1:9" x14ac:dyDescent="0.35">
      <c r="A10" s="6" t="s">
        <v>65</v>
      </c>
      <c r="B10">
        <v>10335</v>
      </c>
      <c r="C10">
        <v>26823.25</v>
      </c>
      <c r="D10">
        <v>2950</v>
      </c>
      <c r="E10">
        <v>9125</v>
      </c>
      <c r="F10">
        <v>12749</v>
      </c>
      <c r="G10">
        <v>23892.5</v>
      </c>
      <c r="H10">
        <v>20306.25</v>
      </c>
      <c r="I10">
        <v>106181</v>
      </c>
    </row>
    <row r="11" spans="1:9" x14ac:dyDescent="0.35">
      <c r="A11" s="6" t="s">
        <v>90</v>
      </c>
      <c r="B11">
        <v>56265</v>
      </c>
      <c r="C11">
        <v>67803</v>
      </c>
      <c r="D11">
        <v>76710</v>
      </c>
      <c r="E11">
        <v>87433.25</v>
      </c>
      <c r="F11">
        <v>118099.5</v>
      </c>
      <c r="G11">
        <v>71074.75</v>
      </c>
      <c r="H11">
        <v>84724.25</v>
      </c>
      <c r="I11">
        <v>562109.75</v>
      </c>
    </row>
    <row r="14" spans="1:9" x14ac:dyDescent="0.35">
      <c r="A14" s="18" t="s">
        <v>91</v>
      </c>
      <c r="B14" s="18" t="s">
        <v>92</v>
      </c>
    </row>
    <row r="15" spans="1:9" x14ac:dyDescent="0.35">
      <c r="A15" s="18" t="s">
        <v>93</v>
      </c>
      <c r="B15" t="s">
        <v>47</v>
      </c>
      <c r="C15" t="s">
        <v>38</v>
      </c>
      <c r="D15" t="s">
        <v>26</v>
      </c>
      <c r="E15" t="s">
        <v>17</v>
      </c>
      <c r="F15" t="s">
        <v>22</v>
      </c>
      <c r="G15" t="s">
        <v>32</v>
      </c>
      <c r="H15" t="s">
        <v>90</v>
      </c>
    </row>
    <row r="16" spans="1:9" x14ac:dyDescent="0.35">
      <c r="A16" s="6" t="s">
        <v>14</v>
      </c>
      <c r="C16">
        <v>8</v>
      </c>
      <c r="D16">
        <v>88</v>
      </c>
      <c r="E16">
        <v>67</v>
      </c>
      <c r="F16">
        <v>62</v>
      </c>
      <c r="G16">
        <v>32</v>
      </c>
      <c r="H16">
        <v>257</v>
      </c>
    </row>
    <row r="17" spans="1:8" x14ac:dyDescent="0.35">
      <c r="A17" s="6" t="s">
        <v>42</v>
      </c>
      <c r="B17">
        <v>10</v>
      </c>
      <c r="C17">
        <v>50</v>
      </c>
      <c r="D17">
        <v>70</v>
      </c>
      <c r="E17">
        <v>35</v>
      </c>
      <c r="F17">
        <v>61</v>
      </c>
      <c r="G17">
        <v>27</v>
      </c>
      <c r="H17">
        <v>253</v>
      </c>
    </row>
    <row r="18" spans="1:8" x14ac:dyDescent="0.35">
      <c r="A18" s="6" t="s">
        <v>50</v>
      </c>
      <c r="B18">
        <v>83</v>
      </c>
      <c r="C18">
        <v>45</v>
      </c>
      <c r="D18">
        <v>20</v>
      </c>
      <c r="E18">
        <v>48</v>
      </c>
      <c r="F18">
        <v>50</v>
      </c>
      <c r="G18">
        <v>50</v>
      </c>
      <c r="H18">
        <v>296</v>
      </c>
    </row>
    <row r="19" spans="1:8" x14ac:dyDescent="0.35">
      <c r="A19" s="6" t="s">
        <v>58</v>
      </c>
      <c r="B19">
        <v>56</v>
      </c>
      <c r="C19">
        <v>60</v>
      </c>
      <c r="D19">
        <v>62</v>
      </c>
      <c r="E19">
        <v>83</v>
      </c>
      <c r="F19">
        <v>90</v>
      </c>
      <c r="G19">
        <v>92</v>
      </c>
      <c r="H19">
        <v>443</v>
      </c>
    </row>
    <row r="20" spans="1:8" x14ac:dyDescent="0.35">
      <c r="A20" s="6" t="s">
        <v>60</v>
      </c>
      <c r="B20">
        <v>57</v>
      </c>
      <c r="C20">
        <v>10</v>
      </c>
      <c r="D20">
        <v>113</v>
      </c>
      <c r="E20">
        <v>123</v>
      </c>
      <c r="F20">
        <v>30</v>
      </c>
      <c r="G20">
        <v>75</v>
      </c>
      <c r="H20">
        <v>408</v>
      </c>
    </row>
    <row r="21" spans="1:8" x14ac:dyDescent="0.35">
      <c r="A21" s="6" t="s">
        <v>65</v>
      </c>
      <c r="B21">
        <v>32</v>
      </c>
      <c r="C21">
        <v>90</v>
      </c>
      <c r="D21">
        <v>22</v>
      </c>
      <c r="E21">
        <v>29</v>
      </c>
      <c r="F21">
        <v>123</v>
      </c>
      <c r="G21">
        <v>80</v>
      </c>
      <c r="H21">
        <v>376</v>
      </c>
    </row>
    <row r="22" spans="1:8" x14ac:dyDescent="0.35">
      <c r="A22" s="6" t="s">
        <v>90</v>
      </c>
      <c r="B22">
        <v>238</v>
      </c>
      <c r="C22">
        <v>263</v>
      </c>
      <c r="D22">
        <v>375</v>
      </c>
      <c r="E22">
        <v>385</v>
      </c>
      <c r="F22">
        <v>416</v>
      </c>
      <c r="G22">
        <v>356</v>
      </c>
      <c r="H22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abSelected="1" topLeftCell="C65" workbookViewId="0">
      <selection activeCell="H71" sqref="H71"/>
    </sheetView>
  </sheetViews>
  <sheetFormatPr defaultColWidth="8.81640625" defaultRowHeight="14.5" x14ac:dyDescent="0.35"/>
  <cols>
    <col min="2" max="2" width="9.453125" bestFit="1" customWidth="1"/>
    <col min="3" max="3" width="9" bestFit="1" customWidth="1"/>
    <col min="4" max="4" width="13.6328125" bestFit="1" customWidth="1"/>
    <col min="6" max="7" width="13.26953125" customWidth="1"/>
    <col min="8" max="8" width="23.54296875" bestFit="1" customWidth="1"/>
    <col min="10" max="10" width="9" customWidth="1"/>
    <col min="11" max="11" width="11.453125" customWidth="1"/>
    <col min="12" max="12" width="9.6328125" customWidth="1"/>
    <col min="13" max="13" width="12.1796875" customWidth="1"/>
    <col min="14" max="14" width="11.1796875" bestFit="1" customWidth="1"/>
    <col min="16" max="16" width="11.08984375" style="16" bestFit="1" customWidth="1"/>
  </cols>
  <sheetData>
    <row r="1" spans="1:16" ht="21" x14ac:dyDescent="0.5">
      <c r="A1" s="1" t="s">
        <v>0</v>
      </c>
    </row>
    <row r="2" spans="1:16" ht="21" x14ac:dyDescent="0.5">
      <c r="A2" s="1" t="s">
        <v>1</v>
      </c>
    </row>
    <row r="4" spans="1:16" x14ac:dyDescent="0.3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89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7" t="s">
        <v>88</v>
      </c>
    </row>
    <row r="5" spans="1:16" x14ac:dyDescent="0.3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t="str">
        <f>IF(Table1[[#This Row],[Number]]&gt;=20,"Y","N")</f>
        <v>N</v>
      </c>
      <c r="P5" s="16">
        <f>IF(Table1[[#This Row],[Discount]]="Y",Table1[[#This Row],[Total]]*0.95,Table1[[#This Row],[Total]])</f>
        <v>3525</v>
      </c>
    </row>
    <row r="6" spans="1:16" x14ac:dyDescent="0.3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t="str">
        <f>IF(Table1[[#This Row],[Number]]&gt;=20,"Y","N")</f>
        <v>Y</v>
      </c>
      <c r="P6" s="16">
        <f>IF(Table1[[#This Row],[Discount]]="Y",Table1[[#This Row],[Total]]*0.95,Table1[[#This Row],[Total]])</f>
        <v>5434</v>
      </c>
    </row>
    <row r="7" spans="1:16" x14ac:dyDescent="0.3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t="str">
        <f>IF(Table1[[#This Row],[Number]]&gt;=20,"Y","N")</f>
        <v>N</v>
      </c>
      <c r="P7" s="16">
        <f>IF(Table1[[#This Row],[Discount]]="Y",Table1[[#This Row],[Total]]*0.95,Table1[[#This Row],[Total]])</f>
        <v>5600</v>
      </c>
    </row>
    <row r="8" spans="1:16" x14ac:dyDescent="0.3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t="str">
        <f>IF(Table1[[#This Row],[Number]]&gt;=20,"Y","N")</f>
        <v>Y</v>
      </c>
      <c r="P8" s="16">
        <f>IF(Table1[[#This Row],[Discount]]="Y",Table1[[#This Row],[Total]]*0.95,Table1[[#This Row],[Total]])</f>
        <v>6697.5</v>
      </c>
    </row>
    <row r="9" spans="1:16" x14ac:dyDescent="0.3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t="str">
        <f>IF(Table1[[#This Row],[Number]]&gt;=20,"Y","N")</f>
        <v>Y</v>
      </c>
      <c r="P9" s="16">
        <f>IF(Table1[[#This Row],[Discount]]="Y",Table1[[#This Row],[Total]]*0.95,Table1[[#This Row],[Total]])</f>
        <v>8968</v>
      </c>
    </row>
    <row r="10" spans="1:16" x14ac:dyDescent="0.3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t="str">
        <f>IF(Table1[[#This Row],[Number]]&gt;=20,"Y","N")</f>
        <v>N</v>
      </c>
      <c r="P10" s="16">
        <f>IF(Table1[[#This Row],[Discount]]="Y",Table1[[#This Row],[Total]]*0.95,Table1[[#This Row],[Total]])</f>
        <v>4900</v>
      </c>
    </row>
    <row r="11" spans="1:16" x14ac:dyDescent="0.3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t="str">
        <f>IF(Table1[[#This Row],[Number]]&gt;=20,"Y","N")</f>
        <v>N</v>
      </c>
      <c r="P11" s="16">
        <f>IF(Table1[[#This Row],[Discount]]="Y",Table1[[#This Row],[Total]]*0.95,Table1[[#This Row],[Total]])</f>
        <v>3000</v>
      </c>
    </row>
    <row r="12" spans="1:16" x14ac:dyDescent="0.3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t="str">
        <f>IF(Table1[[#This Row],[Number]]&gt;=20,"Y","N")</f>
        <v>Y</v>
      </c>
      <c r="P12" s="16">
        <f>IF(Table1[[#This Row],[Discount]]="Y",Table1[[#This Row],[Total]]*0.95,Table1[[#This Row],[Total]])</f>
        <v>4911.5</v>
      </c>
    </row>
    <row r="13" spans="1:16" x14ac:dyDescent="0.3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t="str">
        <f>IF(Table1[[#This Row],[Number]]&gt;=20,"Y","N")</f>
        <v>Y</v>
      </c>
      <c r="P13" s="16">
        <f>IF(Table1[[#This Row],[Discount]]="Y",Table1[[#This Row],[Total]]*0.95,Table1[[#This Row],[Total]])</f>
        <v>9880</v>
      </c>
    </row>
    <row r="14" spans="1:16" x14ac:dyDescent="0.3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t="str">
        <f>IF(Table1[[#This Row],[Number]]&gt;=20,"Y","N")</f>
        <v>Y</v>
      </c>
      <c r="P14" s="16">
        <f>IF(Table1[[#This Row],[Discount]]="Y",Table1[[#This Row],[Total]]*0.95,Table1[[#This Row],[Total]])</f>
        <v>8312.5</v>
      </c>
    </row>
    <row r="15" spans="1:16" x14ac:dyDescent="0.3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t="str">
        <f>IF(Table1[[#This Row],[Number]]&gt;=20,"Y","N")</f>
        <v>Y</v>
      </c>
      <c r="P15" s="16">
        <f>IF(Table1[[#This Row],[Discount]]="Y",Table1[[#This Row],[Total]]*0.95,Table1[[#This Row],[Total]])</f>
        <v>10972.5</v>
      </c>
    </row>
    <row r="16" spans="1:16" x14ac:dyDescent="0.3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t="str">
        <f>IF(Table1[[#This Row],[Number]]&gt;=20,"Y","N")</f>
        <v>N</v>
      </c>
      <c r="P16" s="16">
        <f>IF(Table1[[#This Row],[Discount]]="Y",Table1[[#This Row],[Total]]*0.95,Table1[[#This Row],[Total]])</f>
        <v>4425</v>
      </c>
    </row>
    <row r="17" spans="1:16" x14ac:dyDescent="0.3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t="str">
        <f>IF(Table1[[#This Row],[Number]]&gt;=20,"Y","N")</f>
        <v>N</v>
      </c>
      <c r="P17" s="16">
        <f>IF(Table1[[#This Row],[Discount]]="Y",Table1[[#This Row],[Total]]*0.95,Table1[[#This Row],[Total]])</f>
        <v>3750</v>
      </c>
    </row>
    <row r="18" spans="1:16" x14ac:dyDescent="0.3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t="str">
        <f>IF(Table1[[#This Row],[Number]]&gt;=20,"Y","N")</f>
        <v>Y</v>
      </c>
      <c r="P18" s="16">
        <f>IF(Table1[[#This Row],[Discount]]="Y",Table1[[#This Row],[Total]]*0.95,Table1[[#This Row],[Total]])</f>
        <v>11115</v>
      </c>
    </row>
    <row r="19" spans="1:16" x14ac:dyDescent="0.3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t="str">
        <f>IF(Table1[[#This Row],[Number]]&gt;=20,"Y","N")</f>
        <v>Y</v>
      </c>
      <c r="P19" s="16">
        <f>IF(Table1[[#This Row],[Discount]]="Y",Table1[[#This Row],[Total]]*0.95,Table1[[#This Row],[Total]])</f>
        <v>10640</v>
      </c>
    </row>
    <row r="20" spans="1:16" x14ac:dyDescent="0.3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t="str">
        <f>IF(Table1[[#This Row],[Number]]&gt;=20,"Y","N")</f>
        <v>Y</v>
      </c>
      <c r="P20" s="16">
        <f>IF(Table1[[#This Row],[Discount]]="Y",Table1[[#This Row],[Total]]*0.95,Table1[[#This Row],[Total]])</f>
        <v>9310</v>
      </c>
    </row>
    <row r="21" spans="1:16" x14ac:dyDescent="0.3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t="str">
        <f>IF(Table1[[#This Row],[Number]]&gt;=20,"Y","N")</f>
        <v>N</v>
      </c>
      <c r="P21" s="16">
        <f>IF(Table1[[#This Row],[Discount]]="Y",Table1[[#This Row],[Total]]*0.95,Table1[[#This Row],[Total]])</f>
        <v>2200</v>
      </c>
    </row>
    <row r="22" spans="1:16" x14ac:dyDescent="0.3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t="str">
        <f>IF(Table1[[#This Row],[Number]]&gt;=20,"Y","N")</f>
        <v>N</v>
      </c>
      <c r="P22" s="16">
        <f>IF(Table1[[#This Row],[Discount]]="Y",Table1[[#This Row],[Total]]*0.95,Table1[[#This Row],[Total]])</f>
        <v>4160</v>
      </c>
    </row>
    <row r="23" spans="1:16" x14ac:dyDescent="0.3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t="str">
        <f>IF(Table1[[#This Row],[Number]]&gt;=20,"Y","N")</f>
        <v>Y</v>
      </c>
      <c r="P23" s="16">
        <f>IF(Table1[[#This Row],[Discount]]="Y",Table1[[#This Row],[Total]]*0.95,Table1[[#This Row],[Total]])</f>
        <v>7813.75</v>
      </c>
    </row>
    <row r="24" spans="1:16" x14ac:dyDescent="0.3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t="str">
        <f>IF(Table1[[#This Row],[Number]]&gt;=20,"Y","N")</f>
        <v>N</v>
      </c>
      <c r="P24" s="16">
        <f>IF(Table1[[#This Row],[Discount]]="Y",Table1[[#This Row],[Total]]*0.95,Table1[[#This Row],[Total]])</f>
        <v>3540</v>
      </c>
    </row>
    <row r="25" spans="1:16" x14ac:dyDescent="0.3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t="str">
        <f>IF(Table1[[#This Row],[Number]]&gt;=20,"Y","N")</f>
        <v>Y</v>
      </c>
      <c r="P25" s="16">
        <f>IF(Table1[[#This Row],[Discount]]="Y",Table1[[#This Row],[Total]]*0.95,Table1[[#This Row],[Total]])</f>
        <v>14250</v>
      </c>
    </row>
    <row r="26" spans="1:16" x14ac:dyDescent="0.3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t="str">
        <f>IF(Table1[[#This Row],[Number]]&gt;=20,"Y","N")</f>
        <v>N</v>
      </c>
      <c r="P26" s="16">
        <f>IF(Table1[[#This Row],[Discount]]="Y",Table1[[#This Row],[Total]]*0.95,Table1[[#This Row],[Total]])</f>
        <v>3500</v>
      </c>
    </row>
    <row r="27" spans="1:16" x14ac:dyDescent="0.3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t="str">
        <f>IF(Table1[[#This Row],[Number]]&gt;=20,"Y","N")</f>
        <v>Y</v>
      </c>
      <c r="P27" s="16">
        <f>IF(Table1[[#This Row],[Discount]]="Y",Table1[[#This Row],[Total]]*0.95,Table1[[#This Row],[Total]])</f>
        <v>8906.25</v>
      </c>
    </row>
    <row r="28" spans="1:16" x14ac:dyDescent="0.3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t="str">
        <f>IF(Table1[[#This Row],[Number]]&gt;=20,"Y","N")</f>
        <v>Y</v>
      </c>
      <c r="P28" s="16">
        <f>IF(Table1[[#This Row],[Discount]]="Y",Table1[[#This Row],[Total]]*0.95,Table1[[#This Row],[Total]])</f>
        <v>12350</v>
      </c>
    </row>
    <row r="29" spans="1:16" x14ac:dyDescent="0.3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t="str">
        <f>IF(Table1[[#This Row],[Number]]&gt;=20,"Y","N")</f>
        <v>Y</v>
      </c>
      <c r="P29" s="16">
        <f>IF(Table1[[#This Row],[Discount]]="Y",Table1[[#This Row],[Total]]*0.95,Table1[[#This Row],[Total]])</f>
        <v>4911.5</v>
      </c>
    </row>
    <row r="30" spans="1:16" x14ac:dyDescent="0.3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t="str">
        <f>IF(Table1[[#This Row],[Number]]&gt;=20,"Y","N")</f>
        <v>N</v>
      </c>
      <c r="P30" s="16">
        <f>IF(Table1[[#This Row],[Discount]]="Y",Table1[[#This Row],[Total]]*0.95,Table1[[#This Row],[Total]])</f>
        <v>4425</v>
      </c>
    </row>
    <row r="31" spans="1:16" x14ac:dyDescent="0.3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t="str">
        <f>IF(Table1[[#This Row],[Number]]&gt;=20,"Y","N")</f>
        <v>N</v>
      </c>
      <c r="P31" s="16">
        <f>IF(Table1[[#This Row],[Discount]]="Y",Table1[[#This Row],[Total]]*0.95,Table1[[#This Row],[Total]])</f>
        <v>2200</v>
      </c>
    </row>
    <row r="32" spans="1:16" x14ac:dyDescent="0.3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t="str">
        <f>IF(Table1[[#This Row],[Number]]&gt;=20,"Y","N")</f>
        <v>Y</v>
      </c>
      <c r="P32" s="16">
        <f>IF(Table1[[#This Row],[Discount]]="Y",Table1[[#This Row],[Total]]*0.95,Table1[[#This Row],[Total]])</f>
        <v>6650</v>
      </c>
    </row>
    <row r="33" spans="1:16" x14ac:dyDescent="0.3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t="str">
        <f>IF(Table1[[#This Row],[Number]]&gt;=20,"Y","N")</f>
        <v>N</v>
      </c>
      <c r="P33" s="16">
        <f>IF(Table1[[#This Row],[Discount]]="Y",Table1[[#This Row],[Total]]*0.95,Table1[[#This Row],[Total]])</f>
        <v>3290</v>
      </c>
    </row>
    <row r="34" spans="1:16" x14ac:dyDescent="0.3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t="str">
        <f>IF(Table1[[#This Row],[Number]]&gt;=20,"Y","N")</f>
        <v>Y</v>
      </c>
      <c r="P34" s="16">
        <f>IF(Table1[[#This Row],[Discount]]="Y",Table1[[#This Row],[Total]]*0.95,Table1[[#This Row],[Total]])</f>
        <v>5852</v>
      </c>
    </row>
    <row r="35" spans="1:16" x14ac:dyDescent="0.3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t="str">
        <f>IF(Table1[[#This Row],[Number]]&gt;=20,"Y","N")</f>
        <v>N</v>
      </c>
      <c r="P35" s="16">
        <f>IF(Table1[[#This Row],[Discount]]="Y",Table1[[#This Row],[Total]]*0.95,Table1[[#This Row],[Total]])</f>
        <v>2820</v>
      </c>
    </row>
    <row r="36" spans="1:16" x14ac:dyDescent="0.3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t="str">
        <f>IF(Table1[[#This Row],[Number]]&gt;=20,"Y","N")</f>
        <v>Y</v>
      </c>
      <c r="P36" s="16">
        <f>IF(Table1[[#This Row],[Discount]]="Y",Table1[[#This Row],[Total]]*0.95,Table1[[#This Row],[Total]])</f>
        <v>9808.75</v>
      </c>
    </row>
    <row r="37" spans="1:16" x14ac:dyDescent="0.3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t="str">
        <f>IF(Table1[[#This Row],[Number]]&gt;=20,"Y","N")</f>
        <v>Y</v>
      </c>
      <c r="P37" s="16">
        <f>IF(Table1[[#This Row],[Discount]]="Y",Table1[[#This Row],[Total]]*0.95,Table1[[#This Row],[Total]])</f>
        <v>7125</v>
      </c>
    </row>
    <row r="38" spans="1:16" x14ac:dyDescent="0.3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t="str">
        <f>IF(Table1[[#This Row],[Number]]&gt;=20,"Y","N")</f>
        <v>Y</v>
      </c>
      <c r="P38" s="16">
        <f>IF(Table1[[#This Row],[Discount]]="Y",Table1[[#This Row],[Total]]*0.95,Table1[[#This Row],[Total]])</f>
        <v>9405</v>
      </c>
    </row>
    <row r="39" spans="1:16" x14ac:dyDescent="0.3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t="str">
        <f>IF(Table1[[#This Row],[Number]]&gt;=20,"Y","N")</f>
        <v>N</v>
      </c>
      <c r="P39" s="16">
        <f>IF(Table1[[#This Row],[Discount]]="Y",Table1[[#This Row],[Total]]*0.95,Table1[[#This Row],[Total]])</f>
        <v>5625</v>
      </c>
    </row>
    <row r="40" spans="1:16" x14ac:dyDescent="0.3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t="str">
        <f>IF(Table1[[#This Row],[Number]]&gt;=20,"Y","N")</f>
        <v>N</v>
      </c>
      <c r="P40" s="16">
        <f>IF(Table1[[#This Row],[Discount]]="Y",Table1[[#This Row],[Total]]*0.95,Table1[[#This Row],[Total]])</f>
        <v>4900</v>
      </c>
    </row>
    <row r="41" spans="1:16" x14ac:dyDescent="0.3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t="str">
        <f>IF(Table1[[#This Row],[Number]]&gt;=20,"Y","N")</f>
        <v>Y</v>
      </c>
      <c r="P41" s="16">
        <f>IF(Table1[[#This Row],[Discount]]="Y",Table1[[#This Row],[Total]]*0.95,Table1[[#This Row],[Total]])</f>
        <v>8968</v>
      </c>
    </row>
    <row r="42" spans="1:16" x14ac:dyDescent="0.3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t="str">
        <f>IF(Table1[[#This Row],[Number]]&gt;=20,"Y","N")</f>
        <v>Y</v>
      </c>
      <c r="P42" s="16">
        <f>IF(Table1[[#This Row],[Discount]]="Y",Table1[[#This Row],[Total]]*0.95,Table1[[#This Row],[Total]])</f>
        <v>9880</v>
      </c>
    </row>
    <row r="43" spans="1:16" x14ac:dyDescent="0.3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t="str">
        <f>IF(Table1[[#This Row],[Number]]&gt;=20,"Y","N")</f>
        <v>Y</v>
      </c>
      <c r="P43" s="16">
        <f>IF(Table1[[#This Row],[Discount]]="Y",Table1[[#This Row],[Total]]*0.95,Table1[[#This Row],[Total]])</f>
        <v>10046.25</v>
      </c>
    </row>
    <row r="44" spans="1:16" x14ac:dyDescent="0.3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t="str">
        <f>IF(Table1[[#This Row],[Number]]&gt;=20,"Y","N")</f>
        <v>Y</v>
      </c>
      <c r="P44" s="16">
        <f>IF(Table1[[#This Row],[Discount]]="Y",Table1[[#This Row],[Total]]*0.95,Table1[[#This Row],[Total]])</f>
        <v>5016</v>
      </c>
    </row>
    <row r="45" spans="1:16" x14ac:dyDescent="0.3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t="str">
        <f>IF(Table1[[#This Row],[Number]]&gt;=20,"Y","N")</f>
        <v>Y</v>
      </c>
      <c r="P45" s="16">
        <f>IF(Table1[[#This Row],[Discount]]="Y",Table1[[#This Row],[Total]]*0.95,Table1[[#This Row],[Total]])</f>
        <v>10687.5</v>
      </c>
    </row>
    <row r="46" spans="1:16" x14ac:dyDescent="0.3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t="str">
        <f>IF(Table1[[#This Row],[Number]]&gt;=20,"Y","N")</f>
        <v>N</v>
      </c>
      <c r="P46" s="16">
        <f>IF(Table1[[#This Row],[Discount]]="Y",Table1[[#This Row],[Total]]*0.95,Table1[[#This Row],[Total]])</f>
        <v>3900</v>
      </c>
    </row>
    <row r="47" spans="1:16" x14ac:dyDescent="0.3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t="str">
        <f>IF(Table1[[#This Row],[Number]]&gt;=20,"Y","N")</f>
        <v>N</v>
      </c>
      <c r="P47" s="16">
        <f>IF(Table1[[#This Row],[Discount]]="Y",Table1[[#This Row],[Total]]*0.95,Table1[[#This Row],[Total]])</f>
        <v>5625</v>
      </c>
    </row>
    <row r="48" spans="1:16" x14ac:dyDescent="0.3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t="str">
        <f>IF(Table1[[#This Row],[Number]]&gt;=20,"Y","N")</f>
        <v>Y</v>
      </c>
      <c r="P48" s="16">
        <f>IF(Table1[[#This Row],[Discount]]="Y",Table1[[#This Row],[Total]]*0.95,Table1[[#This Row],[Total]])</f>
        <v>11770.5</v>
      </c>
    </row>
    <row r="49" spans="1:16" x14ac:dyDescent="0.3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t="str">
        <f>IF(Table1[[#This Row],[Number]]&gt;=20,"Y","N")</f>
        <v>Y</v>
      </c>
      <c r="P49" s="16">
        <f>IF(Table1[[#This Row],[Discount]]="Y",Table1[[#This Row],[Total]]*0.95,Table1[[#This Row],[Total]])</f>
        <v>8645</v>
      </c>
    </row>
    <row r="50" spans="1:16" x14ac:dyDescent="0.3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t="str">
        <f>IF(Table1[[#This Row],[Number]]&gt;=20,"Y","N")</f>
        <v>Y</v>
      </c>
      <c r="P50" s="16">
        <f>IF(Table1[[#This Row],[Discount]]="Y",Table1[[#This Row],[Total]]*0.95,Table1[[#This Row],[Total]])</f>
        <v>8645</v>
      </c>
    </row>
    <row r="51" spans="1:16" x14ac:dyDescent="0.3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t="str">
        <f>IF(Table1[[#This Row],[Number]]&gt;=20,"Y","N")</f>
        <v>Y</v>
      </c>
      <c r="P51" s="16">
        <f>IF(Table1[[#This Row],[Discount]]="Y",Table1[[#This Row],[Total]]*0.95,Table1[[#This Row],[Total]])</f>
        <v>6688</v>
      </c>
    </row>
    <row r="52" spans="1:16" x14ac:dyDescent="0.3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t="str">
        <f>IF(Table1[[#This Row],[Number]]&gt;=20,"Y","N")</f>
        <v>N</v>
      </c>
      <c r="P52" s="16">
        <f>IF(Table1[[#This Row],[Discount]]="Y",Table1[[#This Row],[Total]]*0.95,Table1[[#This Row],[Total]])</f>
        <v>5310</v>
      </c>
    </row>
    <row r="53" spans="1:16" x14ac:dyDescent="0.3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t="str">
        <f>IF(Table1[[#This Row],[Number]]&gt;=20,"Y","N")</f>
        <v>Y</v>
      </c>
      <c r="P53" s="16">
        <f>IF(Table1[[#This Row],[Discount]]="Y",Table1[[#This Row],[Total]]*0.95,Table1[[#This Row],[Total]])</f>
        <v>7315</v>
      </c>
    </row>
    <row r="54" spans="1:16" x14ac:dyDescent="0.3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t="str">
        <f>IF(Table1[[#This Row],[Number]]&gt;=20,"Y","N")</f>
        <v>Y</v>
      </c>
      <c r="P54" s="16">
        <f>IF(Table1[[#This Row],[Discount]]="Y",Table1[[#This Row],[Total]]*0.95,Table1[[#This Row],[Total]])</f>
        <v>8483.5</v>
      </c>
    </row>
    <row r="55" spans="1:16" x14ac:dyDescent="0.3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t="str">
        <f>IF(Table1[[#This Row],[Number]]&gt;=20,"Y","N")</f>
        <v>Y</v>
      </c>
      <c r="P55" s="16">
        <f>IF(Table1[[#This Row],[Discount]]="Y",Table1[[#This Row],[Total]]*0.95,Table1[[#This Row],[Total]])</f>
        <v>8778</v>
      </c>
    </row>
    <row r="56" spans="1:16" x14ac:dyDescent="0.3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t="str">
        <f>IF(Table1[[#This Row],[Number]]&gt;=20,"Y","N")</f>
        <v>N</v>
      </c>
      <c r="P56" s="16">
        <f>IF(Table1[[#This Row],[Discount]]="Y",Table1[[#This Row],[Total]]*0.95,Table1[[#This Row],[Total]])</f>
        <v>4425</v>
      </c>
    </row>
    <row r="57" spans="1:16" x14ac:dyDescent="0.3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t="str">
        <f>IF(Table1[[#This Row],[Number]]&gt;=20,"Y","N")</f>
        <v>N</v>
      </c>
      <c r="P57" s="16">
        <f>IF(Table1[[#This Row],[Discount]]="Y",Table1[[#This Row],[Total]]*0.95,Table1[[#This Row],[Total]])</f>
        <v>3750</v>
      </c>
    </row>
    <row r="58" spans="1:16" x14ac:dyDescent="0.3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t="str">
        <f>IF(Table1[[#This Row],[Number]]&gt;=20,"Y","N")</f>
        <v>Y</v>
      </c>
      <c r="P58" s="16">
        <f>IF(Table1[[#This Row],[Discount]]="Y",Table1[[#This Row],[Total]]*0.95,Table1[[#This Row],[Total]])</f>
        <v>5804.5</v>
      </c>
    </row>
    <row r="59" spans="1:16" x14ac:dyDescent="0.3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t="str">
        <f>IF(Table1[[#This Row],[Number]]&gt;=20,"Y","N")</f>
        <v>Y</v>
      </c>
      <c r="P59" s="16">
        <f>IF(Table1[[#This Row],[Discount]]="Y",Table1[[#This Row],[Total]]*0.95,Table1[[#This Row],[Total]])</f>
        <v>8930</v>
      </c>
    </row>
    <row r="60" spans="1:16" x14ac:dyDescent="0.3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t="str">
        <f>IF(Table1[[#This Row],[Number]]&gt;=20,"Y","N")</f>
        <v>Y</v>
      </c>
      <c r="P60" s="16">
        <f>IF(Table1[[#This Row],[Discount]]="Y",Table1[[#This Row],[Total]]*0.95,Table1[[#This Row],[Total]])</f>
        <v>7410</v>
      </c>
    </row>
    <row r="61" spans="1:16" x14ac:dyDescent="0.3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t="str">
        <f>IF(Table1[[#This Row],[Number]]&gt;=20,"Y","N")</f>
        <v>Y</v>
      </c>
      <c r="P61" s="16">
        <f>IF(Table1[[#This Row],[Discount]]="Y",Table1[[#This Row],[Total]]*0.95,Table1[[#This Row],[Total]])</f>
        <v>8645</v>
      </c>
    </row>
    <row r="62" spans="1:16" x14ac:dyDescent="0.3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t="str">
        <f>IF(Table1[[#This Row],[Number]]&gt;=20,"Y","N")</f>
        <v>N</v>
      </c>
      <c r="P62" s="16">
        <f>IF(Table1[[#This Row],[Discount]]="Y",Table1[[#This Row],[Total]]*0.95,Table1[[#This Row],[Total]])</f>
        <v>5310</v>
      </c>
    </row>
    <row r="63" spans="1:16" x14ac:dyDescent="0.3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t="str">
        <f>IF(Table1[[#This Row],[Number]]&gt;=20,"Y","N")</f>
        <v>Y</v>
      </c>
      <c r="P63" s="16">
        <f>IF(Table1[[#This Row],[Discount]]="Y",Table1[[#This Row],[Total]]*0.95,Table1[[#This Row],[Total]])</f>
        <v>4911.5</v>
      </c>
    </row>
    <row r="64" spans="1:16" x14ac:dyDescent="0.3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t="str">
        <f>IF(Table1[[#This Row],[Number]]&gt;=20,"Y","N")</f>
        <v>Y</v>
      </c>
      <c r="P64" s="16">
        <f>IF(Table1[[#This Row],[Discount]]="Y",Table1[[#This Row],[Total]]*0.95,Table1[[#This Row],[Total]])</f>
        <v>13965</v>
      </c>
    </row>
    <row r="65" spans="1:16" x14ac:dyDescent="0.3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t="str">
        <f>IF(Table1[[#This Row],[Number]]&gt;=20,"Y","N")</f>
        <v>Y</v>
      </c>
      <c r="P65" s="16">
        <f>IF(Table1[[#This Row],[Discount]]="Y",Table1[[#This Row],[Total]]*0.95,Table1[[#This Row],[Total]])</f>
        <v>14962.5</v>
      </c>
    </row>
    <row r="66" spans="1:16" x14ac:dyDescent="0.3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t="str">
        <f>IF(Table1[[#This Row],[Number]]&gt;=20,"Y","N")</f>
        <v>Y</v>
      </c>
      <c r="P66" s="16">
        <f>IF(Table1[[#This Row],[Discount]]="Y",Table1[[#This Row],[Total]]*0.95,Table1[[#This Row],[Total]])</f>
        <v>5605</v>
      </c>
    </row>
    <row r="67" spans="1:16" x14ac:dyDescent="0.3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t="str">
        <f>IF(Table1[[#This Row],[Number]]&gt;=20,"Y","N")</f>
        <v>Y</v>
      </c>
      <c r="P67" s="16">
        <f>IF(Table1[[#This Row],[Discount]]="Y",Table1[[#This Row],[Total]]*0.95,Table1[[#This Row],[Total]])</f>
        <v>6165.5</v>
      </c>
    </row>
    <row r="68" spans="1:16" x14ac:dyDescent="0.3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t="str">
        <f>IF(Table1[[#This Row],[Number]]&gt;=20,"Y","N")</f>
        <v>N</v>
      </c>
      <c r="P68" s="16">
        <f>IF(Table1[[#This Row],[Discount]]="Y",Table1[[#This Row],[Total]]*0.95,Table1[[#This Row],[Total]])</f>
        <v>3300</v>
      </c>
    </row>
    <row r="69" spans="1:16" x14ac:dyDescent="0.3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t="str">
        <f>IF(Table1[[#This Row],[Number]]&gt;=20,"Y","N")</f>
        <v>Y</v>
      </c>
      <c r="P69" s="16">
        <f>IF(Table1[[#This Row],[Discount]]="Y",Table1[[#This Row],[Total]]*0.95,Table1[[#This Row],[Total]])</f>
        <v>7813.75</v>
      </c>
    </row>
    <row r="70" spans="1:16" x14ac:dyDescent="0.3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t="str">
        <f>IF(Table1[[#This Row],[Number]]&gt;=20,"Y","N")</f>
        <v>Y</v>
      </c>
      <c r="P70" s="16">
        <f>IF(Table1[[#This Row],[Discount]]="Y",Table1[[#This Row],[Total]]*0.95,Table1[[#This Row],[Total]])</f>
        <v>11756.25</v>
      </c>
    </row>
    <row r="71" spans="1:16" x14ac:dyDescent="0.3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t="str">
        <f>IF(Table1[[#This Row],[Number]]&gt;=20,"Y","N")</f>
        <v>Y</v>
      </c>
      <c r="P71" s="16">
        <f>IF(Table1[[#This Row],[Discount]]="Y",Table1[[#This Row],[Total]]*0.95,Table1[[#This Row],[Total]])</f>
        <v>5434</v>
      </c>
    </row>
    <row r="72" spans="1:16" x14ac:dyDescent="0.3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t="str">
        <f>IF(Table1[[#This Row],[Number]]&gt;=20,"Y","N")</f>
        <v>Y</v>
      </c>
      <c r="P72" s="16">
        <f>IF(Table1[[#This Row],[Discount]]="Y",Table1[[#This Row],[Total]]*0.95,Table1[[#This Row],[Total]])</f>
        <v>6422</v>
      </c>
    </row>
    <row r="73" spans="1:16" x14ac:dyDescent="0.3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t="str">
        <f>IF(Table1[[#This Row],[Number]]&gt;=20,"Y","N")</f>
        <v>N</v>
      </c>
      <c r="P73" s="16">
        <f>IF(Table1[[#This Row],[Discount]]="Y",Table1[[#This Row],[Total]]*0.95,Table1[[#This Row],[Total]])</f>
        <v>3520</v>
      </c>
    </row>
    <row r="74" spans="1:16" x14ac:dyDescent="0.3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t="str">
        <f>IF(Table1[[#This Row],[Number]]&gt;=20,"Y","N")</f>
        <v>N</v>
      </c>
      <c r="P74" s="16">
        <f>IF(Table1[[#This Row],[Discount]]="Y",Table1[[#This Row],[Total]]*0.95,Table1[[#This Row],[Total]])</f>
        <v>2950</v>
      </c>
    </row>
    <row r="75" spans="1:16" x14ac:dyDescent="0.3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t="str">
        <f>IF(Table1[[#This Row],[Number]]&gt;=20,"Y","N")</f>
        <v>Y</v>
      </c>
      <c r="P75" s="16">
        <f>IF(Table1[[#This Row],[Discount]]="Y",Table1[[#This Row],[Total]]*0.95,Table1[[#This Row],[Total]])</f>
        <v>9880</v>
      </c>
    </row>
    <row r="76" spans="1:16" x14ac:dyDescent="0.3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t="str">
        <f>IF(Table1[[#This Row],[Number]]&gt;=20,"Y","N")</f>
        <v>N</v>
      </c>
      <c r="P76" s="16">
        <f>IF(Table1[[#This Row],[Discount]]="Y",Table1[[#This Row],[Total]]*0.95,Table1[[#This Row],[Total]])</f>
        <v>3525</v>
      </c>
    </row>
    <row r="77" spans="1:16" x14ac:dyDescent="0.3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t="str">
        <f>IF(Table1[[#This Row],[Number]]&gt;=20,"Y","N")</f>
        <v>Y</v>
      </c>
      <c r="P77" s="16">
        <f>IF(Table1[[#This Row],[Discount]]="Y",Table1[[#This Row],[Total]]*0.95,Table1[[#This Row],[Total]])</f>
        <v>8906.25</v>
      </c>
    </row>
    <row r="78" spans="1:16" x14ac:dyDescent="0.3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t="str">
        <f>IF(Table1[[#This Row],[Number]]&gt;=20,"Y","N")</f>
        <v>Y</v>
      </c>
      <c r="P78" s="16">
        <f>IF(Table1[[#This Row],[Discount]]="Y",Table1[[#This Row],[Total]]*0.95,Table1[[#This Row],[Total]])</f>
        <v>5605</v>
      </c>
    </row>
    <row r="79" spans="1:16" x14ac:dyDescent="0.3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t="str">
        <f>IF(Table1[[#This Row],[Number]]&gt;=20,"Y","N")</f>
        <v>Y</v>
      </c>
      <c r="P79" s="16">
        <f>IF(Table1[[#This Row],[Discount]]="Y",Table1[[#This Row],[Total]]*0.95,Table1[[#This Row],[Total]])</f>
        <v>8645</v>
      </c>
    </row>
    <row r="80" spans="1:16" x14ac:dyDescent="0.3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t="str">
        <f>IF(Table1[[#This Row],[Number]]&gt;=20,"Y","N")</f>
        <v>Y</v>
      </c>
      <c r="P80" s="16">
        <f>IF(Table1[[#This Row],[Discount]]="Y",Table1[[#This Row],[Total]]*0.95,Table1[[#This Row],[Total]])</f>
        <v>7315</v>
      </c>
    </row>
    <row r="81" spans="1:16" x14ac:dyDescent="0.3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t="str">
        <f>IF(Table1[[#This Row],[Number]]&gt;=20,"Y","N")</f>
        <v>N</v>
      </c>
      <c r="P81" s="16">
        <f>IF(Table1[[#This Row],[Discount]]="Y",Table1[[#This Row],[Total]]*0.95,Table1[[#This Row],[Total]])</f>
        <v>3520</v>
      </c>
    </row>
    <row r="82" spans="1:16" x14ac:dyDescent="0.3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t="str">
        <f>IF(Table1[[#This Row],[Number]]&gt;=20,"Y","N")</f>
        <v>Y</v>
      </c>
      <c r="P82" s="16">
        <f>IF(Table1[[#This Row],[Discount]]="Y",Table1[[#This Row],[Total]]*0.95,Table1[[#This Row],[Total]])</f>
        <v>14012.5</v>
      </c>
    </row>
    <row r="83" spans="1:16" x14ac:dyDescent="0.3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t="str">
        <f>IF(Table1[[#This Row],[Number]]&gt;=20,"Y","N")</f>
        <v>Y</v>
      </c>
      <c r="P83" s="16">
        <f>IF(Table1[[#This Row],[Discount]]="Y",Table1[[#This Row],[Total]]*0.95,Table1[[#This Row],[Total]])</f>
        <v>11400</v>
      </c>
    </row>
    <row r="84" spans="1:16" x14ac:dyDescent="0.3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t="str">
        <f>IF(Table1[[#This Row],[Number]]&gt;=20,"Y","N")</f>
        <v>N</v>
      </c>
      <c r="P84" s="16">
        <f>IF(Table1[[#This Row],[Discount]]="Y",Table1[[#This Row],[Total]]*0.95,Table1[[#This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0.90625" defaultRowHeight="14.5" x14ac:dyDescent="0.35"/>
  <cols>
    <col min="1" max="1" width="18.81640625" customWidth="1"/>
    <col min="2" max="2" width="13.1796875" bestFit="1" customWidth="1"/>
    <col min="3" max="3" width="13" bestFit="1" customWidth="1"/>
  </cols>
  <sheetData>
    <row r="1" spans="1:3" ht="21" x14ac:dyDescent="0.5">
      <c r="A1" s="7" t="s">
        <v>66</v>
      </c>
      <c r="B1" s="8"/>
      <c r="C1" s="8"/>
    </row>
    <row r="2" spans="1:3" x14ac:dyDescent="0.35">
      <c r="A2" s="8"/>
      <c r="B2" s="8"/>
      <c r="C2" s="8"/>
    </row>
    <row r="3" spans="1:3" x14ac:dyDescent="0.35">
      <c r="A3" s="9" t="s">
        <v>7</v>
      </c>
      <c r="B3" s="9" t="s">
        <v>67</v>
      </c>
      <c r="C3" s="9" t="s">
        <v>68</v>
      </c>
    </row>
    <row r="4" spans="1:3" x14ac:dyDescent="0.35">
      <c r="A4" s="10">
        <v>132</v>
      </c>
      <c r="B4" s="10" t="s">
        <v>69</v>
      </c>
      <c r="C4" s="11" t="s">
        <v>70</v>
      </c>
    </row>
    <row r="5" spans="1:3" x14ac:dyDescent="0.35">
      <c r="A5" s="12">
        <v>136</v>
      </c>
      <c r="B5" s="12" t="s">
        <v>71</v>
      </c>
      <c r="C5" s="13" t="s">
        <v>72</v>
      </c>
    </row>
    <row r="6" spans="1:3" x14ac:dyDescent="0.35">
      <c r="A6" s="12">
        <v>144</v>
      </c>
      <c r="B6" s="12" t="s">
        <v>73</v>
      </c>
      <c r="C6" s="13" t="s">
        <v>74</v>
      </c>
    </row>
    <row r="7" spans="1:3" x14ac:dyDescent="0.35">
      <c r="A7" s="12">
        <v>152</v>
      </c>
      <c r="B7" s="12" t="s">
        <v>75</v>
      </c>
      <c r="C7" s="13" t="s">
        <v>76</v>
      </c>
    </row>
    <row r="8" spans="1:3" x14ac:dyDescent="0.35">
      <c r="A8" s="12">
        <v>157</v>
      </c>
      <c r="B8" s="12" t="s">
        <v>77</v>
      </c>
      <c r="C8" s="13" t="s">
        <v>78</v>
      </c>
    </row>
    <row r="9" spans="1:3" x14ac:dyDescent="0.35">
      <c r="A9" s="12">
        <v>162</v>
      </c>
      <c r="B9" s="12" t="s">
        <v>79</v>
      </c>
      <c r="C9" s="13" t="s">
        <v>80</v>
      </c>
    </row>
    <row r="10" spans="1:3" x14ac:dyDescent="0.35">
      <c r="A10" s="12">
        <v>166</v>
      </c>
      <c r="B10" s="12" t="s">
        <v>81</v>
      </c>
      <c r="C10" s="13" t="s">
        <v>82</v>
      </c>
    </row>
    <row r="11" spans="1:3" x14ac:dyDescent="0.35">
      <c r="A11" s="12">
        <v>178</v>
      </c>
      <c r="B11" s="12" t="s">
        <v>83</v>
      </c>
      <c r="C11" s="13" t="s">
        <v>84</v>
      </c>
    </row>
    <row r="12" spans="1:3" x14ac:dyDescent="0.3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Rizwan Qadir</cp:lastModifiedBy>
  <cp:revision/>
  <dcterms:created xsi:type="dcterms:W3CDTF">2021-09-09T16:24:17Z</dcterms:created>
  <dcterms:modified xsi:type="dcterms:W3CDTF">2024-06-26T00:03:33Z</dcterms:modified>
  <cp:category/>
  <cp:contentStatus/>
</cp:coreProperties>
</file>