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BAR OUTSTANDING/"/>
    </mc:Choice>
  </mc:AlternateContent>
  <xr:revisionPtr revIDLastSave="0" documentId="8_{55F047E6-AC7E-F444-B750-108F42A92E69}" xr6:coauthVersionLast="47" xr6:coauthVersionMax="47" xr10:uidLastSave="{00000000-0000-0000-0000-000000000000}"/>
  <bookViews>
    <workbookView xWindow="4680" yWindow="4200" windowWidth="26440" windowHeight="15180" xr2:uid="{DC3CA3CC-C673-BA44-8CDC-545B09161B4E}"/>
  </bookViews>
  <sheets>
    <sheet name="DSP (Alcohol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F5" i="1"/>
  <c r="G5" i="1" s="1"/>
  <c r="H5" i="1" s="1"/>
  <c r="F4" i="1"/>
  <c r="G4" i="1" s="1"/>
  <c r="H4" i="1" s="1"/>
  <c r="I4" i="1" s="1"/>
  <c r="H3" i="1"/>
  <c r="I3" i="1" s="1"/>
  <c r="G3" i="1"/>
  <c r="F3" i="1"/>
  <c r="G2" i="1"/>
  <c r="H2" i="1" s="1"/>
  <c r="I2" i="1" s="1"/>
  <c r="F16" i="1" s="1"/>
  <c r="K1" i="1" s="1"/>
</calcChain>
</file>

<file path=xl/sharedStrings.xml><?xml version="1.0" encoding="utf-8"?>
<sst xmlns="http://schemas.openxmlformats.org/spreadsheetml/2006/main" count="18" uniqueCount="17">
  <si>
    <t>DATE</t>
  </si>
  <si>
    <t>INV NO.</t>
  </si>
  <si>
    <t>DESCRIPTIONS</t>
  </si>
  <si>
    <t>QTY</t>
  </si>
  <si>
    <t>PRICE</t>
  </si>
  <si>
    <t>DISCOUNT</t>
  </si>
  <si>
    <t>UNIT PRICE</t>
  </si>
  <si>
    <t>SUBTOTAL</t>
  </si>
  <si>
    <t>TOTAL</t>
  </si>
  <si>
    <t>BILL</t>
  </si>
  <si>
    <t>SOMDG/DSP/26/03/0014</t>
  </si>
  <si>
    <t>MDG - F VODKA</t>
  </si>
  <si>
    <t>SODSP/DSP/26/03/1316</t>
  </si>
  <si>
    <t>DA VINCI LEONARDO PROSECCO DOC</t>
  </si>
  <si>
    <t>SO/DSP/26/03/1559</t>
  </si>
  <si>
    <t>MCGUIGAN - BLACK LABEL SAUVIGNON BLANC</t>
  </si>
  <si>
    <t>HUNTER'S RIESLING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</si>
</sst>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Rp-421]* #,##0_-;\-[$Rp-421]* #,##0_-;_-[$Rp-421]* &quot;-&quot;_-;_-@_-"/>
    <numFmt numFmtId="165" formatCode="[$-409]d\-mmm\-yyyy;@"/>
    <numFmt numFmtId="166" formatCode="_-&quot;Rp&quot;* #,##0_-;\-&quot;Rp&quot;* #,##0_-;_-&quot;Rp&quot;* &quot;-&quot;??_-;_-@_-"/>
    <numFmt numFmtId="167" formatCode="_ [$IDR]\ * #,##0_ ;_ [$IDR]\ * \-#,##0_ ;_ [$IDR]\ * &quot;-&quot;_ ;_ @_ "/>
  </numFmts>
  <fonts count="9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</font>
    <font>
      <sz val="18"/>
      <color theme="1"/>
      <name val="Calibri"/>
      <family val="2"/>
    </font>
    <font>
      <sz val="11"/>
      <color theme="1"/>
      <name val="Calibri"/>
      <family val="2"/>
    </font>
    <font>
      <sz val="16"/>
      <color theme="1"/>
      <name val="Arial Narrow"/>
      <family val="2"/>
    </font>
    <font>
      <sz val="16"/>
      <color theme="1"/>
      <name val="Calibri"/>
      <family val="2"/>
      <scheme val="minor"/>
    </font>
    <font>
      <sz val="18"/>
      <color theme="1"/>
      <name val="Cambria"/>
      <family val="1"/>
    </font>
    <font>
      <sz val="18"/>
      <color theme="1"/>
      <name val="Cambria Math"/>
      <family val="1"/>
    </font>
    <font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>
      <alignment vertical="center"/>
    </xf>
    <xf numFmtId="0" fontId="3" fillId="0" borderId="0" xfId="0" applyFont="1">
      <alignment vertical="center"/>
    </xf>
    <xf numFmtId="165" fontId="4" fillId="3" borderId="2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6" fontId="6" fillId="3" borderId="3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167" fontId="7" fillId="3" borderId="2" xfId="0" applyNumberFormat="1" applyFont="1" applyFill="1" applyBorder="1">
      <alignment vertical="center"/>
    </xf>
    <xf numFmtId="166" fontId="7" fillId="3" borderId="2" xfId="0" applyNumberFormat="1" applyFont="1" applyFill="1" applyBorder="1" applyAlignment="1">
      <alignment horizontal="center" vertical="center" wrapText="1"/>
    </xf>
    <xf numFmtId="166" fontId="7" fillId="3" borderId="2" xfId="0" applyNumberFormat="1" applyFont="1" applyFill="1" applyBorder="1">
      <alignment vertical="center"/>
    </xf>
    <xf numFmtId="166" fontId="7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165" fontId="4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6" fontId="6" fillId="3" borderId="4" xfId="0" applyNumberFormat="1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167" fontId="7" fillId="3" borderId="4" xfId="0" applyNumberFormat="1" applyFont="1" applyFill="1" applyBorder="1">
      <alignment vertical="center"/>
    </xf>
    <xf numFmtId="166" fontId="7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6" fontId="6" fillId="3" borderId="2" xfId="0" applyNumberFormat="1" applyFont="1" applyFill="1" applyBorder="1" applyAlignment="1">
      <alignment horizontal="left" vertical="center" wrapText="1"/>
    </xf>
    <xf numFmtId="166" fontId="7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5" fontId="4" fillId="3" borderId="2" xfId="0" applyNumberFormat="1" applyFont="1" applyFill="1" applyBorder="1">
      <alignment vertical="center"/>
    </xf>
    <xf numFmtId="16" fontId="5" fillId="3" borderId="2" xfId="0" applyNumberFormat="1" applyFont="1" applyFill="1" applyBorder="1" applyAlignment="1">
      <alignment horizontal="center" vertical="center"/>
    </xf>
    <xf numFmtId="16" fontId="6" fillId="3" borderId="2" xfId="0" applyNumberFormat="1" applyFont="1" applyFill="1" applyBorder="1" applyAlignment="1">
      <alignment horizontal="center" vertical="center" wrapText="1"/>
    </xf>
    <xf numFmtId="0" fontId="0" fillId="3" borderId="4" xfId="0" applyFill="1" applyBorder="1">
      <alignment vertical="center"/>
    </xf>
    <xf numFmtId="165" fontId="5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33020</xdr:colOff>
      <xdr:row>1</xdr:row>
      <xdr:rowOff>31750</xdr:rowOff>
    </xdr:from>
    <xdr:to>
      <xdr:col>10</xdr:col>
      <xdr:colOff>6868</xdr:colOff>
      <xdr:row>1</xdr:row>
      <xdr:rowOff>5169535</xdr:rowOff>
    </xdr:to>
    <xdr:pic>
      <xdr:nvPicPr>
        <xdr:cNvPr id="2" name="ID_E8AED33F437340969FB2F0A45458BD15" descr="PHOTO-2026-03-04-01-18-50">
          <a:extLst>
            <a:ext uri="{FF2B5EF4-FFF2-40B4-BE49-F238E27FC236}">
              <a16:creationId xmlns:a16="http://schemas.microsoft.com/office/drawing/2014/main" id="{D21E2E71-0A6E-E64C-A13E-855035723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26155"/>
        <a:stretch>
          <a:fillRect/>
        </a:stretch>
      </xdr:blipFill>
      <xdr:spPr>
        <a:xfrm>
          <a:off x="13444220" y="361950"/>
          <a:ext cx="3669548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3657600</xdr:colOff>
      <xdr:row>2</xdr:row>
      <xdr:rowOff>4533900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BFEF95-C471-B649-B38D-93FAF3240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11200" y="5524500"/>
          <a:ext cx="3657600" cy="4533900"/>
        </a:xfrm>
        <a:prstGeom prst="rect">
          <a:avLst/>
        </a:prstGeom>
      </xdr:spPr>
    </xdr:pic>
    <xdr:clientData/>
  </xdr:twoCellAnchor>
  <xdr:twoCellAnchor editAs="oneCell">
    <xdr:from>
      <xdr:col>9</xdr:col>
      <xdr:colOff>21897</xdr:colOff>
      <xdr:row>3</xdr:row>
      <xdr:rowOff>43794</xdr:rowOff>
    </xdr:from>
    <xdr:to>
      <xdr:col>9</xdr:col>
      <xdr:colOff>3673481</xdr:colOff>
      <xdr:row>4</xdr:row>
      <xdr:rowOff>2342932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A7A027-D9C1-0848-B178-7FC842204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33097" y="10140294"/>
          <a:ext cx="3651584" cy="4699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A6B5-853D-EC49-9025-9FCEC8B00007}">
  <dimension ref="A1:K16"/>
  <sheetViews>
    <sheetView tabSelected="1" zoomScale="69" zoomScaleNormal="186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F2" sqref="F2"/>
    </sheetView>
  </sheetViews>
  <sheetFormatPr baseColWidth="10" defaultColWidth="9.1640625" defaultRowHeight="15" x14ac:dyDescent="0.2"/>
  <cols>
    <col min="1" max="1" width="14.1640625" style="34" bestFit="1" customWidth="1"/>
    <col min="2" max="2" width="36.5" style="34" customWidth="1"/>
    <col min="3" max="3" width="27.1640625" customWidth="1"/>
    <col min="4" max="4" width="7.1640625" bestFit="1" customWidth="1"/>
    <col min="5" max="5" width="19.1640625" bestFit="1" customWidth="1"/>
    <col min="6" max="6" width="16.33203125" bestFit="1" customWidth="1"/>
    <col min="7" max="7" width="17.5" bestFit="1" customWidth="1"/>
    <col min="8" max="8" width="17.83203125" bestFit="1" customWidth="1"/>
    <col min="9" max="9" width="20.1640625" bestFit="1" customWidth="1"/>
    <col min="10" max="10" width="48.5" customWidth="1"/>
    <col min="11" max="11" width="18.6640625" customWidth="1"/>
  </cols>
  <sheetData>
    <row r="1" spans="1:11" s="4" customFormat="1" ht="26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>
        <f>F16</f>
        <v>2647500</v>
      </c>
    </row>
    <row r="2" spans="1:11" ht="409.5" customHeight="1" x14ac:dyDescent="0.2">
      <c r="A2" s="5">
        <v>46084</v>
      </c>
      <c r="B2" s="6" t="s">
        <v>10</v>
      </c>
      <c r="C2" s="7" t="s">
        <v>11</v>
      </c>
      <c r="D2" s="8">
        <v>2</v>
      </c>
      <c r="E2" s="9">
        <v>246000</v>
      </c>
      <c r="F2" s="10">
        <v>0</v>
      </c>
      <c r="G2" s="10">
        <f>E2-F2</f>
        <v>246000</v>
      </c>
      <c r="H2" s="11">
        <f t="shared" ref="H2:H15" si="0">SUM(D2*G2)</f>
        <v>492000</v>
      </c>
      <c r="I2" s="12">
        <f t="shared" ref="I2:I3" si="1">SUM(H2)</f>
        <v>492000</v>
      </c>
      <c r="J2" s="13"/>
    </row>
    <row r="3" spans="1:11" ht="360" customHeight="1" x14ac:dyDescent="0.2">
      <c r="A3" s="5">
        <v>46104</v>
      </c>
      <c r="B3" s="6" t="s">
        <v>12</v>
      </c>
      <c r="C3" s="7" t="s">
        <v>13</v>
      </c>
      <c r="D3" s="8">
        <v>2</v>
      </c>
      <c r="E3" s="9">
        <v>370000</v>
      </c>
      <c r="F3" s="10">
        <f t="shared" ref="F3:F15" si="2">E3*10%</f>
        <v>37000</v>
      </c>
      <c r="G3" s="10">
        <f>E3-F3</f>
        <v>333000</v>
      </c>
      <c r="H3" s="11">
        <f t="shared" si="0"/>
        <v>666000</v>
      </c>
      <c r="I3" s="12">
        <f t="shared" si="1"/>
        <v>666000</v>
      </c>
      <c r="J3" s="13"/>
    </row>
    <row r="4" spans="1:11" ht="189" customHeight="1" x14ac:dyDescent="0.2">
      <c r="A4" s="14">
        <v>46107</v>
      </c>
      <c r="B4" s="15" t="s">
        <v>14</v>
      </c>
      <c r="C4" s="16" t="s">
        <v>15</v>
      </c>
      <c r="D4" s="17">
        <v>3</v>
      </c>
      <c r="E4" s="18">
        <v>295000</v>
      </c>
      <c r="F4" s="10">
        <f t="shared" si="2"/>
        <v>29500</v>
      </c>
      <c r="G4" s="10">
        <f t="shared" ref="G4:G5" si="3">E4-F4</f>
        <v>265500</v>
      </c>
      <c r="H4" s="11">
        <f t="shared" si="0"/>
        <v>796500</v>
      </c>
      <c r="I4" s="19">
        <f>SUM(H4:H5)</f>
        <v>1489500</v>
      </c>
      <c r="J4" s="20"/>
    </row>
    <row r="5" spans="1:11" ht="189" customHeight="1" x14ac:dyDescent="0.2">
      <c r="A5" s="21"/>
      <c r="B5" s="22"/>
      <c r="C5" s="23" t="s">
        <v>16</v>
      </c>
      <c r="D5" s="8">
        <v>2</v>
      </c>
      <c r="E5" s="9">
        <v>385000</v>
      </c>
      <c r="F5" s="10">
        <f t="shared" si="2"/>
        <v>38500</v>
      </c>
      <c r="G5" s="10">
        <f t="shared" si="3"/>
        <v>346500</v>
      </c>
      <c r="H5" s="11">
        <f t="shared" si="0"/>
        <v>693000</v>
      </c>
      <c r="I5" s="24"/>
      <c r="J5" s="25"/>
    </row>
    <row r="6" spans="1:11" ht="23" x14ac:dyDescent="0.2">
      <c r="A6" s="5"/>
      <c r="B6" s="6"/>
      <c r="C6" s="23"/>
      <c r="D6" s="8"/>
      <c r="E6" s="9"/>
      <c r="F6" s="10">
        <f t="shared" si="2"/>
        <v>0</v>
      </c>
      <c r="G6" s="10"/>
      <c r="H6" s="11">
        <f t="shared" si="0"/>
        <v>0</v>
      </c>
      <c r="I6" s="12"/>
      <c r="J6" s="13"/>
    </row>
    <row r="7" spans="1:11" ht="23" x14ac:dyDescent="0.2">
      <c r="A7" s="26"/>
      <c r="B7" s="6"/>
      <c r="C7" s="23"/>
      <c r="D7" s="8"/>
      <c r="E7" s="9"/>
      <c r="F7" s="10">
        <f t="shared" si="2"/>
        <v>0</v>
      </c>
      <c r="G7" s="10"/>
      <c r="H7" s="11">
        <f t="shared" si="0"/>
        <v>0</v>
      </c>
      <c r="I7" s="12"/>
      <c r="J7" s="13"/>
    </row>
    <row r="8" spans="1:11" ht="23" x14ac:dyDescent="0.2">
      <c r="A8" s="26"/>
      <c r="B8" s="6"/>
      <c r="C8" s="23"/>
      <c r="D8" s="8"/>
      <c r="E8" s="9"/>
      <c r="F8" s="10">
        <f t="shared" si="2"/>
        <v>0</v>
      </c>
      <c r="G8" s="10"/>
      <c r="H8" s="11">
        <f t="shared" si="0"/>
        <v>0</v>
      </c>
      <c r="I8" s="12"/>
      <c r="J8" s="13"/>
    </row>
    <row r="9" spans="1:11" ht="23" x14ac:dyDescent="0.2">
      <c r="A9" s="26"/>
      <c r="B9" s="6"/>
      <c r="C9" s="23"/>
      <c r="D9" s="8"/>
      <c r="E9" s="9"/>
      <c r="F9" s="10">
        <f t="shared" si="2"/>
        <v>0</v>
      </c>
      <c r="G9" s="10"/>
      <c r="H9" s="11">
        <f t="shared" si="0"/>
        <v>0</v>
      </c>
      <c r="I9" s="12"/>
      <c r="J9" s="13"/>
    </row>
    <row r="10" spans="1:11" ht="23" x14ac:dyDescent="0.2">
      <c r="A10" s="6"/>
      <c r="B10" s="27"/>
      <c r="C10" s="28"/>
      <c r="D10" s="8"/>
      <c r="E10" s="9"/>
      <c r="F10" s="10">
        <f t="shared" si="2"/>
        <v>0</v>
      </c>
      <c r="G10" s="10"/>
      <c r="H10" s="11">
        <f t="shared" si="0"/>
        <v>0</v>
      </c>
      <c r="I10" s="12"/>
      <c r="J10" s="29"/>
    </row>
    <row r="11" spans="1:11" ht="23" x14ac:dyDescent="0.2">
      <c r="A11" s="6"/>
      <c r="B11" s="27"/>
      <c r="C11" s="28"/>
      <c r="D11" s="8"/>
      <c r="E11" s="9"/>
      <c r="F11" s="10">
        <f t="shared" si="2"/>
        <v>0</v>
      </c>
      <c r="G11" s="10"/>
      <c r="H11" s="11">
        <f t="shared" si="0"/>
        <v>0</v>
      </c>
      <c r="I11" s="12"/>
      <c r="J11" s="13"/>
    </row>
    <row r="12" spans="1:11" ht="23" x14ac:dyDescent="0.2">
      <c r="A12" s="30"/>
      <c r="B12" s="8"/>
      <c r="C12" s="8"/>
      <c r="D12" s="8"/>
      <c r="E12" s="10"/>
      <c r="F12" s="10">
        <f t="shared" si="2"/>
        <v>0</v>
      </c>
      <c r="G12" s="10"/>
      <c r="H12" s="11">
        <f t="shared" si="0"/>
        <v>0</v>
      </c>
      <c r="I12" s="12"/>
      <c r="J12" s="31"/>
    </row>
    <row r="13" spans="1:11" ht="23" x14ac:dyDescent="0.2">
      <c r="A13" s="30"/>
      <c r="B13" s="8"/>
      <c r="C13" s="8"/>
      <c r="D13" s="8"/>
      <c r="E13" s="10"/>
      <c r="F13" s="10">
        <f t="shared" si="2"/>
        <v>0</v>
      </c>
      <c r="G13" s="10"/>
      <c r="H13" s="11">
        <f t="shared" si="0"/>
        <v>0</v>
      </c>
      <c r="I13" s="12"/>
      <c r="J13" s="31"/>
    </row>
    <row r="14" spans="1:11" ht="23" x14ac:dyDescent="0.2">
      <c r="A14" s="30"/>
      <c r="B14" s="8"/>
      <c r="C14" s="8"/>
      <c r="D14" s="8"/>
      <c r="E14" s="10"/>
      <c r="F14" s="10">
        <f t="shared" si="2"/>
        <v>0</v>
      </c>
      <c r="G14" s="10"/>
      <c r="H14" s="11">
        <f t="shared" si="0"/>
        <v>0</v>
      </c>
      <c r="I14" s="12"/>
      <c r="J14" s="31"/>
    </row>
    <row r="15" spans="1:11" ht="23" x14ac:dyDescent="0.2">
      <c r="A15" s="30"/>
      <c r="B15" s="8"/>
      <c r="C15" s="8"/>
      <c r="D15" s="8"/>
      <c r="E15" s="10"/>
      <c r="F15" s="10">
        <f t="shared" si="2"/>
        <v>0</v>
      </c>
      <c r="G15" s="10"/>
      <c r="H15" s="11">
        <f t="shared" si="0"/>
        <v>0</v>
      </c>
      <c r="I15" s="12"/>
      <c r="J15" s="31"/>
    </row>
    <row r="16" spans="1:11" ht="34" x14ac:dyDescent="0.2">
      <c r="A16" s="32" t="s">
        <v>8</v>
      </c>
      <c r="B16" s="32"/>
      <c r="C16" s="32"/>
      <c r="D16" s="32"/>
      <c r="E16" s="32"/>
      <c r="F16" s="33">
        <f>SUM(I2:I15)</f>
        <v>2647500</v>
      </c>
      <c r="G16" s="33"/>
      <c r="H16" s="33"/>
      <c r="I16" s="33"/>
      <c r="J16" s="33"/>
    </row>
  </sheetData>
  <mergeCells count="6">
    <mergeCell ref="A4:A5"/>
    <mergeCell ref="B4:B5"/>
    <mergeCell ref="I4:I5"/>
    <mergeCell ref="J4:J5"/>
    <mergeCell ref="A16:E16"/>
    <mergeCell ref="F16:J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DSP (Alcohol)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2026-03-29T06:08:48Z</dcterms:created>
  <dcterms:modified xsi:type="dcterms:W3CDTF">2026-03-29T06:09:10Z</dcterms:modified>
</cp:coreProperties>
</file>