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BAR OUTSTANDING/"/>
    </mc:Choice>
  </mc:AlternateContent>
  <xr:revisionPtr revIDLastSave="0" documentId="8_{676F2B0E-F8AE-144D-A4FA-29F932675C68}" xr6:coauthVersionLast="47" xr6:coauthVersionMax="47" xr10:uidLastSave="{00000000-0000-0000-0000-000000000000}"/>
  <bookViews>
    <workbookView xWindow="240" yWindow="780" windowWidth="17120" windowHeight="21460" xr2:uid="{0DE4D743-B2E2-544A-A8AB-5870C0019E32}"/>
  </bookViews>
  <sheets>
    <sheet name="NANO DEWATA CK (Alcohol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H8" i="1" s="1"/>
  <c r="G5" i="1"/>
  <c r="H5" i="1" s="1"/>
  <c r="G2" i="1"/>
  <c r="H2" i="1" s="1"/>
  <c r="H3" i="1" l="1"/>
  <c r="E4" i="1"/>
  <c r="H6" i="1"/>
  <c r="E7" i="1" s="1"/>
  <c r="E10" i="1"/>
  <c r="H9" i="1"/>
  <c r="E14" i="1" l="1"/>
  <c r="I1" i="1" s="1"/>
</calcChain>
</file>

<file path=xl/sharedStrings.xml><?xml version="1.0" encoding="utf-8"?>
<sst xmlns="http://schemas.openxmlformats.org/spreadsheetml/2006/main" count="21" uniqueCount="14">
  <si>
    <t>DATE</t>
  </si>
  <si>
    <t>INV NO.</t>
  </si>
  <si>
    <t>DESCRIPTIONS</t>
  </si>
  <si>
    <t>AMOUNT</t>
  </si>
  <si>
    <t>BILLS</t>
  </si>
  <si>
    <t>PRICE</t>
  </si>
  <si>
    <t>DISCOUNT</t>
  </si>
  <si>
    <t>TOTAL</t>
  </si>
  <si>
    <t>INV/NANDAQ/26/03/0068</t>
  </si>
  <si>
    <t>SAN TELMO MALBEC</t>
  </si>
  <si>
    <t>PPN</t>
  </si>
  <si>
    <t>INV/NANDAQ/26/03/0424</t>
  </si>
  <si>
    <t>INV/NANDAQ/26/03/0603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</si>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</sst>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p&quot;#,##0.00;[Red]&quot;Rp&quot;#,##0.00"/>
    <numFmt numFmtId="165" formatCode="#,##0.00;[Red]#,##0.00"/>
    <numFmt numFmtId="166" formatCode="_ [$IDR]\ * #,##0_ ;_ [$IDR]\ * \-#,##0_ ;_ [$IDR]\ * &quot;-&quot;_ ;_ @_ "/>
    <numFmt numFmtId="167" formatCode="[$-409]d\-mmm\-yyyy;@"/>
    <numFmt numFmtId="168" formatCode="_-&quot;Rp&quot;* #,##0_-;\-&quot;Rp&quot;* #,##0_-;_-&quot;Rp&quot;* &quot;-&quot;??_-;_-@_-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6" fontId="0" fillId="0" borderId="0" xfId="0" applyNumberFormat="1">
      <alignment vertical="center"/>
    </xf>
    <xf numFmtId="167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164" fontId="0" fillId="3" borderId="1" xfId="0" applyNumberFormat="1" applyFill="1" applyBorder="1">
      <alignment vertical="center"/>
    </xf>
    <xf numFmtId="165" fontId="0" fillId="3" borderId="1" xfId="0" applyNumberFormat="1" applyFill="1" applyBorder="1">
      <alignment vertical="center"/>
    </xf>
    <xf numFmtId="167" fontId="4" fillId="3" borderId="2" xfId="0" applyNumberFormat="1" applyFont="1" applyFill="1" applyBorder="1" applyAlignment="1">
      <alignment horizontal="center" vertical="center"/>
    </xf>
    <xf numFmtId="167" fontId="4" fillId="3" borderId="3" xfId="0" applyNumberFormat="1" applyFont="1" applyFill="1" applyBorder="1" applyAlignment="1">
      <alignment horizontal="center" vertical="center"/>
    </xf>
    <xf numFmtId="167" fontId="4" fillId="3" borderId="4" xfId="0" applyNumberFormat="1" applyFont="1" applyFill="1" applyBorder="1" applyAlignment="1">
      <alignment horizontal="center" vertical="center"/>
    </xf>
    <xf numFmtId="166" fontId="0" fillId="3" borderId="2" xfId="0" applyNumberFormat="1" applyFill="1" applyBorder="1">
      <alignment vertical="center"/>
    </xf>
    <xf numFmtId="164" fontId="0" fillId="3" borderId="3" xfId="0" applyNumberFormat="1" applyFill="1" applyBorder="1">
      <alignment vertical="center"/>
    </xf>
    <xf numFmtId="165" fontId="0" fillId="3" borderId="3" xfId="0" applyNumberFormat="1" applyFill="1" applyBorder="1">
      <alignment vertical="center"/>
    </xf>
    <xf numFmtId="166" fontId="5" fillId="3" borderId="2" xfId="0" applyNumberFormat="1" applyFont="1" applyFill="1" applyBorder="1" applyAlignment="1">
      <alignment horizontal="center" vertical="center"/>
    </xf>
    <xf numFmtId="168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8" fontId="6" fillId="3" borderId="1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66" fontId="8" fillId="4" borderId="2" xfId="0" applyNumberFormat="1" applyFont="1" applyFill="1" applyBorder="1" applyAlignment="1">
      <alignment horizontal="center" vertical="center"/>
    </xf>
    <xf numFmtId="168" fontId="8" fillId="4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36830</xdr:colOff>
      <xdr:row>1</xdr:row>
      <xdr:rowOff>25400</xdr:rowOff>
    </xdr:from>
    <xdr:to>
      <xdr:col>5</xdr:col>
      <xdr:colOff>1905</xdr:colOff>
      <xdr:row>1</xdr:row>
      <xdr:rowOff>2129155</xdr:rowOff>
    </xdr:to>
    <xdr:pic>
      <xdr:nvPicPr>
        <xdr:cNvPr id="2" name="ID_15D7981E1E19415DA9E844C2344EB444" descr="PHOTO-2026-03-04-17-13-17">
          <a:extLst>
            <a:ext uri="{FF2B5EF4-FFF2-40B4-BE49-F238E27FC236}">
              <a16:creationId xmlns:a16="http://schemas.microsoft.com/office/drawing/2014/main" id="{96F2AC47-A5D3-CC4E-ACB2-9618ED237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831840" y="-473710"/>
          <a:ext cx="2103755" cy="3508375"/>
        </a:xfrm>
        <a:prstGeom prst="rect">
          <a:avLst/>
        </a:prstGeom>
      </xdr:spPr>
    </xdr:pic>
    <xdr:clientData/>
  </xdr:twoCellAnchor>
  <xdr:twoCellAnchor editAs="oneCell">
    <xdr:from>
      <xdr:col>4</xdr:col>
      <xdr:colOff>15301</xdr:colOff>
      <xdr:row>4</xdr:row>
      <xdr:rowOff>30602</xdr:rowOff>
    </xdr:from>
    <xdr:to>
      <xdr:col>5</xdr:col>
      <xdr:colOff>15301</xdr:colOff>
      <xdr:row>4</xdr:row>
      <xdr:rowOff>2029483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54C6B0-9CC3-FA40-BACA-EBC699787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8001" y="2964302"/>
          <a:ext cx="3543300" cy="1998881"/>
        </a:xfrm>
        <a:prstGeom prst="rect">
          <a:avLst/>
        </a:prstGeom>
      </xdr:spPr>
    </xdr:pic>
    <xdr:clientData/>
  </xdr:twoCellAnchor>
  <xdr:twoCellAnchor editAs="oneCell">
    <xdr:from>
      <xdr:col>4</xdr:col>
      <xdr:colOff>27912</xdr:colOff>
      <xdr:row>7</xdr:row>
      <xdr:rowOff>41868</xdr:rowOff>
    </xdr:from>
    <xdr:to>
      <xdr:col>4</xdr:col>
      <xdr:colOff>3537481</xdr:colOff>
      <xdr:row>7</xdr:row>
      <xdr:rowOff>2015724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C6476C-30B3-7348-9EC8-93E9110EA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20612" y="5604468"/>
          <a:ext cx="3509569" cy="1973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2819-765B-2048-95FC-A842224BFCAC}">
  <dimension ref="A1:I14"/>
  <sheetViews>
    <sheetView tabSelected="1" zoomScale="91" zoomScaleNormal="83" workbookViewId="0">
      <pane ySplit="1" topLeftCell="A2" activePane="bottomLeft" state="frozen"/>
      <selection pane="bottomLeft" activeCell="E11" sqref="E11"/>
    </sheetView>
  </sheetViews>
  <sheetFormatPr baseColWidth="10" defaultColWidth="9.1640625" defaultRowHeight="15" x14ac:dyDescent="0.2"/>
  <cols>
    <col min="1" max="1" width="12.33203125" customWidth="1"/>
    <col min="2" max="2" width="24.1640625" customWidth="1"/>
    <col min="3" max="3" width="18.6640625" customWidth="1"/>
    <col min="4" max="4" width="11.6640625" customWidth="1"/>
    <col min="5" max="5" width="46.5" customWidth="1"/>
    <col min="6" max="6" width="14.83203125" style="39" customWidth="1"/>
    <col min="7" max="8" width="15.1640625" style="40" customWidth="1"/>
    <col min="9" max="9" width="12.83203125" bestFit="1" customWidth="1"/>
  </cols>
  <sheetData>
    <row r="1" spans="1:9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>
        <f>E14</f>
        <v>1799999.9985000002</v>
      </c>
    </row>
    <row r="2" spans="1:9" ht="169" customHeight="1" x14ac:dyDescent="0.2">
      <c r="A2" s="5">
        <v>46084</v>
      </c>
      <c r="B2" s="6" t="s">
        <v>8</v>
      </c>
      <c r="C2" s="7" t="s">
        <v>9</v>
      </c>
      <c r="D2" s="8">
        <v>3</v>
      </c>
      <c r="E2" s="9"/>
      <c r="F2" s="10">
        <v>202702.7</v>
      </c>
      <c r="G2" s="11">
        <f>F2*11.11111%</f>
        <v>22522.519969970002</v>
      </c>
      <c r="H2" s="11">
        <f>(F2-G2)*D2</f>
        <v>540540.54009009013</v>
      </c>
    </row>
    <row r="3" spans="1:9" ht="23.5" customHeight="1" x14ac:dyDescent="0.2">
      <c r="A3" s="12" t="s">
        <v>10</v>
      </c>
      <c r="B3" s="13"/>
      <c r="C3" s="14"/>
      <c r="D3" s="8"/>
      <c r="E3" s="15"/>
      <c r="F3" s="16"/>
      <c r="G3" s="17"/>
      <c r="H3" s="11">
        <f>H2*11%</f>
        <v>59459.459409909912</v>
      </c>
    </row>
    <row r="4" spans="1:9" ht="23.5" customHeight="1" x14ac:dyDescent="0.2">
      <c r="A4" s="12" t="s">
        <v>7</v>
      </c>
      <c r="B4" s="13"/>
      <c r="C4" s="14"/>
      <c r="D4" s="7"/>
      <c r="E4" s="18">
        <f>SUM(H2:H3)</f>
        <v>599999.99950000003</v>
      </c>
      <c r="F4" s="19"/>
      <c r="G4" s="20"/>
      <c r="H4" s="21"/>
    </row>
    <row r="5" spans="1:9" ht="161" customHeight="1" x14ac:dyDescent="0.2">
      <c r="A5" s="5">
        <v>46104</v>
      </c>
      <c r="B5" s="22" t="s">
        <v>11</v>
      </c>
      <c r="C5" s="23" t="s">
        <v>9</v>
      </c>
      <c r="D5" s="8">
        <v>3</v>
      </c>
      <c r="E5" s="9"/>
      <c r="F5" s="10">
        <v>202702.7</v>
      </c>
      <c r="G5" s="11">
        <f>F5*11.11111%</f>
        <v>22522.519969970002</v>
      </c>
      <c r="H5" s="11">
        <f>(F5-G5)*D5</f>
        <v>540540.54009009013</v>
      </c>
    </row>
    <row r="6" spans="1:9" ht="23.5" customHeight="1" x14ac:dyDescent="0.2">
      <c r="A6" s="24" t="s">
        <v>10</v>
      </c>
      <c r="B6" s="25"/>
      <c r="C6" s="26"/>
      <c r="D6" s="27"/>
      <c r="E6" s="28"/>
      <c r="F6" s="29"/>
      <c r="G6" s="30"/>
      <c r="H6" s="30">
        <f>H5*11%</f>
        <v>59459.459409909912</v>
      </c>
    </row>
    <row r="7" spans="1:9" ht="23.5" customHeight="1" x14ac:dyDescent="0.2">
      <c r="A7" s="24" t="s">
        <v>7</v>
      </c>
      <c r="B7" s="25"/>
      <c r="C7" s="26"/>
      <c r="D7" s="27"/>
      <c r="E7" s="31">
        <f>SUM(H5:H6)</f>
        <v>599999.99950000003</v>
      </c>
      <c r="F7" s="31"/>
      <c r="G7" s="31"/>
      <c r="H7" s="31"/>
    </row>
    <row r="8" spans="1:9" ht="159" customHeight="1" x14ac:dyDescent="0.2">
      <c r="A8" s="5">
        <v>46111</v>
      </c>
      <c r="B8" s="22" t="s">
        <v>12</v>
      </c>
      <c r="C8" s="23" t="s">
        <v>9</v>
      </c>
      <c r="D8" s="8">
        <v>3</v>
      </c>
      <c r="E8" s="9"/>
      <c r="F8" s="10">
        <v>202702.7</v>
      </c>
      <c r="G8" s="11">
        <f>F8*11.11111%</f>
        <v>22522.519969970002</v>
      </c>
      <c r="H8" s="11">
        <f>(F8-G8)*D8</f>
        <v>540540.54009009013</v>
      </c>
    </row>
    <row r="9" spans="1:9" ht="23.5" customHeight="1" x14ac:dyDescent="0.2">
      <c r="A9" s="24" t="s">
        <v>10</v>
      </c>
      <c r="B9" s="25"/>
      <c r="C9" s="26"/>
      <c r="D9" s="27"/>
      <c r="E9" s="28"/>
      <c r="F9" s="29"/>
      <c r="G9" s="30"/>
      <c r="H9" s="30">
        <f>H8*11%</f>
        <v>59459.459409909912</v>
      </c>
    </row>
    <row r="10" spans="1:9" ht="23.5" customHeight="1" x14ac:dyDescent="0.2">
      <c r="A10" s="24" t="s">
        <v>7</v>
      </c>
      <c r="B10" s="25"/>
      <c r="C10" s="26"/>
      <c r="D10" s="27"/>
      <c r="E10" s="31">
        <f>SUM(H8:H9)</f>
        <v>599999.99950000003</v>
      </c>
      <c r="F10" s="31"/>
      <c r="G10" s="31"/>
      <c r="H10" s="31"/>
    </row>
    <row r="11" spans="1:9" ht="168" customHeight="1" x14ac:dyDescent="0.2">
      <c r="A11" s="5"/>
      <c r="B11" s="6"/>
      <c r="C11" s="7"/>
      <c r="D11" s="8"/>
      <c r="E11" s="9"/>
      <c r="F11" s="10"/>
      <c r="G11" s="11"/>
      <c r="H11" s="11"/>
    </row>
    <row r="12" spans="1:9" ht="23.5" customHeight="1" x14ac:dyDescent="0.2">
      <c r="A12" s="24"/>
      <c r="B12" s="25"/>
      <c r="C12" s="26"/>
      <c r="D12" s="27"/>
      <c r="E12" s="28"/>
      <c r="F12" s="29"/>
      <c r="G12" s="30"/>
      <c r="H12" s="30"/>
    </row>
    <row r="13" spans="1:9" ht="23.5" customHeight="1" x14ac:dyDescent="0.2">
      <c r="A13" s="24"/>
      <c r="B13" s="25"/>
      <c r="C13" s="26"/>
      <c r="D13" s="27"/>
      <c r="E13" s="31"/>
      <c r="F13" s="31"/>
      <c r="G13" s="31"/>
      <c r="H13" s="31"/>
    </row>
    <row r="14" spans="1:9" ht="24" customHeight="1" x14ac:dyDescent="0.2">
      <c r="A14" s="32" t="s">
        <v>13</v>
      </c>
      <c r="B14" s="33"/>
      <c r="C14" s="33"/>
      <c r="D14" s="34"/>
      <c r="E14" s="35">
        <f>SUM(E4+E7+E10+E13)</f>
        <v>1799999.9985000002</v>
      </c>
      <c r="F14" s="36"/>
      <c r="G14" s="37"/>
      <c r="H14" s="38"/>
    </row>
  </sheetData>
  <mergeCells count="14">
    <mergeCell ref="A14:D14"/>
    <mergeCell ref="E14:H14"/>
    <mergeCell ref="A9:C9"/>
    <mergeCell ref="A10:C10"/>
    <mergeCell ref="E10:H10"/>
    <mergeCell ref="A12:C12"/>
    <mergeCell ref="A13:C13"/>
    <mergeCell ref="E13:H13"/>
    <mergeCell ref="A3:C3"/>
    <mergeCell ref="A4:C4"/>
    <mergeCell ref="E4:H4"/>
    <mergeCell ref="A6:C6"/>
    <mergeCell ref="A7:C7"/>
    <mergeCell ref="E7:H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NANO DEWATA CK (Alcohol)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2026-03-31T09:30:06Z</dcterms:created>
  <dcterms:modified xsi:type="dcterms:W3CDTF">2026-03-31T09:30:46Z</dcterms:modified>
</cp:coreProperties>
</file>