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A1D23082-B310-ED46-BCFD-371326EA8AF6}" xr6:coauthVersionLast="47" xr6:coauthVersionMax="47" xr10:uidLastSave="{00000000-0000-0000-0000-000000000000}"/>
  <bookViews>
    <workbookView xWindow="5080" yWindow="4700" windowWidth="26040" windowHeight="14680" xr2:uid="{6F226566-AC0A-9240-9EA8-F030B72CBB45}"/>
  </bookViews>
  <sheets>
    <sheet name="FORNO (Burger&amp;Croissant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G12" i="1" s="1"/>
  <c r="F11" i="1"/>
  <c r="G11" i="1" s="1"/>
  <c r="F10" i="1"/>
  <c r="F9" i="1"/>
  <c r="G9" i="1" s="1"/>
  <c r="G8" i="1"/>
  <c r="F8" i="1"/>
  <c r="F7" i="1"/>
  <c r="F6" i="1"/>
  <c r="G6" i="1" s="1"/>
  <c r="F5" i="1"/>
  <c r="F4" i="1"/>
  <c r="G4" i="1" s="1"/>
  <c r="F3" i="1"/>
  <c r="F2" i="1"/>
  <c r="G2" i="1" s="1"/>
  <c r="D24" i="1" l="1"/>
  <c r="D25" i="1" l="1"/>
  <c r="D26" i="1" s="1"/>
  <c r="H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<sst xmlns="http://schemas.openxmlformats.org/spreadsheetml/2006/main" count="22" uniqueCount="12">
  <si>
    <t>DATE</t>
  </si>
  <si>
    <t>DESCRIPTION</t>
  </si>
  <si>
    <t>QUANTITY</t>
  </si>
  <si>
    <t>PRICE</t>
  </si>
  <si>
    <t>BILLS</t>
  </si>
  <si>
    <t>SUBTOTAL</t>
  </si>
  <si>
    <t>TOTAL</t>
  </si>
  <si>
    <t>BRIOCHE BUN</t>
  </si>
  <si>
    <t>CROISSANT PLAIN</t>
  </si>
  <si>
    <t>Total</t>
  </si>
  <si>
    <t>PPN 11 %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</si>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</sst>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Garamond"/>
      <family val="1"/>
    </font>
    <font>
      <sz val="16"/>
      <color theme="1"/>
      <name val="Arial Narrow"/>
      <family val="2"/>
    </font>
    <font>
      <sz val="16"/>
      <color theme="1"/>
      <name val="Calibri Light"/>
      <family val="2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>
      <alignment vertical="center"/>
    </xf>
    <xf numFmtId="0" fontId="1" fillId="0" borderId="0" xfId="0" applyFo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166" fontId="1" fillId="3" borderId="1" xfId="0" applyNumberFormat="1" applyFont="1" applyFill="1" applyBorder="1">
      <alignment vertical="center"/>
    </xf>
    <xf numFmtId="166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>
      <alignment vertical="center"/>
    </xf>
    <xf numFmtId="166" fontId="4" fillId="3" borderId="2" xfId="0" applyNumberFormat="1" applyFont="1" applyFill="1" applyBorder="1">
      <alignment vertical="center"/>
    </xf>
    <xf numFmtId="0" fontId="1" fillId="3" borderId="2" xfId="0" applyFont="1" applyFill="1" applyBorder="1">
      <alignment vertical="center"/>
    </xf>
    <xf numFmtId="166" fontId="1" fillId="3" borderId="2" xfId="0" applyNumberFormat="1" applyFont="1" applyFill="1" applyBorder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>
      <alignment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62230</xdr:colOff>
      <xdr:row>1</xdr:row>
      <xdr:rowOff>29845</xdr:rowOff>
    </xdr:from>
    <xdr:to>
      <xdr:col>5</xdr:col>
      <xdr:colOff>8109</xdr:colOff>
      <xdr:row>2</xdr:row>
      <xdr:rowOff>2562860</xdr:rowOff>
    </xdr:to>
    <xdr:pic>
      <xdr:nvPicPr>
        <xdr:cNvPr id="2" name="ID_4D4D61262BC2454894A847648AD1A78C" descr="PHOTO-2026-03-04-01-45-23">
          <a:extLst>
            <a:ext uri="{FF2B5EF4-FFF2-40B4-BE49-F238E27FC236}">
              <a16:creationId xmlns:a16="http://schemas.microsoft.com/office/drawing/2014/main" id="{CAA62817-199E-1947-A745-961FD41F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3530" y="296545"/>
          <a:ext cx="2765279" cy="5123815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3</xdr:row>
      <xdr:rowOff>29845</xdr:rowOff>
    </xdr:from>
    <xdr:to>
      <xdr:col>5</xdr:col>
      <xdr:colOff>3664</xdr:colOff>
      <xdr:row>4</xdr:row>
      <xdr:rowOff>2267585</xdr:rowOff>
    </xdr:to>
    <xdr:pic>
      <xdr:nvPicPr>
        <xdr:cNvPr id="3" name="ID_BAABF097FDEA4FE6BFE72B648985E300" descr="PHOTO-2026-03-10-13-20-50">
          <a:extLst>
            <a:ext uri="{FF2B5EF4-FFF2-40B4-BE49-F238E27FC236}">
              <a16:creationId xmlns:a16="http://schemas.microsoft.com/office/drawing/2014/main" id="{97788014-1164-0444-8997-4E9FDF470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12888"/>
        <a:stretch>
          <a:fillRect/>
        </a:stretch>
      </xdr:blipFill>
      <xdr:spPr>
        <a:xfrm>
          <a:off x="7902575" y="5478145"/>
          <a:ext cx="2781789" cy="45237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2796618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687513-868F-724D-89D5-BA77BCEC8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1300" y="14820900"/>
          <a:ext cx="2796618" cy="4953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62460</xdr:rowOff>
    </xdr:from>
    <xdr:to>
      <xdr:col>4</xdr:col>
      <xdr:colOff>2799588</xdr:colOff>
      <xdr:row>9</xdr:row>
      <xdr:rowOff>2290165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EBB144-9766-314C-837E-9DD10F1A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1300" y="19836360"/>
          <a:ext cx="2799588" cy="4551805"/>
        </a:xfrm>
        <a:prstGeom prst="rect">
          <a:avLst/>
        </a:prstGeom>
      </xdr:spPr>
    </xdr:pic>
    <xdr:clientData/>
  </xdr:twoCellAnchor>
  <xdr:twoCellAnchor editAs="oneCell">
    <xdr:from>
      <xdr:col>4</xdr:col>
      <xdr:colOff>41640</xdr:colOff>
      <xdr:row>10</xdr:row>
      <xdr:rowOff>20820</xdr:rowOff>
    </xdr:from>
    <xdr:to>
      <xdr:col>4</xdr:col>
      <xdr:colOff>2796208</xdr:colOff>
      <xdr:row>10</xdr:row>
      <xdr:rowOff>4892624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75CE40-B6C1-2A41-8D5A-5D4A1A37F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2940" y="24442920"/>
          <a:ext cx="2754568" cy="487180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2781300</xdr:colOff>
      <xdr:row>12</xdr:row>
      <xdr:rowOff>2429239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BB7162-6685-3E42-8215-F297F158B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1300" y="29337000"/>
          <a:ext cx="2781300" cy="49184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849A-A815-984B-9485-55CD53247ECF}">
  <dimension ref="A1:H26"/>
  <sheetViews>
    <sheetView tabSelected="1" zoomScale="85" zoomScaleNormal="61" workbookViewId="0">
      <pane xSplit="1" ySplit="1" topLeftCell="E2" activePane="bottomRight" state="frozen"/>
      <selection pane="topRight"/>
      <selection pane="bottomLeft"/>
      <selection pane="bottomRight" activeCell="D25" sqref="D25:G25"/>
    </sheetView>
  </sheetViews>
  <sheetFormatPr baseColWidth="10" defaultColWidth="9.1640625" defaultRowHeight="21" x14ac:dyDescent="0.2"/>
  <cols>
    <col min="1" max="1" width="18.83203125" style="29" customWidth="1"/>
    <col min="2" max="2" width="35.5" style="5" customWidth="1"/>
    <col min="3" max="3" width="24.1640625" style="20" customWidth="1"/>
    <col min="4" max="4" width="24.6640625" style="5" customWidth="1"/>
    <col min="5" max="5" width="37" style="5" customWidth="1"/>
    <col min="6" max="6" width="27" style="5" customWidth="1"/>
    <col min="7" max="7" width="22" style="5" customWidth="1"/>
    <col min="8" max="8" width="16.83203125" style="5" bestFit="1" customWidth="1"/>
    <col min="9" max="16384" width="9.1640625" style="5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>
        <f>D26</f>
        <v>1831500</v>
      </c>
    </row>
    <row r="2" spans="1:8" ht="204" customHeight="1" x14ac:dyDescent="0.2">
      <c r="A2" s="6">
        <v>46084</v>
      </c>
      <c r="B2" s="7" t="s">
        <v>7</v>
      </c>
      <c r="C2" s="8">
        <v>25</v>
      </c>
      <c r="D2" s="9">
        <v>5000</v>
      </c>
      <c r="E2" s="10"/>
      <c r="F2" s="11">
        <f t="shared" ref="F2:F13" si="0">D2*C2</f>
        <v>125000</v>
      </c>
      <c r="G2" s="12">
        <f>SUM(F2:F3)</f>
        <v>270000</v>
      </c>
    </row>
    <row r="3" spans="1:8" ht="204" customHeight="1" x14ac:dyDescent="0.2">
      <c r="A3" s="13"/>
      <c r="B3" s="7" t="s">
        <v>8</v>
      </c>
      <c r="C3" s="8">
        <v>10</v>
      </c>
      <c r="D3" s="9">
        <v>14500</v>
      </c>
      <c r="E3" s="14"/>
      <c r="F3" s="11">
        <f t="shared" si="0"/>
        <v>145000</v>
      </c>
      <c r="G3" s="15"/>
    </row>
    <row r="4" spans="1:8" ht="180" customHeight="1" x14ac:dyDescent="0.2">
      <c r="A4" s="6">
        <v>46091</v>
      </c>
      <c r="B4" s="7" t="s">
        <v>7</v>
      </c>
      <c r="C4" s="8">
        <v>25</v>
      </c>
      <c r="D4" s="9">
        <v>5000</v>
      </c>
      <c r="E4" s="10"/>
      <c r="F4" s="11">
        <f t="shared" si="0"/>
        <v>125000</v>
      </c>
      <c r="G4" s="12">
        <f>SUM(F4:F5)</f>
        <v>270000</v>
      </c>
    </row>
    <row r="5" spans="1:8" ht="180" customHeight="1" x14ac:dyDescent="0.2">
      <c r="A5" s="13"/>
      <c r="B5" s="7" t="s">
        <v>8</v>
      </c>
      <c r="C5" s="8">
        <v>10</v>
      </c>
      <c r="D5" s="9">
        <v>14500</v>
      </c>
      <c r="E5" s="14"/>
      <c r="F5" s="11">
        <f t="shared" si="0"/>
        <v>145000</v>
      </c>
      <c r="G5" s="15"/>
    </row>
    <row r="6" spans="1:8" ht="189" customHeight="1" x14ac:dyDescent="0.2">
      <c r="A6" s="6">
        <v>46097</v>
      </c>
      <c r="B6" s="7" t="s">
        <v>7</v>
      </c>
      <c r="C6" s="8">
        <v>25</v>
      </c>
      <c r="D6" s="9">
        <v>5000</v>
      </c>
      <c r="E6" s="10" t="e" vm="1">
        <v>#VALUE!</v>
      </c>
      <c r="F6" s="11">
        <f t="shared" si="0"/>
        <v>125000</v>
      </c>
      <c r="G6" s="12">
        <f>SUM(F6:F7)</f>
        <v>270000</v>
      </c>
    </row>
    <row r="7" spans="1:8" ht="189" customHeight="1" x14ac:dyDescent="0.2">
      <c r="A7" s="13"/>
      <c r="B7" s="7" t="s">
        <v>8</v>
      </c>
      <c r="C7" s="8">
        <v>10</v>
      </c>
      <c r="D7" s="7">
        <v>14500</v>
      </c>
      <c r="E7" s="14"/>
      <c r="F7" s="11">
        <f t="shared" si="0"/>
        <v>145000</v>
      </c>
      <c r="G7" s="15"/>
    </row>
    <row r="8" spans="1:8" ht="390" customHeight="1" x14ac:dyDescent="0.2">
      <c r="A8" s="16">
        <v>46102</v>
      </c>
      <c r="B8" s="7" t="s">
        <v>7</v>
      </c>
      <c r="C8" s="8">
        <v>30</v>
      </c>
      <c r="D8" s="7">
        <v>5000</v>
      </c>
      <c r="E8" s="17"/>
      <c r="F8" s="11">
        <f t="shared" si="0"/>
        <v>150000</v>
      </c>
      <c r="G8" s="11">
        <f>SUM(F8)</f>
        <v>150000</v>
      </c>
    </row>
    <row r="9" spans="1:8" ht="183" customHeight="1" x14ac:dyDescent="0.2">
      <c r="A9" s="6">
        <v>46106</v>
      </c>
      <c r="B9" s="7" t="s">
        <v>7</v>
      </c>
      <c r="C9" s="8">
        <v>25</v>
      </c>
      <c r="D9" s="7">
        <v>5000</v>
      </c>
      <c r="E9" s="18"/>
      <c r="F9" s="11">
        <f t="shared" si="0"/>
        <v>125000</v>
      </c>
      <c r="G9" s="12">
        <f>SUM(F9:F10)</f>
        <v>270000</v>
      </c>
    </row>
    <row r="10" spans="1:8" ht="183" customHeight="1" x14ac:dyDescent="0.2">
      <c r="A10" s="13"/>
      <c r="B10" s="7" t="s">
        <v>8</v>
      </c>
      <c r="C10" s="8">
        <v>10</v>
      </c>
      <c r="D10" s="7">
        <v>14500</v>
      </c>
      <c r="E10" s="19"/>
      <c r="F10" s="11">
        <f t="shared" si="0"/>
        <v>145000</v>
      </c>
      <c r="G10" s="15"/>
    </row>
    <row r="11" spans="1:8" ht="387" customHeight="1" x14ac:dyDescent="0.2">
      <c r="A11" s="16">
        <v>46108</v>
      </c>
      <c r="B11" s="7" t="s">
        <v>7</v>
      </c>
      <c r="C11" s="8">
        <v>30</v>
      </c>
      <c r="D11" s="9">
        <v>5000</v>
      </c>
      <c r="E11" s="17"/>
      <c r="F11" s="11">
        <f t="shared" si="0"/>
        <v>150000</v>
      </c>
      <c r="G11" s="11">
        <f>SUM(F11)</f>
        <v>150000</v>
      </c>
    </row>
    <row r="12" spans="1:8" ht="196" customHeight="1" x14ac:dyDescent="0.2">
      <c r="A12" s="6">
        <v>46111</v>
      </c>
      <c r="B12" s="7" t="s">
        <v>7</v>
      </c>
      <c r="C12" s="8">
        <v>25</v>
      </c>
      <c r="D12" s="9">
        <v>5000</v>
      </c>
      <c r="E12" s="18"/>
      <c r="F12" s="11">
        <f t="shared" si="0"/>
        <v>125000</v>
      </c>
      <c r="G12" s="12">
        <f>SUM(F12:F13)</f>
        <v>270000</v>
      </c>
    </row>
    <row r="13" spans="1:8" ht="196" customHeight="1" x14ac:dyDescent="0.2">
      <c r="A13" s="13"/>
      <c r="B13" s="7" t="s">
        <v>8</v>
      </c>
      <c r="C13" s="8">
        <v>10</v>
      </c>
      <c r="D13" s="9">
        <v>14500</v>
      </c>
      <c r="E13" s="19"/>
      <c r="F13" s="11">
        <f t="shared" si="0"/>
        <v>145000</v>
      </c>
      <c r="G13" s="15"/>
    </row>
    <row r="14" spans="1:8" x14ac:dyDescent="0.2">
      <c r="A14" s="16"/>
      <c r="B14" s="7"/>
      <c r="D14" s="9"/>
      <c r="E14" s="17"/>
      <c r="F14" s="11"/>
      <c r="G14" s="11"/>
    </row>
    <row r="15" spans="1:8" x14ac:dyDescent="0.2">
      <c r="A15" s="16"/>
      <c r="B15" s="7"/>
      <c r="C15" s="8"/>
      <c r="D15" s="9"/>
      <c r="E15" s="17"/>
      <c r="F15" s="11"/>
      <c r="G15" s="11"/>
    </row>
    <row r="16" spans="1:8" x14ac:dyDescent="0.2">
      <c r="A16" s="16"/>
      <c r="B16" s="7"/>
      <c r="C16" s="8"/>
      <c r="D16" s="9"/>
      <c r="E16" s="21"/>
      <c r="F16" s="11"/>
      <c r="G16" s="11"/>
    </row>
    <row r="17" spans="1:7" x14ac:dyDescent="0.2">
      <c r="A17" s="16"/>
      <c r="B17" s="7"/>
      <c r="C17" s="8"/>
      <c r="D17" s="9"/>
      <c r="E17" s="21"/>
      <c r="F17" s="11"/>
      <c r="G17" s="11"/>
    </row>
    <row r="18" spans="1:7" x14ac:dyDescent="0.2">
      <c r="A18" s="16"/>
      <c r="B18" s="7"/>
      <c r="C18" s="8"/>
      <c r="D18" s="9"/>
      <c r="E18" s="21"/>
      <c r="F18" s="11"/>
      <c r="G18" s="11"/>
    </row>
    <row r="19" spans="1:7" x14ac:dyDescent="0.2">
      <c r="A19" s="16"/>
      <c r="B19" s="7"/>
      <c r="C19" s="8"/>
      <c r="D19" s="9"/>
      <c r="E19" s="21"/>
      <c r="F19" s="11"/>
      <c r="G19" s="11"/>
    </row>
    <row r="20" spans="1:7" x14ac:dyDescent="0.2">
      <c r="A20" s="16"/>
      <c r="B20" s="7"/>
      <c r="C20" s="8"/>
      <c r="D20" s="9"/>
      <c r="E20" s="21"/>
      <c r="F20" s="11"/>
      <c r="G20" s="11"/>
    </row>
    <row r="21" spans="1:7" x14ac:dyDescent="0.2">
      <c r="A21" s="16"/>
      <c r="B21" s="7"/>
      <c r="C21" s="8"/>
      <c r="D21" s="9"/>
      <c r="E21" s="21"/>
      <c r="F21" s="11"/>
      <c r="G21" s="11"/>
    </row>
    <row r="22" spans="1:7" x14ac:dyDescent="0.2">
      <c r="A22" s="16"/>
      <c r="B22" s="7"/>
      <c r="C22" s="8"/>
      <c r="D22" s="9"/>
      <c r="E22" s="21"/>
      <c r="F22" s="11"/>
      <c r="G22" s="11"/>
    </row>
    <row r="23" spans="1:7" x14ac:dyDescent="0.2">
      <c r="A23" s="16"/>
      <c r="B23" s="7"/>
      <c r="C23" s="8"/>
      <c r="D23" s="22"/>
      <c r="E23" s="23"/>
      <c r="F23" s="24"/>
      <c r="G23" s="24"/>
    </row>
    <row r="24" spans="1:7" x14ac:dyDescent="0.2">
      <c r="A24" s="25"/>
      <c r="B24" s="26"/>
      <c r="C24" s="27" t="s">
        <v>9</v>
      </c>
      <c r="D24" s="28">
        <f>SUM(G:G)</f>
        <v>1650000</v>
      </c>
      <c r="E24" s="28"/>
      <c r="F24" s="28"/>
      <c r="G24" s="28"/>
    </row>
    <row r="25" spans="1:7" x14ac:dyDescent="0.2">
      <c r="C25" s="30" t="s">
        <v>10</v>
      </c>
      <c r="D25" s="31">
        <f>D24*11%</f>
        <v>181500</v>
      </c>
      <c r="E25" s="31"/>
      <c r="F25" s="31"/>
      <c r="G25" s="31"/>
    </row>
    <row r="26" spans="1:7" x14ac:dyDescent="0.2">
      <c r="C26" s="30" t="s">
        <v>11</v>
      </c>
      <c r="D26" s="31">
        <f>D24+D25</f>
        <v>1831500</v>
      </c>
      <c r="E26" s="31"/>
      <c r="F26" s="31"/>
      <c r="G26" s="31"/>
    </row>
  </sheetData>
  <mergeCells count="18">
    <mergeCell ref="A12:A13"/>
    <mergeCell ref="E12:E13"/>
    <mergeCell ref="G12:G13"/>
    <mergeCell ref="D24:G24"/>
    <mergeCell ref="D25:G25"/>
    <mergeCell ref="D26:G26"/>
    <mergeCell ref="A6:A7"/>
    <mergeCell ref="E6:E7"/>
    <mergeCell ref="G6:G7"/>
    <mergeCell ref="A9:A10"/>
    <mergeCell ref="E9:E10"/>
    <mergeCell ref="G9:G10"/>
    <mergeCell ref="A2:A3"/>
    <mergeCell ref="E2:E3"/>
    <mergeCell ref="G2:G3"/>
    <mergeCell ref="A4:A5"/>
    <mergeCell ref="E4:E5"/>
    <mergeCell ref="G4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FORNO (Burger&amp;Croissant)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2026-04-04T17:20:30Z</dcterms:created>
  <dcterms:modified xsi:type="dcterms:W3CDTF">2026-04-04T17:20:42Z</dcterms:modified>
</cp:coreProperties>
</file>