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<sst xmlns="http://schemas.openxmlformats.org/spreadsheetml/2006/main" count="1789" uniqueCount="560">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</sst>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43" fontId="3" fillId="5" borderId="4" xfId="0" applyNumberFormat="1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6" borderId="4" xfId="0" applyNumberFormat="1" applyFont="1" applyFill="1" applyBorder="1" applyAlignment="1">
      <alignment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vertical="center" wrapText="1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9" xfId="0" applyFont="1" applyBorder="1" applyAlignment="1">
      <alignment vertical="center" wrapText="1"/>
    </xf>
    <xf numFmtId="0" fontId="4" fillId="0" borderId="0" xfId="0" applyNumberFormat="1" applyFont="1">
      <alignment vertical="center"/>
    </xf>
    <xf numFmtId="43" fontId="3" fillId="6" borderId="4" xfId="0" applyNumberFormat="1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5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horizontal="left" vertical="center" wrapText="1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7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6" fillId="0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0" fontId="7" fillId="8" borderId="12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181" fontId="7" fillId="8" borderId="12" xfId="0" applyNumberFormat="1" applyFont="1" applyFill="1" applyBorder="1" applyAlignment="1">
      <alignment horizontal="center" vertical="center"/>
    </xf>
    <xf numFmtId="182" fontId="7" fillId="8" borderId="12" xfId="0" applyNumberFormat="1" applyFont="1" applyFill="1" applyBorder="1" applyAlignment="1">
      <alignment horizontal="center" vertical="center"/>
    </xf>
    <xf numFmtId="180" fontId="8" fillId="9" borderId="12" xfId="0" applyNumberFormat="1" applyFont="1" applyFill="1" applyBorder="1" applyAlignment="1">
      <alignment horizontal="center" vertical="center"/>
    </xf>
    <xf numFmtId="183" fontId="8" fillId="9" borderId="12" xfId="0" applyNumberFormat="1" applyFont="1" applyFill="1" applyBorder="1" applyAlignment="1">
      <alignment horizontal="center" vertical="center"/>
    </xf>
    <xf numFmtId="181" fontId="9" fillId="9" borderId="12" xfId="0" applyNumberFormat="1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182" fontId="8" fillId="0" borderId="12" xfId="0" applyNumberFormat="1" applyFont="1" applyBorder="1" applyAlignment="1">
      <alignment horizontal="center" vertical="center"/>
    </xf>
    <xf numFmtId="181" fontId="8" fillId="9" borderId="12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182" fontId="8" fillId="0" borderId="12" xfId="0" applyNumberFormat="1" applyFont="1" applyBorder="1">
      <alignment vertical="center"/>
    </xf>
    <xf numFmtId="181" fontId="8" fillId="9" borderId="12" xfId="0" applyNumberFormat="1" applyFont="1" applyFill="1" applyBorder="1" applyAlignment="1">
      <alignment horizontal="center" vertical="center"/>
    </xf>
    <xf numFmtId="181" fontId="8" fillId="0" borderId="12" xfId="0" applyNumberFormat="1" applyFont="1" applyBorder="1" applyAlignment="1">
      <alignment horizontal="center" vertical="center"/>
    </xf>
    <xf numFmtId="180" fontId="8" fillId="0" borderId="12" xfId="0" applyNumberFormat="1" applyFont="1" applyBorder="1">
      <alignment vertical="center"/>
    </xf>
    <xf numFmtId="0" fontId="8" fillId="0" borderId="12" xfId="0" applyFont="1" applyBorder="1">
      <alignment vertical="center"/>
    </xf>
    <xf numFmtId="181" fontId="8" fillId="0" borderId="12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84" fontId="11" fillId="0" borderId="0" xfId="0" applyNumberFormat="1" applyFont="1" applyAlignment="1">
      <alignment horizontal="left" vertical="center"/>
    </xf>
    <xf numFmtId="184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4" fontId="11" fillId="0" borderId="0" xfId="0" applyNumberFormat="1" applyFont="1" applyAlignment="1">
      <alignment vertical="center"/>
    </xf>
    <xf numFmtId="184" fontId="11" fillId="0" borderId="0" xfId="0" applyNumberFormat="1" applyFont="1" applyAlignment="1">
      <alignment horizontal="right" vertical="center"/>
    </xf>
    <xf numFmtId="184" fontId="10" fillId="8" borderId="12" xfId="0" applyNumberFormat="1" applyFont="1" applyFill="1" applyBorder="1" applyAlignment="1">
      <alignment horizontal="center" vertical="center"/>
    </xf>
    <xf numFmtId="184" fontId="10" fillId="8" borderId="12" xfId="0" applyNumberFormat="1" applyFont="1" applyFill="1" applyBorder="1" applyAlignment="1">
      <alignment vertical="center"/>
    </xf>
    <xf numFmtId="180" fontId="11" fillId="0" borderId="12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2" xfId="0" applyNumberFormat="1" applyFont="1" applyBorder="1" applyAlignment="1">
      <alignment vertical="center"/>
    </xf>
    <xf numFmtId="184" fontId="11" fillId="9" borderId="13" xfId="0" applyNumberFormat="1" applyFont="1" applyFill="1" applyBorder="1" applyAlignment="1">
      <alignment horizontal="center" vertical="center"/>
    </xf>
    <xf numFmtId="180" fontId="11" fillId="9" borderId="12" xfId="0" applyNumberFormat="1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horizontal="left" vertical="center"/>
    </xf>
    <xf numFmtId="184" fontId="11" fillId="9" borderId="12" xfId="0" applyNumberFormat="1" applyFont="1" applyFill="1" applyBorder="1">
      <alignment vertical="center"/>
    </xf>
    <xf numFmtId="0" fontId="11" fillId="9" borderId="12" xfId="0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vertical="center"/>
    </xf>
    <xf numFmtId="184" fontId="11" fillId="9" borderId="15" xfId="0" applyNumberFormat="1" applyFont="1" applyFill="1" applyBorder="1" applyAlignment="1">
      <alignment horizontal="center" vertical="center"/>
    </xf>
    <xf numFmtId="180" fontId="11" fillId="0" borderId="12" xfId="0" applyNumberFormat="1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horizontal="left" vertical="center"/>
    </xf>
    <xf numFmtId="184" fontId="11" fillId="0" borderId="12" xfId="0" applyNumberFormat="1" applyFont="1" applyFill="1" applyBorder="1">
      <alignment vertical="center"/>
    </xf>
    <xf numFmtId="0" fontId="11" fillId="0" borderId="12" xfId="0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vertical="center"/>
    </xf>
    <xf numFmtId="184" fontId="11" fillId="0" borderId="12" xfId="0" applyNumberFormat="1" applyFont="1" applyFill="1" applyBorder="1" applyAlignment="1">
      <alignment horizontal="right" vertical="center"/>
    </xf>
    <xf numFmtId="184" fontId="11" fillId="9" borderId="12" xfId="0" applyNumberFormat="1" applyFont="1" applyFill="1" applyBorder="1" applyAlignment="1">
      <alignment horizontal="right" vertical="center"/>
    </xf>
    <xf numFmtId="0" fontId="0" fillId="0" borderId="12" xfId="0" applyBorder="1">
      <alignment vertical="center"/>
    </xf>
    <xf numFmtId="184" fontId="11" fillId="0" borderId="12" xfId="0" applyNumberFormat="1" applyFont="1" applyBorder="1" applyAlignment="1">
      <alignment horizontal="right" vertical="center"/>
    </xf>
    <xf numFmtId="180" fontId="11" fillId="0" borderId="13" xfId="0" applyNumberFormat="1" applyFont="1" applyBorder="1" applyAlignment="1">
      <alignment horizontal="center" vertical="center"/>
    </xf>
    <xf numFmtId="184" fontId="11" fillId="0" borderId="12" xfId="0" applyNumberFormat="1" applyFont="1" applyFill="1" applyBorder="1">
      <alignment vertical="center"/>
    </xf>
    <xf numFmtId="184" fontId="11" fillId="0" borderId="13" xfId="0" applyNumberFormat="1" applyFont="1" applyBorder="1" applyAlignment="1">
      <alignment vertical="center"/>
    </xf>
    <xf numFmtId="180" fontId="11" fillId="0" borderId="15" xfId="0" applyNumberFormat="1" applyFont="1" applyBorder="1" applyAlignment="1">
      <alignment horizontal="center" vertical="center"/>
    </xf>
    <xf numFmtId="184" fontId="11" fillId="0" borderId="15" xfId="0" applyNumberFormat="1" applyFont="1" applyBorder="1" applyAlignment="1">
      <alignment vertical="center"/>
    </xf>
    <xf numFmtId="180" fontId="11" fillId="0" borderId="14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4" xfId="0" applyNumberFormat="1" applyFont="1" applyBorder="1" applyAlignment="1">
      <alignment vertical="center"/>
    </xf>
    <xf numFmtId="184" fontId="11" fillId="0" borderId="12" xfId="0" applyNumberFormat="1" applyFont="1" applyBorder="1" applyAlignment="1">
      <alignment horizontal="right" vertical="center"/>
    </xf>
    <xf numFmtId="184" fontId="11" fillId="9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12" xfId="0" applyFont="1" applyFill="1" applyBorder="1">
      <alignment vertical="center"/>
    </xf>
    <xf numFmtId="0" fontId="11" fillId="9" borderId="12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12" xfId="0" applyFont="1" applyFill="1" applyBorder="1">
      <alignment vertical="center"/>
    </xf>
    <xf numFmtId="0" fontId="10" fillId="10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8" borderId="0" xfId="0" applyNumberFormat="1" applyFill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2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1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center" vertical="center"/>
    </xf>
    <xf numFmtId="0" fontId="0" fillId="11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2" fillId="0" borderId="12" xfId="0" applyFont="1" applyBorder="1">
      <alignment vertical="center"/>
    </xf>
    <xf numFmtId="0" fontId="0" fillId="11" borderId="12" xfId="0" applyFont="1" applyFill="1" applyBorder="1" applyAlignment="1">
      <alignment horizontal="left" vertical="center"/>
    </xf>
    <xf numFmtId="0" fontId="0" fillId="12" borderId="12" xfId="0" applyFill="1" applyBorder="1">
      <alignment vertical="center"/>
    </xf>
    <xf numFmtId="0" fontId="0" fillId="12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9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11" borderId="12" xfId="0" applyFill="1" applyBorder="1" applyAlignment="1">
      <alignment horizontal="left" vertical="center"/>
    </xf>
    <xf numFmtId="0" fontId="0" fillId="9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5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981519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981646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9815195" y="131755515"/>
          <a:ext cx="1782445" cy="3745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4"/>
  <sheetViews>
    <sheetView tabSelected="1" zoomScale="85" zoomScaleNormal="85" workbookViewId="0">
      <pane ySplit="1" topLeftCell="A534" activePane="bottomLeft" state="frozen"/>
      <selection/>
      <selection pane="bottomLeft" activeCell="B552" sqref="B552"/>
    </sheetView>
  </sheetViews>
  <sheetFormatPr defaultColWidth="9.16190476190476" defaultRowHeight="15"/>
  <cols>
    <col min="1" max="1" width="12.8571428571429" style="136"/>
    <col min="2" max="2" width="97" customWidth="1"/>
    <col min="3" max="3" width="94.4285714285714" style="137" customWidth="1"/>
    <col min="4" max="4" width="9.16190476190476" style="138"/>
    <col min="6" max="6" width="12.8285714285714"/>
    <col min="7" max="7" width="53.8285714285714" customWidth="1"/>
    <col min="8" max="8" width="12.3333333333333" style="139"/>
    <col min="9" max="9" width="11.5047619047619" customWidth="1"/>
    <col min="10" max="10" width="12.3333333333333"/>
    <col min="11" max="11" width="10.5047619047619"/>
  </cols>
  <sheetData>
    <row r="1" spans="1:8">
      <c r="A1" s="140" t="s">
        <v>0</v>
      </c>
      <c r="B1" s="141" t="s">
        <v>1</v>
      </c>
      <c r="C1" s="142" t="s">
        <v>2</v>
      </c>
      <c r="D1" s="143" t="s">
        <v>3</v>
      </c>
      <c r="F1" s="136"/>
      <c r="H1" s="144"/>
    </row>
    <row r="2" spans="1:9">
      <c r="A2" s="145">
        <v>45957</v>
      </c>
      <c r="B2" s="146" t="s">
        <v>4</v>
      </c>
      <c r="C2" s="147"/>
      <c r="D2" s="148" t="s">
        <v>5</v>
      </c>
      <c r="I2" s="144"/>
    </row>
    <row r="3" spans="1:11">
      <c r="A3" s="145"/>
      <c r="B3" s="116" t="s">
        <v>6</v>
      </c>
      <c r="C3" s="149"/>
      <c r="D3" s="148" t="s">
        <v>5</v>
      </c>
      <c r="I3" s="139"/>
      <c r="J3" s="139"/>
      <c r="K3" s="139"/>
    </row>
    <row r="4" spans="1:4">
      <c r="A4" s="145"/>
      <c r="B4" s="116" t="s">
        <v>7</v>
      </c>
      <c r="C4" s="149"/>
      <c r="D4" s="148" t="s">
        <v>5</v>
      </c>
    </row>
    <row r="5" spans="1:4">
      <c r="A5" s="145"/>
      <c r="B5" s="116" t="s">
        <v>8</v>
      </c>
      <c r="C5" s="149"/>
      <c r="D5" s="148" t="s">
        <v>5</v>
      </c>
    </row>
    <row r="6" spans="1:10">
      <c r="A6" s="145"/>
      <c r="B6" s="116" t="s">
        <v>9</v>
      </c>
      <c r="C6" s="149"/>
      <c r="D6" s="148" t="s">
        <v>5</v>
      </c>
      <c r="J6" s="139"/>
    </row>
    <row r="7" spans="1:4">
      <c r="A7" s="145"/>
      <c r="B7" s="116" t="s">
        <v>10</v>
      </c>
      <c r="C7" s="149" t="s">
        <v>11</v>
      </c>
      <c r="D7" s="148" t="s">
        <v>5</v>
      </c>
    </row>
    <row r="8" spans="1:4">
      <c r="A8" s="145"/>
      <c r="B8" s="116" t="s">
        <v>12</v>
      </c>
      <c r="C8" s="149" t="s">
        <v>13</v>
      </c>
      <c r="D8" s="148" t="s">
        <v>5</v>
      </c>
    </row>
    <row r="9" spans="1:4">
      <c r="A9" s="145"/>
      <c r="B9" s="116" t="s">
        <v>14</v>
      </c>
      <c r="C9" s="149" t="s">
        <v>15</v>
      </c>
      <c r="D9" s="148" t="s">
        <v>5</v>
      </c>
    </row>
    <row r="10" spans="1:9">
      <c r="A10" s="145"/>
      <c r="B10" s="116" t="s">
        <v>16</v>
      </c>
      <c r="C10" s="149" t="s">
        <v>13</v>
      </c>
      <c r="D10" s="148" t="s">
        <v>5</v>
      </c>
      <c r="I10" s="139"/>
    </row>
    <row r="11" spans="1:10">
      <c r="A11" s="145"/>
      <c r="B11" s="116" t="s">
        <v>17</v>
      </c>
      <c r="C11" s="149" t="s">
        <v>18</v>
      </c>
      <c r="D11" s="148" t="s">
        <v>5</v>
      </c>
      <c r="I11" s="139"/>
      <c r="J11" s="139"/>
    </row>
    <row r="12" spans="1:10">
      <c r="A12" s="145"/>
      <c r="B12" s="116" t="s">
        <v>19</v>
      </c>
      <c r="C12" s="149" t="s">
        <v>20</v>
      </c>
      <c r="D12" s="148" t="s">
        <v>5</v>
      </c>
      <c r="J12" s="139"/>
    </row>
    <row r="13" spans="1:4">
      <c r="A13" s="145"/>
      <c r="B13" s="116"/>
      <c r="C13" s="149" t="s">
        <v>21</v>
      </c>
      <c r="D13" s="148" t="s">
        <v>5</v>
      </c>
    </row>
    <row r="14" spans="1:4">
      <c r="A14" s="145"/>
      <c r="B14" s="116"/>
      <c r="C14" s="149" t="s">
        <v>22</v>
      </c>
      <c r="D14" s="148" t="s">
        <v>5</v>
      </c>
    </row>
    <row r="15" spans="1:4">
      <c r="A15" s="150"/>
      <c r="B15" s="116" t="s">
        <v>23</v>
      </c>
      <c r="C15" s="149" t="s">
        <v>24</v>
      </c>
      <c r="D15" s="148" t="s">
        <v>5</v>
      </c>
    </row>
    <row r="16" spans="5:5">
      <c r="E16" s="138"/>
    </row>
    <row r="17" spans="1:4">
      <c r="A17" s="151">
        <v>45958</v>
      </c>
      <c r="B17" s="116" t="s">
        <v>25</v>
      </c>
      <c r="C17" s="149"/>
      <c r="D17" s="152" t="s">
        <v>5</v>
      </c>
    </row>
    <row r="18" spans="1:4">
      <c r="A18" s="145"/>
      <c r="B18" s="116" t="s">
        <v>26</v>
      </c>
      <c r="C18" s="149"/>
      <c r="D18" s="152" t="s">
        <v>5</v>
      </c>
    </row>
    <row r="19" spans="1:4">
      <c r="A19" s="145"/>
      <c r="B19" s="116" t="s">
        <v>27</v>
      </c>
      <c r="C19" s="149"/>
      <c r="D19" s="152" t="s">
        <v>5</v>
      </c>
    </row>
    <row r="20" spans="1:4">
      <c r="A20" s="145"/>
      <c r="B20" s="116" t="s">
        <v>28</v>
      </c>
      <c r="C20" s="149">
        <v>1</v>
      </c>
      <c r="D20" s="152" t="s">
        <v>5</v>
      </c>
    </row>
    <row r="21" spans="1:4">
      <c r="A21" s="150"/>
      <c r="B21" s="116" t="s">
        <v>29</v>
      </c>
      <c r="C21" s="149">
        <v>1</v>
      </c>
      <c r="D21" s="152" t="s">
        <v>5</v>
      </c>
    </row>
    <row r="23" spans="1:4">
      <c r="A23" s="153">
        <v>45959</v>
      </c>
      <c r="B23" s="154" t="s">
        <v>30</v>
      </c>
      <c r="C23" s="149"/>
      <c r="D23" s="152" t="s">
        <v>5</v>
      </c>
    </row>
    <row r="24" spans="1:4">
      <c r="A24" s="153"/>
      <c r="B24" s="154" t="s">
        <v>31</v>
      </c>
      <c r="C24" s="149">
        <v>1</v>
      </c>
      <c r="D24" s="155" t="s">
        <v>5</v>
      </c>
    </row>
    <row r="25" spans="1:4">
      <c r="A25" s="153"/>
      <c r="B25" s="154" t="s">
        <v>32</v>
      </c>
      <c r="C25" s="149"/>
      <c r="D25" s="156"/>
    </row>
    <row r="26" spans="1:4">
      <c r="A26" s="153"/>
      <c r="B26" s="154" t="s">
        <v>33</v>
      </c>
      <c r="C26" s="149" t="s">
        <v>34</v>
      </c>
      <c r="D26" s="152" t="s">
        <v>5</v>
      </c>
    </row>
    <row r="27" spans="1:4">
      <c r="A27" s="153"/>
      <c r="B27" s="154" t="s">
        <v>35</v>
      </c>
      <c r="C27" s="157" t="s">
        <v>36</v>
      </c>
      <c r="D27" s="152" t="s">
        <v>37</v>
      </c>
    </row>
    <row r="28" spans="1:4">
      <c r="A28" s="153"/>
      <c r="B28" s="154" t="s">
        <v>38</v>
      </c>
      <c r="C28" s="149">
        <v>3</v>
      </c>
      <c r="D28" s="152" t="s">
        <v>5</v>
      </c>
    </row>
    <row r="29" spans="1:4">
      <c r="A29" s="153"/>
      <c r="B29" s="154" t="s">
        <v>39</v>
      </c>
      <c r="C29" s="149" t="s">
        <v>40</v>
      </c>
      <c r="D29" s="152" t="s">
        <v>5</v>
      </c>
    </row>
    <row r="30" spans="1:4">
      <c r="A30" s="153"/>
      <c r="B30" s="154" t="s">
        <v>41</v>
      </c>
      <c r="C30" s="149">
        <v>1</v>
      </c>
      <c r="D30" s="152" t="s">
        <v>5</v>
      </c>
    </row>
    <row r="32" spans="1:4">
      <c r="A32" s="153">
        <v>45960</v>
      </c>
      <c r="B32" s="116" t="s">
        <v>42</v>
      </c>
      <c r="C32" s="149"/>
      <c r="D32" s="152" t="s">
        <v>5</v>
      </c>
    </row>
    <row r="34" spans="1:4">
      <c r="A34" s="153">
        <v>45961</v>
      </c>
      <c r="B34" s="116" t="s">
        <v>43</v>
      </c>
      <c r="C34" s="149"/>
      <c r="D34" s="152" t="s">
        <v>5</v>
      </c>
    </row>
    <row r="35" spans="1:4">
      <c r="A35" s="153"/>
      <c r="B35" s="116" t="s">
        <v>44</v>
      </c>
      <c r="C35" s="149"/>
      <c r="D35" s="152" t="s">
        <v>5</v>
      </c>
    </row>
    <row r="36" spans="1:4">
      <c r="A36" s="153"/>
      <c r="B36" s="116" t="s">
        <v>45</v>
      </c>
      <c r="C36" s="158" t="s">
        <v>46</v>
      </c>
      <c r="D36" s="152" t="s">
        <v>47</v>
      </c>
    </row>
    <row r="37" spans="1:4">
      <c r="A37" s="153"/>
      <c r="B37" s="116" t="s">
        <v>48</v>
      </c>
      <c r="C37" s="149"/>
      <c r="D37" s="152" t="s">
        <v>5</v>
      </c>
    </row>
    <row r="38" spans="1:4">
      <c r="A38" s="153"/>
      <c r="B38" s="116" t="s">
        <v>49</v>
      </c>
      <c r="C38" s="149"/>
      <c r="D38" s="152" t="s">
        <v>5</v>
      </c>
    </row>
    <row r="39" spans="1:4">
      <c r="A39" s="153"/>
      <c r="B39" s="116" t="s">
        <v>50</v>
      </c>
      <c r="C39" s="158" t="s">
        <v>51</v>
      </c>
      <c r="D39" s="152" t="s">
        <v>47</v>
      </c>
    </row>
    <row r="40" spans="1:4">
      <c r="A40" s="153"/>
      <c r="B40" s="116" t="s">
        <v>52</v>
      </c>
      <c r="C40" s="158" t="s">
        <v>53</v>
      </c>
      <c r="D40" s="152" t="s">
        <v>47</v>
      </c>
    </row>
    <row r="41" spans="1:4">
      <c r="A41" s="153"/>
      <c r="B41" s="116" t="s">
        <v>54</v>
      </c>
      <c r="C41" s="158" t="s">
        <v>55</v>
      </c>
      <c r="D41" s="152" t="s">
        <v>47</v>
      </c>
    </row>
    <row r="42" spans="1:4">
      <c r="A42" s="153"/>
      <c r="B42" s="116" t="s">
        <v>56</v>
      </c>
      <c r="C42" s="149" t="s">
        <v>57</v>
      </c>
      <c r="D42" s="152" t="s">
        <v>5</v>
      </c>
    </row>
    <row r="43" spans="1:4">
      <c r="A43" s="153"/>
      <c r="B43" s="116" t="s">
        <v>58</v>
      </c>
      <c r="C43" s="149" t="s">
        <v>59</v>
      </c>
      <c r="D43" s="152" t="s">
        <v>5</v>
      </c>
    </row>
    <row r="44" spans="1:4">
      <c r="A44" s="153"/>
      <c r="B44" s="116" t="s">
        <v>60</v>
      </c>
      <c r="C44" s="158" t="s">
        <v>61</v>
      </c>
      <c r="D44" s="152" t="s">
        <v>47</v>
      </c>
    </row>
    <row r="45" spans="3:4">
      <c r="C45" s="149" t="s">
        <v>62</v>
      </c>
      <c r="D45" s="152" t="s">
        <v>63</v>
      </c>
    </row>
    <row r="46" spans="1:4">
      <c r="A46" s="159"/>
      <c r="C46" s="149" t="s">
        <v>64</v>
      </c>
      <c r="D46" s="152" t="s">
        <v>5</v>
      </c>
    </row>
    <row r="47" spans="1:4">
      <c r="A47" s="159"/>
      <c r="C47" s="149" t="s">
        <v>65</v>
      </c>
      <c r="D47" s="152" t="s">
        <v>5</v>
      </c>
    </row>
    <row r="48" spans="1:4">
      <c r="A48" s="159"/>
      <c r="C48" s="149" t="s">
        <v>66</v>
      </c>
      <c r="D48" s="152" t="s">
        <v>5</v>
      </c>
    </row>
    <row r="49" spans="1:1">
      <c r="A49" s="159"/>
    </row>
    <row r="50" spans="1:4">
      <c r="A50" s="153">
        <v>45962</v>
      </c>
      <c r="B50" s="116" t="s">
        <v>45</v>
      </c>
      <c r="C50" s="158" t="s">
        <v>46</v>
      </c>
      <c r="D50" s="152" t="s">
        <v>47</v>
      </c>
    </row>
    <row r="51" spans="1:4">
      <c r="A51" s="153"/>
      <c r="B51" s="116" t="s">
        <v>50</v>
      </c>
      <c r="C51" s="158" t="s">
        <v>51</v>
      </c>
      <c r="D51" s="152" t="s">
        <v>47</v>
      </c>
    </row>
    <row r="52" spans="1:4">
      <c r="A52" s="153"/>
      <c r="B52" s="116" t="s">
        <v>52</v>
      </c>
      <c r="C52" s="158" t="s">
        <v>67</v>
      </c>
      <c r="D52" s="152" t="s">
        <v>47</v>
      </c>
    </row>
    <row r="53" spans="1:4">
      <c r="A53" s="153"/>
      <c r="B53" s="116" t="s">
        <v>54</v>
      </c>
      <c r="C53" s="158" t="s">
        <v>55</v>
      </c>
      <c r="D53" s="152" t="s">
        <v>47</v>
      </c>
    </row>
    <row r="54" spans="1:4">
      <c r="A54" s="153"/>
      <c r="B54" s="116" t="s">
        <v>60</v>
      </c>
      <c r="C54" s="149" t="s">
        <v>61</v>
      </c>
      <c r="D54" s="152" t="s">
        <v>5</v>
      </c>
    </row>
    <row r="55" spans="1:4">
      <c r="A55" s="153">
        <v>45964</v>
      </c>
      <c r="B55" s="116" t="s">
        <v>68</v>
      </c>
      <c r="C55" s="158" t="s">
        <v>69</v>
      </c>
      <c r="D55" s="152" t="s">
        <v>47</v>
      </c>
    </row>
    <row r="56" spans="1:4">
      <c r="A56" s="153"/>
      <c r="B56" s="116" t="s">
        <v>70</v>
      </c>
      <c r="C56" s="158" t="s">
        <v>71</v>
      </c>
      <c r="D56" s="152" t="s">
        <v>47</v>
      </c>
    </row>
    <row r="57" spans="1:4">
      <c r="A57" s="153"/>
      <c r="B57" s="160" t="s">
        <v>72</v>
      </c>
      <c r="C57" s="158" t="s">
        <v>73</v>
      </c>
      <c r="D57" s="152" t="s">
        <v>47</v>
      </c>
    </row>
    <row r="58" spans="1:4">
      <c r="A58" s="153"/>
      <c r="B58" s="116" t="s">
        <v>74</v>
      </c>
      <c r="C58" s="158" t="s">
        <v>75</v>
      </c>
      <c r="D58" s="152" t="s">
        <v>47</v>
      </c>
    </row>
    <row r="60" spans="1:4">
      <c r="A60" s="151">
        <v>45965</v>
      </c>
      <c r="B60" s="116" t="s">
        <v>45</v>
      </c>
      <c r="C60" s="158" t="s">
        <v>46</v>
      </c>
      <c r="D60" s="152" t="s">
        <v>47</v>
      </c>
    </row>
    <row r="61" spans="1:4">
      <c r="A61" s="145"/>
      <c r="B61" s="116" t="s">
        <v>50</v>
      </c>
      <c r="C61" s="158" t="s">
        <v>51</v>
      </c>
      <c r="D61" s="152" t="s">
        <v>47</v>
      </c>
    </row>
    <row r="62" spans="1:4">
      <c r="A62" s="145"/>
      <c r="B62" s="116" t="s">
        <v>76</v>
      </c>
      <c r="C62" s="158" t="s">
        <v>67</v>
      </c>
      <c r="D62" s="152" t="s">
        <v>47</v>
      </c>
    </row>
    <row r="63" spans="1:4">
      <c r="A63" s="145"/>
      <c r="B63" s="116" t="s">
        <v>77</v>
      </c>
      <c r="C63" s="158" t="s">
        <v>55</v>
      </c>
      <c r="D63" s="152" t="s">
        <v>47</v>
      </c>
    </row>
    <row r="64" spans="1:4">
      <c r="A64" s="145"/>
      <c r="B64" s="116" t="s">
        <v>68</v>
      </c>
      <c r="C64" s="149" t="s">
        <v>78</v>
      </c>
      <c r="D64" s="152" t="s">
        <v>5</v>
      </c>
    </row>
    <row r="65" spans="1:4">
      <c r="A65" s="145"/>
      <c r="B65" s="116" t="s">
        <v>70</v>
      </c>
      <c r="C65" s="158" t="s">
        <v>71</v>
      </c>
      <c r="D65" s="152" t="s">
        <v>47</v>
      </c>
    </row>
    <row r="66" spans="1:4">
      <c r="A66" s="145"/>
      <c r="B66" s="160" t="s">
        <v>72</v>
      </c>
      <c r="C66" s="149" t="s">
        <v>79</v>
      </c>
      <c r="D66" s="152" t="s">
        <v>5</v>
      </c>
    </row>
    <row r="67" spans="1:4">
      <c r="A67" s="145"/>
      <c r="B67" s="116" t="s">
        <v>74</v>
      </c>
      <c r="C67" s="158" t="s">
        <v>75</v>
      </c>
      <c r="D67" s="152" t="s">
        <v>47</v>
      </c>
    </row>
    <row r="68" spans="1:4">
      <c r="A68" s="145"/>
      <c r="B68" s="116" t="s">
        <v>80</v>
      </c>
      <c r="C68" s="158" t="s">
        <v>81</v>
      </c>
      <c r="D68" s="152" t="s">
        <v>47</v>
      </c>
    </row>
    <row r="69" spans="1:4">
      <c r="A69" s="145"/>
      <c r="B69" s="116" t="s">
        <v>82</v>
      </c>
      <c r="C69" s="149" t="s">
        <v>83</v>
      </c>
      <c r="D69" s="152" t="s">
        <v>5</v>
      </c>
    </row>
    <row r="70" spans="1:4">
      <c r="A70" s="150"/>
      <c r="B70" s="116" t="s">
        <v>84</v>
      </c>
      <c r="C70" s="149" t="s">
        <v>85</v>
      </c>
      <c r="D70" s="152" t="s">
        <v>5</v>
      </c>
    </row>
    <row r="72" spans="1:4">
      <c r="A72" s="151">
        <v>45966</v>
      </c>
      <c r="B72" s="116" t="s">
        <v>45</v>
      </c>
      <c r="C72" s="149" t="s">
        <v>86</v>
      </c>
      <c r="D72" s="152" t="s">
        <v>5</v>
      </c>
    </row>
    <row r="73" spans="1:4">
      <c r="A73" s="145"/>
      <c r="B73" s="116" t="s">
        <v>50</v>
      </c>
      <c r="C73" s="158" t="s">
        <v>51</v>
      </c>
      <c r="D73" s="152" t="s">
        <v>47</v>
      </c>
    </row>
    <row r="74" spans="1:4">
      <c r="A74" s="145"/>
      <c r="B74" s="116" t="s">
        <v>76</v>
      </c>
      <c r="C74" s="149" t="s">
        <v>67</v>
      </c>
      <c r="D74" s="152" t="s">
        <v>5</v>
      </c>
    </row>
    <row r="75" spans="1:4">
      <c r="A75" s="145"/>
      <c r="B75" s="116" t="s">
        <v>77</v>
      </c>
      <c r="C75" s="158" t="s">
        <v>55</v>
      </c>
      <c r="D75" s="152" t="s">
        <v>47</v>
      </c>
    </row>
    <row r="76" spans="1:4">
      <c r="A76" s="145"/>
      <c r="B76" s="116" t="s">
        <v>70</v>
      </c>
      <c r="C76" s="158" t="s">
        <v>71</v>
      </c>
      <c r="D76" s="152" t="s">
        <v>47</v>
      </c>
    </row>
    <row r="77" spans="1:4">
      <c r="A77" s="145"/>
      <c r="B77" s="116" t="s">
        <v>74</v>
      </c>
      <c r="C77" s="158" t="s">
        <v>75</v>
      </c>
      <c r="D77" s="152" t="s">
        <v>47</v>
      </c>
    </row>
    <row r="78" spans="1:4">
      <c r="A78" s="145"/>
      <c r="B78" s="116" t="s">
        <v>80</v>
      </c>
      <c r="C78" s="149" t="s">
        <v>81</v>
      </c>
      <c r="D78" s="152" t="s">
        <v>5</v>
      </c>
    </row>
    <row r="79" spans="1:4">
      <c r="A79" s="145"/>
      <c r="B79" s="116" t="s">
        <v>87</v>
      </c>
      <c r="C79" s="149" t="s">
        <v>88</v>
      </c>
      <c r="D79" s="152" t="s">
        <v>5</v>
      </c>
    </row>
    <row r="80" spans="1:4">
      <c r="A80" s="145"/>
      <c r="B80" s="116" t="s">
        <v>89</v>
      </c>
      <c r="C80" s="161" t="s">
        <v>90</v>
      </c>
      <c r="D80" s="152" t="s">
        <v>5</v>
      </c>
    </row>
    <row r="81" spans="1:4">
      <c r="A81" s="145"/>
      <c r="B81" s="116" t="s">
        <v>91</v>
      </c>
      <c r="C81" s="149" t="s">
        <v>92</v>
      </c>
      <c r="D81" s="152" t="s">
        <v>5</v>
      </c>
    </row>
    <row r="82" spans="1:4">
      <c r="A82" s="150"/>
      <c r="B82" s="116" t="s">
        <v>93</v>
      </c>
      <c r="C82" s="158" t="s">
        <v>94</v>
      </c>
      <c r="D82" s="152" t="s">
        <v>47</v>
      </c>
    </row>
    <row r="84" spans="1:4">
      <c r="A84" s="153">
        <v>45967</v>
      </c>
      <c r="B84" s="162" t="s">
        <v>50</v>
      </c>
      <c r="C84" s="158" t="s">
        <v>95</v>
      </c>
      <c r="D84" s="152" t="s">
        <v>47</v>
      </c>
    </row>
    <row r="85" spans="1:4">
      <c r="A85" s="153"/>
      <c r="B85" s="116" t="s">
        <v>96</v>
      </c>
      <c r="C85" s="158" t="s">
        <v>55</v>
      </c>
      <c r="D85" s="152" t="s">
        <v>47</v>
      </c>
    </row>
    <row r="86" spans="1:4">
      <c r="A86" s="153"/>
      <c r="B86" s="116" t="s">
        <v>70</v>
      </c>
      <c r="C86" s="158" t="s">
        <v>71</v>
      </c>
      <c r="D86" s="152" t="s">
        <v>47</v>
      </c>
    </row>
    <row r="87" spans="1:4">
      <c r="A87" s="153"/>
      <c r="B87" s="116" t="s">
        <v>74</v>
      </c>
      <c r="C87" s="158" t="s">
        <v>97</v>
      </c>
      <c r="D87" s="152" t="s">
        <v>47</v>
      </c>
    </row>
    <row r="88" spans="1:4">
      <c r="A88" s="153"/>
      <c r="B88" s="116" t="s">
        <v>98</v>
      </c>
      <c r="C88" s="149" t="s">
        <v>99</v>
      </c>
      <c r="D88" s="152" t="s">
        <v>5</v>
      </c>
    </row>
    <row r="89" spans="1:4">
      <c r="A89" s="153"/>
      <c r="B89" s="116" t="s">
        <v>100</v>
      </c>
      <c r="C89" s="158" t="s">
        <v>101</v>
      </c>
      <c r="D89" s="152" t="s">
        <v>47</v>
      </c>
    </row>
    <row r="90" spans="1:1">
      <c r="A90" s="159"/>
    </row>
    <row r="91" spans="1:4">
      <c r="A91" s="153">
        <v>45968</v>
      </c>
      <c r="B91" s="162" t="s">
        <v>50</v>
      </c>
      <c r="C91" s="158" t="s">
        <v>95</v>
      </c>
      <c r="D91" s="152" t="s">
        <v>47</v>
      </c>
    </row>
    <row r="92" spans="1:4">
      <c r="A92" s="153"/>
      <c r="B92" s="116" t="s">
        <v>96</v>
      </c>
      <c r="C92" s="158" t="s">
        <v>102</v>
      </c>
      <c r="D92" s="152" t="s">
        <v>47</v>
      </c>
    </row>
    <row r="93" spans="1:4">
      <c r="A93" s="153"/>
      <c r="B93" s="116" t="s">
        <v>70</v>
      </c>
      <c r="C93" s="158" t="s">
        <v>71</v>
      </c>
      <c r="D93" s="152" t="s">
        <v>47</v>
      </c>
    </row>
    <row r="94" spans="1:4">
      <c r="A94" s="153"/>
      <c r="B94" s="116" t="s">
        <v>74</v>
      </c>
      <c r="C94" s="149" t="s">
        <v>103</v>
      </c>
      <c r="D94" s="152" t="s">
        <v>5</v>
      </c>
    </row>
    <row r="95" spans="1:4">
      <c r="A95" s="153"/>
      <c r="B95" s="116" t="s">
        <v>100</v>
      </c>
      <c r="C95" s="158" t="s">
        <v>101</v>
      </c>
      <c r="D95" s="152" t="s">
        <v>47</v>
      </c>
    </row>
    <row r="96" spans="1:4">
      <c r="A96" s="153"/>
      <c r="B96" s="116" t="s">
        <v>104</v>
      </c>
      <c r="C96" s="158" t="s">
        <v>105</v>
      </c>
      <c r="D96" s="152" t="s">
        <v>47</v>
      </c>
    </row>
    <row r="98" spans="1:4">
      <c r="A98" s="151">
        <v>45969</v>
      </c>
      <c r="B98" s="162" t="s">
        <v>50</v>
      </c>
      <c r="C98" s="158" t="s">
        <v>106</v>
      </c>
      <c r="D98" s="152" t="s">
        <v>47</v>
      </c>
    </row>
    <row r="99" spans="1:4">
      <c r="A99" s="145"/>
      <c r="B99" s="116" t="s">
        <v>96</v>
      </c>
      <c r="C99" s="158" t="s">
        <v>102</v>
      </c>
      <c r="D99" s="152" t="s">
        <v>47</v>
      </c>
    </row>
    <row r="100" spans="1:4">
      <c r="A100" s="145"/>
      <c r="B100" s="116" t="s">
        <v>70</v>
      </c>
      <c r="C100" s="158" t="s">
        <v>71</v>
      </c>
      <c r="D100" s="152" t="s">
        <v>47</v>
      </c>
    </row>
    <row r="101" spans="1:4">
      <c r="A101" s="145"/>
      <c r="B101" s="116" t="s">
        <v>100</v>
      </c>
      <c r="C101" s="158" t="s">
        <v>101</v>
      </c>
      <c r="D101" s="152" t="s">
        <v>47</v>
      </c>
    </row>
    <row r="102" spans="1:4">
      <c r="A102" s="145"/>
      <c r="B102" s="116" t="s">
        <v>107</v>
      </c>
      <c r="C102" s="158" t="s">
        <v>105</v>
      </c>
      <c r="D102" s="152" t="s">
        <v>47</v>
      </c>
    </row>
    <row r="103" spans="1:4">
      <c r="A103" s="145"/>
      <c r="B103" s="116" t="s">
        <v>108</v>
      </c>
      <c r="C103" s="158" t="s">
        <v>109</v>
      </c>
      <c r="D103" s="152" t="s">
        <v>47</v>
      </c>
    </row>
    <row r="104" spans="1:4">
      <c r="A104" s="145"/>
      <c r="B104" s="116" t="s">
        <v>110</v>
      </c>
      <c r="C104" s="149" t="s">
        <v>111</v>
      </c>
      <c r="D104" s="152" t="s">
        <v>5</v>
      </c>
    </row>
    <row r="105" spans="1:4">
      <c r="A105" s="145"/>
      <c r="B105" s="116" t="s">
        <v>112</v>
      </c>
      <c r="C105" s="149" t="s">
        <v>71</v>
      </c>
      <c r="D105" s="152" t="s">
        <v>5</v>
      </c>
    </row>
    <row r="106" spans="1:4">
      <c r="A106" s="150"/>
      <c r="B106" s="116" t="s">
        <v>113</v>
      </c>
      <c r="C106" s="158" t="s">
        <v>71</v>
      </c>
      <c r="D106" s="152" t="s">
        <v>47</v>
      </c>
    </row>
    <row r="108" spans="1:4">
      <c r="A108" s="151">
        <v>45971</v>
      </c>
      <c r="B108" s="162" t="s">
        <v>50</v>
      </c>
      <c r="C108" s="158" t="s">
        <v>106</v>
      </c>
      <c r="D108" s="152" t="s">
        <v>47</v>
      </c>
    </row>
    <row r="109" spans="1:4">
      <c r="A109" s="145"/>
      <c r="B109" s="116" t="s">
        <v>96</v>
      </c>
      <c r="C109" s="158" t="s">
        <v>102</v>
      </c>
      <c r="D109" s="152" t="s">
        <v>47</v>
      </c>
    </row>
    <row r="110" spans="1:4">
      <c r="A110" s="145"/>
      <c r="B110" s="116" t="s">
        <v>70</v>
      </c>
      <c r="C110" s="158" t="s">
        <v>71</v>
      </c>
      <c r="D110" s="152" t="s">
        <v>47</v>
      </c>
    </row>
    <row r="111" spans="1:4">
      <c r="A111" s="145"/>
      <c r="B111" s="116" t="s">
        <v>100</v>
      </c>
      <c r="C111" s="149" t="s">
        <v>114</v>
      </c>
      <c r="D111" s="152" t="s">
        <v>5</v>
      </c>
    </row>
    <row r="112" spans="1:4">
      <c r="A112" s="145"/>
      <c r="B112" s="116" t="s">
        <v>107</v>
      </c>
      <c r="C112" s="158" t="s">
        <v>105</v>
      </c>
      <c r="D112" s="152" t="s">
        <v>47</v>
      </c>
    </row>
    <row r="113" spans="1:4">
      <c r="A113" s="145"/>
      <c r="B113" s="116" t="s">
        <v>115</v>
      </c>
      <c r="C113" s="158" t="s">
        <v>116</v>
      </c>
      <c r="D113" s="152" t="s">
        <v>47</v>
      </c>
    </row>
    <row r="114" spans="1:4">
      <c r="A114" s="145"/>
      <c r="B114" s="116" t="s">
        <v>113</v>
      </c>
      <c r="C114" s="158" t="s">
        <v>117</v>
      </c>
      <c r="D114" s="152" t="s">
        <v>47</v>
      </c>
    </row>
    <row r="115" spans="1:4">
      <c r="A115" s="145"/>
      <c r="B115" s="116" t="s">
        <v>118</v>
      </c>
      <c r="C115" s="149" t="s">
        <v>119</v>
      </c>
      <c r="D115" s="152" t="s">
        <v>5</v>
      </c>
    </row>
    <row r="116" spans="1:4">
      <c r="A116" s="145"/>
      <c r="B116" s="116" t="s">
        <v>120</v>
      </c>
      <c r="C116" s="149" t="s">
        <v>121</v>
      </c>
      <c r="D116" s="152" t="s">
        <v>5</v>
      </c>
    </row>
    <row r="117" spans="1:4">
      <c r="A117" s="145"/>
      <c r="B117" s="116" t="s">
        <v>122</v>
      </c>
      <c r="C117" s="149" t="s">
        <v>123</v>
      </c>
      <c r="D117" s="152" t="s">
        <v>5</v>
      </c>
    </row>
    <row r="118" spans="1:4">
      <c r="A118" s="145"/>
      <c r="B118" s="116" t="s">
        <v>124</v>
      </c>
      <c r="C118" s="158" t="s">
        <v>125</v>
      </c>
      <c r="D118" s="152" t="s">
        <v>47</v>
      </c>
    </row>
    <row r="119" spans="1:4">
      <c r="A119" s="145"/>
      <c r="B119" s="116" t="s">
        <v>126</v>
      </c>
      <c r="C119" s="158" t="s">
        <v>127</v>
      </c>
      <c r="D119" s="152" t="s">
        <v>47</v>
      </c>
    </row>
    <row r="120" spans="1:4">
      <c r="A120" s="145"/>
      <c r="B120" s="116" t="s">
        <v>128</v>
      </c>
      <c r="C120" s="158" t="s">
        <v>129</v>
      </c>
      <c r="D120" s="152" t="s">
        <v>47</v>
      </c>
    </row>
    <row r="121" spans="1:4">
      <c r="A121" s="145"/>
      <c r="B121" s="116" t="s">
        <v>130</v>
      </c>
      <c r="C121" s="158" t="s">
        <v>131</v>
      </c>
      <c r="D121" s="152" t="s">
        <v>47</v>
      </c>
    </row>
    <row r="122" spans="1:4">
      <c r="A122" s="150"/>
      <c r="B122" s="116" t="s">
        <v>132</v>
      </c>
      <c r="C122" s="158" t="s">
        <v>133</v>
      </c>
      <c r="D122" s="152" t="s">
        <v>47</v>
      </c>
    </row>
    <row r="124" spans="1:4">
      <c r="A124" s="151">
        <v>45972</v>
      </c>
      <c r="B124" s="162" t="s">
        <v>50</v>
      </c>
      <c r="C124" s="158" t="s">
        <v>106</v>
      </c>
      <c r="D124" s="152" t="s">
        <v>47</v>
      </c>
    </row>
    <row r="125" spans="1:4">
      <c r="A125" s="145"/>
      <c r="B125" s="116" t="s">
        <v>96</v>
      </c>
      <c r="C125" s="158" t="s">
        <v>102</v>
      </c>
      <c r="D125" s="152" t="s">
        <v>47</v>
      </c>
    </row>
    <row r="126" spans="1:4">
      <c r="A126" s="145"/>
      <c r="B126" s="116" t="s">
        <v>70</v>
      </c>
      <c r="C126" s="158" t="s">
        <v>134</v>
      </c>
      <c r="D126" s="152" t="s">
        <v>47</v>
      </c>
    </row>
    <row r="127" spans="1:4">
      <c r="A127" s="145"/>
      <c r="B127" s="116" t="s">
        <v>107</v>
      </c>
      <c r="C127" s="158" t="s">
        <v>135</v>
      </c>
      <c r="D127" s="152" t="s">
        <v>47</v>
      </c>
    </row>
    <row r="128" spans="1:4">
      <c r="A128" s="145"/>
      <c r="B128" s="116" t="s">
        <v>115</v>
      </c>
      <c r="C128" s="158" t="s">
        <v>116</v>
      </c>
      <c r="D128" s="152" t="s">
        <v>47</v>
      </c>
    </row>
    <row r="129" spans="1:4">
      <c r="A129" s="145"/>
      <c r="B129" s="116" t="s">
        <v>113</v>
      </c>
      <c r="C129" s="158" t="s">
        <v>136</v>
      </c>
      <c r="D129" s="152" t="s">
        <v>47</v>
      </c>
    </row>
    <row r="130" spans="1:4">
      <c r="A130" s="145"/>
      <c r="B130" s="116" t="s">
        <v>137</v>
      </c>
      <c r="C130" s="158" t="s">
        <v>138</v>
      </c>
      <c r="D130" s="152" t="s">
        <v>47</v>
      </c>
    </row>
    <row r="131" spans="1:4">
      <c r="A131" s="145"/>
      <c r="B131" s="116" t="s">
        <v>126</v>
      </c>
      <c r="C131" s="158" t="s">
        <v>139</v>
      </c>
      <c r="D131" s="152" t="s">
        <v>47</v>
      </c>
    </row>
    <row r="132" spans="1:4">
      <c r="A132" s="145"/>
      <c r="B132" s="116" t="s">
        <v>128</v>
      </c>
      <c r="C132" s="158" t="s">
        <v>140</v>
      </c>
      <c r="D132" s="152" t="s">
        <v>47</v>
      </c>
    </row>
    <row r="133" spans="1:4">
      <c r="A133" s="145"/>
      <c r="B133" s="116" t="s">
        <v>130</v>
      </c>
      <c r="C133" s="149" t="s">
        <v>141</v>
      </c>
      <c r="D133" s="152" t="s">
        <v>5</v>
      </c>
    </row>
    <row r="134" spans="1:4">
      <c r="A134" s="150"/>
      <c r="B134" s="116" t="s">
        <v>132</v>
      </c>
      <c r="C134" s="149" t="s">
        <v>142</v>
      </c>
      <c r="D134" s="152" t="s">
        <v>5</v>
      </c>
    </row>
    <row r="136" spans="1:4">
      <c r="A136" s="153">
        <v>45973</v>
      </c>
      <c r="B136" s="162" t="s">
        <v>50</v>
      </c>
      <c r="C136" s="158" t="s">
        <v>106</v>
      </c>
      <c r="D136" s="152" t="s">
        <v>47</v>
      </c>
    </row>
    <row r="137" spans="1:4">
      <c r="A137" s="153"/>
      <c r="B137" s="162" t="s">
        <v>96</v>
      </c>
      <c r="C137" s="158" t="s">
        <v>143</v>
      </c>
      <c r="D137" s="152" t="s">
        <v>47</v>
      </c>
    </row>
    <row r="138" spans="1:4">
      <c r="A138" s="153"/>
      <c r="B138" s="162" t="s">
        <v>144</v>
      </c>
      <c r="C138" s="158" t="s">
        <v>134</v>
      </c>
      <c r="D138" s="152" t="s">
        <v>47</v>
      </c>
    </row>
    <row r="139" spans="1:4">
      <c r="A139" s="153"/>
      <c r="B139" s="116" t="s">
        <v>107</v>
      </c>
      <c r="C139" s="158" t="s">
        <v>145</v>
      </c>
      <c r="D139" s="152" t="s">
        <v>47</v>
      </c>
    </row>
    <row r="140" spans="1:4">
      <c r="A140" s="153"/>
      <c r="B140" s="116" t="s">
        <v>115</v>
      </c>
      <c r="C140" s="149" t="s">
        <v>146</v>
      </c>
      <c r="D140" s="152" t="s">
        <v>5</v>
      </c>
    </row>
    <row r="141" spans="1:4">
      <c r="A141" s="153"/>
      <c r="B141" s="116" t="s">
        <v>147</v>
      </c>
      <c r="C141" s="158" t="s">
        <v>148</v>
      </c>
      <c r="D141" s="152" t="s">
        <v>47</v>
      </c>
    </row>
    <row r="142" spans="1:4">
      <c r="A142" s="153"/>
      <c r="B142" s="116" t="s">
        <v>137</v>
      </c>
      <c r="C142" s="149" t="s">
        <v>149</v>
      </c>
      <c r="D142" s="152" t="s">
        <v>5</v>
      </c>
    </row>
    <row r="143" spans="1:4">
      <c r="A143" s="153"/>
      <c r="B143" s="116" t="s">
        <v>126</v>
      </c>
      <c r="C143" s="158" t="s">
        <v>150</v>
      </c>
      <c r="D143" s="152" t="s">
        <v>47</v>
      </c>
    </row>
    <row r="144" spans="1:4">
      <c r="A144" s="153"/>
      <c r="B144" s="116" t="s">
        <v>128</v>
      </c>
      <c r="C144" s="158" t="s">
        <v>151</v>
      </c>
      <c r="D144" s="152" t="s">
        <v>47</v>
      </c>
    </row>
    <row r="145" spans="1:4">
      <c r="A145" s="153"/>
      <c r="B145" s="116" t="s">
        <v>152</v>
      </c>
      <c r="C145" s="158" t="s">
        <v>153</v>
      </c>
      <c r="D145" s="152" t="s">
        <v>47</v>
      </c>
    </row>
    <row r="146" spans="1:4">
      <c r="A146" s="153"/>
      <c r="B146" s="116" t="s">
        <v>154</v>
      </c>
      <c r="C146" s="158" t="s">
        <v>155</v>
      </c>
      <c r="D146" s="152" t="s">
        <v>47</v>
      </c>
    </row>
    <row r="148" spans="1:4">
      <c r="A148" s="151">
        <v>45974</v>
      </c>
      <c r="B148" s="162" t="s">
        <v>50</v>
      </c>
      <c r="C148" s="158" t="s">
        <v>106</v>
      </c>
      <c r="D148" s="152" t="s">
        <v>47</v>
      </c>
    </row>
    <row r="149" spans="1:4">
      <c r="A149" s="145"/>
      <c r="B149" s="162" t="s">
        <v>96</v>
      </c>
      <c r="C149" s="158" t="s">
        <v>143</v>
      </c>
      <c r="D149" s="152" t="s">
        <v>47</v>
      </c>
    </row>
    <row r="150" spans="1:4">
      <c r="A150" s="145"/>
      <c r="B150" s="162" t="s">
        <v>144</v>
      </c>
      <c r="C150" s="158" t="s">
        <v>134</v>
      </c>
      <c r="D150" s="152" t="s">
        <v>47</v>
      </c>
    </row>
    <row r="151" spans="1:4">
      <c r="A151" s="145"/>
      <c r="B151" s="116" t="s">
        <v>107</v>
      </c>
      <c r="C151" s="158" t="s">
        <v>156</v>
      </c>
      <c r="D151" s="152" t="s">
        <v>47</v>
      </c>
    </row>
    <row r="152" spans="1:4">
      <c r="A152" s="145"/>
      <c r="B152" s="116" t="s">
        <v>157</v>
      </c>
      <c r="C152" s="158" t="s">
        <v>158</v>
      </c>
      <c r="D152" s="152" t="s">
        <v>47</v>
      </c>
    </row>
    <row r="153" spans="1:4">
      <c r="A153" s="145"/>
      <c r="B153" s="116" t="s">
        <v>126</v>
      </c>
      <c r="C153" s="149" t="s">
        <v>159</v>
      </c>
      <c r="D153" s="152" t="s">
        <v>5</v>
      </c>
    </row>
    <row r="154" spans="1:4">
      <c r="A154" s="145"/>
      <c r="B154" s="116" t="s">
        <v>128</v>
      </c>
      <c r="C154" s="158" t="s">
        <v>151</v>
      </c>
      <c r="D154" s="152" t="s">
        <v>47</v>
      </c>
    </row>
    <row r="155" spans="1:4">
      <c r="A155" s="145"/>
      <c r="B155" s="116" t="s">
        <v>160</v>
      </c>
      <c r="C155" s="142" t="s">
        <v>161</v>
      </c>
      <c r="D155" s="152" t="s">
        <v>47</v>
      </c>
    </row>
    <row r="156" spans="1:4">
      <c r="A156" s="145"/>
      <c r="B156" s="116" t="s">
        <v>154</v>
      </c>
      <c r="C156" s="149" t="s">
        <v>162</v>
      </c>
      <c r="D156" s="152" t="s">
        <v>5</v>
      </c>
    </row>
    <row r="157" spans="1:4">
      <c r="A157" s="145"/>
      <c r="B157" s="116" t="s">
        <v>163</v>
      </c>
      <c r="C157" s="149" t="s">
        <v>164</v>
      </c>
      <c r="D157" s="152" t="s">
        <v>5</v>
      </c>
    </row>
    <row r="158" spans="1:4">
      <c r="A158" s="145"/>
      <c r="B158" s="116" t="s">
        <v>165</v>
      </c>
      <c r="C158" s="158" t="s">
        <v>166</v>
      </c>
      <c r="D158" s="152" t="s">
        <v>47</v>
      </c>
    </row>
    <row r="159" spans="1:4">
      <c r="A159" s="150"/>
      <c r="B159" s="116" t="s">
        <v>167</v>
      </c>
      <c r="C159" s="149" t="s">
        <v>168</v>
      </c>
      <c r="D159" s="152" t="s">
        <v>5</v>
      </c>
    </row>
    <row r="161" spans="1:4">
      <c r="A161" s="153">
        <v>45975</v>
      </c>
      <c r="B161" s="163" t="s">
        <v>50</v>
      </c>
      <c r="C161" s="158" t="s">
        <v>106</v>
      </c>
      <c r="D161" s="152" t="s">
        <v>47</v>
      </c>
    </row>
    <row r="162" spans="1:4">
      <c r="A162" s="153"/>
      <c r="B162" s="163" t="s">
        <v>96</v>
      </c>
      <c r="C162" s="158" t="s">
        <v>143</v>
      </c>
      <c r="D162" s="152" t="s">
        <v>47</v>
      </c>
    </row>
    <row r="163" spans="1:4">
      <c r="A163" s="153"/>
      <c r="B163" s="163" t="s">
        <v>144</v>
      </c>
      <c r="C163" s="158" t="s">
        <v>134</v>
      </c>
      <c r="D163" s="152" t="s">
        <v>47</v>
      </c>
    </row>
    <row r="164" spans="1:4">
      <c r="A164" s="153"/>
      <c r="B164" s="154" t="s">
        <v>107</v>
      </c>
      <c r="C164" s="158" t="s">
        <v>156</v>
      </c>
      <c r="D164" s="152" t="s">
        <v>47</v>
      </c>
    </row>
    <row r="165" spans="1:4">
      <c r="A165" s="153"/>
      <c r="B165" s="154" t="s">
        <v>157</v>
      </c>
      <c r="C165" s="158" t="s">
        <v>169</v>
      </c>
      <c r="D165" s="152" t="s">
        <v>47</v>
      </c>
    </row>
    <row r="166" spans="1:4">
      <c r="A166" s="153"/>
      <c r="B166" s="154" t="s">
        <v>128</v>
      </c>
      <c r="C166" s="158" t="s">
        <v>151</v>
      </c>
      <c r="D166" s="152" t="s">
        <v>47</v>
      </c>
    </row>
    <row r="167" spans="1:4">
      <c r="A167" s="153"/>
      <c r="B167" s="154" t="s">
        <v>160</v>
      </c>
      <c r="C167" s="142" t="s">
        <v>161</v>
      </c>
      <c r="D167" s="152" t="s">
        <v>47</v>
      </c>
    </row>
    <row r="168" spans="1:4">
      <c r="A168" s="153"/>
      <c r="B168" s="154" t="s">
        <v>165</v>
      </c>
      <c r="C168" s="158" t="s">
        <v>166</v>
      </c>
      <c r="D168" s="152" t="s">
        <v>47</v>
      </c>
    </row>
    <row r="169" spans="1:4">
      <c r="A169" s="153"/>
      <c r="B169" s="154" t="s">
        <v>170</v>
      </c>
      <c r="C169" s="149" t="s">
        <v>171</v>
      </c>
      <c r="D169" s="152" t="s">
        <v>5</v>
      </c>
    </row>
    <row r="170" spans="1:4">
      <c r="A170" s="153"/>
      <c r="B170" s="154" t="s">
        <v>172</v>
      </c>
      <c r="C170" s="158" t="s">
        <v>97</v>
      </c>
      <c r="D170" s="152" t="s">
        <v>47</v>
      </c>
    </row>
    <row r="171" spans="1:4">
      <c r="A171" s="153"/>
      <c r="B171" s="154" t="s">
        <v>173</v>
      </c>
      <c r="C171" s="149" t="s">
        <v>171</v>
      </c>
      <c r="D171" s="152" t="s">
        <v>5</v>
      </c>
    </row>
    <row r="172" spans="1:4">
      <c r="A172" s="153"/>
      <c r="B172" s="154" t="s">
        <v>174</v>
      </c>
      <c r="C172" s="149" t="s">
        <v>171</v>
      </c>
      <c r="D172" s="152" t="s">
        <v>5</v>
      </c>
    </row>
    <row r="173" spans="1:4">
      <c r="A173" s="153"/>
      <c r="B173" s="154" t="s">
        <v>175</v>
      </c>
      <c r="C173" s="149" t="s">
        <v>176</v>
      </c>
      <c r="D173" s="152" t="s">
        <v>5</v>
      </c>
    </row>
    <row r="175" spans="1:4">
      <c r="A175" s="151">
        <v>45978</v>
      </c>
      <c r="B175" s="162" t="s">
        <v>50</v>
      </c>
      <c r="C175" s="158" t="s">
        <v>106</v>
      </c>
      <c r="D175" s="152" t="s">
        <v>47</v>
      </c>
    </row>
    <row r="176" spans="1:4">
      <c r="A176" s="145"/>
      <c r="B176" s="162" t="s">
        <v>96</v>
      </c>
      <c r="C176" s="158" t="s">
        <v>143</v>
      </c>
      <c r="D176" s="152" t="s">
        <v>47</v>
      </c>
    </row>
    <row r="177" spans="1:4">
      <c r="A177" s="145"/>
      <c r="B177" s="162" t="s">
        <v>144</v>
      </c>
      <c r="C177" s="158" t="s">
        <v>134</v>
      </c>
      <c r="D177" s="152" t="s">
        <v>47</v>
      </c>
    </row>
    <row r="178" spans="1:4">
      <c r="A178" s="145"/>
      <c r="B178" s="116" t="s">
        <v>107</v>
      </c>
      <c r="C178" s="158" t="s">
        <v>156</v>
      </c>
      <c r="D178" s="152" t="s">
        <v>47</v>
      </c>
    </row>
    <row r="179" spans="1:4">
      <c r="A179" s="145"/>
      <c r="B179" s="116" t="s">
        <v>157</v>
      </c>
      <c r="C179" s="149" t="s">
        <v>177</v>
      </c>
      <c r="D179" s="152" t="s">
        <v>5</v>
      </c>
    </row>
    <row r="180" spans="1:4">
      <c r="A180" s="145"/>
      <c r="B180" s="116" t="s">
        <v>128</v>
      </c>
      <c r="C180" s="158" t="s">
        <v>151</v>
      </c>
      <c r="D180" s="152" t="s">
        <v>47</v>
      </c>
    </row>
    <row r="181" spans="1:4">
      <c r="A181" s="145"/>
      <c r="B181" s="116" t="s">
        <v>160</v>
      </c>
      <c r="C181" s="142" t="s">
        <v>161</v>
      </c>
      <c r="D181" s="152" t="s">
        <v>47</v>
      </c>
    </row>
    <row r="182" spans="1:4">
      <c r="A182" s="145"/>
      <c r="B182" s="116" t="s">
        <v>165</v>
      </c>
      <c r="C182" s="158" t="s">
        <v>166</v>
      </c>
      <c r="D182" s="152" t="s">
        <v>47</v>
      </c>
    </row>
    <row r="183" spans="1:4">
      <c r="A183" s="145"/>
      <c r="B183" s="116" t="s">
        <v>172</v>
      </c>
      <c r="C183" s="158" t="s">
        <v>97</v>
      </c>
      <c r="D183" s="152" t="s">
        <v>47</v>
      </c>
    </row>
    <row r="184" spans="1:4">
      <c r="A184" s="145"/>
      <c r="B184" s="116" t="s">
        <v>178</v>
      </c>
      <c r="C184" s="149" t="s">
        <v>171</v>
      </c>
      <c r="D184" s="152" t="s">
        <v>5</v>
      </c>
    </row>
    <row r="185" spans="1:4">
      <c r="A185" s="145"/>
      <c r="B185" s="116" t="s">
        <v>179</v>
      </c>
      <c r="C185" s="149" t="s">
        <v>180</v>
      </c>
      <c r="D185" s="152" t="s">
        <v>5</v>
      </c>
    </row>
    <row r="186" spans="1:4">
      <c r="A186" s="145"/>
      <c r="B186" s="116" t="s">
        <v>181</v>
      </c>
      <c r="C186" s="158" t="s">
        <v>97</v>
      </c>
      <c r="D186" s="152" t="s">
        <v>47</v>
      </c>
    </row>
    <row r="187" spans="1:4">
      <c r="A187" s="145"/>
      <c r="B187" s="116" t="s">
        <v>182</v>
      </c>
      <c r="C187" s="158" t="s">
        <v>183</v>
      </c>
      <c r="D187" s="152" t="s">
        <v>47</v>
      </c>
    </row>
    <row r="188" spans="1:4">
      <c r="A188" s="145"/>
      <c r="B188" s="116" t="s">
        <v>184</v>
      </c>
      <c r="C188" s="149" t="s">
        <v>171</v>
      </c>
      <c r="D188" s="152" t="s">
        <v>5</v>
      </c>
    </row>
    <row r="189" spans="1:4">
      <c r="A189" s="145"/>
      <c r="B189" s="116" t="s">
        <v>185</v>
      </c>
      <c r="C189" s="158" t="s">
        <v>186</v>
      </c>
      <c r="D189" s="152" t="s">
        <v>47</v>
      </c>
    </row>
    <row r="190" spans="1:4">
      <c r="A190" s="145"/>
      <c r="B190" s="116" t="s">
        <v>182</v>
      </c>
      <c r="C190" s="149" t="s">
        <v>171</v>
      </c>
      <c r="D190" s="152" t="s">
        <v>5</v>
      </c>
    </row>
    <row r="191" spans="1:4">
      <c r="A191" s="145"/>
      <c r="B191" s="116" t="s">
        <v>187</v>
      </c>
      <c r="C191" s="158" t="s">
        <v>188</v>
      </c>
      <c r="D191" s="152" t="s">
        <v>47</v>
      </c>
    </row>
    <row r="192" spans="1:4">
      <c r="A192" s="145"/>
      <c r="B192" s="116" t="s">
        <v>189</v>
      </c>
      <c r="C192" s="158" t="s">
        <v>97</v>
      </c>
      <c r="D192" s="152" t="s">
        <v>47</v>
      </c>
    </row>
    <row r="193" spans="1:4">
      <c r="A193" s="145"/>
      <c r="B193" s="116" t="s">
        <v>190</v>
      </c>
      <c r="C193" s="158" t="s">
        <v>97</v>
      </c>
      <c r="D193" s="152" t="s">
        <v>47</v>
      </c>
    </row>
    <row r="194" spans="1:4">
      <c r="A194" s="150"/>
      <c r="B194" s="116" t="s">
        <v>191</v>
      </c>
      <c r="C194" s="158" t="s">
        <v>192</v>
      </c>
      <c r="D194" s="152" t="s">
        <v>47</v>
      </c>
    </row>
    <row r="196" spans="1:4">
      <c r="A196" s="153">
        <v>45979</v>
      </c>
      <c r="B196" s="162" t="s">
        <v>50</v>
      </c>
      <c r="C196" s="158" t="s">
        <v>106</v>
      </c>
      <c r="D196" s="152" t="s">
        <v>47</v>
      </c>
    </row>
    <row r="197" spans="1:4">
      <c r="A197" s="153"/>
      <c r="B197" s="162" t="s">
        <v>96</v>
      </c>
      <c r="C197" s="158" t="s">
        <v>143</v>
      </c>
      <c r="D197" s="152" t="s">
        <v>47</v>
      </c>
    </row>
    <row r="198" spans="1:4">
      <c r="A198" s="153"/>
      <c r="B198" s="162" t="s">
        <v>144</v>
      </c>
      <c r="C198" s="158" t="s">
        <v>134</v>
      </c>
      <c r="D198" s="152" t="s">
        <v>47</v>
      </c>
    </row>
    <row r="199" spans="1:4">
      <c r="A199" s="153"/>
      <c r="B199" s="116" t="s">
        <v>107</v>
      </c>
      <c r="C199" s="158" t="s">
        <v>156</v>
      </c>
      <c r="D199" s="152" t="s">
        <v>47</v>
      </c>
    </row>
    <row r="200" spans="1:4">
      <c r="A200" s="153"/>
      <c r="B200" s="116" t="s">
        <v>128</v>
      </c>
      <c r="C200" s="158" t="s">
        <v>151</v>
      </c>
      <c r="D200" s="152" t="s">
        <v>47</v>
      </c>
    </row>
    <row r="201" spans="1:4">
      <c r="A201" s="153"/>
      <c r="B201" s="116" t="s">
        <v>160</v>
      </c>
      <c r="C201" s="142" t="s">
        <v>161</v>
      </c>
      <c r="D201" s="152" t="s">
        <v>47</v>
      </c>
    </row>
    <row r="202" spans="1:4">
      <c r="A202" s="153"/>
      <c r="B202" s="116" t="s">
        <v>165</v>
      </c>
      <c r="C202" s="158" t="s">
        <v>166</v>
      </c>
      <c r="D202" s="152" t="s">
        <v>47</v>
      </c>
    </row>
    <row r="203" spans="1:4">
      <c r="A203" s="153"/>
      <c r="B203" s="116" t="s">
        <v>172</v>
      </c>
      <c r="C203" s="158" t="s">
        <v>97</v>
      </c>
      <c r="D203" s="152" t="s">
        <v>47</v>
      </c>
    </row>
    <row r="204" spans="1:4">
      <c r="A204" s="153"/>
      <c r="B204" s="116" t="s">
        <v>181</v>
      </c>
      <c r="C204" s="158" t="s">
        <v>97</v>
      </c>
      <c r="D204" s="152" t="s">
        <v>47</v>
      </c>
    </row>
    <row r="205" spans="1:4">
      <c r="A205" s="153"/>
      <c r="B205" s="116" t="s">
        <v>182</v>
      </c>
      <c r="C205" s="158" t="s">
        <v>183</v>
      </c>
      <c r="D205" s="152" t="s">
        <v>47</v>
      </c>
    </row>
    <row r="206" spans="1:4">
      <c r="A206" s="153"/>
      <c r="B206" s="116" t="s">
        <v>185</v>
      </c>
      <c r="C206" s="158" t="s">
        <v>186</v>
      </c>
      <c r="D206" s="152" t="s">
        <v>47</v>
      </c>
    </row>
    <row r="207" spans="1:4">
      <c r="A207" s="153"/>
      <c r="B207" s="116" t="s">
        <v>187</v>
      </c>
      <c r="C207" s="149" t="s">
        <v>171</v>
      </c>
      <c r="D207" s="152" t="s">
        <v>5</v>
      </c>
    </row>
    <row r="208" spans="1:4">
      <c r="A208" s="153"/>
      <c r="B208" s="116" t="s">
        <v>189</v>
      </c>
      <c r="C208" s="149" t="s">
        <v>193</v>
      </c>
      <c r="D208" s="152" t="s">
        <v>5</v>
      </c>
    </row>
    <row r="209" spans="1:4">
      <c r="A209" s="153"/>
      <c r="B209" s="116" t="s">
        <v>190</v>
      </c>
      <c r="C209" s="149" t="s">
        <v>171</v>
      </c>
      <c r="D209" s="152" t="s">
        <v>5</v>
      </c>
    </row>
    <row r="210" spans="1:4">
      <c r="A210" s="153"/>
      <c r="B210" s="116" t="s">
        <v>194</v>
      </c>
      <c r="C210" s="158" t="s">
        <v>195</v>
      </c>
      <c r="D210" s="152" t="s">
        <v>47</v>
      </c>
    </row>
    <row r="211" spans="1:4">
      <c r="A211" s="153"/>
      <c r="B211" s="116" t="s">
        <v>196</v>
      </c>
      <c r="C211" s="149" t="s">
        <v>171</v>
      </c>
      <c r="D211" s="152" t="s">
        <v>5</v>
      </c>
    </row>
    <row r="212" spans="1:4">
      <c r="A212" s="153"/>
      <c r="B212" s="116" t="s">
        <v>118</v>
      </c>
      <c r="C212" s="149" t="s">
        <v>171</v>
      </c>
      <c r="D212" s="152" t="s">
        <v>5</v>
      </c>
    </row>
    <row r="213" spans="1:4">
      <c r="A213" s="153"/>
      <c r="B213" s="116" t="s">
        <v>197</v>
      </c>
      <c r="C213" s="158" t="s">
        <v>198</v>
      </c>
      <c r="D213" s="152" t="s">
        <v>47</v>
      </c>
    </row>
    <row r="214" spans="1:4">
      <c r="A214" s="153"/>
      <c r="B214" s="116" t="s">
        <v>199</v>
      </c>
      <c r="C214" s="149" t="s">
        <v>171</v>
      </c>
      <c r="D214" s="152" t="s">
        <v>5</v>
      </c>
    </row>
    <row r="215" spans="1:4">
      <c r="A215" s="153"/>
      <c r="B215" s="116" t="s">
        <v>200</v>
      </c>
      <c r="C215" s="158" t="s">
        <v>97</v>
      </c>
      <c r="D215" s="152" t="s">
        <v>47</v>
      </c>
    </row>
    <row r="217" spans="1:4">
      <c r="A217" s="151">
        <v>45980</v>
      </c>
      <c r="B217" s="162" t="s">
        <v>50</v>
      </c>
      <c r="C217" s="158" t="s">
        <v>106</v>
      </c>
      <c r="D217" s="148" t="s">
        <v>47</v>
      </c>
    </row>
    <row r="218" spans="1:4">
      <c r="A218" s="145"/>
      <c r="B218" s="162" t="s">
        <v>96</v>
      </c>
      <c r="C218" s="149" t="s">
        <v>171</v>
      </c>
      <c r="D218" s="148" t="s">
        <v>5</v>
      </c>
    </row>
    <row r="219" spans="1:4">
      <c r="A219" s="145"/>
      <c r="B219" s="162" t="s">
        <v>144</v>
      </c>
      <c r="C219" s="158" t="s">
        <v>134</v>
      </c>
      <c r="D219" s="148" t="s">
        <v>47</v>
      </c>
    </row>
    <row r="220" spans="1:4">
      <c r="A220" s="145"/>
      <c r="B220" s="116" t="s">
        <v>107</v>
      </c>
      <c r="C220" s="158" t="s">
        <v>156</v>
      </c>
      <c r="D220" s="148" t="s">
        <v>47</v>
      </c>
    </row>
    <row r="221" spans="1:4">
      <c r="A221" s="145"/>
      <c r="B221" s="116" t="s">
        <v>128</v>
      </c>
      <c r="C221" s="158" t="s">
        <v>151</v>
      </c>
      <c r="D221" s="148" t="s">
        <v>47</v>
      </c>
    </row>
    <row r="222" spans="1:4">
      <c r="A222" s="145"/>
      <c r="B222" s="116" t="s">
        <v>160</v>
      </c>
      <c r="C222" s="142" t="s">
        <v>161</v>
      </c>
      <c r="D222" s="148" t="s">
        <v>47</v>
      </c>
    </row>
    <row r="223" spans="1:4">
      <c r="A223" s="145"/>
      <c r="B223" s="116" t="s">
        <v>165</v>
      </c>
      <c r="C223" s="158" t="s">
        <v>201</v>
      </c>
      <c r="D223" s="148" t="s">
        <v>47</v>
      </c>
    </row>
    <row r="224" spans="1:4">
      <c r="A224" s="145"/>
      <c r="B224" s="116" t="s">
        <v>172</v>
      </c>
      <c r="C224" s="158" t="s">
        <v>202</v>
      </c>
      <c r="D224" s="148" t="s">
        <v>47</v>
      </c>
    </row>
    <row r="225" spans="1:4">
      <c r="A225" s="145"/>
      <c r="B225" s="116" t="s">
        <v>181</v>
      </c>
      <c r="C225" s="158" t="s">
        <v>97</v>
      </c>
      <c r="D225" s="148" t="s">
        <v>47</v>
      </c>
    </row>
    <row r="226" spans="1:4">
      <c r="A226" s="145"/>
      <c r="B226" s="116" t="s">
        <v>182</v>
      </c>
      <c r="C226" s="149" t="s">
        <v>171</v>
      </c>
      <c r="D226" s="148" t="s">
        <v>5</v>
      </c>
    </row>
    <row r="227" spans="1:4">
      <c r="A227" s="145"/>
      <c r="B227" s="116" t="s">
        <v>185</v>
      </c>
      <c r="C227" s="158" t="s">
        <v>186</v>
      </c>
      <c r="D227" s="148" t="s">
        <v>47</v>
      </c>
    </row>
    <row r="228" spans="1:4">
      <c r="A228" s="145"/>
      <c r="B228" s="116" t="s">
        <v>194</v>
      </c>
      <c r="C228" s="158" t="s">
        <v>195</v>
      </c>
      <c r="D228" s="148" t="s">
        <v>47</v>
      </c>
    </row>
    <row r="229" spans="1:4">
      <c r="A229" s="145"/>
      <c r="B229" s="116" t="s">
        <v>197</v>
      </c>
      <c r="C229" s="149" t="s">
        <v>203</v>
      </c>
      <c r="D229" s="148" t="s">
        <v>5</v>
      </c>
    </row>
    <row r="230" spans="1:4">
      <c r="A230" s="145"/>
      <c r="B230" s="116" t="s">
        <v>200</v>
      </c>
      <c r="C230" s="149" t="s">
        <v>171</v>
      </c>
      <c r="D230" s="148" t="s">
        <v>5</v>
      </c>
    </row>
    <row r="231" spans="1:4">
      <c r="A231" s="145"/>
      <c r="B231" s="116" t="s">
        <v>204</v>
      </c>
      <c r="C231" s="149" t="s">
        <v>171</v>
      </c>
      <c r="D231" s="148" t="s">
        <v>5</v>
      </c>
    </row>
    <row r="232" spans="1:4">
      <c r="A232" s="145"/>
      <c r="B232" s="116" t="s">
        <v>205</v>
      </c>
      <c r="C232" s="149" t="s">
        <v>171</v>
      </c>
      <c r="D232" s="148" t="s">
        <v>5</v>
      </c>
    </row>
    <row r="233" spans="1:4">
      <c r="A233" s="145"/>
      <c r="B233" s="116" t="s">
        <v>206</v>
      </c>
      <c r="C233" s="149" t="s">
        <v>171</v>
      </c>
      <c r="D233" s="148" t="s">
        <v>5</v>
      </c>
    </row>
    <row r="234" spans="1:4">
      <c r="A234" s="150"/>
      <c r="B234" s="116" t="s">
        <v>207</v>
      </c>
      <c r="C234" s="158" t="s">
        <v>97</v>
      </c>
      <c r="D234" s="152" t="s">
        <v>47</v>
      </c>
    </row>
    <row r="236" spans="1:4">
      <c r="A236" s="151">
        <v>45981</v>
      </c>
      <c r="B236" s="163" t="s">
        <v>50</v>
      </c>
      <c r="C236" s="158" t="s">
        <v>106</v>
      </c>
      <c r="D236" s="152" t="s">
        <v>47</v>
      </c>
    </row>
    <row r="237" spans="1:4">
      <c r="A237" s="145"/>
      <c r="B237" s="163" t="s">
        <v>144</v>
      </c>
      <c r="C237" s="158" t="s">
        <v>134</v>
      </c>
      <c r="D237" s="152" t="s">
        <v>47</v>
      </c>
    </row>
    <row r="238" spans="1:4">
      <c r="A238" s="145"/>
      <c r="B238" s="154" t="s">
        <v>107</v>
      </c>
      <c r="C238" s="158" t="s">
        <v>156</v>
      </c>
      <c r="D238" s="152" t="s">
        <v>47</v>
      </c>
    </row>
    <row r="239" spans="1:4">
      <c r="A239" s="145"/>
      <c r="B239" s="154" t="s">
        <v>128</v>
      </c>
      <c r="C239" s="158" t="s">
        <v>151</v>
      </c>
      <c r="D239" s="152" t="s">
        <v>47</v>
      </c>
    </row>
    <row r="240" spans="1:4">
      <c r="A240" s="145"/>
      <c r="B240" s="154" t="s">
        <v>160</v>
      </c>
      <c r="C240" s="142" t="s">
        <v>161</v>
      </c>
      <c r="D240" s="152" t="s">
        <v>47</v>
      </c>
    </row>
    <row r="241" spans="1:4">
      <c r="A241" s="145"/>
      <c r="B241" s="154" t="s">
        <v>165</v>
      </c>
      <c r="C241" s="158" t="s">
        <v>201</v>
      </c>
      <c r="D241" s="152" t="s">
        <v>47</v>
      </c>
    </row>
    <row r="242" spans="1:4">
      <c r="A242" s="145"/>
      <c r="B242" s="154" t="s">
        <v>172</v>
      </c>
      <c r="C242" s="158" t="s">
        <v>202</v>
      </c>
      <c r="D242" s="152" t="s">
        <v>47</v>
      </c>
    </row>
    <row r="243" spans="1:4">
      <c r="A243" s="145"/>
      <c r="B243" s="154" t="s">
        <v>181</v>
      </c>
      <c r="C243" s="149" t="s">
        <v>208</v>
      </c>
      <c r="D243" s="152" t="s">
        <v>5</v>
      </c>
    </row>
    <row r="244" spans="1:4">
      <c r="A244" s="145"/>
      <c r="B244" s="154" t="s">
        <v>185</v>
      </c>
      <c r="C244" s="158" t="s">
        <v>186</v>
      </c>
      <c r="D244" s="152" t="s">
        <v>47</v>
      </c>
    </row>
    <row r="245" spans="1:4">
      <c r="A245" s="145"/>
      <c r="B245" s="154" t="s">
        <v>194</v>
      </c>
      <c r="C245" s="158" t="s">
        <v>195</v>
      </c>
      <c r="D245" s="152" t="s">
        <v>47</v>
      </c>
    </row>
    <row r="246" spans="1:4">
      <c r="A246" s="145"/>
      <c r="B246" s="154" t="s">
        <v>207</v>
      </c>
      <c r="C246" s="158" t="s">
        <v>97</v>
      </c>
      <c r="D246" s="152" t="s">
        <v>47</v>
      </c>
    </row>
    <row r="247" spans="1:4">
      <c r="A247" s="145"/>
      <c r="B247" s="154" t="s">
        <v>209</v>
      </c>
      <c r="C247" s="149" t="s">
        <v>171</v>
      </c>
      <c r="D247" s="152" t="s">
        <v>5</v>
      </c>
    </row>
    <row r="248" spans="1:4">
      <c r="A248" s="145"/>
      <c r="B248" s="154" t="s">
        <v>210</v>
      </c>
      <c r="C248" s="149" t="s">
        <v>171</v>
      </c>
      <c r="D248" s="152" t="s">
        <v>5</v>
      </c>
    </row>
    <row r="249" spans="1:4">
      <c r="A249" s="145"/>
      <c r="B249" s="164" t="s">
        <v>211</v>
      </c>
      <c r="C249" s="165" t="s">
        <v>97</v>
      </c>
      <c r="D249" s="166" t="s">
        <v>47</v>
      </c>
    </row>
    <row r="250" spans="1:4">
      <c r="A250" s="150"/>
      <c r="B250" s="164" t="s">
        <v>212</v>
      </c>
      <c r="C250" s="165" t="s">
        <v>97</v>
      </c>
      <c r="D250" s="166" t="s">
        <v>47</v>
      </c>
    </row>
    <row r="252" spans="1:4">
      <c r="A252" s="151">
        <v>45982</v>
      </c>
      <c r="B252" s="162" t="s">
        <v>50</v>
      </c>
      <c r="C252" s="158" t="s">
        <v>106</v>
      </c>
      <c r="D252" s="152" t="s">
        <v>47</v>
      </c>
    </row>
    <row r="253" spans="1:4">
      <c r="A253" s="145"/>
      <c r="B253" s="162" t="s">
        <v>144</v>
      </c>
      <c r="C253" s="158" t="s">
        <v>134</v>
      </c>
      <c r="D253" s="152" t="s">
        <v>47</v>
      </c>
    </row>
    <row r="254" spans="1:4">
      <c r="A254" s="145"/>
      <c r="B254" s="116" t="s">
        <v>107</v>
      </c>
      <c r="C254" s="158" t="s">
        <v>156</v>
      </c>
      <c r="D254" s="152" t="s">
        <v>47</v>
      </c>
    </row>
    <row r="255" spans="1:4">
      <c r="A255" s="145"/>
      <c r="B255" s="116" t="s">
        <v>128</v>
      </c>
      <c r="C255" s="158" t="s">
        <v>151</v>
      </c>
      <c r="D255" s="152" t="s">
        <v>47</v>
      </c>
    </row>
    <row r="256" spans="1:4">
      <c r="A256" s="145"/>
      <c r="B256" s="116" t="s">
        <v>160</v>
      </c>
      <c r="C256" s="142" t="s">
        <v>161</v>
      </c>
      <c r="D256" s="152" t="s">
        <v>47</v>
      </c>
    </row>
    <row r="257" spans="1:4">
      <c r="A257" s="145"/>
      <c r="B257" s="116" t="s">
        <v>165</v>
      </c>
      <c r="C257" s="158" t="s">
        <v>201</v>
      </c>
      <c r="D257" s="152" t="s">
        <v>47</v>
      </c>
    </row>
    <row r="258" spans="1:4">
      <c r="A258" s="145"/>
      <c r="B258" s="116" t="s">
        <v>172</v>
      </c>
      <c r="C258" s="142" t="s">
        <v>202</v>
      </c>
      <c r="D258" s="152" t="s">
        <v>47</v>
      </c>
    </row>
    <row r="259" spans="1:4">
      <c r="A259" s="145"/>
      <c r="B259" s="116" t="s">
        <v>185</v>
      </c>
      <c r="C259" s="158" t="s">
        <v>186</v>
      </c>
      <c r="D259" s="152" t="s">
        <v>47</v>
      </c>
    </row>
    <row r="260" spans="1:4">
      <c r="A260" s="145"/>
      <c r="B260" s="116" t="s">
        <v>194</v>
      </c>
      <c r="C260" s="158" t="s">
        <v>195</v>
      </c>
      <c r="D260" s="152" t="s">
        <v>47</v>
      </c>
    </row>
    <row r="261" spans="1:4">
      <c r="A261" s="145"/>
      <c r="B261" s="116" t="s">
        <v>207</v>
      </c>
      <c r="C261" s="142" t="s">
        <v>97</v>
      </c>
      <c r="D261" s="152" t="s">
        <v>47</v>
      </c>
    </row>
    <row r="262" spans="1:4">
      <c r="A262" s="145"/>
      <c r="B262" s="164" t="s">
        <v>211</v>
      </c>
      <c r="C262" s="165" t="s">
        <v>97</v>
      </c>
      <c r="D262" s="166" t="s">
        <v>47</v>
      </c>
    </row>
    <row r="263" spans="1:4">
      <c r="A263" s="145"/>
      <c r="B263" s="164" t="s">
        <v>212</v>
      </c>
      <c r="C263" s="165" t="s">
        <v>97</v>
      </c>
      <c r="D263" s="166" t="s">
        <v>47</v>
      </c>
    </row>
    <row r="264" spans="1:4">
      <c r="A264" s="145"/>
      <c r="B264" s="116" t="s">
        <v>213</v>
      </c>
      <c r="C264" s="158" t="s">
        <v>214</v>
      </c>
      <c r="D264" s="152" t="s">
        <v>47</v>
      </c>
    </row>
    <row r="265" spans="1:4">
      <c r="A265" s="150"/>
      <c r="B265" s="116" t="s">
        <v>215</v>
      </c>
      <c r="C265" s="149" t="s">
        <v>171</v>
      </c>
      <c r="D265" s="152" t="s">
        <v>5</v>
      </c>
    </row>
    <row r="267" spans="1:4">
      <c r="A267" s="151">
        <v>45983</v>
      </c>
      <c r="B267" s="162" t="s">
        <v>50</v>
      </c>
      <c r="C267" s="158" t="s">
        <v>106</v>
      </c>
      <c r="D267" s="152" t="s">
        <v>47</v>
      </c>
    </row>
    <row r="268" spans="1:4">
      <c r="A268" s="145"/>
      <c r="B268" s="162" t="s">
        <v>144</v>
      </c>
      <c r="C268" s="158" t="s">
        <v>134</v>
      </c>
      <c r="D268" s="152" t="s">
        <v>47</v>
      </c>
    </row>
    <row r="269" spans="1:4">
      <c r="A269" s="145"/>
      <c r="B269" s="116" t="s">
        <v>107</v>
      </c>
      <c r="C269" s="158" t="s">
        <v>156</v>
      </c>
      <c r="D269" s="152" t="s">
        <v>47</v>
      </c>
    </row>
    <row r="270" spans="1:4">
      <c r="A270" s="145"/>
      <c r="B270" s="116" t="s">
        <v>128</v>
      </c>
      <c r="C270" s="158" t="s">
        <v>151</v>
      </c>
      <c r="D270" s="152" t="s">
        <v>47</v>
      </c>
    </row>
    <row r="271" spans="1:4">
      <c r="A271" s="145"/>
      <c r="B271" s="116" t="s">
        <v>160</v>
      </c>
      <c r="C271" s="142" t="s">
        <v>161</v>
      </c>
      <c r="D271" s="152" t="s">
        <v>47</v>
      </c>
    </row>
    <row r="272" spans="1:4">
      <c r="A272" s="145"/>
      <c r="B272" s="116" t="s">
        <v>165</v>
      </c>
      <c r="C272" s="158" t="s">
        <v>201</v>
      </c>
      <c r="D272" s="152" t="s">
        <v>47</v>
      </c>
    </row>
    <row r="273" spans="1:4">
      <c r="A273" s="145"/>
      <c r="B273" s="116" t="s">
        <v>172</v>
      </c>
      <c r="C273" s="142" t="s">
        <v>202</v>
      </c>
      <c r="D273" s="152" t="s">
        <v>47</v>
      </c>
    </row>
    <row r="274" spans="1:4">
      <c r="A274" s="145"/>
      <c r="B274" s="116" t="s">
        <v>185</v>
      </c>
      <c r="C274" s="158" t="s">
        <v>186</v>
      </c>
      <c r="D274" s="152" t="s">
        <v>47</v>
      </c>
    </row>
    <row r="275" spans="1:4">
      <c r="A275" s="145"/>
      <c r="B275" s="116" t="s">
        <v>194</v>
      </c>
      <c r="C275" s="158" t="s">
        <v>195</v>
      </c>
      <c r="D275" s="152" t="s">
        <v>47</v>
      </c>
    </row>
    <row r="276" spans="1:4">
      <c r="A276" s="145"/>
      <c r="B276" s="116" t="s">
        <v>207</v>
      </c>
      <c r="C276" s="142" t="s">
        <v>216</v>
      </c>
      <c r="D276" s="152" t="s">
        <v>47</v>
      </c>
    </row>
    <row r="277" spans="1:4">
      <c r="A277" s="145"/>
      <c r="B277" s="164" t="s">
        <v>211</v>
      </c>
      <c r="C277" s="165" t="s">
        <v>97</v>
      </c>
      <c r="D277" s="166" t="s">
        <v>47</v>
      </c>
    </row>
    <row r="278" spans="1:4">
      <c r="A278" s="145"/>
      <c r="B278" s="164" t="s">
        <v>212</v>
      </c>
      <c r="C278" s="165" t="s">
        <v>97</v>
      </c>
      <c r="D278" s="166" t="s">
        <v>47</v>
      </c>
    </row>
    <row r="279" spans="1:4">
      <c r="A279" s="145"/>
      <c r="B279" s="116" t="s">
        <v>213</v>
      </c>
      <c r="C279" s="158" t="s">
        <v>214</v>
      </c>
      <c r="D279" s="152" t="s">
        <v>47</v>
      </c>
    </row>
    <row r="280" spans="1:4">
      <c r="A280" s="145"/>
      <c r="B280" s="116" t="s">
        <v>217</v>
      </c>
      <c r="C280" s="158" t="s">
        <v>218</v>
      </c>
      <c r="D280" s="152" t="s">
        <v>47</v>
      </c>
    </row>
    <row r="281" spans="1:4">
      <c r="A281" s="145"/>
      <c r="B281" s="116" t="s">
        <v>118</v>
      </c>
      <c r="C281" s="158" t="s">
        <v>218</v>
      </c>
      <c r="D281" s="152" t="s">
        <v>47</v>
      </c>
    </row>
    <row r="282" spans="1:4">
      <c r="A282" s="145"/>
      <c r="B282" s="116" t="s">
        <v>219</v>
      </c>
      <c r="C282" s="158" t="s">
        <v>220</v>
      </c>
      <c r="D282" s="152" t="s">
        <v>47</v>
      </c>
    </row>
    <row r="283" spans="1:4">
      <c r="A283" s="145"/>
      <c r="B283" s="116" t="s">
        <v>221</v>
      </c>
      <c r="C283" s="158" t="s">
        <v>222</v>
      </c>
      <c r="D283" s="152" t="s">
        <v>47</v>
      </c>
    </row>
    <row r="284" spans="1:4">
      <c r="A284" s="145"/>
      <c r="B284" s="116" t="s">
        <v>223</v>
      </c>
      <c r="C284" s="149" t="s">
        <v>171</v>
      </c>
      <c r="D284" s="152" t="s">
        <v>5</v>
      </c>
    </row>
    <row r="285" spans="1:4">
      <c r="A285" s="150"/>
      <c r="B285" s="116" t="s">
        <v>224</v>
      </c>
      <c r="C285" s="158" t="s">
        <v>225</v>
      </c>
      <c r="D285" s="152" t="s">
        <v>47</v>
      </c>
    </row>
    <row r="287" spans="1:4">
      <c r="A287" s="151">
        <v>45985</v>
      </c>
      <c r="B287" s="162" t="s">
        <v>50</v>
      </c>
      <c r="C287" s="158" t="s">
        <v>106</v>
      </c>
      <c r="D287" s="152" t="s">
        <v>47</v>
      </c>
    </row>
    <row r="288" spans="1:4">
      <c r="A288" s="145"/>
      <c r="B288" s="162" t="s">
        <v>144</v>
      </c>
      <c r="C288" s="158" t="s">
        <v>134</v>
      </c>
      <c r="D288" s="152" t="s">
        <v>47</v>
      </c>
    </row>
    <row r="289" spans="1:4">
      <c r="A289" s="145"/>
      <c r="B289" s="116" t="s">
        <v>107</v>
      </c>
      <c r="C289" s="142" t="s">
        <v>226</v>
      </c>
      <c r="D289" s="152" t="s">
        <v>47</v>
      </c>
    </row>
    <row r="290" spans="1:4">
      <c r="A290" s="145"/>
      <c r="B290" s="116" t="s">
        <v>128</v>
      </c>
      <c r="C290" s="149" t="s">
        <v>227</v>
      </c>
      <c r="D290" s="152" t="s">
        <v>5</v>
      </c>
    </row>
    <row r="291" spans="1:4">
      <c r="A291" s="145"/>
      <c r="B291" s="116" t="s">
        <v>160</v>
      </c>
      <c r="C291" s="142" t="s">
        <v>228</v>
      </c>
      <c r="D291" s="152" t="s">
        <v>47</v>
      </c>
    </row>
    <row r="292" spans="1:4">
      <c r="A292" s="145"/>
      <c r="B292" s="116" t="s">
        <v>165</v>
      </c>
      <c r="C292" s="149" t="s">
        <v>229</v>
      </c>
      <c r="D292" s="152" t="s">
        <v>5</v>
      </c>
    </row>
    <row r="293" spans="1:4">
      <c r="A293" s="145"/>
      <c r="B293" s="116" t="s">
        <v>172</v>
      </c>
      <c r="C293" s="142" t="s">
        <v>202</v>
      </c>
      <c r="D293" s="152" t="s">
        <v>47</v>
      </c>
    </row>
    <row r="294" spans="1:4">
      <c r="A294" s="145"/>
      <c r="B294" s="116" t="s">
        <v>185</v>
      </c>
      <c r="C294" s="158" t="s">
        <v>230</v>
      </c>
      <c r="D294" s="152" t="s">
        <v>47</v>
      </c>
    </row>
    <row r="295" spans="1:4">
      <c r="A295" s="145"/>
      <c r="B295" s="116" t="s">
        <v>194</v>
      </c>
      <c r="C295" s="149" t="s">
        <v>231</v>
      </c>
      <c r="D295" s="152" t="s">
        <v>5</v>
      </c>
    </row>
    <row r="296" spans="1:4">
      <c r="A296" s="145"/>
      <c r="B296" s="116" t="s">
        <v>207</v>
      </c>
      <c r="C296" s="142" t="s">
        <v>216</v>
      </c>
      <c r="D296" s="152" t="s">
        <v>47</v>
      </c>
    </row>
    <row r="297" spans="1:4">
      <c r="A297" s="145"/>
      <c r="B297" s="164" t="s">
        <v>211</v>
      </c>
      <c r="C297" s="161" t="s">
        <v>232</v>
      </c>
      <c r="D297" s="166" t="s">
        <v>5</v>
      </c>
    </row>
    <row r="298" spans="1:4">
      <c r="A298" s="145"/>
      <c r="B298" s="164" t="s">
        <v>212</v>
      </c>
      <c r="C298" s="165" t="s">
        <v>97</v>
      </c>
      <c r="D298" s="166" t="s">
        <v>47</v>
      </c>
    </row>
    <row r="299" spans="1:4">
      <c r="A299" s="145"/>
      <c r="B299" s="116" t="s">
        <v>213</v>
      </c>
      <c r="C299" s="149" t="s">
        <v>233</v>
      </c>
      <c r="D299" s="152" t="s">
        <v>5</v>
      </c>
    </row>
    <row r="300" spans="1:4">
      <c r="A300" s="145"/>
      <c r="B300" s="116" t="s">
        <v>217</v>
      </c>
      <c r="C300" s="158" t="s">
        <v>218</v>
      </c>
      <c r="D300" s="152" t="s">
        <v>47</v>
      </c>
    </row>
    <row r="301" spans="1:4">
      <c r="A301" s="145"/>
      <c r="B301" s="116" t="s">
        <v>118</v>
      </c>
      <c r="C301" s="158" t="s">
        <v>234</v>
      </c>
      <c r="D301" s="152" t="s">
        <v>47</v>
      </c>
    </row>
    <row r="302" spans="1:4">
      <c r="A302" s="145"/>
      <c r="B302" s="116" t="s">
        <v>219</v>
      </c>
      <c r="C302" s="149" t="s">
        <v>235</v>
      </c>
      <c r="D302" s="152" t="s">
        <v>5</v>
      </c>
    </row>
    <row r="303" spans="1:4">
      <c r="A303" s="145"/>
      <c r="B303" s="116" t="s">
        <v>221</v>
      </c>
      <c r="C303" s="158" t="s">
        <v>222</v>
      </c>
      <c r="D303" s="152" t="s">
        <v>47</v>
      </c>
    </row>
    <row r="304" spans="1:4">
      <c r="A304" s="145"/>
      <c r="B304" s="116" t="s">
        <v>224</v>
      </c>
      <c r="C304" s="149" t="s">
        <v>236</v>
      </c>
      <c r="D304" s="152" t="s">
        <v>5</v>
      </c>
    </row>
    <row r="305" spans="1:4">
      <c r="A305" s="145"/>
      <c r="B305" s="116" t="s">
        <v>237</v>
      </c>
      <c r="C305" s="158" t="s">
        <v>97</v>
      </c>
      <c r="D305" s="152" t="s">
        <v>47</v>
      </c>
    </row>
    <row r="306" spans="1:4">
      <c r="A306" s="150"/>
      <c r="B306" s="116" t="s">
        <v>238</v>
      </c>
      <c r="C306" s="158" t="s">
        <v>239</v>
      </c>
      <c r="D306" s="152" t="s">
        <v>47</v>
      </c>
    </row>
    <row r="308" spans="1:4">
      <c r="A308" s="151">
        <v>45986</v>
      </c>
      <c r="B308" s="162" t="s">
        <v>50</v>
      </c>
      <c r="C308" s="158" t="s">
        <v>106</v>
      </c>
      <c r="D308" s="152" t="s">
        <v>47</v>
      </c>
    </row>
    <row r="309" spans="1:4">
      <c r="A309" s="145"/>
      <c r="B309" s="162" t="s">
        <v>144</v>
      </c>
      <c r="C309" s="158" t="s">
        <v>134</v>
      </c>
      <c r="D309" s="152" t="s">
        <v>47</v>
      </c>
    </row>
    <row r="310" spans="1:4">
      <c r="A310" s="145"/>
      <c r="B310" s="116" t="s">
        <v>107</v>
      </c>
      <c r="C310" s="142" t="s">
        <v>226</v>
      </c>
      <c r="D310" s="152" t="s">
        <v>47</v>
      </c>
    </row>
    <row r="311" spans="1:4">
      <c r="A311" s="145"/>
      <c r="B311" s="116" t="s">
        <v>160</v>
      </c>
      <c r="C311" s="142" t="s">
        <v>228</v>
      </c>
      <c r="D311" s="152" t="s">
        <v>47</v>
      </c>
    </row>
    <row r="312" spans="1:4">
      <c r="A312" s="145"/>
      <c r="B312" s="116" t="s">
        <v>172</v>
      </c>
      <c r="C312" s="142" t="s">
        <v>202</v>
      </c>
      <c r="D312" s="152" t="s">
        <v>47</v>
      </c>
    </row>
    <row r="313" spans="1:4">
      <c r="A313" s="145"/>
      <c r="B313" s="116" t="s">
        <v>185</v>
      </c>
      <c r="C313" s="149" t="s">
        <v>171</v>
      </c>
      <c r="D313" s="152" t="s">
        <v>5</v>
      </c>
    </row>
    <row r="314" spans="1:4">
      <c r="A314" s="145"/>
      <c r="B314" s="116" t="s">
        <v>207</v>
      </c>
      <c r="C314" s="149" t="s">
        <v>240</v>
      </c>
      <c r="D314" s="152" t="s">
        <v>5</v>
      </c>
    </row>
    <row r="315" spans="1:4">
      <c r="A315" s="145"/>
      <c r="B315" s="164" t="s">
        <v>212</v>
      </c>
      <c r="C315" s="161" t="s">
        <v>241</v>
      </c>
      <c r="D315" s="166" t="s">
        <v>5</v>
      </c>
    </row>
    <row r="316" spans="1:4">
      <c r="A316" s="145"/>
      <c r="B316" s="116" t="s">
        <v>217</v>
      </c>
      <c r="C316" s="142" t="s">
        <v>242</v>
      </c>
      <c r="D316" s="152" t="s">
        <v>47</v>
      </c>
    </row>
    <row r="317" spans="1:4">
      <c r="A317" s="145"/>
      <c r="B317" s="116" t="s">
        <v>118</v>
      </c>
      <c r="C317" s="149" t="s">
        <v>171</v>
      </c>
      <c r="D317" s="152" t="s">
        <v>5</v>
      </c>
    </row>
    <row r="318" spans="1:4">
      <c r="A318" s="145"/>
      <c r="B318" s="116" t="s">
        <v>243</v>
      </c>
      <c r="C318" s="149" t="s">
        <v>171</v>
      </c>
      <c r="D318" s="152" t="s">
        <v>5</v>
      </c>
    </row>
    <row r="319" spans="1:4">
      <c r="A319" s="145"/>
      <c r="B319" s="116" t="s">
        <v>221</v>
      </c>
      <c r="C319" s="158" t="s">
        <v>244</v>
      </c>
      <c r="D319" s="152" t="s">
        <v>47</v>
      </c>
    </row>
    <row r="320" spans="1:4">
      <c r="A320" s="145"/>
      <c r="B320" s="116" t="s">
        <v>237</v>
      </c>
      <c r="C320" s="149" t="s">
        <v>171</v>
      </c>
      <c r="D320" s="152" t="s">
        <v>5</v>
      </c>
    </row>
    <row r="321" spans="1:4">
      <c r="A321" s="145"/>
      <c r="B321" s="116" t="s">
        <v>238</v>
      </c>
      <c r="C321" s="158" t="s">
        <v>245</v>
      </c>
      <c r="D321" s="152" t="s">
        <v>47</v>
      </c>
    </row>
    <row r="322" spans="1:4">
      <c r="A322" s="150"/>
      <c r="B322" s="116" t="s">
        <v>246</v>
      </c>
      <c r="C322" s="142" t="s">
        <v>247</v>
      </c>
      <c r="D322" s="152" t="s">
        <v>47</v>
      </c>
    </row>
    <row r="324" spans="1:4">
      <c r="A324" s="151">
        <v>45987</v>
      </c>
      <c r="B324" s="162" t="s">
        <v>50</v>
      </c>
      <c r="C324" s="158" t="s">
        <v>106</v>
      </c>
      <c r="D324" s="152" t="s">
        <v>47</v>
      </c>
    </row>
    <row r="325" spans="1:4">
      <c r="A325" s="145"/>
      <c r="B325" s="162" t="s">
        <v>144</v>
      </c>
      <c r="C325" s="158" t="s">
        <v>134</v>
      </c>
      <c r="D325" s="152" t="s">
        <v>47</v>
      </c>
    </row>
    <row r="326" spans="1:4">
      <c r="A326" s="145"/>
      <c r="B326" s="116" t="s">
        <v>107</v>
      </c>
      <c r="C326" s="142" t="s">
        <v>226</v>
      </c>
      <c r="D326" s="152" t="s">
        <v>47</v>
      </c>
    </row>
    <row r="327" spans="1:4">
      <c r="A327" s="145"/>
      <c r="B327" s="116" t="s">
        <v>160</v>
      </c>
      <c r="C327" s="142" t="s">
        <v>248</v>
      </c>
      <c r="D327" s="152" t="s">
        <v>47</v>
      </c>
    </row>
    <row r="328" spans="1:4">
      <c r="A328" s="145"/>
      <c r="B328" s="116" t="s">
        <v>172</v>
      </c>
      <c r="C328" s="142" t="s">
        <v>249</v>
      </c>
      <c r="D328" s="152" t="s">
        <v>47</v>
      </c>
    </row>
    <row r="329" spans="1:4">
      <c r="A329" s="145"/>
      <c r="B329" s="116" t="s">
        <v>217</v>
      </c>
      <c r="C329" s="149" t="s">
        <v>250</v>
      </c>
      <c r="D329" s="152" t="s">
        <v>5</v>
      </c>
    </row>
    <row r="330" spans="1:4">
      <c r="A330" s="145"/>
      <c r="B330" s="116" t="s">
        <v>221</v>
      </c>
      <c r="C330" s="158" t="s">
        <v>251</v>
      </c>
      <c r="D330" s="152" t="s">
        <v>47</v>
      </c>
    </row>
    <row r="331" spans="1:4">
      <c r="A331" s="145"/>
      <c r="B331" s="116" t="s">
        <v>238</v>
      </c>
      <c r="C331" s="158" t="s">
        <v>252</v>
      </c>
      <c r="D331" s="152" t="s">
        <v>47</v>
      </c>
    </row>
    <row r="332" spans="1:4">
      <c r="A332" s="145"/>
      <c r="B332" s="116" t="s">
        <v>253</v>
      </c>
      <c r="C332" s="142" t="s">
        <v>254</v>
      </c>
      <c r="D332" s="152" t="s">
        <v>47</v>
      </c>
    </row>
    <row r="333" spans="1:4">
      <c r="A333" s="145"/>
      <c r="B333" s="116" t="s">
        <v>255</v>
      </c>
      <c r="C333" s="149" t="s">
        <v>256</v>
      </c>
      <c r="D333" s="152" t="s">
        <v>5</v>
      </c>
    </row>
    <row r="334" spans="1:4">
      <c r="A334" s="145"/>
      <c r="B334" s="116" t="s">
        <v>257</v>
      </c>
      <c r="C334" s="149" t="s">
        <v>256</v>
      </c>
      <c r="D334" s="152" t="s">
        <v>5</v>
      </c>
    </row>
    <row r="335" spans="1:4">
      <c r="A335" s="145"/>
      <c r="B335" s="116" t="s">
        <v>258</v>
      </c>
      <c r="C335" s="149" t="s">
        <v>256</v>
      </c>
      <c r="D335" s="152" t="s">
        <v>5</v>
      </c>
    </row>
    <row r="336" spans="1:4">
      <c r="A336" s="145"/>
      <c r="B336" s="116" t="s">
        <v>259</v>
      </c>
      <c r="C336" s="142" t="s">
        <v>97</v>
      </c>
      <c r="D336" s="152" t="s">
        <v>47</v>
      </c>
    </row>
    <row r="337" spans="1:4">
      <c r="A337" s="145"/>
      <c r="B337" s="116" t="s">
        <v>260</v>
      </c>
      <c r="C337" s="142" t="s">
        <v>261</v>
      </c>
      <c r="D337" s="152" t="s">
        <v>47</v>
      </c>
    </row>
    <row r="338" spans="1:4">
      <c r="A338" s="150"/>
      <c r="B338" s="116" t="s">
        <v>262</v>
      </c>
      <c r="C338" s="149" t="s">
        <v>171</v>
      </c>
      <c r="D338" s="152" t="s">
        <v>5</v>
      </c>
    </row>
    <row r="340" spans="1:4">
      <c r="A340" s="151">
        <v>45988</v>
      </c>
      <c r="B340" s="162" t="s">
        <v>50</v>
      </c>
      <c r="C340" s="158" t="s">
        <v>106</v>
      </c>
      <c r="D340" s="152" t="s">
        <v>47</v>
      </c>
    </row>
    <row r="341" spans="1:4">
      <c r="A341" s="145"/>
      <c r="B341" s="162" t="s">
        <v>144</v>
      </c>
      <c r="C341" s="158" t="s">
        <v>134</v>
      </c>
      <c r="D341" s="152" t="s">
        <v>47</v>
      </c>
    </row>
    <row r="342" spans="1:4">
      <c r="A342" s="145"/>
      <c r="B342" s="116" t="s">
        <v>107</v>
      </c>
      <c r="C342" s="142" t="s">
        <v>263</v>
      </c>
      <c r="D342" s="152" t="s">
        <v>47</v>
      </c>
    </row>
    <row r="343" spans="1:4">
      <c r="A343" s="145"/>
      <c r="B343" s="116" t="s">
        <v>160</v>
      </c>
      <c r="C343" s="142" t="s">
        <v>264</v>
      </c>
      <c r="D343" s="152" t="s">
        <v>47</v>
      </c>
    </row>
    <row r="344" spans="1:4">
      <c r="A344" s="145"/>
      <c r="B344" s="116" t="s">
        <v>172</v>
      </c>
      <c r="C344" s="142" t="s">
        <v>249</v>
      </c>
      <c r="D344" s="152" t="s">
        <v>47</v>
      </c>
    </row>
    <row r="345" spans="1:4">
      <c r="A345" s="145"/>
      <c r="B345" s="116" t="s">
        <v>221</v>
      </c>
      <c r="C345" s="158" t="s">
        <v>251</v>
      </c>
      <c r="D345" s="152" t="s">
        <v>47</v>
      </c>
    </row>
    <row r="346" spans="1:4">
      <c r="A346" s="145"/>
      <c r="B346" s="116" t="s">
        <v>238</v>
      </c>
      <c r="C346" s="158" t="s">
        <v>265</v>
      </c>
      <c r="D346" s="152" t="s">
        <v>47</v>
      </c>
    </row>
    <row r="347" spans="1:4">
      <c r="A347" s="145"/>
      <c r="B347" s="116" t="s">
        <v>253</v>
      </c>
      <c r="C347" s="149" t="s">
        <v>171</v>
      </c>
      <c r="D347" s="152" t="s">
        <v>5</v>
      </c>
    </row>
    <row r="348" spans="1:4">
      <c r="A348" s="145"/>
      <c r="B348" s="116" t="s">
        <v>259</v>
      </c>
      <c r="C348" s="142" t="s">
        <v>97</v>
      </c>
      <c r="D348" s="152" t="s">
        <v>47</v>
      </c>
    </row>
    <row r="349" customFormat="1" spans="1:8">
      <c r="A349" s="145"/>
      <c r="B349" s="116" t="s">
        <v>260</v>
      </c>
      <c r="C349" s="149" t="s">
        <v>171</v>
      </c>
      <c r="D349" s="152" t="s">
        <v>5</v>
      </c>
      <c r="H349" s="139"/>
    </row>
    <row r="350" spans="1:4">
      <c r="A350" s="145"/>
      <c r="B350" s="116" t="s">
        <v>266</v>
      </c>
      <c r="C350" s="149" t="s">
        <v>171</v>
      </c>
      <c r="D350" s="152" t="s">
        <v>5</v>
      </c>
    </row>
    <row r="351" spans="1:4">
      <c r="A351" s="145"/>
      <c r="B351" s="116" t="s">
        <v>267</v>
      </c>
      <c r="C351" s="149" t="s">
        <v>171</v>
      </c>
      <c r="D351" s="152" t="s">
        <v>5</v>
      </c>
    </row>
    <row r="352" spans="1:4">
      <c r="A352" s="145"/>
      <c r="B352" s="116" t="s">
        <v>268</v>
      </c>
      <c r="C352" s="158" t="s">
        <v>269</v>
      </c>
      <c r="D352" s="152" t="s">
        <v>47</v>
      </c>
    </row>
    <row r="353" spans="1:4">
      <c r="A353" s="145"/>
      <c r="B353" s="116" t="s">
        <v>270</v>
      </c>
      <c r="C353" s="158" t="s">
        <v>269</v>
      </c>
      <c r="D353" s="152" t="s">
        <v>47</v>
      </c>
    </row>
    <row r="354" spans="1:4">
      <c r="A354" s="145"/>
      <c r="B354" s="116" t="s">
        <v>271</v>
      </c>
      <c r="C354" s="158" t="s">
        <v>269</v>
      </c>
      <c r="D354" s="152" t="s">
        <v>47</v>
      </c>
    </row>
    <row r="355" spans="1:4">
      <c r="A355" s="145"/>
      <c r="B355" s="116" t="s">
        <v>272</v>
      </c>
      <c r="C355" s="158" t="s">
        <v>97</v>
      </c>
      <c r="D355" s="152" t="s">
        <v>47</v>
      </c>
    </row>
    <row r="356" spans="1:4">
      <c r="A356" s="150"/>
      <c r="B356" s="116" t="s">
        <v>273</v>
      </c>
      <c r="C356" s="149" t="s">
        <v>171</v>
      </c>
      <c r="D356" s="152" t="s">
        <v>5</v>
      </c>
    </row>
    <row r="358" customFormat="1" spans="1:8">
      <c r="A358" s="151">
        <v>45989</v>
      </c>
      <c r="B358" s="162" t="s">
        <v>50</v>
      </c>
      <c r="C358" s="158" t="s">
        <v>106</v>
      </c>
      <c r="D358" s="152" t="s">
        <v>47</v>
      </c>
      <c r="H358" s="139"/>
    </row>
    <row r="359" customFormat="1" spans="1:8">
      <c r="A359" s="145"/>
      <c r="B359" s="162" t="s">
        <v>144</v>
      </c>
      <c r="C359" s="158" t="s">
        <v>134</v>
      </c>
      <c r="D359" s="152" t="s">
        <v>47</v>
      </c>
      <c r="H359" s="139"/>
    </row>
    <row r="360" customFormat="1" spans="1:8">
      <c r="A360" s="145"/>
      <c r="B360" s="116" t="s">
        <v>107</v>
      </c>
      <c r="C360" s="142" t="s">
        <v>263</v>
      </c>
      <c r="D360" s="152" t="s">
        <v>47</v>
      </c>
      <c r="H360" s="139"/>
    </row>
    <row r="361" customFormat="1" spans="1:8">
      <c r="A361" s="145"/>
      <c r="B361" s="116" t="s">
        <v>160</v>
      </c>
      <c r="C361" s="149" t="s">
        <v>171</v>
      </c>
      <c r="D361" s="152" t="s">
        <v>5</v>
      </c>
      <c r="H361" s="139"/>
    </row>
    <row r="362" customFormat="1" spans="1:8">
      <c r="A362" s="145"/>
      <c r="B362" s="116" t="s">
        <v>172</v>
      </c>
      <c r="C362" s="142" t="s">
        <v>249</v>
      </c>
      <c r="D362" s="152" t="s">
        <v>47</v>
      </c>
      <c r="H362" s="139"/>
    </row>
    <row r="363" customFormat="1" spans="1:8">
      <c r="A363" s="145"/>
      <c r="B363" s="116" t="s">
        <v>221</v>
      </c>
      <c r="C363" s="149" t="s">
        <v>274</v>
      </c>
      <c r="D363" s="152" t="s">
        <v>5</v>
      </c>
      <c r="H363" s="139"/>
    </row>
    <row r="364" customFormat="1" spans="1:8">
      <c r="A364" s="145"/>
      <c r="B364" s="116" t="s">
        <v>238</v>
      </c>
      <c r="C364" s="158" t="s">
        <v>265</v>
      </c>
      <c r="D364" s="152" t="s">
        <v>47</v>
      </c>
      <c r="H364" s="139"/>
    </row>
    <row r="365" customFormat="1" spans="1:8">
      <c r="A365" s="145"/>
      <c r="B365" s="116" t="s">
        <v>259</v>
      </c>
      <c r="C365" s="142" t="s">
        <v>97</v>
      </c>
      <c r="D365" s="152" t="s">
        <v>47</v>
      </c>
      <c r="H365" s="139"/>
    </row>
    <row r="366" customFormat="1" spans="1:8">
      <c r="A366" s="145"/>
      <c r="B366" s="116" t="s">
        <v>268</v>
      </c>
      <c r="C366" s="149" t="s">
        <v>171</v>
      </c>
      <c r="D366" s="152" t="s">
        <v>5</v>
      </c>
      <c r="H366" s="139"/>
    </row>
    <row r="367" customFormat="1" spans="1:8">
      <c r="A367" s="145"/>
      <c r="B367" s="116" t="s">
        <v>270</v>
      </c>
      <c r="C367" s="149" t="s">
        <v>171</v>
      </c>
      <c r="D367" s="152" t="s">
        <v>5</v>
      </c>
      <c r="H367" s="139"/>
    </row>
    <row r="368" customFormat="1" spans="1:8">
      <c r="A368" s="145"/>
      <c r="B368" s="116" t="s">
        <v>271</v>
      </c>
      <c r="C368" s="158" t="s">
        <v>275</v>
      </c>
      <c r="D368" s="152" t="s">
        <v>47</v>
      </c>
      <c r="H368" s="139"/>
    </row>
    <row r="369" customFormat="1" spans="1:8">
      <c r="A369" s="145"/>
      <c r="B369" s="116" t="s">
        <v>272</v>
      </c>
      <c r="C369" s="158" t="s">
        <v>97</v>
      </c>
      <c r="D369" s="152" t="s">
        <v>47</v>
      </c>
      <c r="H369" s="139"/>
    </row>
    <row r="370" spans="1:4">
      <c r="A370" s="150"/>
      <c r="B370" s="116" t="s">
        <v>276</v>
      </c>
      <c r="C370" s="158" t="s">
        <v>269</v>
      </c>
      <c r="D370" s="152" t="s">
        <v>47</v>
      </c>
    </row>
    <row r="372" spans="1:4">
      <c r="A372" s="153">
        <v>45990</v>
      </c>
      <c r="B372" s="162" t="s">
        <v>50</v>
      </c>
      <c r="C372" s="158" t="s">
        <v>106</v>
      </c>
      <c r="D372" s="152" t="s">
        <v>47</v>
      </c>
    </row>
    <row r="373" spans="1:4">
      <c r="A373" s="153"/>
      <c r="B373" s="162" t="s">
        <v>144</v>
      </c>
      <c r="C373" s="158" t="s">
        <v>134</v>
      </c>
      <c r="D373" s="152" t="s">
        <v>47</v>
      </c>
    </row>
    <row r="374" spans="1:4">
      <c r="A374" s="153"/>
      <c r="B374" s="116" t="s">
        <v>107</v>
      </c>
      <c r="C374" s="142" t="s">
        <v>263</v>
      </c>
      <c r="D374" s="152" t="s">
        <v>47</v>
      </c>
    </row>
    <row r="375" spans="1:4">
      <c r="A375" s="153"/>
      <c r="B375" s="116" t="s">
        <v>172</v>
      </c>
      <c r="C375" s="142" t="s">
        <v>249</v>
      </c>
      <c r="D375" s="152" t="s">
        <v>47</v>
      </c>
    </row>
    <row r="376" spans="1:4">
      <c r="A376" s="153"/>
      <c r="B376" s="116" t="s">
        <v>238</v>
      </c>
      <c r="C376" s="158" t="s">
        <v>277</v>
      </c>
      <c r="D376" s="152" t="s">
        <v>47</v>
      </c>
    </row>
    <row r="377" spans="1:4">
      <c r="A377" s="153"/>
      <c r="B377" s="116" t="s">
        <v>259</v>
      </c>
      <c r="C377" s="142" t="s">
        <v>97</v>
      </c>
      <c r="D377" s="152" t="s">
        <v>47</v>
      </c>
    </row>
    <row r="378" spans="1:4">
      <c r="A378" s="153"/>
      <c r="B378" s="116" t="s">
        <v>271</v>
      </c>
      <c r="C378" s="158" t="s">
        <v>275</v>
      </c>
      <c r="D378" s="152" t="s">
        <v>47</v>
      </c>
    </row>
    <row r="379" spans="1:4">
      <c r="A379" s="153"/>
      <c r="B379" s="116" t="s">
        <v>272</v>
      </c>
      <c r="C379" s="158" t="s">
        <v>97</v>
      </c>
      <c r="D379" s="152" t="s">
        <v>47</v>
      </c>
    </row>
    <row r="380" spans="1:4">
      <c r="A380" s="153"/>
      <c r="B380" s="116" t="s">
        <v>276</v>
      </c>
      <c r="C380" s="149" t="s">
        <v>171</v>
      </c>
      <c r="D380" s="152" t="s">
        <v>5</v>
      </c>
    </row>
    <row r="381" spans="1:4">
      <c r="A381" s="153"/>
      <c r="B381" s="116" t="s">
        <v>278</v>
      </c>
      <c r="C381" s="149" t="s">
        <v>171</v>
      </c>
      <c r="D381" s="152" t="s">
        <v>5</v>
      </c>
    </row>
    <row r="382" spans="1:4">
      <c r="A382" s="153"/>
      <c r="B382" s="116" t="s">
        <v>279</v>
      </c>
      <c r="C382" s="158" t="s">
        <v>269</v>
      </c>
      <c r="D382" s="152" t="s">
        <v>47</v>
      </c>
    </row>
    <row r="384" spans="1:4">
      <c r="A384" s="151">
        <v>45992</v>
      </c>
      <c r="B384" s="162" t="s">
        <v>50</v>
      </c>
      <c r="C384" s="158" t="s">
        <v>106</v>
      </c>
      <c r="D384" s="152" t="s">
        <v>47</v>
      </c>
    </row>
    <row r="385" spans="1:4">
      <c r="A385" s="145"/>
      <c r="B385" s="162" t="s">
        <v>144</v>
      </c>
      <c r="C385" s="158" t="s">
        <v>134</v>
      </c>
      <c r="D385" s="152" t="s">
        <v>47</v>
      </c>
    </row>
    <row r="386" spans="1:4">
      <c r="A386" s="145"/>
      <c r="B386" s="116" t="s">
        <v>107</v>
      </c>
      <c r="C386" s="142" t="s">
        <v>263</v>
      </c>
      <c r="D386" s="152" t="s">
        <v>47</v>
      </c>
    </row>
    <row r="387" spans="1:4">
      <c r="A387" s="145"/>
      <c r="B387" s="116" t="s">
        <v>172</v>
      </c>
      <c r="C387" s="142" t="s">
        <v>280</v>
      </c>
      <c r="D387" s="152" t="s">
        <v>47</v>
      </c>
    </row>
    <row r="388" spans="1:4">
      <c r="A388" s="145"/>
      <c r="B388" s="116" t="s">
        <v>238</v>
      </c>
      <c r="C388" s="158" t="s">
        <v>265</v>
      </c>
      <c r="D388" s="152" t="s">
        <v>47</v>
      </c>
    </row>
    <row r="389" spans="1:4">
      <c r="A389" s="145"/>
      <c r="B389" s="116" t="s">
        <v>259</v>
      </c>
      <c r="C389" s="142" t="s">
        <v>97</v>
      </c>
      <c r="D389" s="152" t="s">
        <v>47</v>
      </c>
    </row>
    <row r="390" spans="1:4">
      <c r="A390" s="145"/>
      <c r="B390" s="116" t="s">
        <v>271</v>
      </c>
      <c r="C390" s="158" t="s">
        <v>275</v>
      </c>
      <c r="D390" s="152" t="s">
        <v>47</v>
      </c>
    </row>
    <row r="391" spans="1:4">
      <c r="A391" s="145"/>
      <c r="B391" s="116" t="s">
        <v>272</v>
      </c>
      <c r="C391" s="158" t="s">
        <v>97</v>
      </c>
      <c r="D391" s="152" t="s">
        <v>47</v>
      </c>
    </row>
    <row r="392" spans="1:4">
      <c r="A392" s="145"/>
      <c r="B392" s="116" t="s">
        <v>279</v>
      </c>
      <c r="C392" s="158" t="s">
        <v>269</v>
      </c>
      <c r="D392" s="152" t="s">
        <v>47</v>
      </c>
    </row>
    <row r="393" spans="1:4">
      <c r="A393" s="145"/>
      <c r="B393" s="116" t="s">
        <v>281</v>
      </c>
      <c r="C393" s="149" t="s">
        <v>171</v>
      </c>
      <c r="D393" s="152" t="s">
        <v>5</v>
      </c>
    </row>
    <row r="394" spans="1:4">
      <c r="A394" s="145"/>
      <c r="B394" s="116" t="s">
        <v>282</v>
      </c>
      <c r="C394" s="149" t="s">
        <v>171</v>
      </c>
      <c r="D394" s="152" t="s">
        <v>5</v>
      </c>
    </row>
    <row r="395" spans="1:4">
      <c r="A395" s="145"/>
      <c r="B395" s="116" t="s">
        <v>283</v>
      </c>
      <c r="C395" s="158" t="s">
        <v>97</v>
      </c>
      <c r="D395" s="152" t="s">
        <v>47</v>
      </c>
    </row>
    <row r="396" spans="1:4">
      <c r="A396" s="150"/>
      <c r="B396" s="116" t="s">
        <v>284</v>
      </c>
      <c r="C396" s="158" t="s">
        <v>269</v>
      </c>
      <c r="D396" s="152" t="s">
        <v>47</v>
      </c>
    </row>
    <row r="398" spans="1:4">
      <c r="A398" s="151">
        <v>45993</v>
      </c>
      <c r="B398" s="162" t="s">
        <v>50</v>
      </c>
      <c r="C398" s="158" t="s">
        <v>106</v>
      </c>
      <c r="D398" s="148" t="s">
        <v>47</v>
      </c>
    </row>
    <row r="399" spans="1:4">
      <c r="A399" s="145"/>
      <c r="B399" s="162" t="s">
        <v>144</v>
      </c>
      <c r="C399" s="158" t="s">
        <v>134</v>
      </c>
      <c r="D399" s="148" t="s">
        <v>47</v>
      </c>
    </row>
    <row r="400" spans="1:4">
      <c r="A400" s="145"/>
      <c r="B400" s="116" t="s">
        <v>107</v>
      </c>
      <c r="C400" s="142" t="s">
        <v>263</v>
      </c>
      <c r="D400" s="148" t="s">
        <v>47</v>
      </c>
    </row>
    <row r="401" spans="1:4">
      <c r="A401" s="145"/>
      <c r="B401" s="116" t="s">
        <v>172</v>
      </c>
      <c r="C401" s="142" t="s">
        <v>280</v>
      </c>
      <c r="D401" s="148" t="s">
        <v>47</v>
      </c>
    </row>
    <row r="402" spans="1:4">
      <c r="A402" s="145"/>
      <c r="B402" s="116" t="s">
        <v>238</v>
      </c>
      <c r="C402" s="158" t="s">
        <v>285</v>
      </c>
      <c r="D402" s="148" t="s">
        <v>47</v>
      </c>
    </row>
    <row r="403" spans="1:4">
      <c r="A403" s="145"/>
      <c r="B403" s="116" t="s">
        <v>259</v>
      </c>
      <c r="C403" s="142" t="s">
        <v>97</v>
      </c>
      <c r="D403" s="148" t="s">
        <v>47</v>
      </c>
    </row>
    <row r="404" spans="1:4">
      <c r="A404" s="145"/>
      <c r="B404" s="116" t="s">
        <v>271</v>
      </c>
      <c r="C404" s="158" t="s">
        <v>275</v>
      </c>
      <c r="D404" s="148" t="s">
        <v>47</v>
      </c>
    </row>
    <row r="405" spans="1:4">
      <c r="A405" s="145"/>
      <c r="B405" s="116" t="s">
        <v>272</v>
      </c>
      <c r="C405" s="158" t="s">
        <v>97</v>
      </c>
      <c r="D405" s="148" t="s">
        <v>47</v>
      </c>
    </row>
    <row r="406" spans="1:4">
      <c r="A406" s="145"/>
      <c r="B406" s="116" t="s">
        <v>279</v>
      </c>
      <c r="C406" s="158" t="s">
        <v>286</v>
      </c>
      <c r="D406" s="148" t="s">
        <v>47</v>
      </c>
    </row>
    <row r="407" spans="1:4">
      <c r="A407" s="145"/>
      <c r="B407" s="116" t="s">
        <v>283</v>
      </c>
      <c r="C407" s="158" t="s">
        <v>97</v>
      </c>
      <c r="D407" s="148" t="s">
        <v>47</v>
      </c>
    </row>
    <row r="408" spans="1:4">
      <c r="A408" s="145"/>
      <c r="B408" s="116" t="s">
        <v>284</v>
      </c>
      <c r="C408" s="158" t="s">
        <v>97</v>
      </c>
      <c r="D408" s="148" t="s">
        <v>47</v>
      </c>
    </row>
    <row r="409" spans="1:4">
      <c r="A409" s="145"/>
      <c r="B409" s="116" t="s">
        <v>287</v>
      </c>
      <c r="C409" s="158" t="s">
        <v>269</v>
      </c>
      <c r="D409" s="148" t="s">
        <v>47</v>
      </c>
    </row>
    <row r="410" spans="1:4">
      <c r="A410" s="150"/>
      <c r="B410" s="116" t="s">
        <v>288</v>
      </c>
      <c r="C410" s="158" t="s">
        <v>269</v>
      </c>
      <c r="D410" s="152" t="s">
        <v>47</v>
      </c>
    </row>
    <row r="412" spans="1:4">
      <c r="A412" s="151">
        <v>45994</v>
      </c>
      <c r="B412" s="162" t="s">
        <v>50</v>
      </c>
      <c r="C412" s="158" t="s">
        <v>106</v>
      </c>
      <c r="D412" s="152" t="s">
        <v>47</v>
      </c>
    </row>
    <row r="413" spans="1:4">
      <c r="A413" s="145"/>
      <c r="B413" s="162" t="s">
        <v>144</v>
      </c>
      <c r="C413" s="158" t="s">
        <v>134</v>
      </c>
      <c r="D413" s="152" t="s">
        <v>47</v>
      </c>
    </row>
    <row r="414" spans="1:4">
      <c r="A414" s="145"/>
      <c r="B414" s="116" t="s">
        <v>107</v>
      </c>
      <c r="C414" s="142" t="s">
        <v>263</v>
      </c>
      <c r="D414" s="152" t="s">
        <v>47</v>
      </c>
    </row>
    <row r="415" spans="1:4">
      <c r="A415" s="145"/>
      <c r="B415" s="116" t="s">
        <v>172</v>
      </c>
      <c r="C415" s="142" t="s">
        <v>280</v>
      </c>
      <c r="D415" s="152" t="s">
        <v>47</v>
      </c>
    </row>
    <row r="416" spans="1:4">
      <c r="A416" s="145"/>
      <c r="B416" s="116" t="s">
        <v>238</v>
      </c>
      <c r="C416" s="149" t="s">
        <v>289</v>
      </c>
      <c r="D416" s="152" t="s">
        <v>5</v>
      </c>
    </row>
    <row r="417" spans="1:4">
      <c r="A417" s="145"/>
      <c r="B417" s="116" t="s">
        <v>259</v>
      </c>
      <c r="C417" s="142" t="s">
        <v>97</v>
      </c>
      <c r="D417" s="152" t="s">
        <v>47</v>
      </c>
    </row>
    <row r="418" spans="1:4">
      <c r="A418" s="145"/>
      <c r="B418" s="116" t="s">
        <v>271</v>
      </c>
      <c r="C418" s="158" t="s">
        <v>275</v>
      </c>
      <c r="D418" s="152" t="s">
        <v>47</v>
      </c>
    </row>
    <row r="419" spans="1:4">
      <c r="A419" s="145"/>
      <c r="B419" s="116" t="s">
        <v>272</v>
      </c>
      <c r="C419" s="158" t="s">
        <v>97</v>
      </c>
      <c r="D419" s="152" t="s">
        <v>47</v>
      </c>
    </row>
    <row r="420" spans="1:4">
      <c r="A420" s="145"/>
      <c r="B420" s="116" t="s">
        <v>279</v>
      </c>
      <c r="C420" s="158" t="s">
        <v>286</v>
      </c>
      <c r="D420" s="152" t="s">
        <v>47</v>
      </c>
    </row>
    <row r="421" spans="1:4">
      <c r="A421" s="145"/>
      <c r="B421" s="116" t="s">
        <v>283</v>
      </c>
      <c r="C421" s="149" t="s">
        <v>290</v>
      </c>
      <c r="D421" s="152" t="s">
        <v>5</v>
      </c>
    </row>
    <row r="422" spans="1:4">
      <c r="A422" s="145"/>
      <c r="B422" s="116" t="s">
        <v>284</v>
      </c>
      <c r="C422" s="149" t="s">
        <v>291</v>
      </c>
      <c r="D422" s="152" t="s">
        <v>5</v>
      </c>
    </row>
    <row r="423" spans="1:4">
      <c r="A423" s="145"/>
      <c r="B423" s="116" t="s">
        <v>287</v>
      </c>
      <c r="C423" s="158" t="s">
        <v>292</v>
      </c>
      <c r="D423" s="152" t="s">
        <v>47</v>
      </c>
    </row>
    <row r="424" spans="1:4">
      <c r="A424" s="145"/>
      <c r="B424" s="116" t="s">
        <v>288</v>
      </c>
      <c r="C424" s="149" t="s">
        <v>293</v>
      </c>
      <c r="D424" s="152" t="s">
        <v>5</v>
      </c>
    </row>
    <row r="425" spans="1:4">
      <c r="A425" s="145"/>
      <c r="B425" s="116" t="s">
        <v>294</v>
      </c>
      <c r="C425" s="158" t="s">
        <v>269</v>
      </c>
      <c r="D425" s="152" t="s">
        <v>47</v>
      </c>
    </row>
    <row r="426" spans="1:4">
      <c r="A426" s="150"/>
      <c r="B426" s="116" t="s">
        <v>295</v>
      </c>
      <c r="C426" s="149" t="s">
        <v>171</v>
      </c>
      <c r="D426" s="152" t="s">
        <v>5</v>
      </c>
    </row>
    <row r="428" spans="1:4">
      <c r="A428" s="151">
        <v>45995</v>
      </c>
      <c r="B428" s="162" t="s">
        <v>50</v>
      </c>
      <c r="C428" s="158" t="s">
        <v>106</v>
      </c>
      <c r="D428" s="152" t="s">
        <v>47</v>
      </c>
    </row>
    <row r="429" spans="1:4">
      <c r="A429" s="145"/>
      <c r="B429" s="162" t="s">
        <v>144</v>
      </c>
      <c r="C429" s="158" t="s">
        <v>134</v>
      </c>
      <c r="D429" s="152" t="s">
        <v>47</v>
      </c>
    </row>
    <row r="430" spans="1:4">
      <c r="A430" s="145"/>
      <c r="B430" s="116" t="s">
        <v>107</v>
      </c>
      <c r="C430" s="142" t="s">
        <v>263</v>
      </c>
      <c r="D430" s="152" t="s">
        <v>47</v>
      </c>
    </row>
    <row r="431" spans="1:4">
      <c r="A431" s="145"/>
      <c r="B431" s="116" t="s">
        <v>172</v>
      </c>
      <c r="C431" s="142" t="s">
        <v>280</v>
      </c>
      <c r="D431" s="152" t="s">
        <v>47</v>
      </c>
    </row>
    <row r="432" spans="1:4">
      <c r="A432" s="145"/>
      <c r="B432" s="116" t="s">
        <v>259</v>
      </c>
      <c r="C432" s="142" t="s">
        <v>97</v>
      </c>
      <c r="D432" s="152" t="s">
        <v>47</v>
      </c>
    </row>
    <row r="433" spans="1:4">
      <c r="A433" s="145"/>
      <c r="B433" s="116" t="s">
        <v>271</v>
      </c>
      <c r="C433" s="158" t="s">
        <v>275</v>
      </c>
      <c r="D433" s="152" t="s">
        <v>47</v>
      </c>
    </row>
    <row r="434" spans="1:4">
      <c r="A434" s="145"/>
      <c r="B434" s="116" t="s">
        <v>272</v>
      </c>
      <c r="C434" s="158" t="s">
        <v>97</v>
      </c>
      <c r="D434" s="152" t="s">
        <v>47</v>
      </c>
    </row>
    <row r="435" spans="1:4">
      <c r="A435" s="145"/>
      <c r="B435" s="116" t="s">
        <v>279</v>
      </c>
      <c r="C435" s="158" t="s">
        <v>286</v>
      </c>
      <c r="D435" s="152" t="s">
        <v>47</v>
      </c>
    </row>
    <row r="436" spans="1:4">
      <c r="A436" s="145"/>
      <c r="B436" s="116" t="s">
        <v>287</v>
      </c>
      <c r="C436" s="158" t="s">
        <v>292</v>
      </c>
      <c r="D436" s="152" t="s">
        <v>47</v>
      </c>
    </row>
    <row r="437" spans="1:4">
      <c r="A437" s="145"/>
      <c r="B437" s="116" t="s">
        <v>294</v>
      </c>
      <c r="C437" s="149" t="s">
        <v>171</v>
      </c>
      <c r="D437" s="152" t="s">
        <v>5</v>
      </c>
    </row>
    <row r="438" spans="1:4">
      <c r="A438" s="145"/>
      <c r="B438" s="116" t="s">
        <v>296</v>
      </c>
      <c r="C438" s="149" t="s">
        <v>171</v>
      </c>
      <c r="D438" s="152" t="s">
        <v>5</v>
      </c>
    </row>
    <row r="439" spans="1:4">
      <c r="A439" s="145"/>
      <c r="B439" s="116" t="s">
        <v>297</v>
      </c>
      <c r="C439" s="158" t="s">
        <v>269</v>
      </c>
      <c r="D439" s="152" t="s">
        <v>47</v>
      </c>
    </row>
    <row r="440" spans="1:4">
      <c r="A440" s="145"/>
      <c r="B440" s="116" t="s">
        <v>298</v>
      </c>
      <c r="C440" s="158" t="s">
        <v>269</v>
      </c>
      <c r="D440" s="152" t="s">
        <v>47</v>
      </c>
    </row>
    <row r="441" spans="1:4">
      <c r="A441" s="145"/>
      <c r="B441" s="116" t="s">
        <v>299</v>
      </c>
      <c r="C441" s="158" t="s">
        <v>269</v>
      </c>
      <c r="D441" s="152" t="s">
        <v>47</v>
      </c>
    </row>
    <row r="442" spans="1:4">
      <c r="A442" s="145"/>
      <c r="B442" s="116" t="s">
        <v>300</v>
      </c>
      <c r="C442" s="158" t="s">
        <v>269</v>
      </c>
      <c r="D442" s="152" t="s">
        <v>47</v>
      </c>
    </row>
    <row r="443" spans="1:4">
      <c r="A443" s="145"/>
      <c r="B443" s="116" t="s">
        <v>301</v>
      </c>
      <c r="C443" s="158" t="s">
        <v>269</v>
      </c>
      <c r="D443" s="152" t="s">
        <v>47</v>
      </c>
    </row>
    <row r="444" spans="1:4">
      <c r="A444" s="145"/>
      <c r="B444" s="116" t="s">
        <v>302</v>
      </c>
      <c r="C444" s="158" t="s">
        <v>269</v>
      </c>
      <c r="D444" s="152" t="s">
        <v>47</v>
      </c>
    </row>
    <row r="445" spans="1:4">
      <c r="A445" s="145"/>
      <c r="B445" s="116" t="s">
        <v>303</v>
      </c>
      <c r="C445" s="158" t="s">
        <v>269</v>
      </c>
      <c r="D445" s="152" t="s">
        <v>47</v>
      </c>
    </row>
    <row r="446" spans="1:4">
      <c r="A446" s="150"/>
      <c r="B446" s="116" t="s">
        <v>304</v>
      </c>
      <c r="C446" s="158" t="s">
        <v>269</v>
      </c>
      <c r="D446" s="152" t="s">
        <v>47</v>
      </c>
    </row>
    <row r="448" spans="1:4">
      <c r="A448" s="151">
        <v>45996</v>
      </c>
      <c r="B448" s="162" t="s">
        <v>50</v>
      </c>
      <c r="C448" s="158" t="s">
        <v>106</v>
      </c>
      <c r="D448" s="152" t="s">
        <v>47</v>
      </c>
    </row>
    <row r="449" spans="1:4">
      <c r="A449" s="145"/>
      <c r="B449" s="162" t="s">
        <v>144</v>
      </c>
      <c r="C449" s="158" t="s">
        <v>134</v>
      </c>
      <c r="D449" s="152" t="s">
        <v>47</v>
      </c>
    </row>
    <row r="450" spans="1:4">
      <c r="A450" s="145"/>
      <c r="B450" s="116" t="s">
        <v>107</v>
      </c>
      <c r="C450" s="142" t="s">
        <v>263</v>
      </c>
      <c r="D450" s="152" t="s">
        <v>47</v>
      </c>
    </row>
    <row r="451" spans="1:4">
      <c r="A451" s="145"/>
      <c r="B451" s="116" t="s">
        <v>172</v>
      </c>
      <c r="C451" s="142" t="s">
        <v>280</v>
      </c>
      <c r="D451" s="152" t="s">
        <v>47</v>
      </c>
    </row>
    <row r="452" spans="1:4">
      <c r="A452" s="145"/>
      <c r="B452" s="116" t="s">
        <v>259</v>
      </c>
      <c r="C452" s="142" t="s">
        <v>97</v>
      </c>
      <c r="D452" s="152" t="s">
        <v>47</v>
      </c>
    </row>
    <row r="453" spans="1:4">
      <c r="A453" s="145"/>
      <c r="B453" s="116" t="s">
        <v>271</v>
      </c>
      <c r="C453" s="158" t="s">
        <v>275</v>
      </c>
      <c r="D453" s="152" t="s">
        <v>47</v>
      </c>
    </row>
    <row r="454" spans="1:4">
      <c r="A454" s="145"/>
      <c r="B454" s="116" t="s">
        <v>272</v>
      </c>
      <c r="C454" s="158" t="s">
        <v>97</v>
      </c>
      <c r="D454" s="152" t="s">
        <v>47</v>
      </c>
    </row>
    <row r="455" spans="1:4">
      <c r="A455" s="145"/>
      <c r="B455" s="116" t="s">
        <v>279</v>
      </c>
      <c r="C455" s="158" t="s">
        <v>286</v>
      </c>
      <c r="D455" s="152" t="s">
        <v>47</v>
      </c>
    </row>
    <row r="456" spans="1:4">
      <c r="A456" s="145"/>
      <c r="B456" s="116" t="s">
        <v>287</v>
      </c>
      <c r="C456" s="158" t="s">
        <v>292</v>
      </c>
      <c r="D456" s="152" t="s">
        <v>47</v>
      </c>
    </row>
    <row r="457" spans="1:4">
      <c r="A457" s="145"/>
      <c r="B457" s="116" t="s">
        <v>297</v>
      </c>
      <c r="C457" s="158" t="s">
        <v>97</v>
      </c>
      <c r="D457" s="152" t="s">
        <v>47</v>
      </c>
    </row>
    <row r="458" spans="1:4">
      <c r="A458" s="145"/>
      <c r="B458" s="116" t="s">
        <v>298</v>
      </c>
      <c r="C458" s="158" t="s">
        <v>305</v>
      </c>
      <c r="D458" s="152" t="s">
        <v>47</v>
      </c>
    </row>
    <row r="459" spans="1:4">
      <c r="A459" s="145"/>
      <c r="B459" s="116" t="s">
        <v>299</v>
      </c>
      <c r="C459" s="149" t="s">
        <v>306</v>
      </c>
      <c r="D459" s="152" t="s">
        <v>5</v>
      </c>
    </row>
    <row r="460" spans="1:4">
      <c r="A460" s="145"/>
      <c r="B460" s="116" t="s">
        <v>300</v>
      </c>
      <c r="C460" s="149" t="s">
        <v>171</v>
      </c>
      <c r="D460" s="152" t="s">
        <v>5</v>
      </c>
    </row>
    <row r="461" spans="1:4">
      <c r="A461" s="145"/>
      <c r="B461" s="116" t="s">
        <v>301</v>
      </c>
      <c r="C461" s="149" t="s">
        <v>171</v>
      </c>
      <c r="D461" s="152" t="s">
        <v>5</v>
      </c>
    </row>
    <row r="462" spans="1:4">
      <c r="A462" s="145"/>
      <c r="B462" s="116" t="s">
        <v>302</v>
      </c>
      <c r="C462" s="149" t="s">
        <v>307</v>
      </c>
      <c r="D462" s="152" t="s">
        <v>5</v>
      </c>
    </row>
    <row r="463" spans="1:4">
      <c r="A463" s="145"/>
      <c r="B463" s="116" t="s">
        <v>303</v>
      </c>
      <c r="C463" s="158" t="s">
        <v>308</v>
      </c>
      <c r="D463" s="152" t="s">
        <v>47</v>
      </c>
    </row>
    <row r="464" spans="1:4">
      <c r="A464" s="145"/>
      <c r="B464" s="116" t="s">
        <v>304</v>
      </c>
      <c r="C464" s="158" t="s">
        <v>230</v>
      </c>
      <c r="D464" s="152" t="s">
        <v>47</v>
      </c>
    </row>
    <row r="465" spans="1:4">
      <c r="A465" s="145"/>
      <c r="B465" s="116" t="s">
        <v>309</v>
      </c>
      <c r="C465" s="149" t="s">
        <v>171</v>
      </c>
      <c r="D465" s="152" t="s">
        <v>5</v>
      </c>
    </row>
    <row r="466" spans="1:4">
      <c r="A466" s="145"/>
      <c r="B466" s="116" t="s">
        <v>310</v>
      </c>
      <c r="C466" s="149" t="s">
        <v>171</v>
      </c>
      <c r="D466" s="152" t="s">
        <v>5</v>
      </c>
    </row>
    <row r="467" spans="1:4">
      <c r="A467" s="145"/>
      <c r="B467" s="116" t="s">
        <v>311</v>
      </c>
      <c r="C467" s="158" t="s">
        <v>97</v>
      </c>
      <c r="D467" s="152" t="s">
        <v>47</v>
      </c>
    </row>
    <row r="468" ht="15.75" spans="1:4">
      <c r="A468" s="145"/>
      <c r="B468" s="98" t="s">
        <v>312</v>
      </c>
      <c r="C468" s="158" t="s">
        <v>269</v>
      </c>
      <c r="D468" s="152" t="s">
        <v>47</v>
      </c>
    </row>
    <row r="469" spans="1:4">
      <c r="A469" s="145"/>
      <c r="B469" s="116" t="s">
        <v>313</v>
      </c>
      <c r="C469" s="142" t="s">
        <v>314</v>
      </c>
      <c r="D469" s="152" t="s">
        <v>47</v>
      </c>
    </row>
    <row r="470" spans="1:4">
      <c r="A470" s="150"/>
      <c r="B470" s="116" t="s">
        <v>315</v>
      </c>
      <c r="C470" s="142" t="s">
        <v>314</v>
      </c>
      <c r="D470" s="152" t="s">
        <v>5</v>
      </c>
    </row>
    <row r="472" spans="1:4">
      <c r="A472" s="151">
        <v>45997</v>
      </c>
      <c r="B472" s="162" t="s">
        <v>50</v>
      </c>
      <c r="C472" s="158" t="s">
        <v>106</v>
      </c>
      <c r="D472" s="152" t="s">
        <v>47</v>
      </c>
    </row>
    <row r="473" spans="1:4">
      <c r="A473" s="145"/>
      <c r="B473" s="162" t="s">
        <v>144</v>
      </c>
      <c r="C473" s="158" t="s">
        <v>134</v>
      </c>
      <c r="D473" s="152" t="s">
        <v>47</v>
      </c>
    </row>
    <row r="474" spans="1:4">
      <c r="A474" s="145"/>
      <c r="B474" s="116" t="s">
        <v>107</v>
      </c>
      <c r="C474" s="142" t="s">
        <v>263</v>
      </c>
      <c r="D474" s="152" t="s">
        <v>47</v>
      </c>
    </row>
    <row r="475" spans="1:4">
      <c r="A475" s="145"/>
      <c r="B475" s="116" t="s">
        <v>172</v>
      </c>
      <c r="C475" s="142" t="s">
        <v>280</v>
      </c>
      <c r="D475" s="152" t="s">
        <v>47</v>
      </c>
    </row>
    <row r="476" spans="1:4">
      <c r="A476" s="145"/>
      <c r="B476" s="116" t="s">
        <v>259</v>
      </c>
      <c r="C476" s="142" t="s">
        <v>97</v>
      </c>
      <c r="D476" s="152" t="s">
        <v>47</v>
      </c>
    </row>
    <row r="477" spans="1:4">
      <c r="A477" s="145"/>
      <c r="B477" s="116" t="s">
        <v>271</v>
      </c>
      <c r="C477" s="158" t="s">
        <v>275</v>
      </c>
      <c r="D477" s="152" t="s">
        <v>47</v>
      </c>
    </row>
    <row r="478" spans="1:4">
      <c r="A478" s="145"/>
      <c r="B478" s="116" t="s">
        <v>272</v>
      </c>
      <c r="C478" s="158" t="s">
        <v>97</v>
      </c>
      <c r="D478" s="152" t="s">
        <v>47</v>
      </c>
    </row>
    <row r="479" spans="1:4">
      <c r="A479" s="145"/>
      <c r="B479" s="116" t="s">
        <v>279</v>
      </c>
      <c r="C479" s="158" t="s">
        <v>286</v>
      </c>
      <c r="D479" s="152" t="s">
        <v>47</v>
      </c>
    </row>
    <row r="480" spans="1:4">
      <c r="A480" s="145"/>
      <c r="B480" s="116" t="s">
        <v>287</v>
      </c>
      <c r="C480" s="158" t="s">
        <v>292</v>
      </c>
      <c r="D480" s="152" t="s">
        <v>47</v>
      </c>
    </row>
    <row r="481" spans="1:4">
      <c r="A481" s="145"/>
      <c r="B481" s="116" t="s">
        <v>297</v>
      </c>
      <c r="C481" s="158" t="s">
        <v>97</v>
      </c>
      <c r="D481" s="152" t="s">
        <v>47</v>
      </c>
    </row>
    <row r="482" spans="1:4">
      <c r="A482" s="145"/>
      <c r="B482" s="116" t="s">
        <v>298</v>
      </c>
      <c r="C482" s="158" t="s">
        <v>305</v>
      </c>
      <c r="D482" s="152" t="s">
        <v>47</v>
      </c>
    </row>
    <row r="483" spans="1:4">
      <c r="A483" s="145"/>
      <c r="B483" s="116" t="s">
        <v>302</v>
      </c>
      <c r="C483" s="149" t="s">
        <v>316</v>
      </c>
      <c r="D483" s="152" t="s">
        <v>5</v>
      </c>
    </row>
    <row r="484" spans="1:4">
      <c r="A484" s="145"/>
      <c r="B484" s="116" t="s">
        <v>303</v>
      </c>
      <c r="C484" s="158" t="s">
        <v>308</v>
      </c>
      <c r="D484" s="152" t="s">
        <v>47</v>
      </c>
    </row>
    <row r="485" spans="1:4">
      <c r="A485" s="145"/>
      <c r="B485" s="116" t="s">
        <v>304</v>
      </c>
      <c r="C485" s="158" t="s">
        <v>317</v>
      </c>
      <c r="D485" s="152" t="s">
        <v>47</v>
      </c>
    </row>
    <row r="486" spans="1:4">
      <c r="A486" s="145"/>
      <c r="B486" s="116" t="s">
        <v>311</v>
      </c>
      <c r="C486" s="149" t="s">
        <v>318</v>
      </c>
      <c r="D486" s="152" t="s">
        <v>5</v>
      </c>
    </row>
    <row r="487" ht="15.75" spans="1:4">
      <c r="A487" s="145"/>
      <c r="B487" s="98" t="s">
        <v>312</v>
      </c>
      <c r="C487" s="158" t="s">
        <v>319</v>
      </c>
      <c r="D487" s="152" t="s">
        <v>47</v>
      </c>
    </row>
    <row r="488" spans="1:4">
      <c r="A488" s="145"/>
      <c r="B488" s="116" t="s">
        <v>313</v>
      </c>
      <c r="C488" s="142" t="s">
        <v>320</v>
      </c>
      <c r="D488" s="152" t="s">
        <v>47</v>
      </c>
    </row>
    <row r="489" spans="1:4">
      <c r="A489" s="145"/>
      <c r="B489" s="116" t="s">
        <v>315</v>
      </c>
      <c r="C489" s="149" t="s">
        <v>171</v>
      </c>
      <c r="D489" s="152" t="s">
        <v>5</v>
      </c>
    </row>
    <row r="490" spans="1:4">
      <c r="A490" s="145"/>
      <c r="B490" s="116" t="s">
        <v>321</v>
      </c>
      <c r="C490" s="158" t="s">
        <v>97</v>
      </c>
      <c r="D490" s="152" t="s">
        <v>47</v>
      </c>
    </row>
    <row r="491" spans="1:4">
      <c r="A491" s="150"/>
      <c r="B491" s="116" t="s">
        <v>322</v>
      </c>
      <c r="C491" s="158" t="s">
        <v>97</v>
      </c>
      <c r="D491" s="152" t="s">
        <v>47</v>
      </c>
    </row>
    <row r="493" spans="1:4">
      <c r="A493" s="151">
        <v>45999</v>
      </c>
      <c r="B493" s="162" t="s">
        <v>50</v>
      </c>
      <c r="C493" s="158" t="s">
        <v>106</v>
      </c>
      <c r="D493" s="152" t="s">
        <v>47</v>
      </c>
    </row>
    <row r="494" spans="1:4">
      <c r="A494" s="145"/>
      <c r="B494" s="162" t="s">
        <v>144</v>
      </c>
      <c r="C494" s="158" t="s">
        <v>134</v>
      </c>
      <c r="D494" s="152" t="s">
        <v>47</v>
      </c>
    </row>
    <row r="495" spans="1:4">
      <c r="A495" s="145"/>
      <c r="B495" s="116" t="s">
        <v>107</v>
      </c>
      <c r="C495" s="142" t="s">
        <v>263</v>
      </c>
      <c r="D495" s="152" t="s">
        <v>47</v>
      </c>
    </row>
    <row r="496" spans="1:4">
      <c r="A496" s="145"/>
      <c r="B496" s="116" t="s">
        <v>172</v>
      </c>
      <c r="C496" s="142" t="s">
        <v>280</v>
      </c>
      <c r="D496" s="152" t="s">
        <v>47</v>
      </c>
    </row>
    <row r="497" spans="1:4">
      <c r="A497" s="145"/>
      <c r="B497" s="116" t="s">
        <v>259</v>
      </c>
      <c r="C497" s="142" t="s">
        <v>97</v>
      </c>
      <c r="D497" s="152" t="s">
        <v>47</v>
      </c>
    </row>
    <row r="498" spans="1:4">
      <c r="A498" s="145"/>
      <c r="B498" s="116" t="s">
        <v>271</v>
      </c>
      <c r="C498" s="158" t="s">
        <v>275</v>
      </c>
      <c r="D498" s="152" t="s">
        <v>47</v>
      </c>
    </row>
    <row r="499" spans="1:4">
      <c r="A499" s="145"/>
      <c r="B499" s="116" t="s">
        <v>272</v>
      </c>
      <c r="C499" s="158" t="s">
        <v>97</v>
      </c>
      <c r="D499" s="152" t="s">
        <v>47</v>
      </c>
    </row>
    <row r="500" spans="1:4">
      <c r="A500" s="145"/>
      <c r="B500" s="116" t="s">
        <v>279</v>
      </c>
      <c r="C500" s="158" t="s">
        <v>286</v>
      </c>
      <c r="D500" s="152" t="s">
        <v>47</v>
      </c>
    </row>
    <row r="501" spans="1:4">
      <c r="A501" s="145"/>
      <c r="B501" s="116" t="s">
        <v>287</v>
      </c>
      <c r="C501" s="158" t="s">
        <v>292</v>
      </c>
      <c r="D501" s="152" t="s">
        <v>47</v>
      </c>
    </row>
    <row r="502" spans="1:4">
      <c r="A502" s="145"/>
      <c r="B502" s="116" t="s">
        <v>297</v>
      </c>
      <c r="C502" s="158" t="s">
        <v>97</v>
      </c>
      <c r="D502" s="152" t="s">
        <v>47</v>
      </c>
    </row>
    <row r="503" spans="1:4">
      <c r="A503" s="145"/>
      <c r="B503" s="116" t="s">
        <v>298</v>
      </c>
      <c r="C503" s="158" t="s">
        <v>305</v>
      </c>
      <c r="D503" s="152" t="s">
        <v>47</v>
      </c>
    </row>
    <row r="504" spans="1:4">
      <c r="A504" s="145"/>
      <c r="B504" s="116" t="s">
        <v>303</v>
      </c>
      <c r="C504" s="158" t="s">
        <v>308</v>
      </c>
      <c r="D504" s="152" t="s">
        <v>47</v>
      </c>
    </row>
    <row r="505" spans="1:4">
      <c r="A505" s="145"/>
      <c r="B505" s="116" t="s">
        <v>304</v>
      </c>
      <c r="C505" s="158" t="s">
        <v>317</v>
      </c>
      <c r="D505" s="152" t="s">
        <v>47</v>
      </c>
    </row>
    <row r="506" ht="15.75" spans="1:4">
      <c r="A506" s="145"/>
      <c r="B506" s="98" t="s">
        <v>312</v>
      </c>
      <c r="C506" s="158" t="s">
        <v>319</v>
      </c>
      <c r="D506" s="152" t="s">
        <v>47</v>
      </c>
    </row>
    <row r="507" spans="1:4">
      <c r="A507" s="145"/>
      <c r="B507" s="116" t="s">
        <v>313</v>
      </c>
      <c r="C507" s="142" t="s">
        <v>320</v>
      </c>
      <c r="D507" s="152" t="s">
        <v>47</v>
      </c>
    </row>
    <row r="508" spans="1:4">
      <c r="A508" s="145"/>
      <c r="B508" s="116" t="s">
        <v>321</v>
      </c>
      <c r="C508" s="158" t="s">
        <v>97</v>
      </c>
      <c r="D508" s="152" t="s">
        <v>47</v>
      </c>
    </row>
    <row r="509" spans="1:4">
      <c r="A509" s="145"/>
      <c r="B509" s="116" t="s">
        <v>322</v>
      </c>
      <c r="C509" s="158" t="s">
        <v>97</v>
      </c>
      <c r="D509" s="152" t="s">
        <v>47</v>
      </c>
    </row>
    <row r="510" spans="1:4">
      <c r="A510" s="145"/>
      <c r="B510" s="116" t="s">
        <v>323</v>
      </c>
      <c r="C510" s="149" t="s">
        <v>171</v>
      </c>
      <c r="D510" s="152" t="s">
        <v>5</v>
      </c>
    </row>
    <row r="511" spans="1:4">
      <c r="A511" s="145"/>
      <c r="B511" s="116" t="s">
        <v>324</v>
      </c>
      <c r="C511" s="149" t="s">
        <v>171</v>
      </c>
      <c r="D511" s="152" t="s">
        <v>5</v>
      </c>
    </row>
    <row r="512" spans="1:4">
      <c r="A512" s="145"/>
      <c r="B512" s="116" t="s">
        <v>325</v>
      </c>
      <c r="C512" s="158" t="s">
        <v>314</v>
      </c>
      <c r="D512" s="152" t="s">
        <v>47</v>
      </c>
    </row>
    <row r="513" spans="1:4">
      <c r="A513" s="150"/>
      <c r="B513" s="116" t="s">
        <v>326</v>
      </c>
      <c r="C513" s="116" t="s">
        <v>327</v>
      </c>
      <c r="D513" s="152" t="s">
        <v>47</v>
      </c>
    </row>
    <row r="515" spans="1:4">
      <c r="A515" s="167">
        <v>46000</v>
      </c>
      <c r="B515" s="162" t="s">
        <v>50</v>
      </c>
      <c r="C515" s="158" t="s">
        <v>106</v>
      </c>
      <c r="D515" s="152" t="s">
        <v>47</v>
      </c>
    </row>
    <row r="516" spans="1:4">
      <c r="A516" s="168"/>
      <c r="B516" s="162" t="s">
        <v>144</v>
      </c>
      <c r="C516" s="158" t="s">
        <v>134</v>
      </c>
      <c r="D516" s="152" t="s">
        <v>47</v>
      </c>
    </row>
    <row r="517" spans="1:4">
      <c r="A517" s="168"/>
      <c r="B517" s="116" t="s">
        <v>107</v>
      </c>
      <c r="C517" s="142" t="s">
        <v>263</v>
      </c>
      <c r="D517" s="152" t="s">
        <v>47</v>
      </c>
    </row>
    <row r="518" spans="1:4">
      <c r="A518" s="168"/>
      <c r="B518" s="116" t="s">
        <v>172</v>
      </c>
      <c r="C518" s="142" t="s">
        <v>280</v>
      </c>
      <c r="D518" s="152" t="s">
        <v>47</v>
      </c>
    </row>
    <row r="519" spans="1:4">
      <c r="A519" s="168"/>
      <c r="B519" s="116" t="s">
        <v>259</v>
      </c>
      <c r="C519" s="142" t="s">
        <v>97</v>
      </c>
      <c r="D519" s="152" t="s">
        <v>47</v>
      </c>
    </row>
    <row r="520" spans="1:4">
      <c r="A520" s="168"/>
      <c r="B520" s="116" t="s">
        <v>271</v>
      </c>
      <c r="C520" s="158" t="s">
        <v>275</v>
      </c>
      <c r="D520" s="152" t="s">
        <v>47</v>
      </c>
    </row>
    <row r="521" spans="1:4">
      <c r="A521" s="168"/>
      <c r="B521" s="116" t="s">
        <v>272</v>
      </c>
      <c r="C521" s="158" t="s">
        <v>97</v>
      </c>
      <c r="D521" s="152" t="s">
        <v>47</v>
      </c>
    </row>
    <row r="522" spans="1:4">
      <c r="A522" s="168"/>
      <c r="B522" s="116" t="s">
        <v>279</v>
      </c>
      <c r="C522" s="158" t="s">
        <v>286</v>
      </c>
      <c r="D522" s="152" t="s">
        <v>47</v>
      </c>
    </row>
    <row r="523" spans="1:4">
      <c r="A523" s="168"/>
      <c r="B523" s="116" t="s">
        <v>287</v>
      </c>
      <c r="C523" s="158" t="s">
        <v>292</v>
      </c>
      <c r="D523" s="152" t="s">
        <v>47</v>
      </c>
    </row>
    <row r="524" spans="1:4">
      <c r="A524" s="168"/>
      <c r="B524" s="116" t="s">
        <v>297</v>
      </c>
      <c r="C524" s="158" t="s">
        <v>328</v>
      </c>
      <c r="D524" s="152" t="s">
        <v>47</v>
      </c>
    </row>
    <row r="525" spans="1:4">
      <c r="A525" s="168"/>
      <c r="B525" s="116" t="s">
        <v>298</v>
      </c>
      <c r="C525" s="158" t="s">
        <v>305</v>
      </c>
      <c r="D525" s="152" t="s">
        <v>47</v>
      </c>
    </row>
    <row r="526" spans="1:4">
      <c r="A526" s="168"/>
      <c r="B526" s="116" t="s">
        <v>303</v>
      </c>
      <c r="C526" s="158" t="s">
        <v>308</v>
      </c>
      <c r="D526" s="152" t="s">
        <v>47</v>
      </c>
    </row>
    <row r="527" spans="1:4">
      <c r="A527" s="168"/>
      <c r="B527" s="116" t="s">
        <v>304</v>
      </c>
      <c r="C527" s="158" t="s">
        <v>317</v>
      </c>
      <c r="D527" s="152" t="s">
        <v>47</v>
      </c>
    </row>
    <row r="528" ht="15.75" spans="1:4">
      <c r="A528" s="168"/>
      <c r="B528" s="98" t="s">
        <v>312</v>
      </c>
      <c r="C528" s="149" t="s">
        <v>171</v>
      </c>
      <c r="D528" s="152" t="s">
        <v>5</v>
      </c>
    </row>
    <row r="529" spans="1:4">
      <c r="A529" s="168"/>
      <c r="B529" s="116" t="s">
        <v>313</v>
      </c>
      <c r="C529" s="142" t="s">
        <v>320</v>
      </c>
      <c r="D529" s="152" t="s">
        <v>47</v>
      </c>
    </row>
    <row r="530" spans="1:4">
      <c r="A530" s="168"/>
      <c r="B530" s="116" t="s">
        <v>321</v>
      </c>
      <c r="C530" s="149" t="s">
        <v>171</v>
      </c>
      <c r="D530" s="152" t="s">
        <v>5</v>
      </c>
    </row>
    <row r="531" spans="1:4">
      <c r="A531" s="168"/>
      <c r="B531" s="116" t="s">
        <v>322</v>
      </c>
      <c r="C531" s="158" t="s">
        <v>329</v>
      </c>
      <c r="D531" s="152" t="s">
        <v>47</v>
      </c>
    </row>
    <row r="532" spans="1:4">
      <c r="A532" s="168"/>
      <c r="B532" s="116" t="s">
        <v>325</v>
      </c>
      <c r="C532" s="158" t="s">
        <v>97</v>
      </c>
      <c r="D532" s="152" t="s">
        <v>47</v>
      </c>
    </row>
    <row r="533" spans="1:4">
      <c r="A533" s="168"/>
      <c r="B533" s="116" t="s">
        <v>326</v>
      </c>
      <c r="C533" s="116" t="s">
        <v>327</v>
      </c>
      <c r="D533" s="152" t="s">
        <v>47</v>
      </c>
    </row>
    <row r="534" spans="1:4">
      <c r="A534" s="168"/>
      <c r="B534" s="116" t="s">
        <v>330</v>
      </c>
      <c r="C534" s="158" t="s">
        <v>314</v>
      </c>
      <c r="D534" s="152" t="s">
        <v>47</v>
      </c>
    </row>
    <row r="535" spans="1:4">
      <c r="A535" s="169"/>
      <c r="B535" s="170" t="s">
        <v>331</v>
      </c>
      <c r="C535" s="171" t="s">
        <v>171</v>
      </c>
      <c r="D535" s="172" t="s">
        <v>5</v>
      </c>
    </row>
    <row r="537" spans="1:4">
      <c r="A537" s="173">
        <v>46001</v>
      </c>
      <c r="B537" s="162" t="s">
        <v>50</v>
      </c>
      <c r="C537" s="158" t="s">
        <v>106</v>
      </c>
      <c r="D537" s="152" t="s">
        <v>47</v>
      </c>
    </row>
    <row r="538" spans="1:4">
      <c r="A538" s="173"/>
      <c r="B538" s="162" t="s">
        <v>144</v>
      </c>
      <c r="C538" s="158" t="s">
        <v>134</v>
      </c>
      <c r="D538" s="152" t="s">
        <v>47</v>
      </c>
    </row>
    <row r="539" spans="1:4">
      <c r="A539" s="173"/>
      <c r="B539" s="116" t="s">
        <v>107</v>
      </c>
      <c r="C539" s="142" t="s">
        <v>263</v>
      </c>
      <c r="D539" s="152" t="s">
        <v>47</v>
      </c>
    </row>
    <row r="540" spans="1:4">
      <c r="A540" s="173"/>
      <c r="B540" s="116" t="s">
        <v>172</v>
      </c>
      <c r="C540" s="142" t="s">
        <v>280</v>
      </c>
      <c r="D540" s="152" t="s">
        <v>47</v>
      </c>
    </row>
    <row r="541" spans="1:4">
      <c r="A541" s="173"/>
      <c r="B541" s="116" t="s">
        <v>259</v>
      </c>
      <c r="C541" s="142" t="s">
        <v>97</v>
      </c>
      <c r="D541" s="152" t="s">
        <v>47</v>
      </c>
    </row>
    <row r="542" spans="1:4">
      <c r="A542" s="173"/>
      <c r="B542" s="116" t="s">
        <v>271</v>
      </c>
      <c r="C542" s="158" t="s">
        <v>275</v>
      </c>
      <c r="D542" s="152" t="s">
        <v>47</v>
      </c>
    </row>
    <row r="543" spans="1:4">
      <c r="A543" s="173"/>
      <c r="B543" s="116" t="s">
        <v>272</v>
      </c>
      <c r="C543" s="158" t="s">
        <v>97</v>
      </c>
      <c r="D543" s="152" t="s">
        <v>47</v>
      </c>
    </row>
    <row r="544" spans="1:4">
      <c r="A544" s="173"/>
      <c r="B544" s="116" t="s">
        <v>279</v>
      </c>
      <c r="C544" s="158" t="s">
        <v>286</v>
      </c>
      <c r="D544" s="152" t="s">
        <v>47</v>
      </c>
    </row>
    <row r="545" spans="1:4">
      <c r="A545" s="173"/>
      <c r="B545" s="116" t="s">
        <v>287</v>
      </c>
      <c r="C545" s="158" t="s">
        <v>292</v>
      </c>
      <c r="D545" s="152" t="s">
        <v>47</v>
      </c>
    </row>
    <row r="546" spans="1:4">
      <c r="A546" s="173"/>
      <c r="B546" s="116" t="s">
        <v>297</v>
      </c>
      <c r="C546" s="158" t="s">
        <v>328</v>
      </c>
      <c r="D546" s="152" t="s">
        <v>47</v>
      </c>
    </row>
    <row r="547" spans="1:4">
      <c r="A547" s="173"/>
      <c r="B547" s="116" t="s">
        <v>298</v>
      </c>
      <c r="C547" s="158" t="s">
        <v>305</v>
      </c>
      <c r="D547" s="152" t="s">
        <v>47</v>
      </c>
    </row>
    <row r="548" spans="1:4">
      <c r="A548" s="173"/>
      <c r="B548" s="116" t="s">
        <v>303</v>
      </c>
      <c r="C548" s="158" t="s">
        <v>308</v>
      </c>
      <c r="D548" s="152" t="s">
        <v>47</v>
      </c>
    </row>
    <row r="549" spans="1:4">
      <c r="A549" s="173"/>
      <c r="B549" s="116" t="s">
        <v>304</v>
      </c>
      <c r="C549" s="158" t="s">
        <v>317</v>
      </c>
      <c r="D549" s="152" t="s">
        <v>47</v>
      </c>
    </row>
    <row r="550" spans="1:4">
      <c r="A550" s="173"/>
      <c r="B550" s="116" t="s">
        <v>313</v>
      </c>
      <c r="C550" s="142" t="s">
        <v>320</v>
      </c>
      <c r="D550" s="152" t="s">
        <v>47</v>
      </c>
    </row>
    <row r="551" spans="1:4">
      <c r="A551" s="173"/>
      <c r="B551" s="116" t="s">
        <v>322</v>
      </c>
      <c r="C551" s="158" t="s">
        <v>329</v>
      </c>
      <c r="D551" s="152" t="s">
        <v>47</v>
      </c>
    </row>
    <row r="552" spans="1:4">
      <c r="A552" s="173"/>
      <c r="B552" s="116" t="s">
        <v>325</v>
      </c>
      <c r="C552" s="158" t="s">
        <v>97</v>
      </c>
      <c r="D552" s="152" t="s">
        <v>47</v>
      </c>
    </row>
    <row r="553" spans="1:4">
      <c r="A553" s="173"/>
      <c r="B553" s="116" t="s">
        <v>326</v>
      </c>
      <c r="C553" s="116" t="s">
        <v>327</v>
      </c>
      <c r="D553" s="152" t="s">
        <v>47</v>
      </c>
    </row>
    <row r="554" spans="1:4">
      <c r="A554" s="173"/>
      <c r="B554" s="116" t="s">
        <v>330</v>
      </c>
      <c r="C554" s="158" t="s">
        <v>314</v>
      </c>
      <c r="D554" s="152" t="s">
        <v>47</v>
      </c>
    </row>
  </sheetData>
  <mergeCells count="38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4"/>
  <sheetViews>
    <sheetView zoomScale="70" zoomScaleNormal="70" workbookViewId="0">
      <pane ySplit="1" topLeftCell="A30" activePane="bottomLeft" state="frozen"/>
      <selection/>
      <selection pane="bottomLeft" activeCell="E55" sqref="E55"/>
    </sheetView>
  </sheetViews>
  <sheetFormatPr defaultColWidth="14.1619047619048" defaultRowHeight="15.75"/>
  <cols>
    <col min="1" max="1" width="16.1619047619048" style="89" customWidth="1"/>
    <col min="2" max="2" width="74.5714285714286" style="90" customWidth="1"/>
    <col min="3" max="3" width="99.2857142857143" style="91" customWidth="1"/>
    <col min="4" max="4" width="6.16190476190476" style="92" customWidth="1"/>
    <col min="5" max="5" width="12.3333333333333" style="91" customWidth="1"/>
    <col min="6" max="6" width="17.5047619047619" style="93" customWidth="1"/>
    <col min="7" max="7" width="11.3333333333333" style="94" customWidth="1"/>
    <col min="8" max="8" width="27.8285714285714" style="91" customWidth="1"/>
    <col min="9" max="9" width="9" style="94" customWidth="1"/>
    <col min="10" max="10" width="27.5047619047619" style="91" customWidth="1"/>
    <col min="11" max="11" width="12.5047619047619" style="91" customWidth="1"/>
    <col min="12" max="12" width="27.5047619047619" style="91" customWidth="1"/>
    <col min="13" max="13" width="14.8285714285714" style="91" customWidth="1"/>
    <col min="14" max="14" width="15.5047619047619" style="91" customWidth="1"/>
    <col min="15" max="15" width="19.1619047619048" style="91" customWidth="1"/>
    <col min="16" max="16" width="13.5047619047619" style="91" customWidth="1"/>
    <col min="17" max="17" width="14.5047619047619" style="91" customWidth="1"/>
    <col min="18" max="18" width="17.5047619047619" style="91" customWidth="1"/>
    <col min="19" max="16384" width="14.1619047619048" style="91"/>
  </cols>
  <sheetData>
    <row r="1" s="87" customFormat="1" spans="1:10">
      <c r="A1" s="95" t="s">
        <v>332</v>
      </c>
      <c r="B1" s="95" t="s">
        <v>333</v>
      </c>
      <c r="C1" s="95" t="s">
        <v>334</v>
      </c>
      <c r="D1" s="95" t="s">
        <v>335</v>
      </c>
      <c r="E1" s="95" t="s">
        <v>336</v>
      </c>
      <c r="F1" s="96" t="s">
        <v>337</v>
      </c>
      <c r="G1" s="95" t="s">
        <v>338</v>
      </c>
      <c r="H1" s="95" t="s">
        <v>339</v>
      </c>
      <c r="I1" s="130"/>
      <c r="J1" s="131" t="s">
        <v>340</v>
      </c>
    </row>
    <row r="2" spans="1:10">
      <c r="A2" s="97">
        <v>45954</v>
      </c>
      <c r="B2" s="98" t="s">
        <v>341</v>
      </c>
      <c r="C2" s="99" t="s">
        <v>342</v>
      </c>
      <c r="D2" s="100">
        <v>16</v>
      </c>
      <c r="E2" s="99">
        <f t="shared" ref="E2:E53" si="0">$J$18*D2</f>
        <v>4840</v>
      </c>
      <c r="F2" s="101">
        <f>SUM(E2)</f>
        <v>4840</v>
      </c>
      <c r="G2" s="99"/>
      <c r="H2" s="102">
        <f>SUM(F2:F54)</f>
        <v>256368.75</v>
      </c>
      <c r="J2" s="132">
        <v>2000</v>
      </c>
    </row>
    <row r="3" spans="1:10">
      <c r="A3" s="103">
        <v>45956</v>
      </c>
      <c r="B3" s="104" t="s">
        <v>343</v>
      </c>
      <c r="C3" s="105" t="s">
        <v>344</v>
      </c>
      <c r="D3" s="106">
        <v>5.7</v>
      </c>
      <c r="E3" s="105">
        <f t="shared" si="0"/>
        <v>1724.25</v>
      </c>
      <c r="F3" s="107">
        <f>SUM(E3:E5)</f>
        <v>4537.5</v>
      </c>
      <c r="G3" s="105"/>
      <c r="H3" s="108"/>
      <c r="J3" s="131" t="s">
        <v>345</v>
      </c>
    </row>
    <row r="4" spans="1:10">
      <c r="A4" s="103"/>
      <c r="B4" s="104" t="s">
        <v>346</v>
      </c>
      <c r="C4" s="105" t="s">
        <v>347</v>
      </c>
      <c r="D4" s="106">
        <v>3.5</v>
      </c>
      <c r="E4" s="105">
        <f t="shared" si="0"/>
        <v>1058.75</v>
      </c>
      <c r="F4" s="107"/>
      <c r="G4" s="105"/>
      <c r="H4" s="108"/>
      <c r="J4" s="132">
        <v>60</v>
      </c>
    </row>
    <row r="5" s="88" customFormat="1" spans="1:10">
      <c r="A5" s="103"/>
      <c r="B5" s="104" t="s">
        <v>348</v>
      </c>
      <c r="C5" s="105" t="s">
        <v>349</v>
      </c>
      <c r="D5" s="106">
        <v>5.8</v>
      </c>
      <c r="E5" s="105">
        <f t="shared" si="0"/>
        <v>1754.5</v>
      </c>
      <c r="F5" s="107"/>
      <c r="G5" s="105"/>
      <c r="H5" s="108"/>
      <c r="I5" s="87"/>
      <c r="J5" s="131" t="s">
        <v>350</v>
      </c>
    </row>
    <row r="6" spans="1:10">
      <c r="A6" s="97">
        <v>45957</v>
      </c>
      <c r="B6" s="98" t="s">
        <v>351</v>
      </c>
      <c r="C6" s="99" t="s">
        <v>352</v>
      </c>
      <c r="D6" s="100">
        <v>23</v>
      </c>
      <c r="E6" s="99">
        <f t="shared" si="0"/>
        <v>6957.5</v>
      </c>
      <c r="F6" s="101">
        <f>SUM(E6)</f>
        <v>6957.5</v>
      </c>
      <c r="G6" s="99"/>
      <c r="H6" s="108"/>
      <c r="I6" s="133"/>
      <c r="J6" s="105">
        <v>15000</v>
      </c>
    </row>
    <row r="7" spans="1:10">
      <c r="A7" s="103">
        <v>45958</v>
      </c>
      <c r="B7" s="104" t="s">
        <v>353</v>
      </c>
      <c r="C7" s="105" t="s">
        <v>354</v>
      </c>
      <c r="D7" s="106">
        <v>23</v>
      </c>
      <c r="E7" s="105">
        <f t="shared" si="0"/>
        <v>6957.5</v>
      </c>
      <c r="F7" s="107">
        <f>SUM(E7:E8)</f>
        <v>8560.75</v>
      </c>
      <c r="G7" s="105"/>
      <c r="H7" s="108"/>
      <c r="I7" s="87"/>
      <c r="J7" s="131" t="s">
        <v>355</v>
      </c>
    </row>
    <row r="8" spans="1:10">
      <c r="A8" s="103"/>
      <c r="B8" s="104" t="s">
        <v>356</v>
      </c>
      <c r="C8" s="105" t="s">
        <v>357</v>
      </c>
      <c r="D8" s="106">
        <v>5.3</v>
      </c>
      <c r="E8" s="105">
        <f t="shared" si="0"/>
        <v>1603.25</v>
      </c>
      <c r="F8" s="107"/>
      <c r="G8" s="105"/>
      <c r="H8" s="108"/>
      <c r="I8" s="133"/>
      <c r="J8" s="105">
        <v>50000</v>
      </c>
    </row>
    <row r="9" spans="1:10">
      <c r="A9" s="97">
        <v>45959</v>
      </c>
      <c r="B9" s="98" t="s">
        <v>358</v>
      </c>
      <c r="C9" s="99" t="s">
        <v>359</v>
      </c>
      <c r="D9" s="100">
        <v>30</v>
      </c>
      <c r="E9" s="99">
        <f t="shared" si="0"/>
        <v>9075</v>
      </c>
      <c r="F9" s="101">
        <f>SUM(E9)</f>
        <v>9075</v>
      </c>
      <c r="G9" s="99"/>
      <c r="H9" s="108"/>
      <c r="I9" s="87"/>
      <c r="J9" s="131" t="s">
        <v>360</v>
      </c>
    </row>
    <row r="10" spans="1:10">
      <c r="A10" s="103">
        <v>45960</v>
      </c>
      <c r="B10" s="104" t="s">
        <v>361</v>
      </c>
      <c r="C10" s="105" t="s">
        <v>362</v>
      </c>
      <c r="D10" s="106">
        <v>30</v>
      </c>
      <c r="E10" s="105">
        <f t="shared" si="0"/>
        <v>9075</v>
      </c>
      <c r="F10" s="107">
        <f>SUM(E10:E15)</f>
        <v>26983</v>
      </c>
      <c r="G10" s="105"/>
      <c r="H10" s="108"/>
      <c r="J10" s="105">
        <v>55000</v>
      </c>
    </row>
    <row r="11" spans="1:10">
      <c r="A11" s="103"/>
      <c r="B11" s="104" t="s">
        <v>363</v>
      </c>
      <c r="C11" s="105" t="s">
        <v>364</v>
      </c>
      <c r="D11" s="106">
        <v>11</v>
      </c>
      <c r="E11" s="105">
        <f t="shared" si="0"/>
        <v>3327.5</v>
      </c>
      <c r="F11" s="107"/>
      <c r="G11" s="105"/>
      <c r="H11" s="108"/>
      <c r="I11" s="87"/>
      <c r="J11" s="134" t="s">
        <v>365</v>
      </c>
    </row>
    <row r="12" spans="1:10">
      <c r="A12" s="103"/>
      <c r="B12" s="104" t="s">
        <v>366</v>
      </c>
      <c r="C12" s="105" t="s">
        <v>367</v>
      </c>
      <c r="D12" s="106">
        <v>12</v>
      </c>
      <c r="E12" s="105">
        <f t="shared" si="0"/>
        <v>3630</v>
      </c>
      <c r="F12" s="107"/>
      <c r="G12" s="105"/>
      <c r="H12" s="108"/>
      <c r="J12" s="105">
        <f>J6/J4</f>
        <v>250</v>
      </c>
    </row>
    <row r="13" spans="1:10">
      <c r="A13" s="103"/>
      <c r="B13" s="104" t="s">
        <v>363</v>
      </c>
      <c r="C13" s="105" t="s">
        <v>368</v>
      </c>
      <c r="D13" s="106">
        <v>11</v>
      </c>
      <c r="E13" s="105">
        <f t="shared" si="0"/>
        <v>3327.5</v>
      </c>
      <c r="F13" s="107"/>
      <c r="G13" s="105"/>
      <c r="H13" s="108"/>
      <c r="I13" s="87"/>
      <c r="J13" s="134" t="s">
        <v>369</v>
      </c>
    </row>
    <row r="14" spans="1:10">
      <c r="A14" s="103"/>
      <c r="B14" s="104" t="s">
        <v>366</v>
      </c>
      <c r="C14" s="105" t="s">
        <v>370</v>
      </c>
      <c r="D14" s="106">
        <v>12</v>
      </c>
      <c r="E14" s="105">
        <f t="shared" si="0"/>
        <v>3630</v>
      </c>
      <c r="F14" s="107"/>
      <c r="G14" s="105"/>
      <c r="H14" s="108"/>
      <c r="J14" s="105">
        <f>J8/J2</f>
        <v>25</v>
      </c>
    </row>
    <row r="15" spans="1:10">
      <c r="A15" s="103"/>
      <c r="B15" s="104" t="s">
        <v>371</v>
      </c>
      <c r="C15" s="105" t="s">
        <v>372</v>
      </c>
      <c r="D15" s="106">
        <v>13.2</v>
      </c>
      <c r="E15" s="105">
        <f t="shared" si="0"/>
        <v>3993</v>
      </c>
      <c r="F15" s="107"/>
      <c r="G15" s="105"/>
      <c r="H15" s="108"/>
      <c r="I15" s="87"/>
      <c r="J15" s="134" t="s">
        <v>373</v>
      </c>
    </row>
    <row r="16" spans="1:10">
      <c r="A16" s="97">
        <v>45961</v>
      </c>
      <c r="B16" s="98" t="s">
        <v>374</v>
      </c>
      <c r="C16" s="99" t="s">
        <v>375</v>
      </c>
      <c r="D16" s="100">
        <v>11.4</v>
      </c>
      <c r="E16" s="99">
        <f t="shared" si="0"/>
        <v>3448.5</v>
      </c>
      <c r="F16" s="101">
        <f>SUM(E16:E17)</f>
        <v>7260</v>
      </c>
      <c r="G16" s="99"/>
      <c r="H16" s="108"/>
      <c r="J16" s="105">
        <f>J10/J2</f>
        <v>27.5</v>
      </c>
    </row>
    <row r="17" spans="1:10">
      <c r="A17" s="97"/>
      <c r="B17" s="98" t="s">
        <v>376</v>
      </c>
      <c r="C17" s="99" t="s">
        <v>377</v>
      </c>
      <c r="D17" s="100">
        <v>12.6</v>
      </c>
      <c r="E17" s="99">
        <f t="shared" si="0"/>
        <v>3811.5</v>
      </c>
      <c r="F17" s="101"/>
      <c r="G17" s="99"/>
      <c r="H17" s="108"/>
      <c r="I17" s="87"/>
      <c r="J17" s="135" t="s">
        <v>378</v>
      </c>
    </row>
    <row r="18" spans="1:10">
      <c r="A18" s="103">
        <v>45964</v>
      </c>
      <c r="B18" s="104" t="s">
        <v>379</v>
      </c>
      <c r="C18" s="105" t="s">
        <v>380</v>
      </c>
      <c r="D18" s="106">
        <v>24</v>
      </c>
      <c r="E18" s="105">
        <f t="shared" si="0"/>
        <v>7260</v>
      </c>
      <c r="F18" s="107">
        <f>SUM(E18:E19)</f>
        <v>11313.5</v>
      </c>
      <c r="G18" s="105"/>
      <c r="H18" s="108"/>
      <c r="J18" s="105">
        <f>SUM(J12,J14,J16)</f>
        <v>302.5</v>
      </c>
    </row>
    <row r="19" spans="1:9">
      <c r="A19" s="103"/>
      <c r="B19" s="104" t="s">
        <v>381</v>
      </c>
      <c r="C19" s="105" t="s">
        <v>382</v>
      </c>
      <c r="D19" s="106">
        <v>13.4</v>
      </c>
      <c r="E19" s="105">
        <f t="shared" si="0"/>
        <v>4053.5</v>
      </c>
      <c r="F19" s="107"/>
      <c r="G19" s="105"/>
      <c r="H19" s="108"/>
      <c r="I19" s="87"/>
    </row>
    <row r="20" spans="1:8">
      <c r="A20" s="109">
        <v>45966</v>
      </c>
      <c r="B20" s="110" t="s">
        <v>383</v>
      </c>
      <c r="C20" s="111" t="s">
        <v>384</v>
      </c>
      <c r="D20" s="112">
        <v>8.2</v>
      </c>
      <c r="E20" s="111">
        <f t="shared" si="0"/>
        <v>2480.5</v>
      </c>
      <c r="F20" s="113">
        <f>SUM(E20:E22)</f>
        <v>17303</v>
      </c>
      <c r="G20" s="111"/>
      <c r="H20" s="108"/>
    </row>
    <row r="21" spans="1:9">
      <c r="A21" s="109"/>
      <c r="B21" s="110" t="s">
        <v>385</v>
      </c>
      <c r="C21" s="111" t="s">
        <v>386</v>
      </c>
      <c r="D21" s="112">
        <v>27</v>
      </c>
      <c r="E21" s="111">
        <f t="shared" si="0"/>
        <v>8167.5</v>
      </c>
      <c r="F21" s="113"/>
      <c r="G21" s="111"/>
      <c r="H21" s="108"/>
      <c r="I21" s="87"/>
    </row>
    <row r="22" spans="1:8">
      <c r="A22" s="109"/>
      <c r="B22" s="110" t="s">
        <v>387</v>
      </c>
      <c r="C22" s="111" t="s">
        <v>388</v>
      </c>
      <c r="D22" s="112">
        <v>22</v>
      </c>
      <c r="E22" s="111">
        <f t="shared" si="0"/>
        <v>6655</v>
      </c>
      <c r="F22" s="113"/>
      <c r="G22" s="114"/>
      <c r="H22" s="108"/>
    </row>
    <row r="23" spans="1:8">
      <c r="A23" s="103">
        <v>45967</v>
      </c>
      <c r="B23" s="105" t="s">
        <v>379</v>
      </c>
      <c r="C23" s="105" t="s">
        <v>389</v>
      </c>
      <c r="D23" s="106">
        <v>24</v>
      </c>
      <c r="E23" s="105">
        <f t="shared" si="0"/>
        <v>7260</v>
      </c>
      <c r="F23" s="107">
        <f>SUM(E23:E24)</f>
        <v>10890</v>
      </c>
      <c r="G23" s="115"/>
      <c r="H23" s="108"/>
    </row>
    <row r="24" spans="1:8">
      <c r="A24" s="103"/>
      <c r="B24" s="104" t="s">
        <v>356</v>
      </c>
      <c r="C24" s="105" t="s">
        <v>390</v>
      </c>
      <c r="D24" s="106">
        <v>12</v>
      </c>
      <c r="E24" s="105">
        <f t="shared" si="0"/>
        <v>3630</v>
      </c>
      <c r="F24" s="107"/>
      <c r="G24" s="115"/>
      <c r="H24" s="108"/>
    </row>
    <row r="25" spans="1:8">
      <c r="A25" s="109">
        <v>45969</v>
      </c>
      <c r="B25" s="110" t="s">
        <v>391</v>
      </c>
      <c r="C25" s="111" t="s">
        <v>392</v>
      </c>
      <c r="D25" s="112">
        <v>12.4</v>
      </c>
      <c r="E25" s="111">
        <f t="shared" si="0"/>
        <v>3751</v>
      </c>
      <c r="F25" s="113">
        <f>SUM(E25)</f>
        <v>3751</v>
      </c>
      <c r="G25" s="114"/>
      <c r="H25" s="108"/>
    </row>
    <row r="26" spans="1:8">
      <c r="A26" s="103">
        <v>45971</v>
      </c>
      <c r="B26" s="104" t="s">
        <v>393</v>
      </c>
      <c r="C26" s="105" t="s">
        <v>394</v>
      </c>
      <c r="D26" s="106">
        <v>15.8</v>
      </c>
      <c r="E26" s="105">
        <f t="shared" si="0"/>
        <v>4779.5</v>
      </c>
      <c r="F26" s="107">
        <f>SUM(E26)</f>
        <v>4779.5</v>
      </c>
      <c r="G26" s="115"/>
      <c r="H26" s="108"/>
    </row>
    <row r="27" spans="1:8">
      <c r="A27" s="109">
        <v>45972</v>
      </c>
      <c r="B27" s="110" t="s">
        <v>376</v>
      </c>
      <c r="C27" s="111" t="s">
        <v>395</v>
      </c>
      <c r="D27" s="112">
        <v>13</v>
      </c>
      <c r="E27" s="111">
        <f t="shared" si="0"/>
        <v>3932.5</v>
      </c>
      <c r="F27" s="113">
        <f>SUM(E27)</f>
        <v>3932.5</v>
      </c>
      <c r="G27" s="114"/>
      <c r="H27" s="108"/>
    </row>
    <row r="28" spans="1:8">
      <c r="A28" s="103">
        <v>45974</v>
      </c>
      <c r="B28" s="104" t="s">
        <v>396</v>
      </c>
      <c r="C28" s="105" t="s">
        <v>397</v>
      </c>
      <c r="D28" s="106">
        <v>15</v>
      </c>
      <c r="E28" s="105">
        <f t="shared" si="0"/>
        <v>4537.5</v>
      </c>
      <c r="F28" s="107">
        <f>SUM(E28:E29)</f>
        <v>10587.5</v>
      </c>
      <c r="G28" s="115"/>
      <c r="H28" s="108"/>
    </row>
    <row r="29" spans="1:8">
      <c r="A29" s="103"/>
      <c r="B29" s="104" t="s">
        <v>398</v>
      </c>
      <c r="C29" s="105" t="s">
        <v>399</v>
      </c>
      <c r="D29" s="106">
        <v>20</v>
      </c>
      <c r="E29" s="105">
        <f t="shared" si="0"/>
        <v>6050</v>
      </c>
      <c r="F29" s="107"/>
      <c r="G29" s="115"/>
      <c r="H29" s="108"/>
    </row>
    <row r="30" spans="1:8">
      <c r="A30" s="109">
        <v>45979</v>
      </c>
      <c r="B30" s="110" t="s">
        <v>400</v>
      </c>
      <c r="C30" s="111" t="s">
        <v>401</v>
      </c>
      <c r="D30" s="112">
        <v>12</v>
      </c>
      <c r="E30" s="111">
        <f t="shared" si="0"/>
        <v>3630</v>
      </c>
      <c r="F30" s="113">
        <f>SUM(E30)</f>
        <v>3630</v>
      </c>
      <c r="G30" s="114"/>
      <c r="H30" s="108"/>
    </row>
    <row r="31" spans="1:8">
      <c r="A31" s="103">
        <v>45980</v>
      </c>
      <c r="B31" s="104" t="s">
        <v>374</v>
      </c>
      <c r="C31" s="105" t="s">
        <v>402</v>
      </c>
      <c r="D31" s="106">
        <v>10.9</v>
      </c>
      <c r="E31" s="105">
        <f t="shared" si="0"/>
        <v>3297.25</v>
      </c>
      <c r="F31" s="107">
        <f>SUM(E31:E32)</f>
        <v>8742.25</v>
      </c>
      <c r="G31" s="115"/>
      <c r="H31" s="108"/>
    </row>
    <row r="32" spans="1:8">
      <c r="A32" s="103"/>
      <c r="B32" s="104" t="s">
        <v>403</v>
      </c>
      <c r="C32" s="105" t="s">
        <v>404</v>
      </c>
      <c r="D32" s="106">
        <v>18</v>
      </c>
      <c r="E32" s="105">
        <f t="shared" si="0"/>
        <v>5445</v>
      </c>
      <c r="F32" s="107"/>
      <c r="G32" s="115"/>
      <c r="H32" s="108"/>
    </row>
    <row r="33" spans="1:8">
      <c r="A33" s="109">
        <v>45982</v>
      </c>
      <c r="B33" s="110" t="s">
        <v>405</v>
      </c>
      <c r="C33" s="111" t="s">
        <v>406</v>
      </c>
      <c r="D33" s="112">
        <v>3.6</v>
      </c>
      <c r="E33" s="111">
        <f t="shared" si="0"/>
        <v>1089</v>
      </c>
      <c r="F33" s="113">
        <f>SUM(E33:E37)</f>
        <v>18573.5</v>
      </c>
      <c r="G33" s="114"/>
      <c r="H33" s="108"/>
    </row>
    <row r="34" spans="1:8">
      <c r="A34" s="109"/>
      <c r="B34" s="110" t="s">
        <v>407</v>
      </c>
      <c r="C34" s="111" t="s">
        <v>408</v>
      </c>
      <c r="D34" s="112">
        <v>16</v>
      </c>
      <c r="E34" s="111">
        <f t="shared" si="0"/>
        <v>4840</v>
      </c>
      <c r="F34" s="113"/>
      <c r="G34" s="114"/>
      <c r="H34" s="108"/>
    </row>
    <row r="35" spans="1:8">
      <c r="A35" s="109"/>
      <c r="B35" s="110" t="s">
        <v>409</v>
      </c>
      <c r="C35" s="111" t="s">
        <v>410</v>
      </c>
      <c r="D35" s="112">
        <v>13.4</v>
      </c>
      <c r="E35" s="111">
        <f t="shared" si="0"/>
        <v>4053.5</v>
      </c>
      <c r="F35" s="113"/>
      <c r="G35" s="114"/>
      <c r="H35" s="108"/>
    </row>
    <row r="36" spans="1:8">
      <c r="A36" s="109"/>
      <c r="B36" s="110" t="s">
        <v>400</v>
      </c>
      <c r="C36" s="111" t="s">
        <v>411</v>
      </c>
      <c r="D36" s="112">
        <v>12</v>
      </c>
      <c r="E36" s="111">
        <f t="shared" si="0"/>
        <v>3630</v>
      </c>
      <c r="F36" s="113"/>
      <c r="G36" s="114"/>
      <c r="H36" s="108"/>
    </row>
    <row r="37" spans="1:8">
      <c r="A37" s="109"/>
      <c r="B37" s="110" t="s">
        <v>412</v>
      </c>
      <c r="C37" s="111" t="s">
        <v>413</v>
      </c>
      <c r="D37" s="112">
        <v>16.4</v>
      </c>
      <c r="E37" s="111">
        <f t="shared" si="0"/>
        <v>4961</v>
      </c>
      <c r="F37" s="113"/>
      <c r="G37" s="114"/>
      <c r="H37" s="108"/>
    </row>
    <row r="38" spans="1:8">
      <c r="A38" s="103">
        <v>45983</v>
      </c>
      <c r="B38" s="104" t="s">
        <v>414</v>
      </c>
      <c r="C38" s="105" t="s">
        <v>415</v>
      </c>
      <c r="D38" s="106">
        <v>14</v>
      </c>
      <c r="E38" s="105">
        <f t="shared" si="0"/>
        <v>4235</v>
      </c>
      <c r="F38" s="107">
        <f>SUM(E38)</f>
        <v>4235</v>
      </c>
      <c r="G38" s="115"/>
      <c r="H38" s="108"/>
    </row>
    <row r="39" spans="1:8">
      <c r="A39" s="109">
        <v>45987</v>
      </c>
      <c r="B39" s="110" t="s">
        <v>416</v>
      </c>
      <c r="C39" s="111" t="s">
        <v>417</v>
      </c>
      <c r="D39" s="112">
        <v>16</v>
      </c>
      <c r="E39" s="111">
        <f t="shared" si="0"/>
        <v>4840</v>
      </c>
      <c r="F39" s="113">
        <f>SUM(E39:E40)</f>
        <v>8591</v>
      </c>
      <c r="G39" s="114"/>
      <c r="H39" s="108"/>
    </row>
    <row r="40" spans="1:8">
      <c r="A40" s="109"/>
      <c r="B40" s="110" t="s">
        <v>418</v>
      </c>
      <c r="C40" s="111" t="s">
        <v>419</v>
      </c>
      <c r="D40" s="112">
        <v>12.4</v>
      </c>
      <c r="E40" s="111">
        <f t="shared" si="0"/>
        <v>3751</v>
      </c>
      <c r="F40" s="113"/>
      <c r="G40" s="114"/>
      <c r="H40" s="108"/>
    </row>
    <row r="41" spans="1:8">
      <c r="A41" s="103">
        <v>45988</v>
      </c>
      <c r="B41" s="104" t="s">
        <v>420</v>
      </c>
      <c r="C41" s="105" t="s">
        <v>421</v>
      </c>
      <c r="D41" s="106">
        <v>22</v>
      </c>
      <c r="E41" s="105">
        <f t="shared" si="0"/>
        <v>6655</v>
      </c>
      <c r="F41" s="107">
        <f>SUM(E41:E42)</f>
        <v>10648</v>
      </c>
      <c r="G41" s="115"/>
      <c r="H41" s="108"/>
    </row>
    <row r="42" spans="1:8">
      <c r="A42" s="103"/>
      <c r="B42" s="104" t="s">
        <v>422</v>
      </c>
      <c r="C42" s="105" t="s">
        <v>423</v>
      </c>
      <c r="D42" s="106">
        <v>13.2</v>
      </c>
      <c r="E42" s="105">
        <f t="shared" si="0"/>
        <v>3993</v>
      </c>
      <c r="F42" s="107"/>
      <c r="G42" s="115"/>
      <c r="H42" s="108"/>
    </row>
    <row r="43" spans="1:8">
      <c r="A43" s="109">
        <v>45990</v>
      </c>
      <c r="B43" s="110" t="s">
        <v>424</v>
      </c>
      <c r="C43" s="111" t="s">
        <v>425</v>
      </c>
      <c r="D43" s="112">
        <v>15.2</v>
      </c>
      <c r="E43" s="111">
        <f t="shared" si="0"/>
        <v>4598</v>
      </c>
      <c r="F43" s="113">
        <f>SUM(E43)</f>
        <v>4598</v>
      </c>
      <c r="G43" s="114"/>
      <c r="H43" s="108"/>
    </row>
    <row r="44" spans="1:8">
      <c r="A44" s="103">
        <v>45992</v>
      </c>
      <c r="B44" s="104" t="s">
        <v>426</v>
      </c>
      <c r="C44" s="105" t="s">
        <v>427</v>
      </c>
      <c r="D44" s="106">
        <v>2.8</v>
      </c>
      <c r="E44" s="105">
        <f t="shared" si="0"/>
        <v>847</v>
      </c>
      <c r="F44" s="107">
        <f>SUM(E44:E45)</f>
        <v>5687</v>
      </c>
      <c r="G44" s="115"/>
      <c r="H44" s="108"/>
    </row>
    <row r="45" spans="1:8">
      <c r="A45" s="103"/>
      <c r="B45" s="104" t="s">
        <v>428</v>
      </c>
      <c r="C45" s="105" t="s">
        <v>429</v>
      </c>
      <c r="D45" s="106">
        <v>16</v>
      </c>
      <c r="E45" s="105">
        <f t="shared" si="0"/>
        <v>4840</v>
      </c>
      <c r="F45" s="107"/>
      <c r="G45" s="115"/>
      <c r="H45" s="108"/>
    </row>
    <row r="46" spans="1:8">
      <c r="A46" s="97">
        <v>45995</v>
      </c>
      <c r="B46" s="116" t="s">
        <v>430</v>
      </c>
      <c r="C46" s="99" t="s">
        <v>431</v>
      </c>
      <c r="D46" s="100">
        <v>68</v>
      </c>
      <c r="E46" s="111">
        <f t="shared" si="0"/>
        <v>20570</v>
      </c>
      <c r="F46" s="101">
        <f>SUM(E46)</f>
        <v>20570</v>
      </c>
      <c r="G46" s="117"/>
      <c r="H46" s="108"/>
    </row>
    <row r="47" spans="1:8">
      <c r="A47" s="103">
        <v>45996</v>
      </c>
      <c r="B47" s="104" t="s">
        <v>432</v>
      </c>
      <c r="C47" s="105" t="s">
        <v>433</v>
      </c>
      <c r="D47" s="106">
        <v>25</v>
      </c>
      <c r="E47" s="105">
        <f t="shared" si="0"/>
        <v>7562.5</v>
      </c>
      <c r="F47" s="107">
        <f>SUM(E47:E48)</f>
        <v>14822.5</v>
      </c>
      <c r="G47" s="115"/>
      <c r="H47" s="108"/>
    </row>
    <row r="48" spans="1:8">
      <c r="A48" s="103"/>
      <c r="B48" s="104" t="s">
        <v>434</v>
      </c>
      <c r="C48" s="105" t="s">
        <v>435</v>
      </c>
      <c r="D48" s="106">
        <v>24</v>
      </c>
      <c r="E48" s="105">
        <f t="shared" si="0"/>
        <v>7260</v>
      </c>
      <c r="F48" s="107"/>
      <c r="G48" s="115"/>
      <c r="H48" s="108"/>
    </row>
    <row r="49" spans="1:8">
      <c r="A49" s="97">
        <v>45997</v>
      </c>
      <c r="B49" s="98" t="s">
        <v>434</v>
      </c>
      <c r="C49" s="99" t="s">
        <v>436</v>
      </c>
      <c r="D49" s="100">
        <v>12</v>
      </c>
      <c r="E49" s="111">
        <f t="shared" si="0"/>
        <v>3630</v>
      </c>
      <c r="F49" s="101">
        <f>SUM(E49)</f>
        <v>3630</v>
      </c>
      <c r="G49" s="117"/>
      <c r="H49" s="108"/>
    </row>
    <row r="50" spans="1:8">
      <c r="A50" s="103">
        <v>45999</v>
      </c>
      <c r="B50" s="104" t="s">
        <v>437</v>
      </c>
      <c r="C50" s="105" t="s">
        <v>438</v>
      </c>
      <c r="D50" s="106">
        <v>9.9</v>
      </c>
      <c r="E50" s="105">
        <f t="shared" si="0"/>
        <v>2994.75</v>
      </c>
      <c r="F50" s="107">
        <f>SUM(E50:E51)</f>
        <v>6866.75</v>
      </c>
      <c r="G50" s="115"/>
      <c r="H50" s="108"/>
    </row>
    <row r="51" spans="1:8">
      <c r="A51" s="103"/>
      <c r="B51" s="104" t="s">
        <v>409</v>
      </c>
      <c r="C51" s="105" t="s">
        <v>439</v>
      </c>
      <c r="D51" s="106">
        <v>12.8</v>
      </c>
      <c r="E51" s="105">
        <f t="shared" si="0"/>
        <v>3872</v>
      </c>
      <c r="F51" s="107"/>
      <c r="G51" s="115"/>
      <c r="H51" s="108"/>
    </row>
    <row r="52" spans="1:8">
      <c r="A52" s="118">
        <v>46000</v>
      </c>
      <c r="B52" s="98" t="s">
        <v>440</v>
      </c>
      <c r="C52" s="99" t="s">
        <v>441</v>
      </c>
      <c r="D52" s="100">
        <v>24</v>
      </c>
      <c r="E52" s="119">
        <f t="shared" si="0"/>
        <v>7260</v>
      </c>
      <c r="F52" s="120">
        <f>SUM(E52:E54)</f>
        <v>15004</v>
      </c>
      <c r="G52" s="117"/>
      <c r="H52" s="108"/>
    </row>
    <row r="53" spans="1:8">
      <c r="A53" s="121"/>
      <c r="B53" s="98" t="s">
        <v>442</v>
      </c>
      <c r="C53" s="99" t="s">
        <v>443</v>
      </c>
      <c r="D53" s="100">
        <v>12.2</v>
      </c>
      <c r="E53" s="119">
        <f t="shared" si="0"/>
        <v>3690.5</v>
      </c>
      <c r="F53" s="122"/>
      <c r="G53" s="117"/>
      <c r="H53" s="108"/>
    </row>
    <row r="54" spans="1:8">
      <c r="A54" s="123"/>
      <c r="B54" s="124" t="s">
        <v>409</v>
      </c>
      <c r="C54" s="125" t="s">
        <v>444</v>
      </c>
      <c r="D54" s="126">
        <v>13.4</v>
      </c>
      <c r="E54" s="119">
        <f>$J$18*D54</f>
        <v>4053.5</v>
      </c>
      <c r="F54" s="127"/>
      <c r="G54" s="128"/>
      <c r="H54" s="129"/>
    </row>
  </sheetData>
  <mergeCells count="33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H2:H5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64" customWidth="1"/>
    <col min="2" max="2" width="11.8285714285714" style="65" customWidth="1"/>
    <col min="3" max="3" width="33" style="66" customWidth="1"/>
    <col min="4" max="4" width="7.5047619047619" style="66" customWidth="1"/>
    <col min="5" max="5" width="10" style="65" customWidth="1"/>
    <col min="6" max="6" width="39.3333333333333" style="65" customWidth="1"/>
    <col min="7" max="9" width="17.6666666666667" style="67" customWidth="1"/>
    <col min="10" max="10" width="25.5047619047619" style="68" customWidth="1"/>
    <col min="11" max="16384" width="9.16190476190476" style="65"/>
  </cols>
  <sheetData>
    <row r="1" s="63" customFormat="1" ht="16" customHeight="1" spans="1:10">
      <c r="A1" s="69" t="s">
        <v>0</v>
      </c>
      <c r="B1" s="70" t="s">
        <v>445</v>
      </c>
      <c r="C1" s="71" t="s">
        <v>446</v>
      </c>
      <c r="D1" s="71" t="s">
        <v>447</v>
      </c>
      <c r="E1" s="70" t="s">
        <v>448</v>
      </c>
      <c r="F1" s="70" t="s">
        <v>449</v>
      </c>
      <c r="G1" s="72" t="s">
        <v>450</v>
      </c>
      <c r="H1" s="72" t="s">
        <v>451</v>
      </c>
      <c r="I1" s="72" t="s">
        <v>452</v>
      </c>
      <c r="J1" s="70" t="s">
        <v>453</v>
      </c>
    </row>
    <row r="2" ht="129" customHeight="1" spans="1:10">
      <c r="A2" s="73">
        <v>45967</v>
      </c>
      <c r="B2" s="74" t="s">
        <v>454</v>
      </c>
      <c r="C2" s="75" t="s">
        <v>455</v>
      </c>
      <c r="D2" s="76">
        <v>3</v>
      </c>
      <c r="E2" s="77" t="s">
        <v>456</v>
      </c>
      <c r="F2" s="77" t="str">
        <f>_xlfn.DISPIMG("ID_A435215B813C404CA26F65668F85307D",1)</f>
        <v>=DISPIMG("ID_A435215B813C404CA26F65668F85307D",1)</v>
      </c>
      <c r="G2" s="78">
        <v>282000</v>
      </c>
      <c r="H2" s="78">
        <f>SUM(D2*G2)</f>
        <v>846000</v>
      </c>
      <c r="I2" s="78">
        <f>SUM(H2)</f>
        <v>846000</v>
      </c>
      <c r="J2" s="77" t="s">
        <v>457</v>
      </c>
    </row>
    <row r="3" ht="43" customHeight="1" spans="1:10">
      <c r="A3" s="73"/>
      <c r="B3" s="74"/>
      <c r="C3" s="79"/>
      <c r="D3" s="80"/>
      <c r="E3" s="77"/>
      <c r="F3" s="77"/>
      <c r="G3" s="81"/>
      <c r="H3" s="78"/>
      <c r="I3" s="78"/>
      <c r="J3" s="77"/>
    </row>
    <row r="4" ht="43" customHeight="1" spans="1:10">
      <c r="A4" s="73"/>
      <c r="B4" s="74"/>
      <c r="C4" s="79"/>
      <c r="D4" s="80"/>
      <c r="E4" s="77"/>
      <c r="F4" s="77"/>
      <c r="G4" s="81"/>
      <c r="H4" s="78"/>
      <c r="I4" s="78"/>
      <c r="J4" s="77"/>
    </row>
    <row r="5" ht="43" customHeight="1" spans="1:10">
      <c r="A5" s="73"/>
      <c r="B5" s="74"/>
      <c r="C5" s="79"/>
      <c r="D5" s="80"/>
      <c r="E5" s="77"/>
      <c r="F5" s="77"/>
      <c r="G5" s="81"/>
      <c r="H5" s="78"/>
      <c r="I5" s="78"/>
      <c r="J5" s="77"/>
    </row>
    <row r="6" ht="43" customHeight="1" spans="1:10">
      <c r="A6" s="73"/>
      <c r="B6" s="74"/>
      <c r="C6" s="82"/>
      <c r="D6" s="80"/>
      <c r="E6" s="83"/>
      <c r="F6" s="83"/>
      <c r="G6" s="78"/>
      <c r="H6" s="78"/>
      <c r="I6" s="78"/>
      <c r="J6" s="77"/>
    </row>
    <row r="7" ht="43" customHeight="1" spans="1:10">
      <c r="A7" s="73"/>
      <c r="B7" s="74"/>
      <c r="C7" s="82"/>
      <c r="D7" s="80"/>
      <c r="E7" s="83"/>
      <c r="F7" s="83"/>
      <c r="G7" s="78"/>
      <c r="H7" s="78"/>
      <c r="I7" s="78"/>
      <c r="J7" s="77"/>
    </row>
    <row r="8" ht="43" customHeight="1" spans="1:10">
      <c r="A8" s="73"/>
      <c r="B8" s="74"/>
      <c r="C8" s="79"/>
      <c r="D8" s="80"/>
      <c r="E8" s="83"/>
      <c r="F8" s="83"/>
      <c r="G8" s="81"/>
      <c r="H8" s="78"/>
      <c r="I8" s="78"/>
      <c r="J8" s="77"/>
    </row>
    <row r="9" ht="64" customHeight="1" spans="1:10">
      <c r="A9" s="73"/>
      <c r="B9" s="74"/>
      <c r="C9" s="79"/>
      <c r="D9" s="80"/>
      <c r="E9" s="77"/>
      <c r="F9" s="77"/>
      <c r="G9" s="81"/>
      <c r="H9" s="81"/>
      <c r="I9" s="78"/>
      <c r="J9" s="77"/>
    </row>
    <row r="10" ht="64" customHeight="1" spans="1:10">
      <c r="A10" s="73"/>
      <c r="B10" s="74"/>
      <c r="C10" s="79"/>
      <c r="D10" s="80"/>
      <c r="E10" s="77"/>
      <c r="F10" s="77"/>
      <c r="G10" s="81"/>
      <c r="H10" s="81"/>
      <c r="I10" s="78"/>
      <c r="J10" s="77"/>
    </row>
    <row r="11" ht="64" customHeight="1" spans="1:10">
      <c r="A11" s="73"/>
      <c r="B11" s="74"/>
      <c r="C11" s="79"/>
      <c r="D11" s="80"/>
      <c r="E11" s="77"/>
      <c r="F11" s="77"/>
      <c r="G11" s="81"/>
      <c r="H11" s="81"/>
      <c r="I11" s="78"/>
      <c r="J11" s="77"/>
    </row>
    <row r="12" ht="64" customHeight="1" spans="1:10">
      <c r="A12" s="73"/>
      <c r="B12" s="74"/>
      <c r="C12" s="79"/>
      <c r="D12" s="80"/>
      <c r="E12" s="77"/>
      <c r="F12" s="77"/>
      <c r="G12" s="81"/>
      <c r="H12" s="81"/>
      <c r="I12" s="78"/>
      <c r="J12" s="77"/>
    </row>
    <row r="13" ht="15" customHeight="1" spans="1:10">
      <c r="A13" s="84"/>
      <c r="B13" s="85"/>
      <c r="C13" s="85"/>
      <c r="D13" s="85"/>
      <c r="E13" s="86"/>
      <c r="F13" s="86">
        <f>SUM(I2:I11)</f>
        <v>846000</v>
      </c>
      <c r="G13" s="81"/>
      <c r="H13" s="81"/>
      <c r="I13" s="81"/>
      <c r="J13" s="77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70" zoomScaleNormal="70" workbookViewId="0">
      <pane ySplit="1" topLeftCell="A56" activePane="bottomLeft" state="frozen"/>
      <selection/>
      <selection pane="bottomLeft" activeCell="J57" sqref="J57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458</v>
      </c>
      <c r="B1" s="3" t="s">
        <v>459</v>
      </c>
      <c r="C1" s="4" t="s">
        <v>460</v>
      </c>
      <c r="D1" s="4" t="s">
        <v>461</v>
      </c>
      <c r="E1" s="4" t="s">
        <v>462</v>
      </c>
      <c r="F1" s="4" t="s">
        <v>463</v>
      </c>
      <c r="G1" s="5" t="s">
        <v>464</v>
      </c>
      <c r="H1" s="6"/>
      <c r="I1" s="6"/>
      <c r="J1" s="59" t="s">
        <v>465</v>
      </c>
      <c r="K1" s="60" t="s">
        <v>466</v>
      </c>
      <c r="L1" s="61" t="s">
        <v>467</v>
      </c>
      <c r="M1" s="62" t="s">
        <v>468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469</v>
      </c>
      <c r="C2" s="9">
        <v>1000000</v>
      </c>
      <c r="D2" s="10"/>
      <c r="E2" s="11">
        <f>C2</f>
        <v>1000000</v>
      </c>
      <c r="F2" s="12" t="s">
        <v>470</v>
      </c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471</v>
      </c>
      <c r="C3" s="9"/>
      <c r="D3" s="10">
        <v>1200</v>
      </c>
      <c r="E3" s="11">
        <f>E2+C3-D3</f>
        <v>998800</v>
      </c>
      <c r="F3" s="12" t="s">
        <v>472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473</v>
      </c>
      <c r="C4" s="9"/>
      <c r="D4" s="10">
        <v>50000</v>
      </c>
      <c r="E4" s="11">
        <f>E3+C4-D4</f>
        <v>948800</v>
      </c>
      <c r="F4" s="16" t="s">
        <v>474</v>
      </c>
      <c r="G4" s="17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8" t="s">
        <v>475</v>
      </c>
      <c r="C5" s="9"/>
      <c r="D5" s="10">
        <v>255000</v>
      </c>
      <c r="E5" s="11">
        <f t="shared" ref="E5:E16" si="0">E4+C5-D5</f>
        <v>693800</v>
      </c>
      <c r="F5" s="19" t="s">
        <v>476</v>
      </c>
      <c r="G5" s="20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477</v>
      </c>
      <c r="C6" s="9"/>
      <c r="D6" s="10">
        <v>11000</v>
      </c>
      <c r="E6" s="11">
        <f t="shared" si="0"/>
        <v>682800</v>
      </c>
      <c r="F6" s="16" t="s">
        <v>478</v>
      </c>
      <c r="G6" s="17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479</v>
      </c>
      <c r="C7" s="9"/>
      <c r="D7" s="10">
        <v>113000</v>
      </c>
      <c r="E7" s="11">
        <f t="shared" si="0"/>
        <v>569800</v>
      </c>
      <c r="F7" s="19" t="s">
        <v>480</v>
      </c>
      <c r="G7" s="20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ht="229.45" customHeight="1" spans="1:56">
      <c r="A8" s="7">
        <v>45975</v>
      </c>
      <c r="B8" s="8" t="s">
        <v>481</v>
      </c>
      <c r="C8" s="9"/>
      <c r="D8" s="10">
        <v>18000</v>
      </c>
      <c r="E8" s="11">
        <f t="shared" si="0"/>
        <v>551800</v>
      </c>
      <c r="F8" s="16" t="s">
        <v>482</v>
      </c>
      <c r="G8" s="21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483</v>
      </c>
      <c r="C9" s="9"/>
      <c r="D9" s="10">
        <v>36500</v>
      </c>
      <c r="E9" s="11">
        <f t="shared" si="0"/>
        <v>515300</v>
      </c>
      <c r="F9" s="16" t="s">
        <v>484</v>
      </c>
      <c r="G9" s="20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485</v>
      </c>
      <c r="C10" s="9"/>
      <c r="D10" s="10">
        <v>185500</v>
      </c>
      <c r="E10" s="11">
        <f t="shared" si="0"/>
        <v>329800</v>
      </c>
      <c r="F10" s="16" t="s">
        <v>486</v>
      </c>
      <c r="G10" s="21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485</v>
      </c>
      <c r="C11" s="9"/>
      <c r="D11" s="10">
        <v>27500</v>
      </c>
      <c r="E11" s="11">
        <f t="shared" si="0"/>
        <v>302300</v>
      </c>
      <c r="F11" s="16" t="s">
        <v>487</v>
      </c>
      <c r="G11" s="20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488</v>
      </c>
      <c r="C12" s="9"/>
      <c r="D12" s="10">
        <v>84000</v>
      </c>
      <c r="E12" s="11">
        <f t="shared" si="0"/>
        <v>218300</v>
      </c>
      <c r="F12" s="16" t="s">
        <v>489</v>
      </c>
      <c r="G12" s="21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490</v>
      </c>
      <c r="C13" s="9"/>
      <c r="D13" s="10">
        <v>52900</v>
      </c>
      <c r="E13" s="11">
        <f t="shared" si="0"/>
        <v>165400</v>
      </c>
      <c r="F13" s="19" t="s">
        <v>491</v>
      </c>
      <c r="G13" s="20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492</v>
      </c>
      <c r="C14" s="9"/>
      <c r="D14" s="10">
        <v>50000</v>
      </c>
      <c r="E14" s="11">
        <f t="shared" si="0"/>
        <v>115400</v>
      </c>
      <c r="F14" s="19" t="s">
        <v>493</v>
      </c>
      <c r="G14" s="17"/>
      <c r="H14" s="14" t="s">
        <v>494</v>
      </c>
      <c r="I14" s="14" t="s">
        <v>495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496</v>
      </c>
      <c r="C15" s="22"/>
      <c r="D15" s="10">
        <v>26000</v>
      </c>
      <c r="E15" s="11">
        <f t="shared" si="0"/>
        <v>89400</v>
      </c>
      <c r="F15" s="23" t="s">
        <v>497</v>
      </c>
      <c r="G15" s="24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5">
        <v>45982</v>
      </c>
      <c r="B16" s="26" t="s">
        <v>498</v>
      </c>
      <c r="C16" s="27"/>
      <c r="D16" s="28">
        <v>60700</v>
      </c>
      <c r="E16" s="11">
        <f t="shared" si="0"/>
        <v>28700</v>
      </c>
      <c r="F16" s="19" t="s">
        <v>499</v>
      </c>
      <c r="G16" s="21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5"/>
      <c r="B17" s="29"/>
      <c r="C17" s="30"/>
      <c r="D17" s="31"/>
      <c r="E17" s="32"/>
      <c r="F17" s="16" t="s">
        <v>500</v>
      </c>
      <c r="G17" s="33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4"/>
      <c r="C18" s="35"/>
      <c r="D18" s="36"/>
      <c r="E18" s="37"/>
      <c r="F18" s="16" t="s">
        <v>501</v>
      </c>
      <c r="G18" s="17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469</v>
      </c>
      <c r="C19" s="9">
        <v>1000000</v>
      </c>
      <c r="D19" s="10"/>
      <c r="E19" s="11">
        <f>E16+C19-D19</f>
        <v>1028700</v>
      </c>
      <c r="F19" s="12" t="s">
        <v>502</v>
      </c>
      <c r="G19" s="38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471</v>
      </c>
      <c r="C20" s="9"/>
      <c r="D20" s="10">
        <v>1200</v>
      </c>
      <c r="E20" s="11">
        <f t="shared" ref="E20:E45" si="1">E19+C20-D20</f>
        <v>1027500</v>
      </c>
      <c r="F20" s="12" t="s">
        <v>472</v>
      </c>
      <c r="G20" s="39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473</v>
      </c>
      <c r="C21" s="9"/>
      <c r="D21" s="10">
        <v>5000</v>
      </c>
      <c r="E21" s="11">
        <f t="shared" si="1"/>
        <v>1022500</v>
      </c>
      <c r="F21" s="16" t="s">
        <v>503</v>
      </c>
      <c r="G21" s="33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504</v>
      </c>
      <c r="C22" s="9"/>
      <c r="D22" s="10">
        <v>12750</v>
      </c>
      <c r="E22" s="11">
        <f t="shared" si="1"/>
        <v>1009750</v>
      </c>
      <c r="F22" s="23" t="s">
        <v>505</v>
      </c>
      <c r="G22" s="21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506</v>
      </c>
      <c r="C23" s="9"/>
      <c r="D23" s="10">
        <v>302500</v>
      </c>
      <c r="E23" s="11">
        <f t="shared" si="1"/>
        <v>707250</v>
      </c>
      <c r="F23" s="23" t="s">
        <v>507</v>
      </c>
      <c r="G23" s="33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508</v>
      </c>
      <c r="C24" s="9"/>
      <c r="D24" s="10">
        <v>89000</v>
      </c>
      <c r="E24" s="11">
        <f t="shared" si="1"/>
        <v>618250</v>
      </c>
      <c r="F24" s="19" t="s">
        <v>509</v>
      </c>
      <c r="G24" s="21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510</v>
      </c>
      <c r="C25" s="9"/>
      <c r="D25" s="9">
        <v>109337</v>
      </c>
      <c r="E25" s="11">
        <f t="shared" si="1"/>
        <v>508913</v>
      </c>
      <c r="F25" s="19" t="s">
        <v>511</v>
      </c>
      <c r="G25" s="40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41">
        <v>45988</v>
      </c>
      <c r="B26" s="8" t="s">
        <v>512</v>
      </c>
      <c r="C26" s="9"/>
      <c r="D26" s="9">
        <v>35000</v>
      </c>
      <c r="E26" s="11">
        <f t="shared" si="1"/>
        <v>473913</v>
      </c>
      <c r="F26" s="16" t="s">
        <v>513</v>
      </c>
      <c r="G26" s="42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41">
        <v>45988</v>
      </c>
      <c r="B27" s="8" t="s">
        <v>514</v>
      </c>
      <c r="C27" s="9"/>
      <c r="D27" s="9">
        <v>140000</v>
      </c>
      <c r="E27" s="11">
        <f t="shared" si="1"/>
        <v>333913</v>
      </c>
      <c r="F27" s="19" t="s">
        <v>515</v>
      </c>
      <c r="G27" s="40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41">
        <v>45988</v>
      </c>
      <c r="B28" s="8" t="s">
        <v>516</v>
      </c>
      <c r="C28" s="9"/>
      <c r="D28" s="9">
        <v>44000</v>
      </c>
      <c r="E28" s="11">
        <f t="shared" si="1"/>
        <v>289913</v>
      </c>
      <c r="F28" s="16" t="s">
        <v>517</v>
      </c>
      <c r="G28" s="42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41">
        <v>45988</v>
      </c>
      <c r="B29" s="8" t="s">
        <v>518</v>
      </c>
      <c r="C29" s="9"/>
      <c r="D29" s="9">
        <v>24000</v>
      </c>
      <c r="E29" s="11">
        <f t="shared" si="1"/>
        <v>265913</v>
      </c>
      <c r="F29" s="16" t="s">
        <v>519</v>
      </c>
      <c r="G29" s="40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41">
        <v>45989</v>
      </c>
      <c r="B30" s="8" t="s">
        <v>520</v>
      </c>
      <c r="C30" s="9">
        <v>1000000</v>
      </c>
      <c r="D30" s="9"/>
      <c r="E30" s="11">
        <f t="shared" si="1"/>
        <v>1265913</v>
      </c>
      <c r="F30" s="12" t="s">
        <v>470</v>
      </c>
      <c r="G30" s="42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94.25" customHeight="1" spans="1:56">
      <c r="A31" s="41">
        <v>45989</v>
      </c>
      <c r="B31" s="8" t="s">
        <v>471</v>
      </c>
      <c r="C31" s="9"/>
      <c r="D31" s="9">
        <v>1000</v>
      </c>
      <c r="E31" s="11">
        <f t="shared" si="1"/>
        <v>1264913</v>
      </c>
      <c r="F31" s="12" t="s">
        <v>521</v>
      </c>
      <c r="G31" s="42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4.25" customHeight="1" spans="1:56">
      <c r="A32" s="41">
        <v>45989</v>
      </c>
      <c r="B32" s="8" t="s">
        <v>522</v>
      </c>
      <c r="C32" s="9"/>
      <c r="D32" s="9">
        <v>155247</v>
      </c>
      <c r="E32" s="11">
        <f t="shared" si="1"/>
        <v>1109666</v>
      </c>
      <c r="F32" s="19" t="s">
        <v>523</v>
      </c>
      <c r="G32" s="42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83.45" customHeight="1" spans="1:56">
      <c r="A33" s="41">
        <v>28</v>
      </c>
      <c r="B33" s="43" t="s">
        <v>524</v>
      </c>
      <c r="C33" s="44">
        <v>810</v>
      </c>
      <c r="D33" s="44"/>
      <c r="E33" s="11">
        <f t="shared" si="1"/>
        <v>1110476</v>
      </c>
      <c r="F33" s="45" t="s">
        <v>525</v>
      </c>
      <c r="G33" s="46"/>
      <c r="H33" s="14"/>
      <c r="I33" s="14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140.25" customHeight="1" spans="1:56">
      <c r="A34" s="7">
        <v>45990</v>
      </c>
      <c r="B34" s="8" t="s">
        <v>526</v>
      </c>
      <c r="C34" s="9"/>
      <c r="D34" s="10">
        <v>285000</v>
      </c>
      <c r="E34" s="11">
        <f t="shared" si="1"/>
        <v>825476</v>
      </c>
      <c r="F34" s="47" t="s">
        <v>527</v>
      </c>
      <c r="G34" s="42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97.1" customHeight="1" spans="1:56">
      <c r="A35" s="41">
        <v>45990</v>
      </c>
      <c r="B35" s="48" t="s">
        <v>483</v>
      </c>
      <c r="C35" s="49"/>
      <c r="D35" s="49">
        <v>14000</v>
      </c>
      <c r="E35" s="11">
        <f t="shared" si="1"/>
        <v>811476</v>
      </c>
      <c r="F35" s="50" t="s">
        <v>528</v>
      </c>
      <c r="G35" s="51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171" customHeight="1" spans="1:56">
      <c r="A36" s="41">
        <v>45991</v>
      </c>
      <c r="B36" s="48" t="s">
        <v>529</v>
      </c>
      <c r="C36" s="49"/>
      <c r="D36" s="49">
        <v>57500</v>
      </c>
      <c r="E36" s="11">
        <f t="shared" si="1"/>
        <v>753976</v>
      </c>
      <c r="F36" s="50" t="s">
        <v>530</v>
      </c>
      <c r="G36" s="51"/>
      <c r="H36" s="52"/>
      <c r="I36" s="52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217.8" customHeight="1" spans="1:56">
      <c r="A37" s="7">
        <v>45992</v>
      </c>
      <c r="B37" s="8" t="s">
        <v>531</v>
      </c>
      <c r="C37" s="9"/>
      <c r="D37" s="10">
        <v>94000</v>
      </c>
      <c r="E37" s="11">
        <f t="shared" si="1"/>
        <v>659976</v>
      </c>
      <c r="F37" s="47" t="s">
        <v>532</v>
      </c>
      <c r="G37" s="42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218.1" customHeight="1" spans="1:56">
      <c r="A38" s="7">
        <v>45992</v>
      </c>
      <c r="B38" s="18" t="s">
        <v>533</v>
      </c>
      <c r="C38" s="9"/>
      <c r="D38" s="10">
        <v>50000</v>
      </c>
      <c r="E38" s="11">
        <f t="shared" si="1"/>
        <v>609976</v>
      </c>
      <c r="F38" s="53" t="s">
        <v>534</v>
      </c>
      <c r="G38" s="40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216.3" customHeight="1" spans="1:56">
      <c r="A39" s="7">
        <v>45992</v>
      </c>
      <c r="B39" s="8" t="s">
        <v>492</v>
      </c>
      <c r="C39" s="9"/>
      <c r="D39" s="10">
        <v>100000</v>
      </c>
      <c r="E39" s="11">
        <f t="shared" si="1"/>
        <v>509976</v>
      </c>
      <c r="F39" s="53" t="s">
        <v>535</v>
      </c>
      <c r="G39" s="42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160.75" customHeight="1" spans="1:56">
      <c r="A40" s="41">
        <v>45993</v>
      </c>
      <c r="B40" s="48" t="s">
        <v>488</v>
      </c>
      <c r="C40" s="49"/>
      <c r="D40" s="49">
        <v>84000</v>
      </c>
      <c r="E40" s="11">
        <f t="shared" si="1"/>
        <v>425976</v>
      </c>
      <c r="F40" s="50" t="s">
        <v>489</v>
      </c>
      <c r="G40" s="51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80.35" customHeight="1" spans="1:56">
      <c r="A41" s="41">
        <v>45995</v>
      </c>
      <c r="B41" s="48" t="s">
        <v>536</v>
      </c>
      <c r="C41" s="49"/>
      <c r="D41" s="49">
        <v>115500</v>
      </c>
      <c r="E41" s="11">
        <f t="shared" si="1"/>
        <v>310476</v>
      </c>
      <c r="F41" s="50" t="s">
        <v>537</v>
      </c>
      <c r="G41" s="51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90" customHeight="1" spans="1:56">
      <c r="A42" s="41">
        <v>45995</v>
      </c>
      <c r="B42" s="48" t="s">
        <v>469</v>
      </c>
      <c r="C42" s="49">
        <v>3000000</v>
      </c>
      <c r="D42" s="49"/>
      <c r="E42" s="11">
        <f t="shared" si="1"/>
        <v>3310476</v>
      </c>
      <c r="F42" s="12" t="s">
        <v>538</v>
      </c>
      <c r="G42" s="54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90" customHeight="1" spans="1:56">
      <c r="A43" s="41">
        <v>45995</v>
      </c>
      <c r="B43" s="48" t="s">
        <v>471</v>
      </c>
      <c r="C43" s="49"/>
      <c r="D43" s="49">
        <v>1200</v>
      </c>
      <c r="E43" s="11">
        <f t="shared" si="1"/>
        <v>3309276</v>
      </c>
      <c r="F43" s="12" t="s">
        <v>472</v>
      </c>
      <c r="G43" s="55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219.45" customHeight="1" spans="1:56">
      <c r="A44" s="41">
        <v>45995</v>
      </c>
      <c r="B44" s="48" t="s">
        <v>539</v>
      </c>
      <c r="C44" s="49"/>
      <c r="D44" s="49">
        <v>164500</v>
      </c>
      <c r="E44" s="11">
        <f t="shared" si="1"/>
        <v>3144776</v>
      </c>
      <c r="F44" s="50" t="s">
        <v>540</v>
      </c>
      <c r="G44" s="51"/>
      <c r="H44" s="14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256.1" customHeight="1" spans="1:56">
      <c r="A45" s="41">
        <v>45996</v>
      </c>
      <c r="B45" s="48" t="s">
        <v>541</v>
      </c>
      <c r="C45" s="49"/>
      <c r="D45" s="49">
        <v>22000</v>
      </c>
      <c r="E45" s="11">
        <f t="shared" si="1"/>
        <v>3122776</v>
      </c>
      <c r="F45" s="50" t="s">
        <v>542</v>
      </c>
      <c r="G45" s="51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163.9" customHeight="1" spans="1:56">
      <c r="A46" s="41">
        <v>45996</v>
      </c>
      <c r="B46" s="48" t="s">
        <v>543</v>
      </c>
      <c r="C46" s="49"/>
      <c r="D46" s="49">
        <v>402500</v>
      </c>
      <c r="E46" s="11">
        <f t="shared" ref="E46:E77" si="2">E45+C46-D46</f>
        <v>2720276</v>
      </c>
      <c r="F46" s="50" t="s">
        <v>544</v>
      </c>
      <c r="G46" s="51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206.45" customHeight="1" spans="1:56">
      <c r="A47" s="41">
        <v>45996</v>
      </c>
      <c r="B47" s="48" t="s">
        <v>518</v>
      </c>
      <c r="C47" s="49"/>
      <c r="D47" s="49">
        <v>74000</v>
      </c>
      <c r="E47" s="11">
        <f t="shared" si="2"/>
        <v>2646276</v>
      </c>
      <c r="F47" s="50" t="s">
        <v>545</v>
      </c>
      <c r="G47" s="51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409.5" customHeight="1" spans="1:56">
      <c r="A48" s="41">
        <v>45996</v>
      </c>
      <c r="B48" s="48" t="s">
        <v>516</v>
      </c>
      <c r="C48" s="49"/>
      <c r="D48" s="49">
        <v>167500</v>
      </c>
      <c r="E48" s="11">
        <f t="shared" si="2"/>
        <v>2478776</v>
      </c>
      <c r="F48" s="50" t="s">
        <v>546</v>
      </c>
      <c r="G48" s="51"/>
      <c r="H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145.2" customHeight="1" spans="1:56">
      <c r="A49" s="41">
        <v>45997</v>
      </c>
      <c r="B49" s="8" t="s">
        <v>547</v>
      </c>
      <c r="C49" s="9"/>
      <c r="D49" s="9">
        <v>152000</v>
      </c>
      <c r="E49" s="11">
        <f t="shared" si="2"/>
        <v>2326776</v>
      </c>
      <c r="F49" s="56" t="s">
        <v>548</v>
      </c>
      <c r="G49" s="51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08.7" customHeight="1" spans="1:56">
      <c r="A50" s="41">
        <v>45997</v>
      </c>
      <c r="B50" s="8" t="s">
        <v>549</v>
      </c>
      <c r="C50" s="9"/>
      <c r="D50" s="9">
        <v>22500</v>
      </c>
      <c r="E50" s="11">
        <f t="shared" si="2"/>
        <v>2304276</v>
      </c>
      <c r="F50" s="50" t="s">
        <v>550</v>
      </c>
      <c r="G50" s="51"/>
      <c r="H50" s="14"/>
      <c r="I50" s="14"/>
      <c r="J50" s="52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163.4" customHeight="1" spans="1:56">
      <c r="A51" s="41">
        <v>45999</v>
      </c>
      <c r="B51" s="48" t="s">
        <v>488</v>
      </c>
      <c r="C51" s="49"/>
      <c r="D51" s="49">
        <v>70000</v>
      </c>
      <c r="E51" s="11">
        <f t="shared" si="2"/>
        <v>2234276</v>
      </c>
      <c r="F51" s="50" t="s">
        <v>551</v>
      </c>
      <c r="G51" s="51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118.4" customHeight="1" spans="1:56">
      <c r="A52" s="41">
        <v>45999</v>
      </c>
      <c r="B52" s="48" t="s">
        <v>547</v>
      </c>
      <c r="C52" s="49"/>
      <c r="D52" s="49">
        <v>114000</v>
      </c>
      <c r="E52" s="11">
        <f t="shared" si="2"/>
        <v>2120276</v>
      </c>
      <c r="F52" s="56" t="s">
        <v>548</v>
      </c>
      <c r="G52" s="51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202.95" customHeight="1" spans="1:56">
      <c r="A53" s="41">
        <v>45999</v>
      </c>
      <c r="B53" s="48" t="s">
        <v>552</v>
      </c>
      <c r="C53" s="49"/>
      <c r="D53" s="49">
        <v>15500</v>
      </c>
      <c r="E53" s="11">
        <f t="shared" si="2"/>
        <v>2104776</v>
      </c>
      <c r="F53" s="50" t="s">
        <v>553</v>
      </c>
      <c r="G53" s="51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02.6" customHeight="1" spans="1:56">
      <c r="A54" s="41">
        <v>45999</v>
      </c>
      <c r="B54" s="48" t="s">
        <v>516</v>
      </c>
      <c r="C54" s="49"/>
      <c r="D54" s="49">
        <v>112500</v>
      </c>
      <c r="E54" s="11">
        <f t="shared" si="2"/>
        <v>1992276</v>
      </c>
      <c r="F54" s="50" t="s">
        <v>554</v>
      </c>
      <c r="G54" s="51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299" customHeight="1" spans="1:56">
      <c r="A55" s="41">
        <v>46000</v>
      </c>
      <c r="B55" s="48" t="s">
        <v>516</v>
      </c>
      <c r="C55" s="49"/>
      <c r="D55" s="49">
        <v>94500</v>
      </c>
      <c r="E55" s="11">
        <f t="shared" si="2"/>
        <v>1897776</v>
      </c>
      <c r="F55" s="50" t="s">
        <v>555</v>
      </c>
      <c r="G55" s="51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217.8" customHeight="1" spans="1:56">
      <c r="A56" s="41">
        <v>46000</v>
      </c>
      <c r="B56" s="48" t="s">
        <v>556</v>
      </c>
      <c r="C56" s="49"/>
      <c r="D56" s="49">
        <v>354000</v>
      </c>
      <c r="E56" s="11">
        <f t="shared" si="2"/>
        <v>1543776</v>
      </c>
      <c r="F56" s="50" t="s">
        <v>557</v>
      </c>
      <c r="G56" s="51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298.5" customHeight="1" spans="1:56">
      <c r="A57" s="41">
        <v>46000</v>
      </c>
      <c r="B57" s="48" t="s">
        <v>516</v>
      </c>
      <c r="C57" s="49"/>
      <c r="D57" s="49">
        <v>170000</v>
      </c>
      <c r="E57" s="11">
        <f t="shared" si="2"/>
        <v>1373776</v>
      </c>
      <c r="F57" s="50" t="s">
        <v>558</v>
      </c>
      <c r="G57" s="51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41"/>
      <c r="B58" s="48"/>
      <c r="C58" s="49"/>
      <c r="D58" s="49"/>
      <c r="E58" s="11">
        <f t="shared" si="2"/>
        <v>1373776</v>
      </c>
      <c r="F58" s="57"/>
      <c r="G58" s="58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41"/>
      <c r="B59" s="48"/>
      <c r="C59" s="49"/>
      <c r="D59" s="49"/>
      <c r="E59" s="11">
        <f t="shared" si="2"/>
        <v>1373776</v>
      </c>
      <c r="F59" s="57"/>
      <c r="G59" s="58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41"/>
      <c r="B60" s="48"/>
      <c r="C60" s="49"/>
      <c r="D60" s="49"/>
      <c r="E60" s="11">
        <f t="shared" si="2"/>
        <v>1373776</v>
      </c>
      <c r="F60" s="57"/>
      <c r="G60" s="58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41"/>
      <c r="B61" s="48"/>
      <c r="C61" s="49"/>
      <c r="D61" s="49"/>
      <c r="E61" s="11">
        <f t="shared" si="2"/>
        <v>1373776</v>
      </c>
      <c r="F61" s="57"/>
      <c r="G61" s="58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41"/>
      <c r="B62" s="48"/>
      <c r="C62" s="49"/>
      <c r="D62" s="49"/>
      <c r="E62" s="11">
        <f t="shared" si="2"/>
        <v>1373776</v>
      </c>
      <c r="F62" s="57"/>
      <c r="G62" s="58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41"/>
      <c r="B63" s="48"/>
      <c r="C63" s="49"/>
      <c r="D63" s="49"/>
      <c r="E63" s="11">
        <f t="shared" si="2"/>
        <v>1373776</v>
      </c>
      <c r="F63" s="57"/>
      <c r="G63" s="58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41"/>
      <c r="B64" s="48"/>
      <c r="C64" s="49"/>
      <c r="D64" s="49"/>
      <c r="E64" s="11">
        <f t="shared" si="2"/>
        <v>1373776</v>
      </c>
      <c r="F64" s="57"/>
      <c r="G64" s="58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41"/>
      <c r="B65" s="48"/>
      <c r="C65" s="49"/>
      <c r="D65" s="49"/>
      <c r="E65" s="11">
        <f t="shared" si="2"/>
        <v>1373776</v>
      </c>
      <c r="F65" s="57"/>
      <c r="G65" s="58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41"/>
      <c r="B66" s="48"/>
      <c r="C66" s="49"/>
      <c r="D66" s="49"/>
      <c r="E66" s="11">
        <f t="shared" si="2"/>
        <v>1373776</v>
      </c>
      <c r="F66" s="57"/>
      <c r="G66" s="58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41"/>
      <c r="B67" s="48"/>
      <c r="C67" s="49"/>
      <c r="D67" s="49"/>
      <c r="E67" s="11">
        <f t="shared" si="2"/>
        <v>1373776</v>
      </c>
      <c r="F67" s="57"/>
      <c r="G67" s="58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41"/>
      <c r="B68" s="48"/>
      <c r="C68" s="49"/>
      <c r="D68" s="49"/>
      <c r="E68" s="11">
        <f t="shared" si="2"/>
        <v>1373776</v>
      </c>
      <c r="F68" s="57"/>
      <c r="G68" s="58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41"/>
      <c r="B69" s="48"/>
      <c r="C69" s="49"/>
      <c r="D69" s="49"/>
      <c r="E69" s="11">
        <f t="shared" si="2"/>
        <v>1373776</v>
      </c>
      <c r="F69" s="57"/>
      <c r="G69" s="58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41"/>
      <c r="B70" s="48"/>
      <c r="C70" s="49"/>
      <c r="D70" s="49"/>
      <c r="E70" s="11">
        <f t="shared" si="2"/>
        <v>1373776</v>
      </c>
      <c r="F70" s="57"/>
      <c r="G70" s="58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41"/>
      <c r="B71" s="48"/>
      <c r="C71" s="49"/>
      <c r="D71" s="49"/>
      <c r="E71" s="11">
        <f t="shared" si="2"/>
        <v>1373776</v>
      </c>
      <c r="F71" s="57"/>
      <c r="G71" s="58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41"/>
      <c r="B72" s="48"/>
      <c r="C72" s="49"/>
      <c r="D72" s="49"/>
      <c r="E72" s="11">
        <f t="shared" si="2"/>
        <v>1373776</v>
      </c>
      <c r="F72" s="57"/>
      <c r="G72" s="58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41"/>
      <c r="B73" s="48"/>
      <c r="C73" s="49"/>
      <c r="D73" s="49"/>
      <c r="E73" s="11">
        <f t="shared" si="2"/>
        <v>1373776</v>
      </c>
      <c r="F73" s="57"/>
      <c r="G73" s="58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41"/>
      <c r="B74" s="48"/>
      <c r="C74" s="49"/>
      <c r="D74" s="49"/>
      <c r="E74" s="11">
        <f t="shared" si="2"/>
        <v>1373776</v>
      </c>
      <c r="F74" s="57"/>
      <c r="G74" s="58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41"/>
      <c r="B75" s="48"/>
      <c r="C75" s="49"/>
      <c r="D75" s="49"/>
      <c r="E75" s="11">
        <f t="shared" si="2"/>
        <v>1373776</v>
      </c>
      <c r="F75" s="57"/>
      <c r="G75" s="58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41"/>
      <c r="B76" s="48"/>
      <c r="C76" s="49"/>
      <c r="D76" s="49"/>
      <c r="E76" s="11">
        <f t="shared" si="2"/>
        <v>1373776</v>
      </c>
      <c r="F76" s="57"/>
      <c r="G76" s="58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</row>
    <row r="77" ht="39.75" customHeight="1" spans="1:56">
      <c r="A77" s="41"/>
      <c r="B77" s="48"/>
      <c r="C77" s="49"/>
      <c r="D77" s="49"/>
      <c r="E77" s="11">
        <f t="shared" si="2"/>
        <v>1373776</v>
      </c>
      <c r="F77" s="57"/>
      <c r="G77" s="58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 t="s">
        <v>559</v>
      </c>
    </row>
    <row r="78" ht="39.75" customHeight="1" spans="1:56">
      <c r="A78" s="41"/>
      <c r="B78" s="48"/>
      <c r="C78" s="49"/>
      <c r="D78" s="49"/>
      <c r="E78" s="11">
        <f t="shared" ref="E78:E95" si="3">E77+C78-D78</f>
        <v>1373776</v>
      </c>
      <c r="F78" s="57"/>
      <c r="G78" s="58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41"/>
      <c r="B79" s="48"/>
      <c r="C79" s="49"/>
      <c r="D79" s="49"/>
      <c r="E79" s="11">
        <f t="shared" si="3"/>
        <v>1373776</v>
      </c>
      <c r="F79" s="57"/>
      <c r="G79" s="58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41"/>
      <c r="B80" s="48"/>
      <c r="C80" s="49"/>
      <c r="D80" s="49"/>
      <c r="E80" s="11">
        <f t="shared" si="3"/>
        <v>1373776</v>
      </c>
      <c r="F80" s="57"/>
      <c r="G80" s="58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41"/>
      <c r="B81" s="48"/>
      <c r="C81" s="49"/>
      <c r="D81" s="49"/>
      <c r="E81" s="11">
        <f t="shared" si="3"/>
        <v>1373776</v>
      </c>
      <c r="F81" s="57"/>
      <c r="G81" s="58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41"/>
      <c r="B82" s="48"/>
      <c r="C82" s="49"/>
      <c r="D82" s="49"/>
      <c r="E82" s="11">
        <f t="shared" si="3"/>
        <v>1373776</v>
      </c>
      <c r="F82" s="57"/>
      <c r="G82" s="58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41"/>
      <c r="B83" s="48"/>
      <c r="C83" s="49"/>
      <c r="D83" s="49"/>
      <c r="E83" s="11">
        <f t="shared" si="3"/>
        <v>1373776</v>
      </c>
      <c r="F83" s="57"/>
      <c r="G83" s="58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41"/>
      <c r="B84" s="48"/>
      <c r="C84" s="49"/>
      <c r="D84" s="49"/>
      <c r="E84" s="11">
        <f t="shared" si="3"/>
        <v>1373776</v>
      </c>
      <c r="F84" s="57"/>
      <c r="G84" s="58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41"/>
      <c r="B85" s="48"/>
      <c r="C85" s="49"/>
      <c r="D85" s="49"/>
      <c r="E85" s="11">
        <f t="shared" si="3"/>
        <v>1373776</v>
      </c>
      <c r="F85" s="57"/>
      <c r="G85" s="58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41"/>
      <c r="B86" s="48"/>
      <c r="C86" s="49"/>
      <c r="D86" s="49"/>
      <c r="E86" s="11">
        <f t="shared" si="3"/>
        <v>1373776</v>
      </c>
      <c r="F86" s="57"/>
      <c r="G86" s="58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41"/>
      <c r="B87" s="48"/>
      <c r="C87" s="49"/>
      <c r="D87" s="49"/>
      <c r="E87" s="11">
        <f t="shared" si="3"/>
        <v>1373776</v>
      </c>
      <c r="F87" s="57"/>
      <c r="G87" s="58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41"/>
      <c r="B88" s="48"/>
      <c r="C88" s="49"/>
      <c r="D88" s="49"/>
      <c r="E88" s="11">
        <f t="shared" si="3"/>
        <v>1373776</v>
      </c>
      <c r="F88" s="57"/>
      <c r="G88" s="58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41"/>
      <c r="B89" s="48"/>
      <c r="C89" s="49"/>
      <c r="D89" s="49"/>
      <c r="E89" s="11">
        <f t="shared" si="3"/>
        <v>1373776</v>
      </c>
      <c r="F89" s="57"/>
      <c r="G89" s="58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41"/>
      <c r="B90" s="48"/>
      <c r="C90" s="49"/>
      <c r="D90" s="49"/>
      <c r="E90" s="11">
        <f t="shared" si="3"/>
        <v>1373776</v>
      </c>
      <c r="F90" s="57"/>
      <c r="G90" s="58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41"/>
      <c r="B91" s="48"/>
      <c r="C91" s="49"/>
      <c r="D91" s="49"/>
      <c r="E91" s="11">
        <f t="shared" si="3"/>
        <v>1373776</v>
      </c>
      <c r="F91" s="57"/>
      <c r="G91" s="58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41"/>
      <c r="B92" s="48"/>
      <c r="C92" s="49"/>
      <c r="D92" s="49"/>
      <c r="E92" s="11">
        <f t="shared" si="3"/>
        <v>1373776</v>
      </c>
      <c r="F92" s="57"/>
      <c r="G92" s="58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41"/>
      <c r="B93" s="48"/>
      <c r="C93" s="49"/>
      <c r="D93" s="49"/>
      <c r="E93" s="11">
        <f t="shared" si="3"/>
        <v>1373776</v>
      </c>
      <c r="F93" s="57"/>
      <c r="G93" s="58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41"/>
      <c r="B94" s="48"/>
      <c r="C94" s="49"/>
      <c r="D94" s="49"/>
      <c r="E94" s="11">
        <f t="shared" si="3"/>
        <v>1373776</v>
      </c>
      <c r="F94" s="57"/>
      <c r="G94" s="58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39.75" customHeight="1" spans="1:56">
      <c r="A95" s="41"/>
      <c r="B95" s="48"/>
      <c r="C95" s="49"/>
      <c r="D95" s="49"/>
      <c r="E95" s="11">
        <f t="shared" si="3"/>
        <v>1373776</v>
      </c>
      <c r="F95" s="57"/>
      <c r="G95" s="58"/>
      <c r="H95" s="14"/>
      <c r="I95" s="14"/>
      <c r="J95" s="14"/>
      <c r="K95" s="14"/>
      <c r="L95" s="14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2025-12-09T11:02:06Z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1033-12.2.0.23155</vt:lpwstr>
  </property>
</Properties>
</file>