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040" firstSheet="1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<sst xmlns="http://schemas.openxmlformats.org/spreadsheetml/2006/main" count="2092" uniqueCount="601">
  <si>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</si>
  <si>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</si>
  <si>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</si>
  <si>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</si>
  <si>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</si>
  <si>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</si>
  <si>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</si>
  <si>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</si>
  <si>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</si>
  <si>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</si>
  <si>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</si>
  <si>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</si>
  <si>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</si>
  <si>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</si>
  <si>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</si>
  <si>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</si>
  <si>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</si>
  <si>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</si>
  <si>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</si>
  <si>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</si>
  <si>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</si>
  <si>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</si>
  <si>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</si>
  <si>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</si>
  <si>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</si>
  <si>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</si>
  <si>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</si>
  <si>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</si>
  <si>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</si>
  <si>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</si>
  <si>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</si>
  <si>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</si>
  <si>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</si>
  <si>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</si>
  <si>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</si>
  <si>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</si>
  <si>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</si>
  <si>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</si>
  <si>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</si>
  <si>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</si>
  <si>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</si>
  <si>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</si>
  <si>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</si>
  <si>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</si>
  <si>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</si>
  <si>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</si>
  <si>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</si>
  <si>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</si>
  <si>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</si>
  <si>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</si>
  <si>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</si>
  <si>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</si>
  <si>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</si>
  <si>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</si>
  <si>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</si>
  <si>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</si>
  <si>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</si>
  <si>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</si>
  <si>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</si>
  <si>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</si>
  <si>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</si>
  <si>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</si>
  <si>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</si>
  <si>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</si>
  <si>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</si>
  <si>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</si>
  <si>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</si>
  <si>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</si>
  <si>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</si>
  <si>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</si>
  <si>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</si>
  <si>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</si>
  <si>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</si>
  <si>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</si>
  <si>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</si>
  <si>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</si>
  <si>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</si>
  <si>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</si>
  <si>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</si>
  <si>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</si>
  <si>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</si>
  <si>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</si>
  <si>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</si>
  <si>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</si>
  <si>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</si>
  <si>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</si>
  <si>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</si>
  <si>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</si>
  <si>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</si>
  <si>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</si>
  <si>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</si>
  <si>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</si>
  <si>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</si>
  <si>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</si>
  <si>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</si>
  <si>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</si>
  <si>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</si>
  <si>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</si>
  <si>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</si>
  <si>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</si>
  <si>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</si>
  <si>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</si>
  <si>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</si>
  <si>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</si>
  <si>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</si>
  <si>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</si>
  <si>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</si>
  <si>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</si>
  <si>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</si>
  <si>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</si>
  <si>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</si>
  <si>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</si>
  <si>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</si>
  <si>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</si>
  <si>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</si>
  <si>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</si>
  <si>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</si>
  <si>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</si>
  <si>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</si>
  <si>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</si>
  <si>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</si>
  <si>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</si>
  <si>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</si>
  <si>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</si>
  <si>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</si>
  <si>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</si>
  <si>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</si>
  <si>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</si>
  <si>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</si>
  <si>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</si>
  <si>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</si>
  <si>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</si>
  <si>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</si>
  <si>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</si>
  <si>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</si>
  <si>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</si>
  <si>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</si>
  <si>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</si>
  <si>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</si>
  <si>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</si>
  <si>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</si>
  <si>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</si>
  <si>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</si>
  <si>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</si>
  <si>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</si>
  <si>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</si>
  <si>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</si>
  <si>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</si>
  <si>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</si>
  <si>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</si>
  <si>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</si>
  <si>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</si>
  <si>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</si>
  <si>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</si>
  <si>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</si>
  <si>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</si>
  <si>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</si>
  <si>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</si>
  <si>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</si>
  <si>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</si>
  <si>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</si>
  <si>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</si>
  <si>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</si>
  <si>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</si>
  <si>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</si>
  <si>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</si>
  <si>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</si>
  <si>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</si>
  <si>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</si>
  <si>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</si>
  <si>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</si>
  <si>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</si>
  <si>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</si>
  <si>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</si>
  <si>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</si>
  <si>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</si>
  <si>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</si>
  <si>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</si>
  <si>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</si>
  <si>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</si>
  <si>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</si>
  <si>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</si>
  <si>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</si>
  <si>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</si>
  <si>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</si>
  <si>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</si>
  <si>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</si>
  <si>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</si>
  <si>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</si>
  <si>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</si>
  <si>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</si>
  <si>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</si>
  <si>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</si>
  <si>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</si>
  <si>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</si>
  <si>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</si>
  <si>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</si>
  <si>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</si>
  <si>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</si>
  <si>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</si>
  <si>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</si>
  <si>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</si>
  <si>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</si>
  <si>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</si>
  <si>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</si>
  <si>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</si>
  <si>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</si>
  <si>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</si>
  <si>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</si>
  <si>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</si>
  <si>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</si>
  <si>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</si>
  <si>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</si>
  <si>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</si>
  <si>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</si>
  <si>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</si>
  <si>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</si>
  <si>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</si>
  <si>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</si>
  <si>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</si>
  <si>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</si>
  <si>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</si>
  <si>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</si>
  <si>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</si>
  <si>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</si>
  <si>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</si>
  <si>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</si>
  <si>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</si>
  <si>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</si>
  <si>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</si>
  <si>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</si>
  <si>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</si>
  <si>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</si>
  <si>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</si>
  <si>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</si>
  <si>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</si>
  <si>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</si>
  <si>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</si>
  <si>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</si>
  <si>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</si>
  <si>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</si>
  <si>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</si>
  <si>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</si>
  <si>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</si>
  <si>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</si>
  <si>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</si>
  <si>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</si>
  <si>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</si>
  <si>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</si>
  <si>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</si>
  <si>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</si>
  <si>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</si>
  <si>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</si>
  <si>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</si>
  <si>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</si>
  <si>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</si>
  <si>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</si>
  <si>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</si>
  <si>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</si>
  <si>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</si>
  <si>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</si>
  <si>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</si>
  <si>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</si>
  <si>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</si>
  <si>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</si>
  <si>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</si>
  <si>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</si>
  <si>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</si>
  <si>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</si>
  <si>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</si>
  <si>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</si>
  <si>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</si>
  <si>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</si>
  <si>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</si>
  <si>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</si>
  <si>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</si>
  <si>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</si>
  <si>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</si>
  <si>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</si>
  <si>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</si>
  <si>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</si>
  <si>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</si>
  <si>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</si>
  <si>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</si>
  <si>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</si>
  <si>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</si>
  <si>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</si>
  <si>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</si>
  <si>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</si>
  <si>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</si>
  <si>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</si>
  <si>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</si>
  <si>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</si>
  <si>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</si>
  <si>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</si>
  <si>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</si>
  <si>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</si>
  <si>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</si>
  <si>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</si>
  <si>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</si>
  <si>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</si>
  <si>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</si>
  <si>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</si>
  <si>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</si>
  <si>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</si>
  <si>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</si>
  <si>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</si>
  <si>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</si>
  <si>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</si>
  <si>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</si>
  <si>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</si>
  <si>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</si>
  <si>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</si>
  <si>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</si>
  <si>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</si>
  <si>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</si>
  <si>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</si>
  <si>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</si>
  <si>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</si>
  <si>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</si>
  <si>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</si>
  <si>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</si>
  <si>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</si>
  <si>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</si>
  <si>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</si>
  <si>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</si>
  <si>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</si>
  <si>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</si>
  <si>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</si>
  <si>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</si>
  <si>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</si>
  <si>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</si>
  <si>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</si>
  <si>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</si>
  <si>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</si>
  <si>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</si>
  <si>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</si>
  <si>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</si>
  <si>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</si>
  <si>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</si>
  <si>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</si>
  <si>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</si>
  <si>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</si>
  <si>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</si>
  <si>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</si>
  <si>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</si>
  <si>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</si>
  <si>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</si>
  <si>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</si>
  <si>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</si>
  <si>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</si>
  <si>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</si>
  <si>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</si>
  <si>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</si>
  <si>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</si>
  <si>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</si>
  <si>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</si>
  <si>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</si>
  <si>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</si>
  <si>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</si>
  <si>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</si>
  <si>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</si>
  <si>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</si>
  <si>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</si>
  <si>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</si>
  <si>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</si>
  <si>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</si>
  <si>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</si>
  <si>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</si>
  <si>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</si>
  <si>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</si>
  <si>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</si>
  <si>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</si>
  <si>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</si>
  <si>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</si>
  <si>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</si>
  <si>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</si>
  <si>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</si>
  <si>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</si>
  <si>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</si>
  <si>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</si>
  <si>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</si>
  <si>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</si>
  <si>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</si>
  <si>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</si>
  <si>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</si>
  <si>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</si>
  <si>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</si>
  <si>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</si>
  <si>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</si>
  <si>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</si>
  <si>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</si>
  <si>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</si>
  <si>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</si>
  <si>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</si>
  <si>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</si>
  <si>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</si>
  <si>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</si>
  <si>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</si>
  <si>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</si>
  <si>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</si>
  <si>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</si>
  <si>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</si>
  <si>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</si>
  <si>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</si>
  <si>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</si>
  <si>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</si>
  <si>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</si>
  <si>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</si>
  <si>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</si>
  <si>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</si>
  <si>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</si>
  <si>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</si>
  <si>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</si>
  <si>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</si>
  <si>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</si>
  <si>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</si>
  <si>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</si>
  <si>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</si>
  <si>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</si>
  <si>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</si>
  <si>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</si>
  <si>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</si>
  <si>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</si>
  <si>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</si>
  <si>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</si>
  <si>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</si>
  <si>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</si>
  <si>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</si>
  <si>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</si>
  <si>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</si>
  <si>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</si>
  <si>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</si>
  <si>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</si>
  <si>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</si>
  <si>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</si>
  <si>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</si>
  <si>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</si>
  <si>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</si>
  <si>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</si>
  <si>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</si>
  <si>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</si>
  <si>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</si>
  <si>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</si>
  <si>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</si>
  <si>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</si>
  <si>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</si>
  <si>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</si>
  <si>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</si>
  <si>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</si>
  <si>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</si>
  <si>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</si>
  <si>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</si>
  <si>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</si>
  <si>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</si>
  <si>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</si>
  <si>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</si>
  <si>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</si>
  <si>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</si>
  <si>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</si>
  <si>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</si>
  <si>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</si>
  <si>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</si>
  <si>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</si>
  <si>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</si>
  <si>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</si>
  <si>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</si>
  <si>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</si>
  <si>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</si>
  <si>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</si>
  <si>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</si>
  <si>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</si>
  <si>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</si>
  <si>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</si>
  <si>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</si>
  <si>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</si>
  <si>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</si>
  <si>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</si>
  <si>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</si>
  <si>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</si>
  <si>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</si>
  <si>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</si>
  <si>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</si>
  <si>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</si>
  <si>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</si>
  <si>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</si>
  <si>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</si>
  <si>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</si>
  <si>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</si>
  <si>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</si>
  <si>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</si>
  <si>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</si>
  <si>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</si>
  <si>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</si>
  <si>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</si>
  <si>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</si>
  <si>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</si>
  <si>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</si>
  <si>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</si>
  <si>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</si>
  <si>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</si>
  <si>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</si>
  <si>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</si>
  <si>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</si>
  <si>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</si>
  <si>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</si>
  <si>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</si>
  <si>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</si>
  <si>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</si>
  <si>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</si>
  <si>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</si>
  <si>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</si>
  <si>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</si>
  <si>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</si>
  <si>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</si>
  <si>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</si>
  <si>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</si>
  <si>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</si>
  <si>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</si>
  <si>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</si>
  <si>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</si>
  <si>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</si>
  <si>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</si>
  <si>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</si>
  <si>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</si>
  <si>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</si>
  <si>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</si>
  <si>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</si>
  <si>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</si>
  <si>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</si>
  <si>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</si>
  <si>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</si>
  <si>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</si>
  <si>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</si>
  <si>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</si>
  <si>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</si>
  <si>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</si>
  <si>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</si>
  <si>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</si>
  <si>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</si>
  <si>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</si>
  <si>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</si>
  <si>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</si>
  <si>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</si>
  <si>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</si>
  <si>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</si>
  <si>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</si>
  <si>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</si>
  <si>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</si>
  <si>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</si>
  <si>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</si>
  <si>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</si>
  <si>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</si>
  <si>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</si>
  <si>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</si>
  <si>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</si>
  <si>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</si>
  <si>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</si>
  <si>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</si>
  <si>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</si>
  <si>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</si>
  <si>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</si>
  <si>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</si>
  <si>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</si>
  <si>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</si>
  <si>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</si>
  <si>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</si>
  <si>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</si>
  <si>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</si>
  <si>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</si>
  <si>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</si>
  <si>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</si>
  <si>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</si>
  <si>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</si>
  <si>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</si>
  <si>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</si>
  <si>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</si>
  <si>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</si>
  <si>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</si>
  <si>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</si>
  <si>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</si>
  <si>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</si>
  <si>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</si>
  <si>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</si>
  <si>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</si>
  <si>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</si>
  <si>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</si>
  <si>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</si>
  <si>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</si>
  <si>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</si>
  <si>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</si>
  <si>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</si>
  <si>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</si>
  <si>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</si>
  <si>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</si>
  <si>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</si>
  <si>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</si>
  <si>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</si>
  <si>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</t>
  </si>
  <si>
    <t>PURCHASE SHEET PROTECTOR AND BIG CLIP TILE MAP BLUE AND BLACK COLOR FOR CHEF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</si>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</sst>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7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7" fillId="0" borderId="0" xfId="0" applyFont="1">
      <alignment vertical="center"/>
    </xf>
    <xf numFmtId="183" fontId="8" fillId="0" borderId="0" xfId="0" applyNumberFormat="1" applyFont="1">
      <alignment vertical="center"/>
    </xf>
    <xf numFmtId="0" fontId="8" fillId="0" borderId="0" xfId="0" applyFont="1">
      <alignment vertical="center"/>
    </xf>
    <xf numFmtId="184" fontId="8" fillId="0" borderId="0" xfId="0" applyNumberFormat="1" applyFont="1">
      <alignment vertical="center"/>
    </xf>
    <xf numFmtId="185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3" fontId="7" fillId="8" borderId="7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184" fontId="7" fillId="8" borderId="7" xfId="0" applyNumberFormat="1" applyFont="1" applyFill="1" applyBorder="1" applyAlignment="1">
      <alignment horizontal="center" vertical="center"/>
    </xf>
    <xf numFmtId="183" fontId="8" fillId="10" borderId="7" xfId="0" applyNumberFormat="1" applyFont="1" applyFill="1" applyBorder="1" applyAlignment="1">
      <alignment horizontal="center" vertical="center"/>
    </xf>
    <xf numFmtId="186" fontId="8" fillId="10" borderId="7" xfId="0" applyNumberFormat="1" applyFont="1" applyFill="1" applyBorder="1" applyAlignment="1">
      <alignment horizontal="center" vertical="center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/>
    </xf>
    <xf numFmtId="183" fontId="8" fillId="0" borderId="7" xfId="0" applyNumberFormat="1" applyFont="1" applyBorder="1">
      <alignment vertical="center"/>
    </xf>
    <xf numFmtId="0" fontId="8" fillId="0" borderId="7" xfId="0" applyFont="1" applyBorder="1">
      <alignment vertical="center"/>
    </xf>
    <xf numFmtId="185" fontId="7" fillId="8" borderId="7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85" fontId="8" fillId="0" borderId="7" xfId="0" applyNumberFormat="1" applyFont="1" applyBorder="1" applyAlignment="1">
      <alignment horizontal="center" vertical="center"/>
    </xf>
    <xf numFmtId="185" fontId="8" fillId="0" borderId="7" xfId="0" applyNumberFormat="1" applyFont="1" applyBorder="1">
      <alignment vertical="center"/>
    </xf>
    <xf numFmtId="184" fontId="8" fillId="0" borderId="7" xfId="0" applyNumberFormat="1" applyFont="1" applyBorder="1" applyAlignment="1">
      <alignment horizontal="center" vertical="center"/>
    </xf>
    <xf numFmtId="184" fontId="8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horizontal="center" vertical="center"/>
    </xf>
    <xf numFmtId="183" fontId="11" fillId="0" borderId="0" xfId="0" applyNumberFormat="1" applyFont="1" applyAlignment="1">
      <alignment horizontal="center" vertical="center"/>
    </xf>
    <xf numFmtId="187" fontId="11" fillId="0" borderId="0" xfId="0" applyNumberFormat="1" applyFont="1" applyAlignment="1">
      <alignment horizontal="left" vertical="center"/>
    </xf>
    <xf numFmtId="187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vertical="center"/>
    </xf>
    <xf numFmtId="187" fontId="11" fillId="0" borderId="0" xfId="0" applyNumberFormat="1" applyFont="1" applyAlignment="1">
      <alignment horizontal="right" vertical="center"/>
    </xf>
    <xf numFmtId="187" fontId="10" fillId="8" borderId="7" xfId="0" applyNumberFormat="1" applyFont="1" applyFill="1" applyBorder="1" applyAlignment="1">
      <alignment horizontal="center"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3" fontId="11" fillId="10" borderId="7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horizontal="left" vertical="center"/>
    </xf>
    <xf numFmtId="187" fontId="11" fillId="10" borderId="7" xfId="0" applyNumberFormat="1" applyFont="1" applyFill="1" applyBorder="1">
      <alignment vertical="center"/>
    </xf>
    <xf numFmtId="0" fontId="11" fillId="10" borderId="7" xfId="0" applyFont="1" applyFill="1" applyBorder="1" applyAlignment="1">
      <alignment horizontal="center" vertical="center"/>
    </xf>
    <xf numFmtId="183" fontId="11" fillId="0" borderId="7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horizontal="left" vertical="center"/>
    </xf>
    <xf numFmtId="187" fontId="11" fillId="0" borderId="7" xfId="0" applyNumberFormat="1" applyFont="1" applyFill="1" applyBorder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7" fontId="10" fillId="8" borderId="7" xfId="0" applyNumberFormat="1" applyFont="1" applyFill="1" applyBorder="1" applyAlignment="1">
      <alignment vertical="center"/>
    </xf>
    <xf numFmtId="187" fontId="11" fillId="0" borderId="7" xfId="0" applyNumberFormat="1" applyFont="1" applyBorder="1" applyAlignment="1">
      <alignment vertical="center"/>
    </xf>
    <xf numFmtId="187" fontId="11" fillId="10" borderId="13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vertical="center"/>
    </xf>
    <xf numFmtId="187" fontId="11" fillId="10" borderId="15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vertical="center"/>
    </xf>
    <xf numFmtId="187" fontId="11" fillId="0" borderId="7" xfId="0" applyNumberFormat="1" applyFont="1" applyFill="1" applyBorder="1" applyAlignment="1">
      <alignment horizontal="right" vertical="center"/>
    </xf>
    <xf numFmtId="187" fontId="11" fillId="10" borderId="7" xfId="0" applyNumberFormat="1" applyFont="1" applyFill="1" applyBorder="1" applyAlignment="1">
      <alignment horizontal="right"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7" xfId="0" applyFont="1" applyFill="1" applyBorder="1">
      <alignment vertical="center"/>
    </xf>
    <xf numFmtId="0" fontId="11" fillId="10" borderId="7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7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2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>
      <alignment vertical="center"/>
    </xf>
    <xf numFmtId="0" fontId="0" fillId="12" borderId="7" xfId="0" applyFill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65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50"/>
  <sheetViews>
    <sheetView tabSelected="1" zoomScale="85" zoomScaleNormal="85" workbookViewId="0">
      <pane ySplit="1" topLeftCell="A612" activePane="bottomLeft" state="frozen"/>
      <selection/>
      <selection pane="bottomLeft" activeCell="C646" sqref="C646"/>
    </sheetView>
  </sheetViews>
  <sheetFormatPr defaultColWidth="9.1640625" defaultRowHeight="16.8"/>
  <cols>
    <col min="1" max="1" width="12.859375" style="132"/>
    <col min="2" max="2" width="97" customWidth="1"/>
    <col min="3" max="3" width="94.4296875" style="133" customWidth="1"/>
    <col min="4" max="4" width="9.1640625" style="2"/>
    <col min="6" max="6" width="12.828125"/>
    <col min="7" max="7" width="53.828125" customWidth="1"/>
    <col min="8" max="8" width="12.3359375" style="134"/>
    <col min="9" max="9" width="11.5078125" customWidth="1"/>
    <col min="10" max="10" width="12.3359375"/>
    <col min="11" max="11" width="10.5078125"/>
  </cols>
  <sheetData>
    <row r="1" spans="1:8">
      <c r="A1" s="135" t="s">
        <v>0</v>
      </c>
      <c r="B1" s="136" t="s">
        <v>1</v>
      </c>
      <c r="C1" s="137" t="s">
        <v>2</v>
      </c>
      <c r="D1" s="138" t="s">
        <v>3</v>
      </c>
      <c r="F1" s="132"/>
      <c r="H1" s="155"/>
    </row>
    <row r="2" spans="1:9">
      <c r="A2" s="139">
        <v>45957</v>
      </c>
      <c r="B2" s="140" t="s">
        <v>4</v>
      </c>
      <c r="C2" s="141"/>
      <c r="D2" s="142" t="s">
        <v>5</v>
      </c>
      <c r="I2" s="155"/>
    </row>
    <row r="3" spans="1:11">
      <c r="A3" s="139"/>
      <c r="B3" s="115" t="s">
        <v>6</v>
      </c>
      <c r="C3" s="143"/>
      <c r="D3" s="142" t="s">
        <v>5</v>
      </c>
      <c r="I3" s="134"/>
      <c r="J3" s="134"/>
      <c r="K3" s="134"/>
    </row>
    <row r="4" spans="1:4">
      <c r="A4" s="139"/>
      <c r="B4" s="115" t="s">
        <v>7</v>
      </c>
      <c r="C4" s="143"/>
      <c r="D4" s="142" t="s">
        <v>5</v>
      </c>
    </row>
    <row r="5" spans="1:4">
      <c r="A5" s="139"/>
      <c r="B5" s="115" t="s">
        <v>8</v>
      </c>
      <c r="C5" s="143"/>
      <c r="D5" s="142" t="s">
        <v>5</v>
      </c>
    </row>
    <row r="6" spans="1:10">
      <c r="A6" s="139"/>
      <c r="B6" s="115" t="s">
        <v>9</v>
      </c>
      <c r="C6" s="143"/>
      <c r="D6" s="142" t="s">
        <v>5</v>
      </c>
      <c r="J6" s="134"/>
    </row>
    <row r="7" spans="1:4">
      <c r="A7" s="139"/>
      <c r="B7" s="115" t="s">
        <v>10</v>
      </c>
      <c r="C7" s="143" t="s">
        <v>11</v>
      </c>
      <c r="D7" s="142" t="s">
        <v>5</v>
      </c>
    </row>
    <row r="8" spans="1:4">
      <c r="A8" s="139"/>
      <c r="B8" s="115" t="s">
        <v>12</v>
      </c>
      <c r="C8" s="143" t="s">
        <v>13</v>
      </c>
      <c r="D8" s="142" t="s">
        <v>5</v>
      </c>
    </row>
    <row r="9" spans="1:4">
      <c r="A9" s="139"/>
      <c r="B9" s="115" t="s">
        <v>14</v>
      </c>
      <c r="C9" s="143" t="s">
        <v>15</v>
      </c>
      <c r="D9" s="142" t="s">
        <v>5</v>
      </c>
    </row>
    <row r="10" spans="1:9">
      <c r="A10" s="139"/>
      <c r="B10" s="115" t="s">
        <v>16</v>
      </c>
      <c r="C10" s="143" t="s">
        <v>13</v>
      </c>
      <c r="D10" s="142" t="s">
        <v>5</v>
      </c>
      <c r="I10" s="134"/>
    </row>
    <row r="11" spans="1:10">
      <c r="A11" s="139"/>
      <c r="B11" s="115" t="s">
        <v>17</v>
      </c>
      <c r="C11" s="143" t="s">
        <v>18</v>
      </c>
      <c r="D11" s="142" t="s">
        <v>5</v>
      </c>
      <c r="I11" s="134"/>
      <c r="J11" s="134"/>
    </row>
    <row r="12" spans="1:10">
      <c r="A12" s="139"/>
      <c r="B12" s="115" t="s">
        <v>19</v>
      </c>
      <c r="C12" s="143" t="s">
        <v>20</v>
      </c>
      <c r="D12" s="142" t="s">
        <v>5</v>
      </c>
      <c r="J12" s="134"/>
    </row>
    <row r="13" spans="1:4">
      <c r="A13" s="139"/>
      <c r="B13" s="115"/>
      <c r="C13" s="143" t="s">
        <v>21</v>
      </c>
      <c r="D13" s="142" t="s">
        <v>5</v>
      </c>
    </row>
    <row r="14" spans="1:4">
      <c r="A14" s="139"/>
      <c r="B14" s="115"/>
      <c r="C14" s="143" t="s">
        <v>22</v>
      </c>
      <c r="D14" s="142" t="s">
        <v>5</v>
      </c>
    </row>
    <row r="15" spans="1:4">
      <c r="A15" s="144"/>
      <c r="B15" s="115" t="s">
        <v>23</v>
      </c>
      <c r="C15" s="143" t="s">
        <v>24</v>
      </c>
      <c r="D15" s="142" t="s">
        <v>5</v>
      </c>
    </row>
    <row r="16" spans="5:5">
      <c r="E16" s="2"/>
    </row>
    <row r="17" spans="1:4">
      <c r="A17" s="145">
        <v>45958</v>
      </c>
      <c r="B17" s="115" t="s">
        <v>25</v>
      </c>
      <c r="C17" s="143"/>
      <c r="D17" s="146" t="s">
        <v>5</v>
      </c>
    </row>
    <row r="18" spans="1:4">
      <c r="A18" s="139"/>
      <c r="B18" s="115" t="s">
        <v>26</v>
      </c>
      <c r="C18" s="143"/>
      <c r="D18" s="146" t="s">
        <v>5</v>
      </c>
    </row>
    <row r="19" spans="1:4">
      <c r="A19" s="139"/>
      <c r="B19" s="115" t="s">
        <v>27</v>
      </c>
      <c r="C19" s="143"/>
      <c r="D19" s="146" t="s">
        <v>5</v>
      </c>
    </row>
    <row r="20" spans="1:4">
      <c r="A20" s="139"/>
      <c r="B20" s="115" t="s">
        <v>28</v>
      </c>
      <c r="C20" s="143">
        <v>1</v>
      </c>
      <c r="D20" s="146" t="s">
        <v>5</v>
      </c>
    </row>
    <row r="21" spans="1:4">
      <c r="A21" s="144"/>
      <c r="B21" s="115" t="s">
        <v>29</v>
      </c>
      <c r="C21" s="143">
        <v>1</v>
      </c>
      <c r="D21" s="146" t="s">
        <v>5</v>
      </c>
    </row>
    <row r="23" spans="1:4">
      <c r="A23" s="147">
        <v>45959</v>
      </c>
      <c r="B23" s="148" t="s">
        <v>30</v>
      </c>
      <c r="C23" s="143"/>
      <c r="D23" s="146" t="s">
        <v>5</v>
      </c>
    </row>
    <row r="24" spans="1:4">
      <c r="A24" s="147"/>
      <c r="B24" s="148" t="s">
        <v>31</v>
      </c>
      <c r="C24" s="143">
        <v>1</v>
      </c>
      <c r="D24" s="149" t="s">
        <v>5</v>
      </c>
    </row>
    <row r="25" spans="1:4">
      <c r="A25" s="147"/>
      <c r="B25" s="148" t="s">
        <v>32</v>
      </c>
      <c r="C25" s="143"/>
      <c r="D25" s="150"/>
    </row>
    <row r="26" spans="1:4">
      <c r="A26" s="147"/>
      <c r="B26" s="148" t="s">
        <v>33</v>
      </c>
      <c r="C26" s="143" t="s">
        <v>34</v>
      </c>
      <c r="D26" s="146" t="s">
        <v>5</v>
      </c>
    </row>
    <row r="27" spans="1:4">
      <c r="A27" s="147"/>
      <c r="B27" s="148" t="s">
        <v>35</v>
      </c>
      <c r="C27" s="151" t="s">
        <v>36</v>
      </c>
      <c r="D27" s="146" t="s">
        <v>37</v>
      </c>
    </row>
    <row r="28" spans="1:4">
      <c r="A28" s="147"/>
      <c r="B28" s="148" t="s">
        <v>38</v>
      </c>
      <c r="C28" s="143">
        <v>3</v>
      </c>
      <c r="D28" s="146" t="s">
        <v>5</v>
      </c>
    </row>
    <row r="29" spans="1:4">
      <c r="A29" s="147"/>
      <c r="B29" s="148" t="s">
        <v>39</v>
      </c>
      <c r="C29" s="143" t="s">
        <v>40</v>
      </c>
      <c r="D29" s="146" t="s">
        <v>5</v>
      </c>
    </row>
    <row r="30" spans="1:4">
      <c r="A30" s="147"/>
      <c r="B30" s="148" t="s">
        <v>41</v>
      </c>
      <c r="C30" s="143">
        <v>1</v>
      </c>
      <c r="D30" s="146" t="s">
        <v>5</v>
      </c>
    </row>
    <row r="32" spans="1:4">
      <c r="A32" s="147">
        <v>45960</v>
      </c>
      <c r="B32" s="115" t="s">
        <v>42</v>
      </c>
      <c r="C32" s="143"/>
      <c r="D32" s="146" t="s">
        <v>5</v>
      </c>
    </row>
    <row r="34" spans="1:4">
      <c r="A34" s="147">
        <v>45961</v>
      </c>
      <c r="B34" s="115" t="s">
        <v>43</v>
      </c>
      <c r="C34" s="143"/>
      <c r="D34" s="146" t="s">
        <v>5</v>
      </c>
    </row>
    <row r="35" spans="1:4">
      <c r="A35" s="147"/>
      <c r="B35" s="115" t="s">
        <v>44</v>
      </c>
      <c r="C35" s="143"/>
      <c r="D35" s="146" t="s">
        <v>5</v>
      </c>
    </row>
    <row r="36" spans="1:4">
      <c r="A36" s="147"/>
      <c r="B36" s="115" t="s">
        <v>45</v>
      </c>
      <c r="C36" s="152" t="s">
        <v>46</v>
      </c>
      <c r="D36" s="146" t="s">
        <v>47</v>
      </c>
    </row>
    <row r="37" spans="1:4">
      <c r="A37" s="147"/>
      <c r="B37" s="115" t="s">
        <v>48</v>
      </c>
      <c r="C37" s="143"/>
      <c r="D37" s="146" t="s">
        <v>5</v>
      </c>
    </row>
    <row r="38" spans="1:4">
      <c r="A38" s="147"/>
      <c r="B38" s="115" t="s">
        <v>49</v>
      </c>
      <c r="C38" s="143"/>
      <c r="D38" s="146" t="s">
        <v>5</v>
      </c>
    </row>
    <row r="39" spans="1:4">
      <c r="A39" s="147"/>
      <c r="B39" s="115" t="s">
        <v>50</v>
      </c>
      <c r="C39" s="152" t="s">
        <v>51</v>
      </c>
      <c r="D39" s="146" t="s">
        <v>47</v>
      </c>
    </row>
    <row r="40" spans="1:4">
      <c r="A40" s="147"/>
      <c r="B40" s="115" t="s">
        <v>52</v>
      </c>
      <c r="C40" s="152" t="s">
        <v>53</v>
      </c>
      <c r="D40" s="146" t="s">
        <v>47</v>
      </c>
    </row>
    <row r="41" spans="1:4">
      <c r="A41" s="147"/>
      <c r="B41" s="115" t="s">
        <v>54</v>
      </c>
      <c r="C41" s="152" t="s">
        <v>55</v>
      </c>
      <c r="D41" s="146" t="s">
        <v>47</v>
      </c>
    </row>
    <row r="42" spans="1:4">
      <c r="A42" s="147"/>
      <c r="B42" s="115" t="s">
        <v>56</v>
      </c>
      <c r="C42" s="143" t="s">
        <v>57</v>
      </c>
      <c r="D42" s="146" t="s">
        <v>5</v>
      </c>
    </row>
    <row r="43" spans="1:4">
      <c r="A43" s="147"/>
      <c r="B43" s="115" t="s">
        <v>58</v>
      </c>
      <c r="C43" s="143" t="s">
        <v>59</v>
      </c>
      <c r="D43" s="146" t="s">
        <v>5</v>
      </c>
    </row>
    <row r="44" spans="1:4">
      <c r="A44" s="147"/>
      <c r="B44" s="115" t="s">
        <v>60</v>
      </c>
      <c r="C44" s="152" t="s">
        <v>61</v>
      </c>
      <c r="D44" s="146" t="s">
        <v>47</v>
      </c>
    </row>
    <row r="45" spans="3:4">
      <c r="C45" s="143" t="s">
        <v>62</v>
      </c>
      <c r="D45" s="146" t="s">
        <v>63</v>
      </c>
    </row>
    <row r="46" spans="1:4">
      <c r="A46" s="153"/>
      <c r="C46" s="143" t="s">
        <v>64</v>
      </c>
      <c r="D46" s="146" t="s">
        <v>5</v>
      </c>
    </row>
    <row r="47" spans="1:4">
      <c r="A47" s="153"/>
      <c r="C47" s="143" t="s">
        <v>65</v>
      </c>
      <c r="D47" s="146" t="s">
        <v>5</v>
      </c>
    </row>
    <row r="48" spans="1:4">
      <c r="A48" s="153"/>
      <c r="C48" s="143" t="s">
        <v>66</v>
      </c>
      <c r="D48" s="146" t="s">
        <v>5</v>
      </c>
    </row>
    <row r="49" spans="1:1">
      <c r="A49" s="153"/>
    </row>
    <row r="50" spans="1:4">
      <c r="A50" s="147">
        <v>45962</v>
      </c>
      <c r="B50" s="115" t="s">
        <v>45</v>
      </c>
      <c r="C50" s="152" t="s">
        <v>46</v>
      </c>
      <c r="D50" s="146" t="s">
        <v>47</v>
      </c>
    </row>
    <row r="51" spans="1:4">
      <c r="A51" s="147"/>
      <c r="B51" s="115" t="s">
        <v>50</v>
      </c>
      <c r="C51" s="152" t="s">
        <v>51</v>
      </c>
      <c r="D51" s="146" t="s">
        <v>47</v>
      </c>
    </row>
    <row r="52" spans="1:4">
      <c r="A52" s="147"/>
      <c r="B52" s="115" t="s">
        <v>52</v>
      </c>
      <c r="C52" s="152" t="s">
        <v>67</v>
      </c>
      <c r="D52" s="146" t="s">
        <v>47</v>
      </c>
    </row>
    <row r="53" spans="1:4">
      <c r="A53" s="147"/>
      <c r="B53" s="115" t="s">
        <v>54</v>
      </c>
      <c r="C53" s="152" t="s">
        <v>55</v>
      </c>
      <c r="D53" s="146" t="s">
        <v>47</v>
      </c>
    </row>
    <row r="54" spans="1:4">
      <c r="A54" s="147"/>
      <c r="B54" s="115" t="s">
        <v>60</v>
      </c>
      <c r="C54" s="143" t="s">
        <v>61</v>
      </c>
      <c r="D54" s="146" t="s">
        <v>5</v>
      </c>
    </row>
    <row r="55" spans="1:4">
      <c r="A55" s="147">
        <v>45964</v>
      </c>
      <c r="B55" s="115" t="s">
        <v>68</v>
      </c>
      <c r="C55" s="152" t="s">
        <v>69</v>
      </c>
      <c r="D55" s="146" t="s">
        <v>47</v>
      </c>
    </row>
    <row r="56" spans="1:4">
      <c r="A56" s="147"/>
      <c r="B56" s="115" t="s">
        <v>70</v>
      </c>
      <c r="C56" s="152" t="s">
        <v>71</v>
      </c>
      <c r="D56" s="146" t="s">
        <v>47</v>
      </c>
    </row>
    <row r="57" spans="1:4">
      <c r="A57" s="147"/>
      <c r="B57" s="154" t="s">
        <v>72</v>
      </c>
      <c r="C57" s="152" t="s">
        <v>73</v>
      </c>
      <c r="D57" s="146" t="s">
        <v>47</v>
      </c>
    </row>
    <row r="58" spans="1:4">
      <c r="A58" s="147"/>
      <c r="B58" s="115" t="s">
        <v>74</v>
      </c>
      <c r="C58" s="152" t="s">
        <v>75</v>
      </c>
      <c r="D58" s="146" t="s">
        <v>47</v>
      </c>
    </row>
    <row r="60" spans="1:4">
      <c r="A60" s="145">
        <v>45965</v>
      </c>
      <c r="B60" s="115" t="s">
        <v>45</v>
      </c>
      <c r="C60" s="152" t="s">
        <v>46</v>
      </c>
      <c r="D60" s="146" t="s">
        <v>47</v>
      </c>
    </row>
    <row r="61" spans="1:4">
      <c r="A61" s="139"/>
      <c r="B61" s="115" t="s">
        <v>50</v>
      </c>
      <c r="C61" s="152" t="s">
        <v>51</v>
      </c>
      <c r="D61" s="146" t="s">
        <v>47</v>
      </c>
    </row>
    <row r="62" spans="1:4">
      <c r="A62" s="139"/>
      <c r="B62" s="115" t="s">
        <v>76</v>
      </c>
      <c r="C62" s="152" t="s">
        <v>67</v>
      </c>
      <c r="D62" s="146" t="s">
        <v>47</v>
      </c>
    </row>
    <row r="63" spans="1:4">
      <c r="A63" s="139"/>
      <c r="B63" s="115" t="s">
        <v>77</v>
      </c>
      <c r="C63" s="152" t="s">
        <v>55</v>
      </c>
      <c r="D63" s="146" t="s">
        <v>47</v>
      </c>
    </row>
    <row r="64" spans="1:4">
      <c r="A64" s="139"/>
      <c r="B64" s="115" t="s">
        <v>68</v>
      </c>
      <c r="C64" s="143" t="s">
        <v>78</v>
      </c>
      <c r="D64" s="146" t="s">
        <v>5</v>
      </c>
    </row>
    <row r="65" spans="1:4">
      <c r="A65" s="139"/>
      <c r="B65" s="115" t="s">
        <v>70</v>
      </c>
      <c r="C65" s="152" t="s">
        <v>71</v>
      </c>
      <c r="D65" s="146" t="s">
        <v>47</v>
      </c>
    </row>
    <row r="66" spans="1:4">
      <c r="A66" s="139"/>
      <c r="B66" s="154" t="s">
        <v>72</v>
      </c>
      <c r="C66" s="143" t="s">
        <v>79</v>
      </c>
      <c r="D66" s="146" t="s">
        <v>5</v>
      </c>
    </row>
    <row r="67" spans="1:4">
      <c r="A67" s="139"/>
      <c r="B67" s="115" t="s">
        <v>74</v>
      </c>
      <c r="C67" s="152" t="s">
        <v>75</v>
      </c>
      <c r="D67" s="146" t="s">
        <v>47</v>
      </c>
    </row>
    <row r="68" spans="1:4">
      <c r="A68" s="139"/>
      <c r="B68" s="115" t="s">
        <v>80</v>
      </c>
      <c r="C68" s="152" t="s">
        <v>81</v>
      </c>
      <c r="D68" s="146" t="s">
        <v>47</v>
      </c>
    </row>
    <row r="69" spans="1:4">
      <c r="A69" s="139"/>
      <c r="B69" s="115" t="s">
        <v>82</v>
      </c>
      <c r="C69" s="143" t="s">
        <v>83</v>
      </c>
      <c r="D69" s="146" t="s">
        <v>5</v>
      </c>
    </row>
    <row r="70" spans="1:4">
      <c r="A70" s="144"/>
      <c r="B70" s="115" t="s">
        <v>84</v>
      </c>
      <c r="C70" s="143" t="s">
        <v>85</v>
      </c>
      <c r="D70" s="146" t="s">
        <v>5</v>
      </c>
    </row>
    <row r="72" spans="1:4">
      <c r="A72" s="145">
        <v>45966</v>
      </c>
      <c r="B72" s="115" t="s">
        <v>45</v>
      </c>
      <c r="C72" s="143" t="s">
        <v>86</v>
      </c>
      <c r="D72" s="146" t="s">
        <v>5</v>
      </c>
    </row>
    <row r="73" spans="1:4">
      <c r="A73" s="139"/>
      <c r="B73" s="115" t="s">
        <v>50</v>
      </c>
      <c r="C73" s="152" t="s">
        <v>51</v>
      </c>
      <c r="D73" s="146" t="s">
        <v>47</v>
      </c>
    </row>
    <row r="74" spans="1:4">
      <c r="A74" s="139"/>
      <c r="B74" s="115" t="s">
        <v>76</v>
      </c>
      <c r="C74" s="143" t="s">
        <v>67</v>
      </c>
      <c r="D74" s="146" t="s">
        <v>5</v>
      </c>
    </row>
    <row r="75" spans="1:4">
      <c r="A75" s="139"/>
      <c r="B75" s="115" t="s">
        <v>77</v>
      </c>
      <c r="C75" s="152" t="s">
        <v>55</v>
      </c>
      <c r="D75" s="146" t="s">
        <v>47</v>
      </c>
    </row>
    <row r="76" spans="1:4">
      <c r="A76" s="139"/>
      <c r="B76" s="115" t="s">
        <v>70</v>
      </c>
      <c r="C76" s="152" t="s">
        <v>71</v>
      </c>
      <c r="D76" s="146" t="s">
        <v>47</v>
      </c>
    </row>
    <row r="77" spans="1:4">
      <c r="A77" s="139"/>
      <c r="B77" s="115" t="s">
        <v>74</v>
      </c>
      <c r="C77" s="152" t="s">
        <v>75</v>
      </c>
      <c r="D77" s="146" t="s">
        <v>47</v>
      </c>
    </row>
    <row r="78" spans="1:4">
      <c r="A78" s="139"/>
      <c r="B78" s="115" t="s">
        <v>80</v>
      </c>
      <c r="C78" s="143" t="s">
        <v>81</v>
      </c>
      <c r="D78" s="146" t="s">
        <v>5</v>
      </c>
    </row>
    <row r="79" spans="1:4">
      <c r="A79" s="139"/>
      <c r="B79" s="115" t="s">
        <v>87</v>
      </c>
      <c r="C79" s="143" t="s">
        <v>88</v>
      </c>
      <c r="D79" s="146" t="s">
        <v>5</v>
      </c>
    </row>
    <row r="80" spans="1:4">
      <c r="A80" s="139"/>
      <c r="B80" s="115" t="s">
        <v>89</v>
      </c>
      <c r="C80" s="156" t="s">
        <v>90</v>
      </c>
      <c r="D80" s="146" t="s">
        <v>5</v>
      </c>
    </row>
    <row r="81" spans="1:4">
      <c r="A81" s="139"/>
      <c r="B81" s="115" t="s">
        <v>91</v>
      </c>
      <c r="C81" s="143" t="s">
        <v>92</v>
      </c>
      <c r="D81" s="146" t="s">
        <v>5</v>
      </c>
    </row>
    <row r="82" spans="1:4">
      <c r="A82" s="144"/>
      <c r="B82" s="115" t="s">
        <v>93</v>
      </c>
      <c r="C82" s="152" t="s">
        <v>94</v>
      </c>
      <c r="D82" s="146" t="s">
        <v>47</v>
      </c>
    </row>
    <row r="84" spans="1:4">
      <c r="A84" s="147">
        <v>45967</v>
      </c>
      <c r="B84" s="157" t="s">
        <v>50</v>
      </c>
      <c r="C84" s="152" t="s">
        <v>95</v>
      </c>
      <c r="D84" s="146" t="s">
        <v>47</v>
      </c>
    </row>
    <row r="85" spans="1:4">
      <c r="A85" s="147"/>
      <c r="B85" s="115" t="s">
        <v>96</v>
      </c>
      <c r="C85" s="152" t="s">
        <v>55</v>
      </c>
      <c r="D85" s="146" t="s">
        <v>47</v>
      </c>
    </row>
    <row r="86" spans="1:4">
      <c r="A86" s="147"/>
      <c r="B86" s="115" t="s">
        <v>70</v>
      </c>
      <c r="C86" s="152" t="s">
        <v>71</v>
      </c>
      <c r="D86" s="146" t="s">
        <v>47</v>
      </c>
    </row>
    <row r="87" spans="1:4">
      <c r="A87" s="147"/>
      <c r="B87" s="115" t="s">
        <v>74</v>
      </c>
      <c r="C87" s="152" t="s">
        <v>97</v>
      </c>
      <c r="D87" s="146" t="s">
        <v>47</v>
      </c>
    </row>
    <row r="88" spans="1:4">
      <c r="A88" s="147"/>
      <c r="B88" s="115" t="s">
        <v>98</v>
      </c>
      <c r="C88" s="143" t="s">
        <v>99</v>
      </c>
      <c r="D88" s="146" t="s">
        <v>5</v>
      </c>
    </row>
    <row r="89" spans="1:4">
      <c r="A89" s="147"/>
      <c r="B89" s="115" t="s">
        <v>100</v>
      </c>
      <c r="C89" s="152" t="s">
        <v>101</v>
      </c>
      <c r="D89" s="146" t="s">
        <v>47</v>
      </c>
    </row>
    <row r="90" spans="1:1">
      <c r="A90" s="153"/>
    </row>
    <row r="91" spans="1:4">
      <c r="A91" s="147">
        <v>45968</v>
      </c>
      <c r="B91" s="157" t="s">
        <v>50</v>
      </c>
      <c r="C91" s="152" t="s">
        <v>95</v>
      </c>
      <c r="D91" s="146" t="s">
        <v>47</v>
      </c>
    </row>
    <row r="92" spans="1:4">
      <c r="A92" s="147"/>
      <c r="B92" s="115" t="s">
        <v>96</v>
      </c>
      <c r="C92" s="152" t="s">
        <v>102</v>
      </c>
      <c r="D92" s="146" t="s">
        <v>47</v>
      </c>
    </row>
    <row r="93" spans="1:4">
      <c r="A93" s="147"/>
      <c r="B93" s="115" t="s">
        <v>70</v>
      </c>
      <c r="C93" s="152" t="s">
        <v>71</v>
      </c>
      <c r="D93" s="146" t="s">
        <v>47</v>
      </c>
    </row>
    <row r="94" spans="1:4">
      <c r="A94" s="147"/>
      <c r="B94" s="115" t="s">
        <v>74</v>
      </c>
      <c r="C94" s="143" t="s">
        <v>103</v>
      </c>
      <c r="D94" s="146" t="s">
        <v>5</v>
      </c>
    </row>
    <row r="95" spans="1:4">
      <c r="A95" s="147"/>
      <c r="B95" s="115" t="s">
        <v>100</v>
      </c>
      <c r="C95" s="152" t="s">
        <v>101</v>
      </c>
      <c r="D95" s="146" t="s">
        <v>47</v>
      </c>
    </row>
    <row r="96" spans="1:4">
      <c r="A96" s="147"/>
      <c r="B96" s="115" t="s">
        <v>104</v>
      </c>
      <c r="C96" s="152" t="s">
        <v>105</v>
      </c>
      <c r="D96" s="146" t="s">
        <v>47</v>
      </c>
    </row>
    <row r="98" spans="1:4">
      <c r="A98" s="145">
        <v>45969</v>
      </c>
      <c r="B98" s="157" t="s">
        <v>50</v>
      </c>
      <c r="C98" s="152" t="s">
        <v>106</v>
      </c>
      <c r="D98" s="146" t="s">
        <v>47</v>
      </c>
    </row>
    <row r="99" spans="1:4">
      <c r="A99" s="139"/>
      <c r="B99" s="115" t="s">
        <v>96</v>
      </c>
      <c r="C99" s="152" t="s">
        <v>102</v>
      </c>
      <c r="D99" s="146" t="s">
        <v>47</v>
      </c>
    </row>
    <row r="100" spans="1:4">
      <c r="A100" s="139"/>
      <c r="B100" s="115" t="s">
        <v>70</v>
      </c>
      <c r="C100" s="152" t="s">
        <v>71</v>
      </c>
      <c r="D100" s="146" t="s">
        <v>47</v>
      </c>
    </row>
    <row r="101" spans="1:4">
      <c r="A101" s="139"/>
      <c r="B101" s="115" t="s">
        <v>100</v>
      </c>
      <c r="C101" s="152" t="s">
        <v>101</v>
      </c>
      <c r="D101" s="146" t="s">
        <v>47</v>
      </c>
    </row>
    <row r="102" spans="1:4">
      <c r="A102" s="139"/>
      <c r="B102" s="115" t="s">
        <v>107</v>
      </c>
      <c r="C102" s="152" t="s">
        <v>105</v>
      </c>
      <c r="D102" s="146" t="s">
        <v>47</v>
      </c>
    </row>
    <row r="103" spans="1:4">
      <c r="A103" s="139"/>
      <c r="B103" s="115" t="s">
        <v>108</v>
      </c>
      <c r="C103" s="152" t="s">
        <v>109</v>
      </c>
      <c r="D103" s="146" t="s">
        <v>47</v>
      </c>
    </row>
    <row r="104" spans="1:4">
      <c r="A104" s="139"/>
      <c r="B104" s="115" t="s">
        <v>110</v>
      </c>
      <c r="C104" s="143" t="s">
        <v>111</v>
      </c>
      <c r="D104" s="146" t="s">
        <v>5</v>
      </c>
    </row>
    <row r="105" spans="1:4">
      <c r="A105" s="139"/>
      <c r="B105" s="115" t="s">
        <v>112</v>
      </c>
      <c r="C105" s="143" t="s">
        <v>71</v>
      </c>
      <c r="D105" s="146" t="s">
        <v>5</v>
      </c>
    </row>
    <row r="106" spans="1:4">
      <c r="A106" s="144"/>
      <c r="B106" s="115" t="s">
        <v>113</v>
      </c>
      <c r="C106" s="152" t="s">
        <v>71</v>
      </c>
      <c r="D106" s="146" t="s">
        <v>47</v>
      </c>
    </row>
    <row r="108" spans="1:4">
      <c r="A108" s="145">
        <v>45971</v>
      </c>
      <c r="B108" s="157" t="s">
        <v>50</v>
      </c>
      <c r="C108" s="152" t="s">
        <v>106</v>
      </c>
      <c r="D108" s="146" t="s">
        <v>47</v>
      </c>
    </row>
    <row r="109" spans="1:4">
      <c r="A109" s="139"/>
      <c r="B109" s="115" t="s">
        <v>96</v>
      </c>
      <c r="C109" s="152" t="s">
        <v>102</v>
      </c>
      <c r="D109" s="146" t="s">
        <v>47</v>
      </c>
    </row>
    <row r="110" spans="1:4">
      <c r="A110" s="139"/>
      <c r="B110" s="115" t="s">
        <v>70</v>
      </c>
      <c r="C110" s="152" t="s">
        <v>71</v>
      </c>
      <c r="D110" s="146" t="s">
        <v>47</v>
      </c>
    </row>
    <row r="111" spans="1:4">
      <c r="A111" s="139"/>
      <c r="B111" s="115" t="s">
        <v>100</v>
      </c>
      <c r="C111" s="143" t="s">
        <v>114</v>
      </c>
      <c r="D111" s="146" t="s">
        <v>5</v>
      </c>
    </row>
    <row r="112" spans="1:4">
      <c r="A112" s="139"/>
      <c r="B112" s="115" t="s">
        <v>107</v>
      </c>
      <c r="C112" s="152" t="s">
        <v>105</v>
      </c>
      <c r="D112" s="146" t="s">
        <v>47</v>
      </c>
    </row>
    <row r="113" spans="1:4">
      <c r="A113" s="139"/>
      <c r="B113" s="115" t="s">
        <v>115</v>
      </c>
      <c r="C113" s="152" t="s">
        <v>116</v>
      </c>
      <c r="D113" s="146" t="s">
        <v>47</v>
      </c>
    </row>
    <row r="114" spans="1:4">
      <c r="A114" s="139"/>
      <c r="B114" s="115" t="s">
        <v>113</v>
      </c>
      <c r="C114" s="152" t="s">
        <v>117</v>
      </c>
      <c r="D114" s="146" t="s">
        <v>47</v>
      </c>
    </row>
    <row r="115" spans="1:4">
      <c r="A115" s="139"/>
      <c r="B115" s="115" t="s">
        <v>118</v>
      </c>
      <c r="C115" s="143" t="s">
        <v>119</v>
      </c>
      <c r="D115" s="146" t="s">
        <v>5</v>
      </c>
    </row>
    <row r="116" spans="1:4">
      <c r="A116" s="139"/>
      <c r="B116" s="115" t="s">
        <v>120</v>
      </c>
      <c r="C116" s="143" t="s">
        <v>121</v>
      </c>
      <c r="D116" s="146" t="s">
        <v>5</v>
      </c>
    </row>
    <row r="117" spans="1:4">
      <c r="A117" s="139"/>
      <c r="B117" s="115" t="s">
        <v>122</v>
      </c>
      <c r="C117" s="143" t="s">
        <v>123</v>
      </c>
      <c r="D117" s="146" t="s">
        <v>5</v>
      </c>
    </row>
    <row r="118" spans="1:4">
      <c r="A118" s="139"/>
      <c r="B118" s="115" t="s">
        <v>124</v>
      </c>
      <c r="C118" s="152" t="s">
        <v>125</v>
      </c>
      <c r="D118" s="146" t="s">
        <v>47</v>
      </c>
    </row>
    <row r="119" spans="1:4">
      <c r="A119" s="139"/>
      <c r="B119" s="115" t="s">
        <v>126</v>
      </c>
      <c r="C119" s="152" t="s">
        <v>127</v>
      </c>
      <c r="D119" s="146" t="s">
        <v>47</v>
      </c>
    </row>
    <row r="120" spans="1:4">
      <c r="A120" s="139"/>
      <c r="B120" s="115" t="s">
        <v>128</v>
      </c>
      <c r="C120" s="152" t="s">
        <v>129</v>
      </c>
      <c r="D120" s="146" t="s">
        <v>47</v>
      </c>
    </row>
    <row r="121" spans="1:4">
      <c r="A121" s="139"/>
      <c r="B121" s="115" t="s">
        <v>130</v>
      </c>
      <c r="C121" s="152" t="s">
        <v>131</v>
      </c>
      <c r="D121" s="146" t="s">
        <v>47</v>
      </c>
    </row>
    <row r="122" spans="1:4">
      <c r="A122" s="144"/>
      <c r="B122" s="115" t="s">
        <v>132</v>
      </c>
      <c r="C122" s="152" t="s">
        <v>133</v>
      </c>
      <c r="D122" s="146" t="s">
        <v>47</v>
      </c>
    </row>
    <row r="124" spans="1:4">
      <c r="A124" s="145">
        <v>45972</v>
      </c>
      <c r="B124" s="157" t="s">
        <v>50</v>
      </c>
      <c r="C124" s="152" t="s">
        <v>106</v>
      </c>
      <c r="D124" s="146" t="s">
        <v>47</v>
      </c>
    </row>
    <row r="125" spans="1:4">
      <c r="A125" s="139"/>
      <c r="B125" s="115" t="s">
        <v>96</v>
      </c>
      <c r="C125" s="152" t="s">
        <v>102</v>
      </c>
      <c r="D125" s="146" t="s">
        <v>47</v>
      </c>
    </row>
    <row r="126" spans="1:4">
      <c r="A126" s="139"/>
      <c r="B126" s="115" t="s">
        <v>70</v>
      </c>
      <c r="C126" s="152" t="s">
        <v>134</v>
      </c>
      <c r="D126" s="146" t="s">
        <v>47</v>
      </c>
    </row>
    <row r="127" spans="1:4">
      <c r="A127" s="139"/>
      <c r="B127" s="115" t="s">
        <v>107</v>
      </c>
      <c r="C127" s="152" t="s">
        <v>135</v>
      </c>
      <c r="D127" s="146" t="s">
        <v>47</v>
      </c>
    </row>
    <row r="128" spans="1:4">
      <c r="A128" s="139"/>
      <c r="B128" s="115" t="s">
        <v>115</v>
      </c>
      <c r="C128" s="152" t="s">
        <v>116</v>
      </c>
      <c r="D128" s="146" t="s">
        <v>47</v>
      </c>
    </row>
    <row r="129" spans="1:4">
      <c r="A129" s="139"/>
      <c r="B129" s="115" t="s">
        <v>113</v>
      </c>
      <c r="C129" s="152" t="s">
        <v>136</v>
      </c>
      <c r="D129" s="146" t="s">
        <v>47</v>
      </c>
    </row>
    <row r="130" spans="1:4">
      <c r="A130" s="139"/>
      <c r="B130" s="115" t="s">
        <v>137</v>
      </c>
      <c r="C130" s="152" t="s">
        <v>138</v>
      </c>
      <c r="D130" s="146" t="s">
        <v>47</v>
      </c>
    </row>
    <row r="131" spans="1:4">
      <c r="A131" s="139"/>
      <c r="B131" s="115" t="s">
        <v>126</v>
      </c>
      <c r="C131" s="152" t="s">
        <v>139</v>
      </c>
      <c r="D131" s="146" t="s">
        <v>47</v>
      </c>
    </row>
    <row r="132" spans="1:4">
      <c r="A132" s="139"/>
      <c r="B132" s="115" t="s">
        <v>128</v>
      </c>
      <c r="C132" s="152" t="s">
        <v>140</v>
      </c>
      <c r="D132" s="146" t="s">
        <v>47</v>
      </c>
    </row>
    <row r="133" spans="1:4">
      <c r="A133" s="139"/>
      <c r="B133" s="115" t="s">
        <v>130</v>
      </c>
      <c r="C133" s="143" t="s">
        <v>141</v>
      </c>
      <c r="D133" s="146" t="s">
        <v>5</v>
      </c>
    </row>
    <row r="134" spans="1:4">
      <c r="A134" s="144"/>
      <c r="B134" s="115" t="s">
        <v>132</v>
      </c>
      <c r="C134" s="143" t="s">
        <v>142</v>
      </c>
      <c r="D134" s="146" t="s">
        <v>5</v>
      </c>
    </row>
    <row r="136" spans="1:4">
      <c r="A136" s="147">
        <v>45973</v>
      </c>
      <c r="B136" s="157" t="s">
        <v>50</v>
      </c>
      <c r="C136" s="152" t="s">
        <v>106</v>
      </c>
      <c r="D136" s="146" t="s">
        <v>47</v>
      </c>
    </row>
    <row r="137" spans="1:4">
      <c r="A137" s="147"/>
      <c r="B137" s="157" t="s">
        <v>96</v>
      </c>
      <c r="C137" s="152" t="s">
        <v>143</v>
      </c>
      <c r="D137" s="146" t="s">
        <v>47</v>
      </c>
    </row>
    <row r="138" spans="1:4">
      <c r="A138" s="147"/>
      <c r="B138" s="157" t="s">
        <v>144</v>
      </c>
      <c r="C138" s="152" t="s">
        <v>134</v>
      </c>
      <c r="D138" s="146" t="s">
        <v>47</v>
      </c>
    </row>
    <row r="139" spans="1:4">
      <c r="A139" s="147"/>
      <c r="B139" s="115" t="s">
        <v>107</v>
      </c>
      <c r="C139" s="152" t="s">
        <v>145</v>
      </c>
      <c r="D139" s="146" t="s">
        <v>47</v>
      </c>
    </row>
    <row r="140" spans="1:4">
      <c r="A140" s="147"/>
      <c r="B140" s="115" t="s">
        <v>115</v>
      </c>
      <c r="C140" s="143" t="s">
        <v>146</v>
      </c>
      <c r="D140" s="146" t="s">
        <v>5</v>
      </c>
    </row>
    <row r="141" spans="1:4">
      <c r="A141" s="147"/>
      <c r="B141" s="115" t="s">
        <v>147</v>
      </c>
      <c r="C141" s="152" t="s">
        <v>148</v>
      </c>
      <c r="D141" s="146" t="s">
        <v>47</v>
      </c>
    </row>
    <row r="142" spans="1:4">
      <c r="A142" s="147"/>
      <c r="B142" s="115" t="s">
        <v>137</v>
      </c>
      <c r="C142" s="143" t="s">
        <v>149</v>
      </c>
      <c r="D142" s="146" t="s">
        <v>5</v>
      </c>
    </row>
    <row r="143" spans="1:4">
      <c r="A143" s="147"/>
      <c r="B143" s="115" t="s">
        <v>126</v>
      </c>
      <c r="C143" s="152" t="s">
        <v>150</v>
      </c>
      <c r="D143" s="146" t="s">
        <v>47</v>
      </c>
    </row>
    <row r="144" spans="1:4">
      <c r="A144" s="147"/>
      <c r="B144" s="115" t="s">
        <v>128</v>
      </c>
      <c r="C144" s="152" t="s">
        <v>151</v>
      </c>
      <c r="D144" s="146" t="s">
        <v>47</v>
      </c>
    </row>
    <row r="145" spans="1:4">
      <c r="A145" s="147"/>
      <c r="B145" s="115" t="s">
        <v>152</v>
      </c>
      <c r="C145" s="152" t="s">
        <v>153</v>
      </c>
      <c r="D145" s="146" t="s">
        <v>47</v>
      </c>
    </row>
    <row r="146" spans="1:4">
      <c r="A146" s="147"/>
      <c r="B146" s="115" t="s">
        <v>154</v>
      </c>
      <c r="C146" s="152" t="s">
        <v>155</v>
      </c>
      <c r="D146" s="146" t="s">
        <v>47</v>
      </c>
    </row>
    <row r="148" spans="1:4">
      <c r="A148" s="145">
        <v>45974</v>
      </c>
      <c r="B148" s="157" t="s">
        <v>50</v>
      </c>
      <c r="C148" s="152" t="s">
        <v>106</v>
      </c>
      <c r="D148" s="146" t="s">
        <v>47</v>
      </c>
    </row>
    <row r="149" spans="1:4">
      <c r="A149" s="139"/>
      <c r="B149" s="157" t="s">
        <v>96</v>
      </c>
      <c r="C149" s="152" t="s">
        <v>143</v>
      </c>
      <c r="D149" s="146" t="s">
        <v>47</v>
      </c>
    </row>
    <row r="150" spans="1:4">
      <c r="A150" s="139"/>
      <c r="B150" s="157" t="s">
        <v>144</v>
      </c>
      <c r="C150" s="152" t="s">
        <v>134</v>
      </c>
      <c r="D150" s="146" t="s">
        <v>47</v>
      </c>
    </row>
    <row r="151" spans="1:4">
      <c r="A151" s="139"/>
      <c r="B151" s="115" t="s">
        <v>107</v>
      </c>
      <c r="C151" s="152" t="s">
        <v>156</v>
      </c>
      <c r="D151" s="146" t="s">
        <v>47</v>
      </c>
    </row>
    <row r="152" spans="1:4">
      <c r="A152" s="139"/>
      <c r="B152" s="115" t="s">
        <v>157</v>
      </c>
      <c r="C152" s="152" t="s">
        <v>158</v>
      </c>
      <c r="D152" s="146" t="s">
        <v>47</v>
      </c>
    </row>
    <row r="153" spans="1:4">
      <c r="A153" s="139"/>
      <c r="B153" s="115" t="s">
        <v>126</v>
      </c>
      <c r="C153" s="143" t="s">
        <v>159</v>
      </c>
      <c r="D153" s="146" t="s">
        <v>5</v>
      </c>
    </row>
    <row r="154" spans="1:4">
      <c r="A154" s="139"/>
      <c r="B154" s="115" t="s">
        <v>128</v>
      </c>
      <c r="C154" s="152" t="s">
        <v>151</v>
      </c>
      <c r="D154" s="146" t="s">
        <v>47</v>
      </c>
    </row>
    <row r="155" spans="1:4">
      <c r="A155" s="139"/>
      <c r="B155" s="115" t="s">
        <v>160</v>
      </c>
      <c r="C155" s="137" t="s">
        <v>161</v>
      </c>
      <c r="D155" s="146" t="s">
        <v>47</v>
      </c>
    </row>
    <row r="156" spans="1:4">
      <c r="A156" s="139"/>
      <c r="B156" s="115" t="s">
        <v>154</v>
      </c>
      <c r="C156" s="143" t="s">
        <v>162</v>
      </c>
      <c r="D156" s="146" t="s">
        <v>5</v>
      </c>
    </row>
    <row r="157" spans="1:4">
      <c r="A157" s="139"/>
      <c r="B157" s="115" t="s">
        <v>163</v>
      </c>
      <c r="C157" s="143" t="s">
        <v>164</v>
      </c>
      <c r="D157" s="146" t="s">
        <v>5</v>
      </c>
    </row>
    <row r="158" spans="1:4">
      <c r="A158" s="139"/>
      <c r="B158" s="115" t="s">
        <v>165</v>
      </c>
      <c r="C158" s="152" t="s">
        <v>166</v>
      </c>
      <c r="D158" s="146" t="s">
        <v>47</v>
      </c>
    </row>
    <row r="159" spans="1:4">
      <c r="A159" s="144"/>
      <c r="B159" s="115" t="s">
        <v>167</v>
      </c>
      <c r="C159" s="143" t="s">
        <v>168</v>
      </c>
      <c r="D159" s="146" t="s">
        <v>5</v>
      </c>
    </row>
    <row r="161" spans="1:4">
      <c r="A161" s="147">
        <v>45975</v>
      </c>
      <c r="B161" s="158" t="s">
        <v>50</v>
      </c>
      <c r="C161" s="152" t="s">
        <v>106</v>
      </c>
      <c r="D161" s="146" t="s">
        <v>47</v>
      </c>
    </row>
    <row r="162" spans="1:4">
      <c r="A162" s="147"/>
      <c r="B162" s="158" t="s">
        <v>96</v>
      </c>
      <c r="C162" s="152" t="s">
        <v>143</v>
      </c>
      <c r="D162" s="146" t="s">
        <v>47</v>
      </c>
    </row>
    <row r="163" spans="1:4">
      <c r="A163" s="147"/>
      <c r="B163" s="158" t="s">
        <v>144</v>
      </c>
      <c r="C163" s="152" t="s">
        <v>134</v>
      </c>
      <c r="D163" s="146" t="s">
        <v>47</v>
      </c>
    </row>
    <row r="164" spans="1:4">
      <c r="A164" s="147"/>
      <c r="B164" s="148" t="s">
        <v>107</v>
      </c>
      <c r="C164" s="152" t="s">
        <v>156</v>
      </c>
      <c r="D164" s="146" t="s">
        <v>47</v>
      </c>
    </row>
    <row r="165" spans="1:4">
      <c r="A165" s="147"/>
      <c r="B165" s="148" t="s">
        <v>157</v>
      </c>
      <c r="C165" s="152" t="s">
        <v>169</v>
      </c>
      <c r="D165" s="146" t="s">
        <v>47</v>
      </c>
    </row>
    <row r="166" spans="1:4">
      <c r="A166" s="147"/>
      <c r="B166" s="148" t="s">
        <v>128</v>
      </c>
      <c r="C166" s="152" t="s">
        <v>151</v>
      </c>
      <c r="D166" s="146" t="s">
        <v>47</v>
      </c>
    </row>
    <row r="167" spans="1:4">
      <c r="A167" s="147"/>
      <c r="B167" s="148" t="s">
        <v>160</v>
      </c>
      <c r="C167" s="137" t="s">
        <v>161</v>
      </c>
      <c r="D167" s="146" t="s">
        <v>47</v>
      </c>
    </row>
    <row r="168" spans="1:4">
      <c r="A168" s="147"/>
      <c r="B168" s="148" t="s">
        <v>165</v>
      </c>
      <c r="C168" s="152" t="s">
        <v>166</v>
      </c>
      <c r="D168" s="146" t="s">
        <v>47</v>
      </c>
    </row>
    <row r="169" spans="1:4">
      <c r="A169" s="147"/>
      <c r="B169" s="148" t="s">
        <v>170</v>
      </c>
      <c r="C169" s="143" t="s">
        <v>171</v>
      </c>
      <c r="D169" s="146" t="s">
        <v>5</v>
      </c>
    </row>
    <row r="170" spans="1:4">
      <c r="A170" s="147"/>
      <c r="B170" s="148" t="s">
        <v>172</v>
      </c>
      <c r="C170" s="152" t="s">
        <v>97</v>
      </c>
      <c r="D170" s="146" t="s">
        <v>47</v>
      </c>
    </row>
    <row r="171" spans="1:4">
      <c r="A171" s="147"/>
      <c r="B171" s="148" t="s">
        <v>173</v>
      </c>
      <c r="C171" s="143" t="s">
        <v>171</v>
      </c>
      <c r="D171" s="146" t="s">
        <v>5</v>
      </c>
    </row>
    <row r="172" spans="1:4">
      <c r="A172" s="147"/>
      <c r="B172" s="148" t="s">
        <v>174</v>
      </c>
      <c r="C172" s="143" t="s">
        <v>171</v>
      </c>
      <c r="D172" s="146" t="s">
        <v>5</v>
      </c>
    </row>
    <row r="173" spans="1:4">
      <c r="A173" s="147"/>
      <c r="B173" s="148" t="s">
        <v>175</v>
      </c>
      <c r="C173" s="143" t="s">
        <v>176</v>
      </c>
      <c r="D173" s="146" t="s">
        <v>5</v>
      </c>
    </row>
    <row r="175" spans="1:4">
      <c r="A175" s="145">
        <v>45978</v>
      </c>
      <c r="B175" s="157" t="s">
        <v>50</v>
      </c>
      <c r="C175" s="152" t="s">
        <v>106</v>
      </c>
      <c r="D175" s="146" t="s">
        <v>47</v>
      </c>
    </row>
    <row r="176" spans="1:4">
      <c r="A176" s="139"/>
      <c r="B176" s="157" t="s">
        <v>96</v>
      </c>
      <c r="C176" s="152" t="s">
        <v>143</v>
      </c>
      <c r="D176" s="146" t="s">
        <v>47</v>
      </c>
    </row>
    <row r="177" spans="1:4">
      <c r="A177" s="139"/>
      <c r="B177" s="157" t="s">
        <v>144</v>
      </c>
      <c r="C177" s="152" t="s">
        <v>134</v>
      </c>
      <c r="D177" s="146" t="s">
        <v>47</v>
      </c>
    </row>
    <row r="178" spans="1:4">
      <c r="A178" s="139"/>
      <c r="B178" s="115" t="s">
        <v>107</v>
      </c>
      <c r="C178" s="152" t="s">
        <v>156</v>
      </c>
      <c r="D178" s="146" t="s">
        <v>47</v>
      </c>
    </row>
    <row r="179" spans="1:4">
      <c r="A179" s="139"/>
      <c r="B179" s="115" t="s">
        <v>157</v>
      </c>
      <c r="C179" s="143" t="s">
        <v>177</v>
      </c>
      <c r="D179" s="146" t="s">
        <v>5</v>
      </c>
    </row>
    <row r="180" spans="1:4">
      <c r="A180" s="139"/>
      <c r="B180" s="115" t="s">
        <v>128</v>
      </c>
      <c r="C180" s="152" t="s">
        <v>151</v>
      </c>
      <c r="D180" s="146" t="s">
        <v>47</v>
      </c>
    </row>
    <row r="181" spans="1:4">
      <c r="A181" s="139"/>
      <c r="B181" s="115" t="s">
        <v>160</v>
      </c>
      <c r="C181" s="137" t="s">
        <v>161</v>
      </c>
      <c r="D181" s="146" t="s">
        <v>47</v>
      </c>
    </row>
    <row r="182" spans="1:4">
      <c r="A182" s="139"/>
      <c r="B182" s="115" t="s">
        <v>165</v>
      </c>
      <c r="C182" s="152" t="s">
        <v>166</v>
      </c>
      <c r="D182" s="146" t="s">
        <v>47</v>
      </c>
    </row>
    <row r="183" spans="1:4">
      <c r="A183" s="139"/>
      <c r="B183" s="115" t="s">
        <v>172</v>
      </c>
      <c r="C183" s="152" t="s">
        <v>97</v>
      </c>
      <c r="D183" s="146" t="s">
        <v>47</v>
      </c>
    </row>
    <row r="184" spans="1:4">
      <c r="A184" s="139"/>
      <c r="B184" s="115" t="s">
        <v>178</v>
      </c>
      <c r="C184" s="143" t="s">
        <v>171</v>
      </c>
      <c r="D184" s="146" t="s">
        <v>5</v>
      </c>
    </row>
    <row r="185" spans="1:4">
      <c r="A185" s="139"/>
      <c r="B185" s="115" t="s">
        <v>179</v>
      </c>
      <c r="C185" s="143" t="s">
        <v>180</v>
      </c>
      <c r="D185" s="146" t="s">
        <v>5</v>
      </c>
    </row>
    <row r="186" spans="1:4">
      <c r="A186" s="139"/>
      <c r="B186" s="115" t="s">
        <v>181</v>
      </c>
      <c r="C186" s="152" t="s">
        <v>97</v>
      </c>
      <c r="D186" s="146" t="s">
        <v>47</v>
      </c>
    </row>
    <row r="187" spans="1:4">
      <c r="A187" s="139"/>
      <c r="B187" s="115" t="s">
        <v>182</v>
      </c>
      <c r="C187" s="152" t="s">
        <v>183</v>
      </c>
      <c r="D187" s="146" t="s">
        <v>47</v>
      </c>
    </row>
    <row r="188" spans="1:4">
      <c r="A188" s="139"/>
      <c r="B188" s="115" t="s">
        <v>184</v>
      </c>
      <c r="C188" s="143" t="s">
        <v>171</v>
      </c>
      <c r="D188" s="146" t="s">
        <v>5</v>
      </c>
    </row>
    <row r="189" spans="1:4">
      <c r="A189" s="139"/>
      <c r="B189" s="115" t="s">
        <v>185</v>
      </c>
      <c r="C189" s="152" t="s">
        <v>186</v>
      </c>
      <c r="D189" s="146" t="s">
        <v>47</v>
      </c>
    </row>
    <row r="190" spans="1:4">
      <c r="A190" s="139"/>
      <c r="B190" s="115" t="s">
        <v>182</v>
      </c>
      <c r="C190" s="143" t="s">
        <v>171</v>
      </c>
      <c r="D190" s="146" t="s">
        <v>5</v>
      </c>
    </row>
    <row r="191" spans="1:4">
      <c r="A191" s="139"/>
      <c r="B191" s="115" t="s">
        <v>187</v>
      </c>
      <c r="C191" s="152" t="s">
        <v>188</v>
      </c>
      <c r="D191" s="146" t="s">
        <v>47</v>
      </c>
    </row>
    <row r="192" spans="1:4">
      <c r="A192" s="139"/>
      <c r="B192" s="115" t="s">
        <v>189</v>
      </c>
      <c r="C192" s="152" t="s">
        <v>97</v>
      </c>
      <c r="D192" s="146" t="s">
        <v>47</v>
      </c>
    </row>
    <row r="193" spans="1:4">
      <c r="A193" s="139"/>
      <c r="B193" s="115" t="s">
        <v>190</v>
      </c>
      <c r="C193" s="152" t="s">
        <v>97</v>
      </c>
      <c r="D193" s="146" t="s">
        <v>47</v>
      </c>
    </row>
    <row r="194" spans="1:4">
      <c r="A194" s="144"/>
      <c r="B194" s="115" t="s">
        <v>191</v>
      </c>
      <c r="C194" s="152" t="s">
        <v>192</v>
      </c>
      <c r="D194" s="146" t="s">
        <v>47</v>
      </c>
    </row>
    <row r="196" spans="1:4">
      <c r="A196" s="147">
        <v>45979</v>
      </c>
      <c r="B196" s="157" t="s">
        <v>50</v>
      </c>
      <c r="C196" s="152" t="s">
        <v>106</v>
      </c>
      <c r="D196" s="146" t="s">
        <v>47</v>
      </c>
    </row>
    <row r="197" spans="1:4">
      <c r="A197" s="147"/>
      <c r="B197" s="157" t="s">
        <v>96</v>
      </c>
      <c r="C197" s="152" t="s">
        <v>143</v>
      </c>
      <c r="D197" s="146" t="s">
        <v>47</v>
      </c>
    </row>
    <row r="198" spans="1:4">
      <c r="A198" s="147"/>
      <c r="B198" s="157" t="s">
        <v>144</v>
      </c>
      <c r="C198" s="152" t="s">
        <v>134</v>
      </c>
      <c r="D198" s="146" t="s">
        <v>47</v>
      </c>
    </row>
    <row r="199" spans="1:4">
      <c r="A199" s="147"/>
      <c r="B199" s="115" t="s">
        <v>107</v>
      </c>
      <c r="C199" s="152" t="s">
        <v>156</v>
      </c>
      <c r="D199" s="146" t="s">
        <v>47</v>
      </c>
    </row>
    <row r="200" spans="1:4">
      <c r="A200" s="147"/>
      <c r="B200" s="115" t="s">
        <v>128</v>
      </c>
      <c r="C200" s="152" t="s">
        <v>151</v>
      </c>
      <c r="D200" s="146" t="s">
        <v>47</v>
      </c>
    </row>
    <row r="201" spans="1:4">
      <c r="A201" s="147"/>
      <c r="B201" s="115" t="s">
        <v>160</v>
      </c>
      <c r="C201" s="137" t="s">
        <v>161</v>
      </c>
      <c r="D201" s="146" t="s">
        <v>47</v>
      </c>
    </row>
    <row r="202" spans="1:4">
      <c r="A202" s="147"/>
      <c r="B202" s="115" t="s">
        <v>165</v>
      </c>
      <c r="C202" s="152" t="s">
        <v>166</v>
      </c>
      <c r="D202" s="146" t="s">
        <v>47</v>
      </c>
    </row>
    <row r="203" spans="1:4">
      <c r="A203" s="147"/>
      <c r="B203" s="115" t="s">
        <v>172</v>
      </c>
      <c r="C203" s="152" t="s">
        <v>97</v>
      </c>
      <c r="D203" s="146" t="s">
        <v>47</v>
      </c>
    </row>
    <row r="204" spans="1:4">
      <c r="A204" s="147"/>
      <c r="B204" s="115" t="s">
        <v>181</v>
      </c>
      <c r="C204" s="152" t="s">
        <v>97</v>
      </c>
      <c r="D204" s="146" t="s">
        <v>47</v>
      </c>
    </row>
    <row r="205" spans="1:4">
      <c r="A205" s="147"/>
      <c r="B205" s="115" t="s">
        <v>182</v>
      </c>
      <c r="C205" s="152" t="s">
        <v>183</v>
      </c>
      <c r="D205" s="146" t="s">
        <v>47</v>
      </c>
    </row>
    <row r="206" spans="1:4">
      <c r="A206" s="147"/>
      <c r="B206" s="115" t="s">
        <v>185</v>
      </c>
      <c r="C206" s="152" t="s">
        <v>186</v>
      </c>
      <c r="D206" s="146" t="s">
        <v>47</v>
      </c>
    </row>
    <row r="207" spans="1:4">
      <c r="A207" s="147"/>
      <c r="B207" s="115" t="s">
        <v>187</v>
      </c>
      <c r="C207" s="143" t="s">
        <v>171</v>
      </c>
      <c r="D207" s="146" t="s">
        <v>5</v>
      </c>
    </row>
    <row r="208" spans="1:4">
      <c r="A208" s="147"/>
      <c r="B208" s="115" t="s">
        <v>189</v>
      </c>
      <c r="C208" s="143" t="s">
        <v>193</v>
      </c>
      <c r="D208" s="146" t="s">
        <v>5</v>
      </c>
    </row>
    <row r="209" spans="1:4">
      <c r="A209" s="147"/>
      <c r="B209" s="115" t="s">
        <v>190</v>
      </c>
      <c r="C209" s="143" t="s">
        <v>171</v>
      </c>
      <c r="D209" s="146" t="s">
        <v>5</v>
      </c>
    </row>
    <row r="210" spans="1:4">
      <c r="A210" s="147"/>
      <c r="B210" s="115" t="s">
        <v>194</v>
      </c>
      <c r="C210" s="152" t="s">
        <v>195</v>
      </c>
      <c r="D210" s="146" t="s">
        <v>47</v>
      </c>
    </row>
    <row r="211" spans="1:4">
      <c r="A211" s="147"/>
      <c r="B211" s="115" t="s">
        <v>196</v>
      </c>
      <c r="C211" s="143" t="s">
        <v>171</v>
      </c>
      <c r="D211" s="146" t="s">
        <v>5</v>
      </c>
    </row>
    <row r="212" spans="1:4">
      <c r="A212" s="147"/>
      <c r="B212" s="115" t="s">
        <v>118</v>
      </c>
      <c r="C212" s="143" t="s">
        <v>171</v>
      </c>
      <c r="D212" s="146" t="s">
        <v>5</v>
      </c>
    </row>
    <row r="213" spans="1:4">
      <c r="A213" s="147"/>
      <c r="B213" s="115" t="s">
        <v>197</v>
      </c>
      <c r="C213" s="152" t="s">
        <v>198</v>
      </c>
      <c r="D213" s="146" t="s">
        <v>47</v>
      </c>
    </row>
    <row r="214" spans="1:4">
      <c r="A214" s="147"/>
      <c r="B214" s="115" t="s">
        <v>199</v>
      </c>
      <c r="C214" s="143" t="s">
        <v>171</v>
      </c>
      <c r="D214" s="146" t="s">
        <v>5</v>
      </c>
    </row>
    <row r="215" spans="1:4">
      <c r="A215" s="147"/>
      <c r="B215" s="115" t="s">
        <v>200</v>
      </c>
      <c r="C215" s="152" t="s">
        <v>97</v>
      </c>
      <c r="D215" s="146" t="s">
        <v>47</v>
      </c>
    </row>
    <row r="217" spans="1:4">
      <c r="A217" s="145">
        <v>45980</v>
      </c>
      <c r="B217" s="157" t="s">
        <v>50</v>
      </c>
      <c r="C217" s="152" t="s">
        <v>106</v>
      </c>
      <c r="D217" s="142" t="s">
        <v>47</v>
      </c>
    </row>
    <row r="218" spans="1:4">
      <c r="A218" s="139"/>
      <c r="B218" s="157" t="s">
        <v>96</v>
      </c>
      <c r="C218" s="143" t="s">
        <v>171</v>
      </c>
      <c r="D218" s="142" t="s">
        <v>5</v>
      </c>
    </row>
    <row r="219" spans="1:4">
      <c r="A219" s="139"/>
      <c r="B219" s="157" t="s">
        <v>144</v>
      </c>
      <c r="C219" s="152" t="s">
        <v>134</v>
      </c>
      <c r="D219" s="142" t="s">
        <v>47</v>
      </c>
    </row>
    <row r="220" spans="1:4">
      <c r="A220" s="139"/>
      <c r="B220" s="115" t="s">
        <v>107</v>
      </c>
      <c r="C220" s="152" t="s">
        <v>156</v>
      </c>
      <c r="D220" s="142" t="s">
        <v>47</v>
      </c>
    </row>
    <row r="221" spans="1:4">
      <c r="A221" s="139"/>
      <c r="B221" s="115" t="s">
        <v>128</v>
      </c>
      <c r="C221" s="152" t="s">
        <v>151</v>
      </c>
      <c r="D221" s="142" t="s">
        <v>47</v>
      </c>
    </row>
    <row r="222" spans="1:4">
      <c r="A222" s="139"/>
      <c r="B222" s="115" t="s">
        <v>160</v>
      </c>
      <c r="C222" s="137" t="s">
        <v>161</v>
      </c>
      <c r="D222" s="142" t="s">
        <v>47</v>
      </c>
    </row>
    <row r="223" spans="1:4">
      <c r="A223" s="139"/>
      <c r="B223" s="115" t="s">
        <v>165</v>
      </c>
      <c r="C223" s="152" t="s">
        <v>201</v>
      </c>
      <c r="D223" s="142" t="s">
        <v>47</v>
      </c>
    </row>
    <row r="224" spans="1:4">
      <c r="A224" s="139"/>
      <c r="B224" s="115" t="s">
        <v>172</v>
      </c>
      <c r="C224" s="152" t="s">
        <v>202</v>
      </c>
      <c r="D224" s="142" t="s">
        <v>47</v>
      </c>
    </row>
    <row r="225" spans="1:4">
      <c r="A225" s="139"/>
      <c r="B225" s="115" t="s">
        <v>181</v>
      </c>
      <c r="C225" s="152" t="s">
        <v>97</v>
      </c>
      <c r="D225" s="142" t="s">
        <v>47</v>
      </c>
    </row>
    <row r="226" spans="1:4">
      <c r="A226" s="139"/>
      <c r="B226" s="115" t="s">
        <v>182</v>
      </c>
      <c r="C226" s="143" t="s">
        <v>171</v>
      </c>
      <c r="D226" s="142" t="s">
        <v>5</v>
      </c>
    </row>
    <row r="227" spans="1:4">
      <c r="A227" s="139"/>
      <c r="B227" s="115" t="s">
        <v>185</v>
      </c>
      <c r="C227" s="152" t="s">
        <v>186</v>
      </c>
      <c r="D227" s="142" t="s">
        <v>47</v>
      </c>
    </row>
    <row r="228" spans="1:4">
      <c r="A228" s="139"/>
      <c r="B228" s="115" t="s">
        <v>194</v>
      </c>
      <c r="C228" s="152" t="s">
        <v>195</v>
      </c>
      <c r="D228" s="142" t="s">
        <v>47</v>
      </c>
    </row>
    <row r="229" spans="1:4">
      <c r="A229" s="139"/>
      <c r="B229" s="115" t="s">
        <v>197</v>
      </c>
      <c r="C229" s="143" t="s">
        <v>203</v>
      </c>
      <c r="D229" s="142" t="s">
        <v>5</v>
      </c>
    </row>
    <row r="230" spans="1:4">
      <c r="A230" s="139"/>
      <c r="B230" s="115" t="s">
        <v>200</v>
      </c>
      <c r="C230" s="143" t="s">
        <v>171</v>
      </c>
      <c r="D230" s="142" t="s">
        <v>5</v>
      </c>
    </row>
    <row r="231" spans="1:4">
      <c r="A231" s="139"/>
      <c r="B231" s="115" t="s">
        <v>204</v>
      </c>
      <c r="C231" s="143" t="s">
        <v>171</v>
      </c>
      <c r="D231" s="142" t="s">
        <v>5</v>
      </c>
    </row>
    <row r="232" spans="1:4">
      <c r="A232" s="139"/>
      <c r="B232" s="115" t="s">
        <v>205</v>
      </c>
      <c r="C232" s="143" t="s">
        <v>171</v>
      </c>
      <c r="D232" s="142" t="s">
        <v>5</v>
      </c>
    </row>
    <row r="233" spans="1:4">
      <c r="A233" s="139"/>
      <c r="B233" s="115" t="s">
        <v>206</v>
      </c>
      <c r="C233" s="143" t="s">
        <v>171</v>
      </c>
      <c r="D233" s="142" t="s">
        <v>5</v>
      </c>
    </row>
    <row r="234" spans="1:4">
      <c r="A234" s="144"/>
      <c r="B234" s="115" t="s">
        <v>207</v>
      </c>
      <c r="C234" s="152" t="s">
        <v>97</v>
      </c>
      <c r="D234" s="146" t="s">
        <v>47</v>
      </c>
    </row>
    <row r="236" spans="1:4">
      <c r="A236" s="145">
        <v>45981</v>
      </c>
      <c r="B236" s="158" t="s">
        <v>50</v>
      </c>
      <c r="C236" s="152" t="s">
        <v>106</v>
      </c>
      <c r="D236" s="146" t="s">
        <v>47</v>
      </c>
    </row>
    <row r="237" spans="1:4">
      <c r="A237" s="139"/>
      <c r="B237" s="158" t="s">
        <v>144</v>
      </c>
      <c r="C237" s="152" t="s">
        <v>134</v>
      </c>
      <c r="D237" s="146" t="s">
        <v>47</v>
      </c>
    </row>
    <row r="238" spans="1:4">
      <c r="A238" s="139"/>
      <c r="B238" s="148" t="s">
        <v>107</v>
      </c>
      <c r="C238" s="152" t="s">
        <v>156</v>
      </c>
      <c r="D238" s="146" t="s">
        <v>47</v>
      </c>
    </row>
    <row r="239" spans="1:4">
      <c r="A239" s="139"/>
      <c r="B239" s="148" t="s">
        <v>128</v>
      </c>
      <c r="C239" s="152" t="s">
        <v>151</v>
      </c>
      <c r="D239" s="146" t="s">
        <v>47</v>
      </c>
    </row>
    <row r="240" spans="1:4">
      <c r="A240" s="139"/>
      <c r="B240" s="148" t="s">
        <v>160</v>
      </c>
      <c r="C240" s="137" t="s">
        <v>161</v>
      </c>
      <c r="D240" s="146" t="s">
        <v>47</v>
      </c>
    </row>
    <row r="241" spans="1:4">
      <c r="A241" s="139"/>
      <c r="B241" s="148" t="s">
        <v>165</v>
      </c>
      <c r="C241" s="152" t="s">
        <v>201</v>
      </c>
      <c r="D241" s="146" t="s">
        <v>47</v>
      </c>
    </row>
    <row r="242" spans="1:4">
      <c r="A242" s="139"/>
      <c r="B242" s="148" t="s">
        <v>172</v>
      </c>
      <c r="C242" s="152" t="s">
        <v>202</v>
      </c>
      <c r="D242" s="146" t="s">
        <v>47</v>
      </c>
    </row>
    <row r="243" spans="1:4">
      <c r="A243" s="139"/>
      <c r="B243" s="148" t="s">
        <v>181</v>
      </c>
      <c r="C243" s="143" t="s">
        <v>208</v>
      </c>
      <c r="D243" s="146" t="s">
        <v>5</v>
      </c>
    </row>
    <row r="244" spans="1:4">
      <c r="A244" s="139"/>
      <c r="B244" s="148" t="s">
        <v>185</v>
      </c>
      <c r="C244" s="152" t="s">
        <v>186</v>
      </c>
      <c r="D244" s="146" t="s">
        <v>47</v>
      </c>
    </row>
    <row r="245" spans="1:4">
      <c r="A245" s="139"/>
      <c r="B245" s="148" t="s">
        <v>194</v>
      </c>
      <c r="C245" s="152" t="s">
        <v>195</v>
      </c>
      <c r="D245" s="146" t="s">
        <v>47</v>
      </c>
    </row>
    <row r="246" spans="1:4">
      <c r="A246" s="139"/>
      <c r="B246" s="148" t="s">
        <v>207</v>
      </c>
      <c r="C246" s="152" t="s">
        <v>97</v>
      </c>
      <c r="D246" s="146" t="s">
        <v>47</v>
      </c>
    </row>
    <row r="247" spans="1:4">
      <c r="A247" s="139"/>
      <c r="B247" s="148" t="s">
        <v>209</v>
      </c>
      <c r="C247" s="143" t="s">
        <v>171</v>
      </c>
      <c r="D247" s="146" t="s">
        <v>5</v>
      </c>
    </row>
    <row r="248" spans="1:4">
      <c r="A248" s="139"/>
      <c r="B248" s="148" t="s">
        <v>210</v>
      </c>
      <c r="C248" s="143" t="s">
        <v>171</v>
      </c>
      <c r="D248" s="146" t="s">
        <v>5</v>
      </c>
    </row>
    <row r="249" spans="1:4">
      <c r="A249" s="139"/>
      <c r="B249" s="159" t="s">
        <v>211</v>
      </c>
      <c r="C249" s="160" t="s">
        <v>97</v>
      </c>
      <c r="D249" s="161" t="s">
        <v>47</v>
      </c>
    </row>
    <row r="250" spans="1:4">
      <c r="A250" s="144"/>
      <c r="B250" s="159" t="s">
        <v>212</v>
      </c>
      <c r="C250" s="160" t="s">
        <v>97</v>
      </c>
      <c r="D250" s="161" t="s">
        <v>47</v>
      </c>
    </row>
    <row r="252" spans="1:4">
      <c r="A252" s="145">
        <v>45982</v>
      </c>
      <c r="B252" s="157" t="s">
        <v>50</v>
      </c>
      <c r="C252" s="152" t="s">
        <v>106</v>
      </c>
      <c r="D252" s="146" t="s">
        <v>47</v>
      </c>
    </row>
    <row r="253" spans="1:4">
      <c r="A253" s="139"/>
      <c r="B253" s="157" t="s">
        <v>144</v>
      </c>
      <c r="C253" s="152" t="s">
        <v>134</v>
      </c>
      <c r="D253" s="146" t="s">
        <v>47</v>
      </c>
    </row>
    <row r="254" spans="1:4">
      <c r="A254" s="139"/>
      <c r="B254" s="115" t="s">
        <v>107</v>
      </c>
      <c r="C254" s="152" t="s">
        <v>156</v>
      </c>
      <c r="D254" s="146" t="s">
        <v>47</v>
      </c>
    </row>
    <row r="255" spans="1:4">
      <c r="A255" s="139"/>
      <c r="B255" s="115" t="s">
        <v>128</v>
      </c>
      <c r="C255" s="152" t="s">
        <v>151</v>
      </c>
      <c r="D255" s="146" t="s">
        <v>47</v>
      </c>
    </row>
    <row r="256" spans="1:4">
      <c r="A256" s="139"/>
      <c r="B256" s="115" t="s">
        <v>160</v>
      </c>
      <c r="C256" s="137" t="s">
        <v>161</v>
      </c>
      <c r="D256" s="146" t="s">
        <v>47</v>
      </c>
    </row>
    <row r="257" spans="1:4">
      <c r="A257" s="139"/>
      <c r="B257" s="115" t="s">
        <v>165</v>
      </c>
      <c r="C257" s="152" t="s">
        <v>201</v>
      </c>
      <c r="D257" s="146" t="s">
        <v>47</v>
      </c>
    </row>
    <row r="258" spans="1:4">
      <c r="A258" s="139"/>
      <c r="B258" s="115" t="s">
        <v>172</v>
      </c>
      <c r="C258" s="137" t="s">
        <v>202</v>
      </c>
      <c r="D258" s="146" t="s">
        <v>47</v>
      </c>
    </row>
    <row r="259" spans="1:4">
      <c r="A259" s="139"/>
      <c r="B259" s="115" t="s">
        <v>185</v>
      </c>
      <c r="C259" s="152" t="s">
        <v>186</v>
      </c>
      <c r="D259" s="146" t="s">
        <v>47</v>
      </c>
    </row>
    <row r="260" spans="1:4">
      <c r="A260" s="139"/>
      <c r="B260" s="115" t="s">
        <v>194</v>
      </c>
      <c r="C260" s="152" t="s">
        <v>195</v>
      </c>
      <c r="D260" s="146" t="s">
        <v>47</v>
      </c>
    </row>
    <row r="261" spans="1:4">
      <c r="A261" s="139"/>
      <c r="B261" s="115" t="s">
        <v>207</v>
      </c>
      <c r="C261" s="137" t="s">
        <v>97</v>
      </c>
      <c r="D261" s="146" t="s">
        <v>47</v>
      </c>
    </row>
    <row r="262" spans="1:4">
      <c r="A262" s="139"/>
      <c r="B262" s="159" t="s">
        <v>211</v>
      </c>
      <c r="C262" s="160" t="s">
        <v>97</v>
      </c>
      <c r="D262" s="161" t="s">
        <v>47</v>
      </c>
    </row>
    <row r="263" spans="1:4">
      <c r="A263" s="139"/>
      <c r="B263" s="159" t="s">
        <v>212</v>
      </c>
      <c r="C263" s="160" t="s">
        <v>97</v>
      </c>
      <c r="D263" s="161" t="s">
        <v>47</v>
      </c>
    </row>
    <row r="264" spans="1:4">
      <c r="A264" s="139"/>
      <c r="B264" s="115" t="s">
        <v>213</v>
      </c>
      <c r="C264" s="152" t="s">
        <v>214</v>
      </c>
      <c r="D264" s="146" t="s">
        <v>47</v>
      </c>
    </row>
    <row r="265" spans="1:4">
      <c r="A265" s="144"/>
      <c r="B265" s="115" t="s">
        <v>215</v>
      </c>
      <c r="C265" s="143" t="s">
        <v>171</v>
      </c>
      <c r="D265" s="146" t="s">
        <v>5</v>
      </c>
    </row>
    <row r="267" spans="1:4">
      <c r="A267" s="145">
        <v>45983</v>
      </c>
      <c r="B267" s="157" t="s">
        <v>50</v>
      </c>
      <c r="C267" s="152" t="s">
        <v>106</v>
      </c>
      <c r="D267" s="146" t="s">
        <v>47</v>
      </c>
    </row>
    <row r="268" spans="1:4">
      <c r="A268" s="139"/>
      <c r="B268" s="157" t="s">
        <v>144</v>
      </c>
      <c r="C268" s="152" t="s">
        <v>134</v>
      </c>
      <c r="D268" s="146" t="s">
        <v>47</v>
      </c>
    </row>
    <row r="269" spans="1:4">
      <c r="A269" s="139"/>
      <c r="B269" s="115" t="s">
        <v>107</v>
      </c>
      <c r="C269" s="152" t="s">
        <v>156</v>
      </c>
      <c r="D269" s="146" t="s">
        <v>47</v>
      </c>
    </row>
    <row r="270" spans="1:4">
      <c r="A270" s="139"/>
      <c r="B270" s="115" t="s">
        <v>128</v>
      </c>
      <c r="C270" s="152" t="s">
        <v>151</v>
      </c>
      <c r="D270" s="146" t="s">
        <v>47</v>
      </c>
    </row>
    <row r="271" spans="1:4">
      <c r="A271" s="139"/>
      <c r="B271" s="115" t="s">
        <v>160</v>
      </c>
      <c r="C271" s="137" t="s">
        <v>161</v>
      </c>
      <c r="D271" s="146" t="s">
        <v>47</v>
      </c>
    </row>
    <row r="272" spans="1:4">
      <c r="A272" s="139"/>
      <c r="B272" s="115" t="s">
        <v>165</v>
      </c>
      <c r="C272" s="152" t="s">
        <v>201</v>
      </c>
      <c r="D272" s="146" t="s">
        <v>47</v>
      </c>
    </row>
    <row r="273" spans="1:4">
      <c r="A273" s="139"/>
      <c r="B273" s="115" t="s">
        <v>172</v>
      </c>
      <c r="C273" s="137" t="s">
        <v>202</v>
      </c>
      <c r="D273" s="146" t="s">
        <v>47</v>
      </c>
    </row>
    <row r="274" spans="1:4">
      <c r="A274" s="139"/>
      <c r="B274" s="115" t="s">
        <v>185</v>
      </c>
      <c r="C274" s="152" t="s">
        <v>186</v>
      </c>
      <c r="D274" s="146" t="s">
        <v>47</v>
      </c>
    </row>
    <row r="275" spans="1:4">
      <c r="A275" s="139"/>
      <c r="B275" s="115" t="s">
        <v>194</v>
      </c>
      <c r="C275" s="152" t="s">
        <v>195</v>
      </c>
      <c r="D275" s="146" t="s">
        <v>47</v>
      </c>
    </row>
    <row r="276" spans="1:4">
      <c r="A276" s="139"/>
      <c r="B276" s="115" t="s">
        <v>207</v>
      </c>
      <c r="C276" s="137" t="s">
        <v>216</v>
      </c>
      <c r="D276" s="146" t="s">
        <v>47</v>
      </c>
    </row>
    <row r="277" spans="1:4">
      <c r="A277" s="139"/>
      <c r="B277" s="159" t="s">
        <v>211</v>
      </c>
      <c r="C277" s="160" t="s">
        <v>97</v>
      </c>
      <c r="D277" s="161" t="s">
        <v>47</v>
      </c>
    </row>
    <row r="278" spans="1:4">
      <c r="A278" s="139"/>
      <c r="B278" s="159" t="s">
        <v>212</v>
      </c>
      <c r="C278" s="160" t="s">
        <v>97</v>
      </c>
      <c r="D278" s="161" t="s">
        <v>47</v>
      </c>
    </row>
    <row r="279" spans="1:4">
      <c r="A279" s="139"/>
      <c r="B279" s="115" t="s">
        <v>213</v>
      </c>
      <c r="C279" s="152" t="s">
        <v>214</v>
      </c>
      <c r="D279" s="146" t="s">
        <v>47</v>
      </c>
    </row>
    <row r="280" spans="1:4">
      <c r="A280" s="139"/>
      <c r="B280" s="115" t="s">
        <v>217</v>
      </c>
      <c r="C280" s="152" t="s">
        <v>218</v>
      </c>
      <c r="D280" s="146" t="s">
        <v>47</v>
      </c>
    </row>
    <row r="281" spans="1:4">
      <c r="A281" s="139"/>
      <c r="B281" s="115" t="s">
        <v>118</v>
      </c>
      <c r="C281" s="152" t="s">
        <v>218</v>
      </c>
      <c r="D281" s="146" t="s">
        <v>47</v>
      </c>
    </row>
    <row r="282" spans="1:4">
      <c r="A282" s="139"/>
      <c r="B282" s="115" t="s">
        <v>219</v>
      </c>
      <c r="C282" s="152" t="s">
        <v>220</v>
      </c>
      <c r="D282" s="146" t="s">
        <v>47</v>
      </c>
    </row>
    <row r="283" spans="1:4">
      <c r="A283" s="139"/>
      <c r="B283" s="115" t="s">
        <v>221</v>
      </c>
      <c r="C283" s="152" t="s">
        <v>222</v>
      </c>
      <c r="D283" s="146" t="s">
        <v>47</v>
      </c>
    </row>
    <row r="284" spans="1:4">
      <c r="A284" s="139"/>
      <c r="B284" s="115" t="s">
        <v>223</v>
      </c>
      <c r="C284" s="143" t="s">
        <v>171</v>
      </c>
      <c r="D284" s="146" t="s">
        <v>5</v>
      </c>
    </row>
    <row r="285" spans="1:4">
      <c r="A285" s="144"/>
      <c r="B285" s="115" t="s">
        <v>224</v>
      </c>
      <c r="C285" s="152" t="s">
        <v>225</v>
      </c>
      <c r="D285" s="146" t="s">
        <v>47</v>
      </c>
    </row>
    <row r="287" spans="1:4">
      <c r="A287" s="145">
        <v>45985</v>
      </c>
      <c r="B287" s="157" t="s">
        <v>50</v>
      </c>
      <c r="C287" s="152" t="s">
        <v>106</v>
      </c>
      <c r="D287" s="146" t="s">
        <v>47</v>
      </c>
    </row>
    <row r="288" spans="1:4">
      <c r="A288" s="139"/>
      <c r="B288" s="157" t="s">
        <v>144</v>
      </c>
      <c r="C288" s="152" t="s">
        <v>134</v>
      </c>
      <c r="D288" s="146" t="s">
        <v>47</v>
      </c>
    </row>
    <row r="289" spans="1:4">
      <c r="A289" s="139"/>
      <c r="B289" s="115" t="s">
        <v>107</v>
      </c>
      <c r="C289" s="137" t="s">
        <v>226</v>
      </c>
      <c r="D289" s="146" t="s">
        <v>47</v>
      </c>
    </row>
    <row r="290" spans="1:4">
      <c r="A290" s="139"/>
      <c r="B290" s="115" t="s">
        <v>128</v>
      </c>
      <c r="C290" s="143" t="s">
        <v>227</v>
      </c>
      <c r="D290" s="146" t="s">
        <v>5</v>
      </c>
    </row>
    <row r="291" spans="1:4">
      <c r="A291" s="139"/>
      <c r="B291" s="115" t="s">
        <v>160</v>
      </c>
      <c r="C291" s="137" t="s">
        <v>228</v>
      </c>
      <c r="D291" s="146" t="s">
        <v>47</v>
      </c>
    </row>
    <row r="292" spans="1:4">
      <c r="A292" s="139"/>
      <c r="B292" s="115" t="s">
        <v>165</v>
      </c>
      <c r="C292" s="143" t="s">
        <v>229</v>
      </c>
      <c r="D292" s="146" t="s">
        <v>5</v>
      </c>
    </row>
    <row r="293" spans="1:4">
      <c r="A293" s="139"/>
      <c r="B293" s="115" t="s">
        <v>172</v>
      </c>
      <c r="C293" s="137" t="s">
        <v>202</v>
      </c>
      <c r="D293" s="146" t="s">
        <v>47</v>
      </c>
    </row>
    <row r="294" spans="1:4">
      <c r="A294" s="139"/>
      <c r="B294" s="115" t="s">
        <v>185</v>
      </c>
      <c r="C294" s="152" t="s">
        <v>230</v>
      </c>
      <c r="D294" s="146" t="s">
        <v>47</v>
      </c>
    </row>
    <row r="295" spans="1:4">
      <c r="A295" s="139"/>
      <c r="B295" s="115" t="s">
        <v>194</v>
      </c>
      <c r="C295" s="143" t="s">
        <v>231</v>
      </c>
      <c r="D295" s="146" t="s">
        <v>5</v>
      </c>
    </row>
    <row r="296" spans="1:4">
      <c r="A296" s="139"/>
      <c r="B296" s="115" t="s">
        <v>207</v>
      </c>
      <c r="C296" s="137" t="s">
        <v>216</v>
      </c>
      <c r="D296" s="146" t="s">
        <v>47</v>
      </c>
    </row>
    <row r="297" spans="1:4">
      <c r="A297" s="139"/>
      <c r="B297" s="159" t="s">
        <v>211</v>
      </c>
      <c r="C297" s="156" t="s">
        <v>232</v>
      </c>
      <c r="D297" s="161" t="s">
        <v>5</v>
      </c>
    </row>
    <row r="298" spans="1:4">
      <c r="A298" s="139"/>
      <c r="B298" s="159" t="s">
        <v>212</v>
      </c>
      <c r="C298" s="160" t="s">
        <v>97</v>
      </c>
      <c r="D298" s="161" t="s">
        <v>47</v>
      </c>
    </row>
    <row r="299" spans="1:4">
      <c r="A299" s="139"/>
      <c r="B299" s="115" t="s">
        <v>213</v>
      </c>
      <c r="C299" s="143" t="s">
        <v>233</v>
      </c>
      <c r="D299" s="146" t="s">
        <v>5</v>
      </c>
    </row>
    <row r="300" spans="1:4">
      <c r="A300" s="139"/>
      <c r="B300" s="115" t="s">
        <v>217</v>
      </c>
      <c r="C300" s="152" t="s">
        <v>218</v>
      </c>
      <c r="D300" s="146" t="s">
        <v>47</v>
      </c>
    </row>
    <row r="301" spans="1:4">
      <c r="A301" s="139"/>
      <c r="B301" s="115" t="s">
        <v>118</v>
      </c>
      <c r="C301" s="152" t="s">
        <v>234</v>
      </c>
      <c r="D301" s="146" t="s">
        <v>47</v>
      </c>
    </row>
    <row r="302" spans="1:4">
      <c r="A302" s="139"/>
      <c r="B302" s="115" t="s">
        <v>219</v>
      </c>
      <c r="C302" s="143" t="s">
        <v>235</v>
      </c>
      <c r="D302" s="146" t="s">
        <v>5</v>
      </c>
    </row>
    <row r="303" spans="1:4">
      <c r="A303" s="139"/>
      <c r="B303" s="115" t="s">
        <v>221</v>
      </c>
      <c r="C303" s="152" t="s">
        <v>222</v>
      </c>
      <c r="D303" s="146" t="s">
        <v>47</v>
      </c>
    </row>
    <row r="304" spans="1:4">
      <c r="A304" s="139"/>
      <c r="B304" s="115" t="s">
        <v>224</v>
      </c>
      <c r="C304" s="143" t="s">
        <v>236</v>
      </c>
      <c r="D304" s="146" t="s">
        <v>5</v>
      </c>
    </row>
    <row r="305" spans="1:4">
      <c r="A305" s="139"/>
      <c r="B305" s="115" t="s">
        <v>237</v>
      </c>
      <c r="C305" s="152" t="s">
        <v>97</v>
      </c>
      <c r="D305" s="146" t="s">
        <v>47</v>
      </c>
    </row>
    <row r="306" spans="1:4">
      <c r="A306" s="144"/>
      <c r="B306" s="115" t="s">
        <v>238</v>
      </c>
      <c r="C306" s="152" t="s">
        <v>239</v>
      </c>
      <c r="D306" s="146" t="s">
        <v>47</v>
      </c>
    </row>
    <row r="308" spans="1:4">
      <c r="A308" s="145">
        <v>45986</v>
      </c>
      <c r="B308" s="157" t="s">
        <v>50</v>
      </c>
      <c r="C308" s="152" t="s">
        <v>106</v>
      </c>
      <c r="D308" s="146" t="s">
        <v>47</v>
      </c>
    </row>
    <row r="309" spans="1:4">
      <c r="A309" s="139"/>
      <c r="B309" s="157" t="s">
        <v>144</v>
      </c>
      <c r="C309" s="152" t="s">
        <v>134</v>
      </c>
      <c r="D309" s="146" t="s">
        <v>47</v>
      </c>
    </row>
    <row r="310" spans="1:4">
      <c r="A310" s="139"/>
      <c r="B310" s="115" t="s">
        <v>107</v>
      </c>
      <c r="C310" s="137" t="s">
        <v>226</v>
      </c>
      <c r="D310" s="146" t="s">
        <v>47</v>
      </c>
    </row>
    <row r="311" spans="1:4">
      <c r="A311" s="139"/>
      <c r="B311" s="115" t="s">
        <v>160</v>
      </c>
      <c r="C311" s="137" t="s">
        <v>228</v>
      </c>
      <c r="D311" s="146" t="s">
        <v>47</v>
      </c>
    </row>
    <row r="312" spans="1:4">
      <c r="A312" s="139"/>
      <c r="B312" s="115" t="s">
        <v>172</v>
      </c>
      <c r="C312" s="137" t="s">
        <v>202</v>
      </c>
      <c r="D312" s="146" t="s">
        <v>47</v>
      </c>
    </row>
    <row r="313" spans="1:4">
      <c r="A313" s="139"/>
      <c r="B313" s="115" t="s">
        <v>185</v>
      </c>
      <c r="C313" s="143" t="s">
        <v>171</v>
      </c>
      <c r="D313" s="146" t="s">
        <v>5</v>
      </c>
    </row>
    <row r="314" spans="1:4">
      <c r="A314" s="139"/>
      <c r="B314" s="115" t="s">
        <v>207</v>
      </c>
      <c r="C314" s="143" t="s">
        <v>240</v>
      </c>
      <c r="D314" s="146" t="s">
        <v>5</v>
      </c>
    </row>
    <row r="315" spans="1:4">
      <c r="A315" s="139"/>
      <c r="B315" s="159" t="s">
        <v>212</v>
      </c>
      <c r="C315" s="156" t="s">
        <v>241</v>
      </c>
      <c r="D315" s="161" t="s">
        <v>5</v>
      </c>
    </row>
    <row r="316" spans="1:4">
      <c r="A316" s="139"/>
      <c r="B316" s="115" t="s">
        <v>217</v>
      </c>
      <c r="C316" s="137" t="s">
        <v>242</v>
      </c>
      <c r="D316" s="146" t="s">
        <v>47</v>
      </c>
    </row>
    <row r="317" spans="1:4">
      <c r="A317" s="139"/>
      <c r="B317" s="115" t="s">
        <v>118</v>
      </c>
      <c r="C317" s="143" t="s">
        <v>171</v>
      </c>
      <c r="D317" s="146" t="s">
        <v>5</v>
      </c>
    </row>
    <row r="318" spans="1:4">
      <c r="A318" s="139"/>
      <c r="B318" s="115" t="s">
        <v>243</v>
      </c>
      <c r="C318" s="143" t="s">
        <v>171</v>
      </c>
      <c r="D318" s="146" t="s">
        <v>5</v>
      </c>
    </row>
    <row r="319" spans="1:4">
      <c r="A319" s="139"/>
      <c r="B319" s="115" t="s">
        <v>221</v>
      </c>
      <c r="C319" s="152" t="s">
        <v>244</v>
      </c>
      <c r="D319" s="146" t="s">
        <v>47</v>
      </c>
    </row>
    <row r="320" spans="1:4">
      <c r="A320" s="139"/>
      <c r="B320" s="115" t="s">
        <v>237</v>
      </c>
      <c r="C320" s="143" t="s">
        <v>171</v>
      </c>
      <c r="D320" s="146" t="s">
        <v>5</v>
      </c>
    </row>
    <row r="321" spans="1:4">
      <c r="A321" s="139"/>
      <c r="B321" s="115" t="s">
        <v>238</v>
      </c>
      <c r="C321" s="152" t="s">
        <v>245</v>
      </c>
      <c r="D321" s="146" t="s">
        <v>47</v>
      </c>
    </row>
    <row r="322" spans="1:4">
      <c r="A322" s="144"/>
      <c r="B322" s="115" t="s">
        <v>246</v>
      </c>
      <c r="C322" s="137" t="s">
        <v>247</v>
      </c>
      <c r="D322" s="146" t="s">
        <v>47</v>
      </c>
    </row>
    <row r="324" spans="1:4">
      <c r="A324" s="145">
        <v>45987</v>
      </c>
      <c r="B324" s="157" t="s">
        <v>50</v>
      </c>
      <c r="C324" s="152" t="s">
        <v>106</v>
      </c>
      <c r="D324" s="146" t="s">
        <v>47</v>
      </c>
    </row>
    <row r="325" spans="1:4">
      <c r="A325" s="139"/>
      <c r="B325" s="157" t="s">
        <v>144</v>
      </c>
      <c r="C325" s="152" t="s">
        <v>134</v>
      </c>
      <c r="D325" s="146" t="s">
        <v>47</v>
      </c>
    </row>
    <row r="326" spans="1:4">
      <c r="A326" s="139"/>
      <c r="B326" s="115" t="s">
        <v>107</v>
      </c>
      <c r="C326" s="137" t="s">
        <v>226</v>
      </c>
      <c r="D326" s="146" t="s">
        <v>47</v>
      </c>
    </row>
    <row r="327" spans="1:4">
      <c r="A327" s="139"/>
      <c r="B327" s="115" t="s">
        <v>160</v>
      </c>
      <c r="C327" s="137" t="s">
        <v>248</v>
      </c>
      <c r="D327" s="146" t="s">
        <v>47</v>
      </c>
    </row>
    <row r="328" spans="1:4">
      <c r="A328" s="139"/>
      <c r="B328" s="115" t="s">
        <v>172</v>
      </c>
      <c r="C328" s="137" t="s">
        <v>249</v>
      </c>
      <c r="D328" s="146" t="s">
        <v>47</v>
      </c>
    </row>
    <row r="329" spans="1:4">
      <c r="A329" s="139"/>
      <c r="B329" s="115" t="s">
        <v>217</v>
      </c>
      <c r="C329" s="143" t="s">
        <v>250</v>
      </c>
      <c r="D329" s="146" t="s">
        <v>5</v>
      </c>
    </row>
    <row r="330" spans="1:4">
      <c r="A330" s="139"/>
      <c r="B330" s="115" t="s">
        <v>221</v>
      </c>
      <c r="C330" s="152" t="s">
        <v>251</v>
      </c>
      <c r="D330" s="146" t="s">
        <v>47</v>
      </c>
    </row>
    <row r="331" spans="1:4">
      <c r="A331" s="139"/>
      <c r="B331" s="115" t="s">
        <v>238</v>
      </c>
      <c r="C331" s="152" t="s">
        <v>252</v>
      </c>
      <c r="D331" s="146" t="s">
        <v>47</v>
      </c>
    </row>
    <row r="332" spans="1:4">
      <c r="A332" s="139"/>
      <c r="B332" s="115" t="s">
        <v>253</v>
      </c>
      <c r="C332" s="137" t="s">
        <v>254</v>
      </c>
      <c r="D332" s="146" t="s">
        <v>47</v>
      </c>
    </row>
    <row r="333" spans="1:4">
      <c r="A333" s="139"/>
      <c r="B333" s="115" t="s">
        <v>255</v>
      </c>
      <c r="C333" s="143" t="s">
        <v>256</v>
      </c>
      <c r="D333" s="146" t="s">
        <v>5</v>
      </c>
    </row>
    <row r="334" spans="1:4">
      <c r="A334" s="139"/>
      <c r="B334" s="115" t="s">
        <v>257</v>
      </c>
      <c r="C334" s="143" t="s">
        <v>256</v>
      </c>
      <c r="D334" s="146" t="s">
        <v>5</v>
      </c>
    </row>
    <row r="335" spans="1:4">
      <c r="A335" s="139"/>
      <c r="B335" s="115" t="s">
        <v>258</v>
      </c>
      <c r="C335" s="143" t="s">
        <v>256</v>
      </c>
      <c r="D335" s="146" t="s">
        <v>5</v>
      </c>
    </row>
    <row r="336" spans="1:4">
      <c r="A336" s="139"/>
      <c r="B336" s="115" t="s">
        <v>259</v>
      </c>
      <c r="C336" s="137" t="s">
        <v>97</v>
      </c>
      <c r="D336" s="146" t="s">
        <v>47</v>
      </c>
    </row>
    <row r="337" spans="1:4">
      <c r="A337" s="139"/>
      <c r="B337" s="115" t="s">
        <v>260</v>
      </c>
      <c r="C337" s="137" t="s">
        <v>261</v>
      </c>
      <c r="D337" s="146" t="s">
        <v>47</v>
      </c>
    </row>
    <row r="338" spans="1:4">
      <c r="A338" s="144"/>
      <c r="B338" s="115" t="s">
        <v>262</v>
      </c>
      <c r="C338" s="143" t="s">
        <v>171</v>
      </c>
      <c r="D338" s="146" t="s">
        <v>5</v>
      </c>
    </row>
    <row r="340" spans="1:4">
      <c r="A340" s="145">
        <v>45988</v>
      </c>
      <c r="B340" s="157" t="s">
        <v>50</v>
      </c>
      <c r="C340" s="152" t="s">
        <v>106</v>
      </c>
      <c r="D340" s="146" t="s">
        <v>47</v>
      </c>
    </row>
    <row r="341" spans="1:4">
      <c r="A341" s="139"/>
      <c r="B341" s="157" t="s">
        <v>144</v>
      </c>
      <c r="C341" s="152" t="s">
        <v>134</v>
      </c>
      <c r="D341" s="146" t="s">
        <v>47</v>
      </c>
    </row>
    <row r="342" spans="1:4">
      <c r="A342" s="139"/>
      <c r="B342" s="115" t="s">
        <v>107</v>
      </c>
      <c r="C342" s="137" t="s">
        <v>263</v>
      </c>
      <c r="D342" s="146" t="s">
        <v>47</v>
      </c>
    </row>
    <row r="343" spans="1:4">
      <c r="A343" s="139"/>
      <c r="B343" s="115" t="s">
        <v>160</v>
      </c>
      <c r="C343" s="137" t="s">
        <v>264</v>
      </c>
      <c r="D343" s="146" t="s">
        <v>47</v>
      </c>
    </row>
    <row r="344" spans="1:4">
      <c r="A344" s="139"/>
      <c r="B344" s="115" t="s">
        <v>172</v>
      </c>
      <c r="C344" s="137" t="s">
        <v>249</v>
      </c>
      <c r="D344" s="146" t="s">
        <v>47</v>
      </c>
    </row>
    <row r="345" spans="1:4">
      <c r="A345" s="139"/>
      <c r="B345" s="115" t="s">
        <v>221</v>
      </c>
      <c r="C345" s="152" t="s">
        <v>251</v>
      </c>
      <c r="D345" s="146" t="s">
        <v>47</v>
      </c>
    </row>
    <row r="346" spans="1:4">
      <c r="A346" s="139"/>
      <c r="B346" s="115" t="s">
        <v>238</v>
      </c>
      <c r="C346" s="152" t="s">
        <v>265</v>
      </c>
      <c r="D346" s="146" t="s">
        <v>47</v>
      </c>
    </row>
    <row r="347" spans="1:4">
      <c r="A347" s="139"/>
      <c r="B347" s="115" t="s">
        <v>253</v>
      </c>
      <c r="C347" s="143" t="s">
        <v>171</v>
      </c>
      <c r="D347" s="146" t="s">
        <v>5</v>
      </c>
    </row>
    <row r="348" spans="1:4">
      <c r="A348" s="139"/>
      <c r="B348" s="115" t="s">
        <v>259</v>
      </c>
      <c r="C348" s="137" t="s">
        <v>97</v>
      </c>
      <c r="D348" s="146" t="s">
        <v>47</v>
      </c>
    </row>
    <row r="349" customFormat="1" spans="1:8">
      <c r="A349" s="139"/>
      <c r="B349" s="115" t="s">
        <v>260</v>
      </c>
      <c r="C349" s="143" t="s">
        <v>171</v>
      </c>
      <c r="D349" s="146" t="s">
        <v>5</v>
      </c>
      <c r="H349" s="134"/>
    </row>
    <row r="350" spans="1:4">
      <c r="A350" s="139"/>
      <c r="B350" s="115" t="s">
        <v>266</v>
      </c>
      <c r="C350" s="143" t="s">
        <v>171</v>
      </c>
      <c r="D350" s="146" t="s">
        <v>5</v>
      </c>
    </row>
    <row r="351" spans="1:4">
      <c r="A351" s="139"/>
      <c r="B351" s="115" t="s">
        <v>267</v>
      </c>
      <c r="C351" s="143" t="s">
        <v>171</v>
      </c>
      <c r="D351" s="146" t="s">
        <v>5</v>
      </c>
    </row>
    <row r="352" spans="1:4">
      <c r="A352" s="139"/>
      <c r="B352" s="115" t="s">
        <v>268</v>
      </c>
      <c r="C352" s="152" t="s">
        <v>269</v>
      </c>
      <c r="D352" s="146" t="s">
        <v>47</v>
      </c>
    </row>
    <row r="353" spans="1:4">
      <c r="A353" s="139"/>
      <c r="B353" s="115" t="s">
        <v>270</v>
      </c>
      <c r="C353" s="152" t="s">
        <v>269</v>
      </c>
      <c r="D353" s="146" t="s">
        <v>47</v>
      </c>
    </row>
    <row r="354" spans="1:4">
      <c r="A354" s="139"/>
      <c r="B354" s="115" t="s">
        <v>271</v>
      </c>
      <c r="C354" s="152" t="s">
        <v>269</v>
      </c>
      <c r="D354" s="146" t="s">
        <v>47</v>
      </c>
    </row>
    <row r="355" spans="1:4">
      <c r="A355" s="139"/>
      <c r="B355" s="115" t="s">
        <v>272</v>
      </c>
      <c r="C355" s="152" t="s">
        <v>97</v>
      </c>
      <c r="D355" s="146" t="s">
        <v>47</v>
      </c>
    </row>
    <row r="356" spans="1:4">
      <c r="A356" s="144"/>
      <c r="B356" s="115" t="s">
        <v>273</v>
      </c>
      <c r="C356" s="143" t="s">
        <v>171</v>
      </c>
      <c r="D356" s="146" t="s">
        <v>5</v>
      </c>
    </row>
    <row r="358" customFormat="1" spans="1:8">
      <c r="A358" s="145">
        <v>45989</v>
      </c>
      <c r="B358" s="157" t="s">
        <v>50</v>
      </c>
      <c r="C358" s="152" t="s">
        <v>106</v>
      </c>
      <c r="D358" s="146" t="s">
        <v>47</v>
      </c>
      <c r="H358" s="134"/>
    </row>
    <row r="359" customFormat="1" spans="1:8">
      <c r="A359" s="139"/>
      <c r="B359" s="157" t="s">
        <v>144</v>
      </c>
      <c r="C359" s="152" t="s">
        <v>134</v>
      </c>
      <c r="D359" s="146" t="s">
        <v>47</v>
      </c>
      <c r="H359" s="134"/>
    </row>
    <row r="360" customFormat="1" spans="1:8">
      <c r="A360" s="139"/>
      <c r="B360" s="115" t="s">
        <v>107</v>
      </c>
      <c r="C360" s="137" t="s">
        <v>263</v>
      </c>
      <c r="D360" s="146" t="s">
        <v>47</v>
      </c>
      <c r="H360" s="134"/>
    </row>
    <row r="361" customFormat="1" spans="1:8">
      <c r="A361" s="139"/>
      <c r="B361" s="115" t="s">
        <v>160</v>
      </c>
      <c r="C361" s="143" t="s">
        <v>171</v>
      </c>
      <c r="D361" s="146" t="s">
        <v>5</v>
      </c>
      <c r="H361" s="134"/>
    </row>
    <row r="362" customFormat="1" spans="1:8">
      <c r="A362" s="139"/>
      <c r="B362" s="115" t="s">
        <v>172</v>
      </c>
      <c r="C362" s="137" t="s">
        <v>249</v>
      </c>
      <c r="D362" s="146" t="s">
        <v>47</v>
      </c>
      <c r="H362" s="134"/>
    </row>
    <row r="363" customFormat="1" spans="1:8">
      <c r="A363" s="139"/>
      <c r="B363" s="115" t="s">
        <v>221</v>
      </c>
      <c r="C363" s="143" t="s">
        <v>274</v>
      </c>
      <c r="D363" s="146" t="s">
        <v>5</v>
      </c>
      <c r="H363" s="134"/>
    </row>
    <row r="364" customFormat="1" spans="1:8">
      <c r="A364" s="139"/>
      <c r="B364" s="115" t="s">
        <v>238</v>
      </c>
      <c r="C364" s="152" t="s">
        <v>265</v>
      </c>
      <c r="D364" s="146" t="s">
        <v>47</v>
      </c>
      <c r="H364" s="134"/>
    </row>
    <row r="365" customFormat="1" spans="1:8">
      <c r="A365" s="139"/>
      <c r="B365" s="115" t="s">
        <v>259</v>
      </c>
      <c r="C365" s="137" t="s">
        <v>97</v>
      </c>
      <c r="D365" s="146" t="s">
        <v>47</v>
      </c>
      <c r="H365" s="134"/>
    </row>
    <row r="366" customFormat="1" spans="1:8">
      <c r="A366" s="139"/>
      <c r="B366" s="115" t="s">
        <v>268</v>
      </c>
      <c r="C366" s="143" t="s">
        <v>171</v>
      </c>
      <c r="D366" s="146" t="s">
        <v>5</v>
      </c>
      <c r="H366" s="134"/>
    </row>
    <row r="367" customFormat="1" spans="1:8">
      <c r="A367" s="139"/>
      <c r="B367" s="115" t="s">
        <v>270</v>
      </c>
      <c r="C367" s="143" t="s">
        <v>171</v>
      </c>
      <c r="D367" s="146" t="s">
        <v>5</v>
      </c>
      <c r="H367" s="134"/>
    </row>
    <row r="368" customFormat="1" spans="1:8">
      <c r="A368" s="139"/>
      <c r="B368" s="115" t="s">
        <v>271</v>
      </c>
      <c r="C368" s="152" t="s">
        <v>275</v>
      </c>
      <c r="D368" s="146" t="s">
        <v>47</v>
      </c>
      <c r="H368" s="134"/>
    </row>
    <row r="369" customFormat="1" spans="1:8">
      <c r="A369" s="139"/>
      <c r="B369" s="115" t="s">
        <v>272</v>
      </c>
      <c r="C369" s="152" t="s">
        <v>97</v>
      </c>
      <c r="D369" s="146" t="s">
        <v>47</v>
      </c>
      <c r="H369" s="134"/>
    </row>
    <row r="370" spans="1:4">
      <c r="A370" s="144"/>
      <c r="B370" s="115" t="s">
        <v>276</v>
      </c>
      <c r="C370" s="152" t="s">
        <v>269</v>
      </c>
      <c r="D370" s="146" t="s">
        <v>47</v>
      </c>
    </row>
    <row r="372" spans="1:4">
      <c r="A372" s="147">
        <v>45990</v>
      </c>
      <c r="B372" s="157" t="s">
        <v>50</v>
      </c>
      <c r="C372" s="152" t="s">
        <v>106</v>
      </c>
      <c r="D372" s="146" t="s">
        <v>47</v>
      </c>
    </row>
    <row r="373" spans="1:4">
      <c r="A373" s="147"/>
      <c r="B373" s="157" t="s">
        <v>144</v>
      </c>
      <c r="C373" s="152" t="s">
        <v>134</v>
      </c>
      <c r="D373" s="146" t="s">
        <v>47</v>
      </c>
    </row>
    <row r="374" spans="1:4">
      <c r="A374" s="147"/>
      <c r="B374" s="115" t="s">
        <v>107</v>
      </c>
      <c r="C374" s="137" t="s">
        <v>263</v>
      </c>
      <c r="D374" s="146" t="s">
        <v>47</v>
      </c>
    </row>
    <row r="375" spans="1:4">
      <c r="A375" s="147"/>
      <c r="B375" s="115" t="s">
        <v>172</v>
      </c>
      <c r="C375" s="137" t="s">
        <v>249</v>
      </c>
      <c r="D375" s="146" t="s">
        <v>47</v>
      </c>
    </row>
    <row r="376" spans="1:4">
      <c r="A376" s="147"/>
      <c r="B376" s="115" t="s">
        <v>238</v>
      </c>
      <c r="C376" s="152" t="s">
        <v>277</v>
      </c>
      <c r="D376" s="146" t="s">
        <v>47</v>
      </c>
    </row>
    <row r="377" spans="1:4">
      <c r="A377" s="147"/>
      <c r="B377" s="115" t="s">
        <v>259</v>
      </c>
      <c r="C377" s="137" t="s">
        <v>97</v>
      </c>
      <c r="D377" s="146" t="s">
        <v>47</v>
      </c>
    </row>
    <row r="378" spans="1:4">
      <c r="A378" s="147"/>
      <c r="B378" s="115" t="s">
        <v>271</v>
      </c>
      <c r="C378" s="152" t="s">
        <v>275</v>
      </c>
      <c r="D378" s="146" t="s">
        <v>47</v>
      </c>
    </row>
    <row r="379" spans="1:4">
      <c r="A379" s="147"/>
      <c r="B379" s="115" t="s">
        <v>272</v>
      </c>
      <c r="C379" s="152" t="s">
        <v>97</v>
      </c>
      <c r="D379" s="146" t="s">
        <v>47</v>
      </c>
    </row>
    <row r="380" spans="1:4">
      <c r="A380" s="147"/>
      <c r="B380" s="115" t="s">
        <v>276</v>
      </c>
      <c r="C380" s="143" t="s">
        <v>171</v>
      </c>
      <c r="D380" s="146" t="s">
        <v>5</v>
      </c>
    </row>
    <row r="381" spans="1:4">
      <c r="A381" s="147"/>
      <c r="B381" s="115" t="s">
        <v>278</v>
      </c>
      <c r="C381" s="143" t="s">
        <v>171</v>
      </c>
      <c r="D381" s="146" t="s">
        <v>5</v>
      </c>
    </row>
    <row r="382" spans="1:4">
      <c r="A382" s="147"/>
      <c r="B382" s="115" t="s">
        <v>279</v>
      </c>
      <c r="C382" s="152" t="s">
        <v>269</v>
      </c>
      <c r="D382" s="146" t="s">
        <v>47</v>
      </c>
    </row>
    <row r="384" spans="1:4">
      <c r="A384" s="145">
        <v>45992</v>
      </c>
      <c r="B384" s="157" t="s">
        <v>50</v>
      </c>
      <c r="C384" s="152" t="s">
        <v>106</v>
      </c>
      <c r="D384" s="146" t="s">
        <v>47</v>
      </c>
    </row>
    <row r="385" spans="1:4">
      <c r="A385" s="139"/>
      <c r="B385" s="157" t="s">
        <v>144</v>
      </c>
      <c r="C385" s="152" t="s">
        <v>134</v>
      </c>
      <c r="D385" s="146" t="s">
        <v>47</v>
      </c>
    </row>
    <row r="386" spans="1:4">
      <c r="A386" s="139"/>
      <c r="B386" s="115" t="s">
        <v>107</v>
      </c>
      <c r="C386" s="137" t="s">
        <v>263</v>
      </c>
      <c r="D386" s="146" t="s">
        <v>47</v>
      </c>
    </row>
    <row r="387" spans="1:4">
      <c r="A387" s="139"/>
      <c r="B387" s="115" t="s">
        <v>172</v>
      </c>
      <c r="C387" s="137" t="s">
        <v>280</v>
      </c>
      <c r="D387" s="146" t="s">
        <v>47</v>
      </c>
    </row>
    <row r="388" spans="1:4">
      <c r="A388" s="139"/>
      <c r="B388" s="115" t="s">
        <v>238</v>
      </c>
      <c r="C388" s="152" t="s">
        <v>265</v>
      </c>
      <c r="D388" s="146" t="s">
        <v>47</v>
      </c>
    </row>
    <row r="389" spans="1:4">
      <c r="A389" s="139"/>
      <c r="B389" s="115" t="s">
        <v>259</v>
      </c>
      <c r="C389" s="137" t="s">
        <v>97</v>
      </c>
      <c r="D389" s="146" t="s">
        <v>47</v>
      </c>
    </row>
    <row r="390" spans="1:4">
      <c r="A390" s="139"/>
      <c r="B390" s="115" t="s">
        <v>271</v>
      </c>
      <c r="C390" s="152" t="s">
        <v>275</v>
      </c>
      <c r="D390" s="146" t="s">
        <v>47</v>
      </c>
    </row>
    <row r="391" spans="1:4">
      <c r="A391" s="139"/>
      <c r="B391" s="115" t="s">
        <v>272</v>
      </c>
      <c r="C391" s="152" t="s">
        <v>97</v>
      </c>
      <c r="D391" s="146" t="s">
        <v>47</v>
      </c>
    </row>
    <row r="392" spans="1:4">
      <c r="A392" s="139"/>
      <c r="B392" s="115" t="s">
        <v>279</v>
      </c>
      <c r="C392" s="152" t="s">
        <v>269</v>
      </c>
      <c r="D392" s="146" t="s">
        <v>47</v>
      </c>
    </row>
    <row r="393" spans="1:4">
      <c r="A393" s="139"/>
      <c r="B393" s="115" t="s">
        <v>281</v>
      </c>
      <c r="C393" s="143" t="s">
        <v>171</v>
      </c>
      <c r="D393" s="146" t="s">
        <v>5</v>
      </c>
    </row>
    <row r="394" spans="1:4">
      <c r="A394" s="139"/>
      <c r="B394" s="115" t="s">
        <v>282</v>
      </c>
      <c r="C394" s="143" t="s">
        <v>171</v>
      </c>
      <c r="D394" s="146" t="s">
        <v>5</v>
      </c>
    </row>
    <row r="395" spans="1:4">
      <c r="A395" s="139"/>
      <c r="B395" s="115" t="s">
        <v>283</v>
      </c>
      <c r="C395" s="152" t="s">
        <v>97</v>
      </c>
      <c r="D395" s="146" t="s">
        <v>47</v>
      </c>
    </row>
    <row r="396" spans="1:4">
      <c r="A396" s="144"/>
      <c r="B396" s="115" t="s">
        <v>284</v>
      </c>
      <c r="C396" s="152" t="s">
        <v>269</v>
      </c>
      <c r="D396" s="146" t="s">
        <v>47</v>
      </c>
    </row>
    <row r="398" spans="1:4">
      <c r="A398" s="145">
        <v>45993</v>
      </c>
      <c r="B398" s="157" t="s">
        <v>50</v>
      </c>
      <c r="C398" s="152" t="s">
        <v>106</v>
      </c>
      <c r="D398" s="142" t="s">
        <v>47</v>
      </c>
    </row>
    <row r="399" spans="1:4">
      <c r="A399" s="139"/>
      <c r="B399" s="157" t="s">
        <v>144</v>
      </c>
      <c r="C399" s="152" t="s">
        <v>134</v>
      </c>
      <c r="D399" s="142" t="s">
        <v>47</v>
      </c>
    </row>
    <row r="400" spans="1:4">
      <c r="A400" s="139"/>
      <c r="B400" s="115" t="s">
        <v>107</v>
      </c>
      <c r="C400" s="137" t="s">
        <v>263</v>
      </c>
      <c r="D400" s="142" t="s">
        <v>47</v>
      </c>
    </row>
    <row r="401" spans="1:4">
      <c r="A401" s="139"/>
      <c r="B401" s="115" t="s">
        <v>172</v>
      </c>
      <c r="C401" s="137" t="s">
        <v>280</v>
      </c>
      <c r="D401" s="142" t="s">
        <v>47</v>
      </c>
    </row>
    <row r="402" spans="1:4">
      <c r="A402" s="139"/>
      <c r="B402" s="115" t="s">
        <v>238</v>
      </c>
      <c r="C402" s="152" t="s">
        <v>285</v>
      </c>
      <c r="D402" s="142" t="s">
        <v>47</v>
      </c>
    </row>
    <row r="403" spans="1:4">
      <c r="A403" s="139"/>
      <c r="B403" s="115" t="s">
        <v>259</v>
      </c>
      <c r="C403" s="137" t="s">
        <v>97</v>
      </c>
      <c r="D403" s="142" t="s">
        <v>47</v>
      </c>
    </row>
    <row r="404" spans="1:4">
      <c r="A404" s="139"/>
      <c r="B404" s="115" t="s">
        <v>271</v>
      </c>
      <c r="C404" s="152" t="s">
        <v>275</v>
      </c>
      <c r="D404" s="142" t="s">
        <v>47</v>
      </c>
    </row>
    <row r="405" spans="1:4">
      <c r="A405" s="139"/>
      <c r="B405" s="115" t="s">
        <v>272</v>
      </c>
      <c r="C405" s="152" t="s">
        <v>97</v>
      </c>
      <c r="D405" s="142" t="s">
        <v>47</v>
      </c>
    </row>
    <row r="406" spans="1:4">
      <c r="A406" s="139"/>
      <c r="B406" s="115" t="s">
        <v>279</v>
      </c>
      <c r="C406" s="152" t="s">
        <v>286</v>
      </c>
      <c r="D406" s="142" t="s">
        <v>47</v>
      </c>
    </row>
    <row r="407" spans="1:4">
      <c r="A407" s="139"/>
      <c r="B407" s="115" t="s">
        <v>283</v>
      </c>
      <c r="C407" s="152" t="s">
        <v>97</v>
      </c>
      <c r="D407" s="142" t="s">
        <v>47</v>
      </c>
    </row>
    <row r="408" spans="1:4">
      <c r="A408" s="139"/>
      <c r="B408" s="115" t="s">
        <v>284</v>
      </c>
      <c r="C408" s="152" t="s">
        <v>97</v>
      </c>
      <c r="D408" s="142" t="s">
        <v>47</v>
      </c>
    </row>
    <row r="409" spans="1:4">
      <c r="A409" s="139"/>
      <c r="B409" s="115" t="s">
        <v>287</v>
      </c>
      <c r="C409" s="152" t="s">
        <v>269</v>
      </c>
      <c r="D409" s="142" t="s">
        <v>47</v>
      </c>
    </row>
    <row r="410" spans="1:4">
      <c r="A410" s="144"/>
      <c r="B410" s="115" t="s">
        <v>288</v>
      </c>
      <c r="C410" s="152" t="s">
        <v>269</v>
      </c>
      <c r="D410" s="146" t="s">
        <v>47</v>
      </c>
    </row>
    <row r="412" spans="1:4">
      <c r="A412" s="145">
        <v>45994</v>
      </c>
      <c r="B412" s="157" t="s">
        <v>50</v>
      </c>
      <c r="C412" s="152" t="s">
        <v>106</v>
      </c>
      <c r="D412" s="146" t="s">
        <v>47</v>
      </c>
    </row>
    <row r="413" spans="1:4">
      <c r="A413" s="139"/>
      <c r="B413" s="157" t="s">
        <v>144</v>
      </c>
      <c r="C413" s="152" t="s">
        <v>134</v>
      </c>
      <c r="D413" s="146" t="s">
        <v>47</v>
      </c>
    </row>
    <row r="414" spans="1:4">
      <c r="A414" s="139"/>
      <c r="B414" s="115" t="s">
        <v>107</v>
      </c>
      <c r="C414" s="137" t="s">
        <v>263</v>
      </c>
      <c r="D414" s="146" t="s">
        <v>47</v>
      </c>
    </row>
    <row r="415" spans="1:4">
      <c r="A415" s="139"/>
      <c r="B415" s="115" t="s">
        <v>172</v>
      </c>
      <c r="C415" s="137" t="s">
        <v>280</v>
      </c>
      <c r="D415" s="146" t="s">
        <v>47</v>
      </c>
    </row>
    <row r="416" spans="1:4">
      <c r="A416" s="139"/>
      <c r="B416" s="115" t="s">
        <v>238</v>
      </c>
      <c r="C416" s="143" t="s">
        <v>289</v>
      </c>
      <c r="D416" s="146" t="s">
        <v>5</v>
      </c>
    </row>
    <row r="417" spans="1:4">
      <c r="A417" s="139"/>
      <c r="B417" s="115" t="s">
        <v>259</v>
      </c>
      <c r="C417" s="137" t="s">
        <v>97</v>
      </c>
      <c r="D417" s="146" t="s">
        <v>47</v>
      </c>
    </row>
    <row r="418" spans="1:4">
      <c r="A418" s="139"/>
      <c r="B418" s="115" t="s">
        <v>271</v>
      </c>
      <c r="C418" s="152" t="s">
        <v>275</v>
      </c>
      <c r="D418" s="146" t="s">
        <v>47</v>
      </c>
    </row>
    <row r="419" spans="1:4">
      <c r="A419" s="139"/>
      <c r="B419" s="115" t="s">
        <v>272</v>
      </c>
      <c r="C419" s="152" t="s">
        <v>97</v>
      </c>
      <c r="D419" s="146" t="s">
        <v>47</v>
      </c>
    </row>
    <row r="420" spans="1:4">
      <c r="A420" s="139"/>
      <c r="B420" s="115" t="s">
        <v>279</v>
      </c>
      <c r="C420" s="152" t="s">
        <v>286</v>
      </c>
      <c r="D420" s="146" t="s">
        <v>47</v>
      </c>
    </row>
    <row r="421" spans="1:4">
      <c r="A421" s="139"/>
      <c r="B421" s="115" t="s">
        <v>283</v>
      </c>
      <c r="C421" s="143" t="s">
        <v>290</v>
      </c>
      <c r="D421" s="146" t="s">
        <v>5</v>
      </c>
    </row>
    <row r="422" spans="1:4">
      <c r="A422" s="139"/>
      <c r="B422" s="115" t="s">
        <v>284</v>
      </c>
      <c r="C422" s="143" t="s">
        <v>291</v>
      </c>
      <c r="D422" s="146" t="s">
        <v>5</v>
      </c>
    </row>
    <row r="423" spans="1:4">
      <c r="A423" s="139"/>
      <c r="B423" s="115" t="s">
        <v>287</v>
      </c>
      <c r="C423" s="152" t="s">
        <v>292</v>
      </c>
      <c r="D423" s="146" t="s">
        <v>47</v>
      </c>
    </row>
    <row r="424" spans="1:4">
      <c r="A424" s="139"/>
      <c r="B424" s="115" t="s">
        <v>288</v>
      </c>
      <c r="C424" s="143" t="s">
        <v>293</v>
      </c>
      <c r="D424" s="146" t="s">
        <v>5</v>
      </c>
    </row>
    <row r="425" spans="1:4">
      <c r="A425" s="139"/>
      <c r="B425" s="115" t="s">
        <v>294</v>
      </c>
      <c r="C425" s="152" t="s">
        <v>269</v>
      </c>
      <c r="D425" s="146" t="s">
        <v>47</v>
      </c>
    </row>
    <row r="426" spans="1:4">
      <c r="A426" s="144"/>
      <c r="B426" s="115" t="s">
        <v>295</v>
      </c>
      <c r="C426" s="143" t="s">
        <v>171</v>
      </c>
      <c r="D426" s="146" t="s">
        <v>5</v>
      </c>
    </row>
    <row r="428" spans="1:4">
      <c r="A428" s="145">
        <v>45995</v>
      </c>
      <c r="B428" s="157" t="s">
        <v>50</v>
      </c>
      <c r="C428" s="152" t="s">
        <v>106</v>
      </c>
      <c r="D428" s="146" t="s">
        <v>47</v>
      </c>
    </row>
    <row r="429" spans="1:4">
      <c r="A429" s="139"/>
      <c r="B429" s="157" t="s">
        <v>144</v>
      </c>
      <c r="C429" s="152" t="s">
        <v>134</v>
      </c>
      <c r="D429" s="146" t="s">
        <v>47</v>
      </c>
    </row>
    <row r="430" spans="1:4">
      <c r="A430" s="139"/>
      <c r="B430" s="115" t="s">
        <v>107</v>
      </c>
      <c r="C430" s="137" t="s">
        <v>263</v>
      </c>
      <c r="D430" s="146" t="s">
        <v>47</v>
      </c>
    </row>
    <row r="431" spans="1:4">
      <c r="A431" s="139"/>
      <c r="B431" s="115" t="s">
        <v>172</v>
      </c>
      <c r="C431" s="137" t="s">
        <v>280</v>
      </c>
      <c r="D431" s="146" t="s">
        <v>47</v>
      </c>
    </row>
    <row r="432" spans="1:4">
      <c r="A432" s="139"/>
      <c r="B432" s="115" t="s">
        <v>259</v>
      </c>
      <c r="C432" s="137" t="s">
        <v>97</v>
      </c>
      <c r="D432" s="146" t="s">
        <v>47</v>
      </c>
    </row>
    <row r="433" spans="1:4">
      <c r="A433" s="139"/>
      <c r="B433" s="115" t="s">
        <v>271</v>
      </c>
      <c r="C433" s="152" t="s">
        <v>275</v>
      </c>
      <c r="D433" s="146" t="s">
        <v>47</v>
      </c>
    </row>
    <row r="434" spans="1:4">
      <c r="A434" s="139"/>
      <c r="B434" s="115" t="s">
        <v>272</v>
      </c>
      <c r="C434" s="152" t="s">
        <v>97</v>
      </c>
      <c r="D434" s="146" t="s">
        <v>47</v>
      </c>
    </row>
    <row r="435" spans="1:4">
      <c r="A435" s="139"/>
      <c r="B435" s="115" t="s">
        <v>279</v>
      </c>
      <c r="C435" s="152" t="s">
        <v>286</v>
      </c>
      <c r="D435" s="146" t="s">
        <v>47</v>
      </c>
    </row>
    <row r="436" spans="1:4">
      <c r="A436" s="139"/>
      <c r="B436" s="115" t="s">
        <v>287</v>
      </c>
      <c r="C436" s="152" t="s">
        <v>292</v>
      </c>
      <c r="D436" s="146" t="s">
        <v>47</v>
      </c>
    </row>
    <row r="437" spans="1:4">
      <c r="A437" s="139"/>
      <c r="B437" s="115" t="s">
        <v>294</v>
      </c>
      <c r="C437" s="143" t="s">
        <v>171</v>
      </c>
      <c r="D437" s="146" t="s">
        <v>5</v>
      </c>
    </row>
    <row r="438" spans="1:4">
      <c r="A438" s="139"/>
      <c r="B438" s="115" t="s">
        <v>296</v>
      </c>
      <c r="C438" s="143" t="s">
        <v>171</v>
      </c>
      <c r="D438" s="146" t="s">
        <v>5</v>
      </c>
    </row>
    <row r="439" spans="1:4">
      <c r="A439" s="139"/>
      <c r="B439" s="115" t="s">
        <v>297</v>
      </c>
      <c r="C439" s="152" t="s">
        <v>269</v>
      </c>
      <c r="D439" s="146" t="s">
        <v>47</v>
      </c>
    </row>
    <row r="440" spans="1:4">
      <c r="A440" s="139"/>
      <c r="B440" s="115" t="s">
        <v>298</v>
      </c>
      <c r="C440" s="152" t="s">
        <v>269</v>
      </c>
      <c r="D440" s="146" t="s">
        <v>47</v>
      </c>
    </row>
    <row r="441" spans="1:4">
      <c r="A441" s="139"/>
      <c r="B441" s="115" t="s">
        <v>299</v>
      </c>
      <c r="C441" s="152" t="s">
        <v>269</v>
      </c>
      <c r="D441" s="146" t="s">
        <v>47</v>
      </c>
    </row>
    <row r="442" spans="1:4">
      <c r="A442" s="139"/>
      <c r="B442" s="115" t="s">
        <v>300</v>
      </c>
      <c r="C442" s="152" t="s">
        <v>269</v>
      </c>
      <c r="D442" s="146" t="s">
        <v>47</v>
      </c>
    </row>
    <row r="443" spans="1:4">
      <c r="A443" s="139"/>
      <c r="B443" s="115" t="s">
        <v>301</v>
      </c>
      <c r="C443" s="152" t="s">
        <v>269</v>
      </c>
      <c r="D443" s="146" t="s">
        <v>47</v>
      </c>
    </row>
    <row r="444" spans="1:4">
      <c r="A444" s="139"/>
      <c r="B444" s="115" t="s">
        <v>302</v>
      </c>
      <c r="C444" s="152" t="s">
        <v>269</v>
      </c>
      <c r="D444" s="146" t="s">
        <v>47</v>
      </c>
    </row>
    <row r="445" spans="1:4">
      <c r="A445" s="139"/>
      <c r="B445" s="115" t="s">
        <v>303</v>
      </c>
      <c r="C445" s="152" t="s">
        <v>269</v>
      </c>
      <c r="D445" s="146" t="s">
        <v>47</v>
      </c>
    </row>
    <row r="446" spans="1:4">
      <c r="A446" s="144"/>
      <c r="B446" s="115" t="s">
        <v>304</v>
      </c>
      <c r="C446" s="152" t="s">
        <v>269</v>
      </c>
      <c r="D446" s="146" t="s">
        <v>47</v>
      </c>
    </row>
    <row r="448" spans="1:4">
      <c r="A448" s="145">
        <v>45996</v>
      </c>
      <c r="B448" s="157" t="s">
        <v>50</v>
      </c>
      <c r="C448" s="152" t="s">
        <v>106</v>
      </c>
      <c r="D448" s="146" t="s">
        <v>47</v>
      </c>
    </row>
    <row r="449" spans="1:4">
      <c r="A449" s="139"/>
      <c r="B449" s="157" t="s">
        <v>144</v>
      </c>
      <c r="C449" s="152" t="s">
        <v>134</v>
      </c>
      <c r="D449" s="146" t="s">
        <v>47</v>
      </c>
    </row>
    <row r="450" spans="1:4">
      <c r="A450" s="139"/>
      <c r="B450" s="115" t="s">
        <v>107</v>
      </c>
      <c r="C450" s="137" t="s">
        <v>263</v>
      </c>
      <c r="D450" s="146" t="s">
        <v>47</v>
      </c>
    </row>
    <row r="451" spans="1:4">
      <c r="A451" s="139"/>
      <c r="B451" s="115" t="s">
        <v>172</v>
      </c>
      <c r="C451" s="137" t="s">
        <v>280</v>
      </c>
      <c r="D451" s="146" t="s">
        <v>47</v>
      </c>
    </row>
    <row r="452" spans="1:4">
      <c r="A452" s="139"/>
      <c r="B452" s="115" t="s">
        <v>259</v>
      </c>
      <c r="C452" s="137" t="s">
        <v>97</v>
      </c>
      <c r="D452" s="146" t="s">
        <v>47</v>
      </c>
    </row>
    <row r="453" spans="1:4">
      <c r="A453" s="139"/>
      <c r="B453" s="115" t="s">
        <v>271</v>
      </c>
      <c r="C453" s="152" t="s">
        <v>275</v>
      </c>
      <c r="D453" s="146" t="s">
        <v>47</v>
      </c>
    </row>
    <row r="454" spans="1:4">
      <c r="A454" s="139"/>
      <c r="B454" s="115" t="s">
        <v>272</v>
      </c>
      <c r="C454" s="152" t="s">
        <v>97</v>
      </c>
      <c r="D454" s="146" t="s">
        <v>47</v>
      </c>
    </row>
    <row r="455" spans="1:4">
      <c r="A455" s="139"/>
      <c r="B455" s="115" t="s">
        <v>279</v>
      </c>
      <c r="C455" s="152" t="s">
        <v>286</v>
      </c>
      <c r="D455" s="146" t="s">
        <v>47</v>
      </c>
    </row>
    <row r="456" spans="1:4">
      <c r="A456" s="139"/>
      <c r="B456" s="115" t="s">
        <v>287</v>
      </c>
      <c r="C456" s="152" t="s">
        <v>292</v>
      </c>
      <c r="D456" s="146" t="s">
        <v>47</v>
      </c>
    </row>
    <row r="457" spans="1:4">
      <c r="A457" s="139"/>
      <c r="B457" s="115" t="s">
        <v>297</v>
      </c>
      <c r="C457" s="152" t="s">
        <v>97</v>
      </c>
      <c r="D457" s="146" t="s">
        <v>47</v>
      </c>
    </row>
    <row r="458" spans="1:4">
      <c r="A458" s="139"/>
      <c r="B458" s="115" t="s">
        <v>298</v>
      </c>
      <c r="C458" s="152" t="s">
        <v>305</v>
      </c>
      <c r="D458" s="146" t="s">
        <v>47</v>
      </c>
    </row>
    <row r="459" spans="1:4">
      <c r="A459" s="139"/>
      <c r="B459" s="115" t="s">
        <v>299</v>
      </c>
      <c r="C459" s="143" t="s">
        <v>306</v>
      </c>
      <c r="D459" s="146" t="s">
        <v>5</v>
      </c>
    </row>
    <row r="460" spans="1:4">
      <c r="A460" s="139"/>
      <c r="B460" s="115" t="s">
        <v>300</v>
      </c>
      <c r="C460" s="143" t="s">
        <v>171</v>
      </c>
      <c r="D460" s="146" t="s">
        <v>5</v>
      </c>
    </row>
    <row r="461" spans="1:4">
      <c r="A461" s="139"/>
      <c r="B461" s="115" t="s">
        <v>301</v>
      </c>
      <c r="C461" s="143" t="s">
        <v>171</v>
      </c>
      <c r="D461" s="146" t="s">
        <v>5</v>
      </c>
    </row>
    <row r="462" spans="1:4">
      <c r="A462" s="139"/>
      <c r="B462" s="115" t="s">
        <v>302</v>
      </c>
      <c r="C462" s="143" t="s">
        <v>307</v>
      </c>
      <c r="D462" s="146" t="s">
        <v>5</v>
      </c>
    </row>
    <row r="463" spans="1:4">
      <c r="A463" s="139"/>
      <c r="B463" s="115" t="s">
        <v>303</v>
      </c>
      <c r="C463" s="152" t="s">
        <v>308</v>
      </c>
      <c r="D463" s="146" t="s">
        <v>47</v>
      </c>
    </row>
    <row r="464" spans="1:4">
      <c r="A464" s="139"/>
      <c r="B464" s="115" t="s">
        <v>304</v>
      </c>
      <c r="C464" s="152" t="s">
        <v>230</v>
      </c>
      <c r="D464" s="146" t="s">
        <v>47</v>
      </c>
    </row>
    <row r="465" spans="1:4">
      <c r="A465" s="139"/>
      <c r="B465" s="115" t="s">
        <v>309</v>
      </c>
      <c r="C465" s="143" t="s">
        <v>171</v>
      </c>
      <c r="D465" s="146" t="s">
        <v>5</v>
      </c>
    </row>
    <row r="466" spans="1:4">
      <c r="A466" s="139"/>
      <c r="B466" s="115" t="s">
        <v>310</v>
      </c>
      <c r="C466" s="143" t="s">
        <v>171</v>
      </c>
      <c r="D466" s="146" t="s">
        <v>5</v>
      </c>
    </row>
    <row r="467" spans="1:4">
      <c r="A467" s="139"/>
      <c r="B467" s="115" t="s">
        <v>311</v>
      </c>
      <c r="C467" s="152" t="s">
        <v>97</v>
      </c>
      <c r="D467" s="146" t="s">
        <v>47</v>
      </c>
    </row>
    <row r="468" ht="17.6" spans="1:4">
      <c r="A468" s="139"/>
      <c r="B468" s="104" t="s">
        <v>312</v>
      </c>
      <c r="C468" s="152" t="s">
        <v>269</v>
      </c>
      <c r="D468" s="146" t="s">
        <v>47</v>
      </c>
    </row>
    <row r="469" spans="1:4">
      <c r="A469" s="139"/>
      <c r="B469" s="115" t="s">
        <v>313</v>
      </c>
      <c r="C469" s="137" t="s">
        <v>314</v>
      </c>
      <c r="D469" s="146" t="s">
        <v>47</v>
      </c>
    </row>
    <row r="470" spans="1:4">
      <c r="A470" s="144"/>
      <c r="B470" s="115" t="s">
        <v>315</v>
      </c>
      <c r="C470" s="137" t="s">
        <v>314</v>
      </c>
      <c r="D470" s="146" t="s">
        <v>5</v>
      </c>
    </row>
    <row r="472" spans="1:4">
      <c r="A472" s="145">
        <v>45997</v>
      </c>
      <c r="B472" s="157" t="s">
        <v>50</v>
      </c>
      <c r="C472" s="152" t="s">
        <v>106</v>
      </c>
      <c r="D472" s="146" t="s">
        <v>47</v>
      </c>
    </row>
    <row r="473" spans="1:4">
      <c r="A473" s="139"/>
      <c r="B473" s="157" t="s">
        <v>144</v>
      </c>
      <c r="C473" s="152" t="s">
        <v>134</v>
      </c>
      <c r="D473" s="146" t="s">
        <v>47</v>
      </c>
    </row>
    <row r="474" spans="1:4">
      <c r="A474" s="139"/>
      <c r="B474" s="115" t="s">
        <v>107</v>
      </c>
      <c r="C474" s="137" t="s">
        <v>263</v>
      </c>
      <c r="D474" s="146" t="s">
        <v>47</v>
      </c>
    </row>
    <row r="475" spans="1:4">
      <c r="A475" s="139"/>
      <c r="B475" s="115" t="s">
        <v>172</v>
      </c>
      <c r="C475" s="137" t="s">
        <v>280</v>
      </c>
      <c r="D475" s="146" t="s">
        <v>47</v>
      </c>
    </row>
    <row r="476" spans="1:4">
      <c r="A476" s="139"/>
      <c r="B476" s="115" t="s">
        <v>259</v>
      </c>
      <c r="C476" s="137" t="s">
        <v>97</v>
      </c>
      <c r="D476" s="146" t="s">
        <v>47</v>
      </c>
    </row>
    <row r="477" spans="1:4">
      <c r="A477" s="139"/>
      <c r="B477" s="115" t="s">
        <v>271</v>
      </c>
      <c r="C477" s="152" t="s">
        <v>275</v>
      </c>
      <c r="D477" s="146" t="s">
        <v>47</v>
      </c>
    </row>
    <row r="478" spans="1:4">
      <c r="A478" s="139"/>
      <c r="B478" s="115" t="s">
        <v>272</v>
      </c>
      <c r="C478" s="152" t="s">
        <v>97</v>
      </c>
      <c r="D478" s="146" t="s">
        <v>47</v>
      </c>
    </row>
    <row r="479" spans="1:4">
      <c r="A479" s="139"/>
      <c r="B479" s="115" t="s">
        <v>279</v>
      </c>
      <c r="C479" s="152" t="s">
        <v>286</v>
      </c>
      <c r="D479" s="146" t="s">
        <v>47</v>
      </c>
    </row>
    <row r="480" spans="1:4">
      <c r="A480" s="139"/>
      <c r="B480" s="115" t="s">
        <v>287</v>
      </c>
      <c r="C480" s="152" t="s">
        <v>292</v>
      </c>
      <c r="D480" s="146" t="s">
        <v>47</v>
      </c>
    </row>
    <row r="481" spans="1:4">
      <c r="A481" s="139"/>
      <c r="B481" s="115" t="s">
        <v>297</v>
      </c>
      <c r="C481" s="152" t="s">
        <v>97</v>
      </c>
      <c r="D481" s="146" t="s">
        <v>47</v>
      </c>
    </row>
    <row r="482" spans="1:4">
      <c r="A482" s="139"/>
      <c r="B482" s="115" t="s">
        <v>298</v>
      </c>
      <c r="C482" s="152" t="s">
        <v>305</v>
      </c>
      <c r="D482" s="146" t="s">
        <v>47</v>
      </c>
    </row>
    <row r="483" spans="1:4">
      <c r="A483" s="139"/>
      <c r="B483" s="115" t="s">
        <v>302</v>
      </c>
      <c r="C483" s="143" t="s">
        <v>316</v>
      </c>
      <c r="D483" s="146" t="s">
        <v>5</v>
      </c>
    </row>
    <row r="484" spans="1:4">
      <c r="A484" s="139"/>
      <c r="B484" s="115" t="s">
        <v>303</v>
      </c>
      <c r="C484" s="152" t="s">
        <v>308</v>
      </c>
      <c r="D484" s="146" t="s">
        <v>47</v>
      </c>
    </row>
    <row r="485" spans="1:4">
      <c r="A485" s="139"/>
      <c r="B485" s="115" t="s">
        <v>304</v>
      </c>
      <c r="C485" s="152" t="s">
        <v>317</v>
      </c>
      <c r="D485" s="146" t="s">
        <v>47</v>
      </c>
    </row>
    <row r="486" spans="1:4">
      <c r="A486" s="139"/>
      <c r="B486" s="115" t="s">
        <v>311</v>
      </c>
      <c r="C486" s="143" t="s">
        <v>318</v>
      </c>
      <c r="D486" s="146" t="s">
        <v>5</v>
      </c>
    </row>
    <row r="487" ht="17.6" spans="1:4">
      <c r="A487" s="139"/>
      <c r="B487" s="104" t="s">
        <v>312</v>
      </c>
      <c r="C487" s="152" t="s">
        <v>319</v>
      </c>
      <c r="D487" s="146" t="s">
        <v>47</v>
      </c>
    </row>
    <row r="488" spans="1:4">
      <c r="A488" s="139"/>
      <c r="B488" s="115" t="s">
        <v>313</v>
      </c>
      <c r="C488" s="137" t="s">
        <v>320</v>
      </c>
      <c r="D488" s="146" t="s">
        <v>47</v>
      </c>
    </row>
    <row r="489" spans="1:4">
      <c r="A489" s="139"/>
      <c r="B489" s="115" t="s">
        <v>315</v>
      </c>
      <c r="C489" s="143" t="s">
        <v>171</v>
      </c>
      <c r="D489" s="146" t="s">
        <v>5</v>
      </c>
    </row>
    <row r="490" spans="1:4">
      <c r="A490" s="139"/>
      <c r="B490" s="115" t="s">
        <v>321</v>
      </c>
      <c r="C490" s="152" t="s">
        <v>97</v>
      </c>
      <c r="D490" s="146" t="s">
        <v>47</v>
      </c>
    </row>
    <row r="491" spans="1:4">
      <c r="A491" s="144"/>
      <c r="B491" s="115" t="s">
        <v>322</v>
      </c>
      <c r="C491" s="152" t="s">
        <v>97</v>
      </c>
      <c r="D491" s="146" t="s">
        <v>47</v>
      </c>
    </row>
    <row r="493" spans="1:4">
      <c r="A493" s="145">
        <v>45999</v>
      </c>
      <c r="B493" s="157" t="s">
        <v>50</v>
      </c>
      <c r="C493" s="152" t="s">
        <v>106</v>
      </c>
      <c r="D493" s="146" t="s">
        <v>47</v>
      </c>
    </row>
    <row r="494" spans="1:4">
      <c r="A494" s="139"/>
      <c r="B494" s="157" t="s">
        <v>144</v>
      </c>
      <c r="C494" s="152" t="s">
        <v>134</v>
      </c>
      <c r="D494" s="146" t="s">
        <v>47</v>
      </c>
    </row>
    <row r="495" spans="1:4">
      <c r="A495" s="139"/>
      <c r="B495" s="115" t="s">
        <v>107</v>
      </c>
      <c r="C495" s="137" t="s">
        <v>263</v>
      </c>
      <c r="D495" s="146" t="s">
        <v>47</v>
      </c>
    </row>
    <row r="496" spans="1:4">
      <c r="A496" s="139"/>
      <c r="B496" s="115" t="s">
        <v>172</v>
      </c>
      <c r="C496" s="137" t="s">
        <v>280</v>
      </c>
      <c r="D496" s="146" t="s">
        <v>47</v>
      </c>
    </row>
    <row r="497" spans="1:4">
      <c r="A497" s="139"/>
      <c r="B497" s="115" t="s">
        <v>259</v>
      </c>
      <c r="C497" s="137" t="s">
        <v>97</v>
      </c>
      <c r="D497" s="146" t="s">
        <v>47</v>
      </c>
    </row>
    <row r="498" spans="1:4">
      <c r="A498" s="139"/>
      <c r="B498" s="115" t="s">
        <v>271</v>
      </c>
      <c r="C498" s="152" t="s">
        <v>275</v>
      </c>
      <c r="D498" s="146" t="s">
        <v>47</v>
      </c>
    </row>
    <row r="499" spans="1:4">
      <c r="A499" s="139"/>
      <c r="B499" s="115" t="s">
        <v>272</v>
      </c>
      <c r="C499" s="152" t="s">
        <v>97</v>
      </c>
      <c r="D499" s="146" t="s">
        <v>47</v>
      </c>
    </row>
    <row r="500" spans="1:4">
      <c r="A500" s="139"/>
      <c r="B500" s="115" t="s">
        <v>279</v>
      </c>
      <c r="C500" s="152" t="s">
        <v>286</v>
      </c>
      <c r="D500" s="146" t="s">
        <v>47</v>
      </c>
    </row>
    <row r="501" spans="1:4">
      <c r="A501" s="139"/>
      <c r="B501" s="115" t="s">
        <v>287</v>
      </c>
      <c r="C501" s="152" t="s">
        <v>292</v>
      </c>
      <c r="D501" s="146" t="s">
        <v>47</v>
      </c>
    </row>
    <row r="502" spans="1:4">
      <c r="A502" s="139"/>
      <c r="B502" s="115" t="s">
        <v>297</v>
      </c>
      <c r="C502" s="152" t="s">
        <v>97</v>
      </c>
      <c r="D502" s="146" t="s">
        <v>47</v>
      </c>
    </row>
    <row r="503" spans="1:4">
      <c r="A503" s="139"/>
      <c r="B503" s="115" t="s">
        <v>298</v>
      </c>
      <c r="C503" s="152" t="s">
        <v>305</v>
      </c>
      <c r="D503" s="146" t="s">
        <v>47</v>
      </c>
    </row>
    <row r="504" spans="1:4">
      <c r="A504" s="139"/>
      <c r="B504" s="115" t="s">
        <v>303</v>
      </c>
      <c r="C504" s="152" t="s">
        <v>308</v>
      </c>
      <c r="D504" s="146" t="s">
        <v>47</v>
      </c>
    </row>
    <row r="505" spans="1:4">
      <c r="A505" s="139"/>
      <c r="B505" s="115" t="s">
        <v>304</v>
      </c>
      <c r="C505" s="152" t="s">
        <v>317</v>
      </c>
      <c r="D505" s="146" t="s">
        <v>47</v>
      </c>
    </row>
    <row r="506" ht="17.6" spans="1:4">
      <c r="A506" s="139"/>
      <c r="B506" s="104" t="s">
        <v>312</v>
      </c>
      <c r="C506" s="152" t="s">
        <v>319</v>
      </c>
      <c r="D506" s="146" t="s">
        <v>47</v>
      </c>
    </row>
    <row r="507" spans="1:4">
      <c r="A507" s="139"/>
      <c r="B507" s="115" t="s">
        <v>313</v>
      </c>
      <c r="C507" s="137" t="s">
        <v>320</v>
      </c>
      <c r="D507" s="146" t="s">
        <v>47</v>
      </c>
    </row>
    <row r="508" spans="1:4">
      <c r="A508" s="139"/>
      <c r="B508" s="115" t="s">
        <v>321</v>
      </c>
      <c r="C508" s="152" t="s">
        <v>97</v>
      </c>
      <c r="D508" s="146" t="s">
        <v>47</v>
      </c>
    </row>
    <row r="509" spans="1:4">
      <c r="A509" s="139"/>
      <c r="B509" s="115" t="s">
        <v>322</v>
      </c>
      <c r="C509" s="152" t="s">
        <v>97</v>
      </c>
      <c r="D509" s="146" t="s">
        <v>47</v>
      </c>
    </row>
    <row r="510" spans="1:4">
      <c r="A510" s="139"/>
      <c r="B510" s="115" t="s">
        <v>323</v>
      </c>
      <c r="C510" s="143" t="s">
        <v>171</v>
      </c>
      <c r="D510" s="146" t="s">
        <v>5</v>
      </c>
    </row>
    <row r="511" spans="1:4">
      <c r="A511" s="139"/>
      <c r="B511" s="115" t="s">
        <v>324</v>
      </c>
      <c r="C511" s="143" t="s">
        <v>171</v>
      </c>
      <c r="D511" s="146" t="s">
        <v>5</v>
      </c>
    </row>
    <row r="512" spans="1:4">
      <c r="A512" s="139"/>
      <c r="B512" s="115" t="s">
        <v>325</v>
      </c>
      <c r="C512" s="152" t="s">
        <v>314</v>
      </c>
      <c r="D512" s="146" t="s">
        <v>47</v>
      </c>
    </row>
    <row r="513" spans="1:4">
      <c r="A513" s="144"/>
      <c r="B513" s="115" t="s">
        <v>326</v>
      </c>
      <c r="C513" s="115" t="s">
        <v>327</v>
      </c>
      <c r="D513" s="146" t="s">
        <v>47</v>
      </c>
    </row>
    <row r="515" spans="1:4">
      <c r="A515" s="145">
        <v>46000</v>
      </c>
      <c r="B515" s="157" t="s">
        <v>50</v>
      </c>
      <c r="C515" s="152" t="s">
        <v>106</v>
      </c>
      <c r="D515" s="146" t="s">
        <v>47</v>
      </c>
    </row>
    <row r="516" spans="1:4">
      <c r="A516" s="139"/>
      <c r="B516" s="157" t="s">
        <v>144</v>
      </c>
      <c r="C516" s="152" t="s">
        <v>134</v>
      </c>
      <c r="D516" s="146" t="s">
        <v>47</v>
      </c>
    </row>
    <row r="517" spans="1:4">
      <c r="A517" s="139"/>
      <c r="B517" s="115" t="s">
        <v>107</v>
      </c>
      <c r="C517" s="137" t="s">
        <v>263</v>
      </c>
      <c r="D517" s="146" t="s">
        <v>47</v>
      </c>
    </row>
    <row r="518" spans="1:4">
      <c r="A518" s="139"/>
      <c r="B518" s="115" t="s">
        <v>172</v>
      </c>
      <c r="C518" s="137" t="s">
        <v>280</v>
      </c>
      <c r="D518" s="146" t="s">
        <v>47</v>
      </c>
    </row>
    <row r="519" spans="1:4">
      <c r="A519" s="139"/>
      <c r="B519" s="115" t="s">
        <v>259</v>
      </c>
      <c r="C519" s="137" t="s">
        <v>97</v>
      </c>
      <c r="D519" s="146" t="s">
        <v>47</v>
      </c>
    </row>
    <row r="520" spans="1:4">
      <c r="A520" s="139"/>
      <c r="B520" s="115" t="s">
        <v>271</v>
      </c>
      <c r="C520" s="152" t="s">
        <v>275</v>
      </c>
      <c r="D520" s="146" t="s">
        <v>47</v>
      </c>
    </row>
    <row r="521" spans="1:4">
      <c r="A521" s="139"/>
      <c r="B521" s="115" t="s">
        <v>272</v>
      </c>
      <c r="C521" s="152" t="s">
        <v>97</v>
      </c>
      <c r="D521" s="146" t="s">
        <v>47</v>
      </c>
    </row>
    <row r="522" spans="1:4">
      <c r="A522" s="139"/>
      <c r="B522" s="115" t="s">
        <v>279</v>
      </c>
      <c r="C522" s="152" t="s">
        <v>286</v>
      </c>
      <c r="D522" s="146" t="s">
        <v>47</v>
      </c>
    </row>
    <row r="523" spans="1:4">
      <c r="A523" s="139"/>
      <c r="B523" s="115" t="s">
        <v>287</v>
      </c>
      <c r="C523" s="152" t="s">
        <v>292</v>
      </c>
      <c r="D523" s="146" t="s">
        <v>47</v>
      </c>
    </row>
    <row r="524" spans="1:4">
      <c r="A524" s="139"/>
      <c r="B524" s="115" t="s">
        <v>297</v>
      </c>
      <c r="C524" s="152" t="s">
        <v>328</v>
      </c>
      <c r="D524" s="146" t="s">
        <v>47</v>
      </c>
    </row>
    <row r="525" spans="1:4">
      <c r="A525" s="139"/>
      <c r="B525" s="115" t="s">
        <v>298</v>
      </c>
      <c r="C525" s="152" t="s">
        <v>305</v>
      </c>
      <c r="D525" s="146" t="s">
        <v>47</v>
      </c>
    </row>
    <row r="526" spans="1:4">
      <c r="A526" s="139"/>
      <c r="B526" s="115" t="s">
        <v>303</v>
      </c>
      <c r="C526" s="152" t="s">
        <v>308</v>
      </c>
      <c r="D526" s="146" t="s">
        <v>47</v>
      </c>
    </row>
    <row r="527" spans="1:4">
      <c r="A527" s="139"/>
      <c r="B527" s="115" t="s">
        <v>304</v>
      </c>
      <c r="C527" s="152" t="s">
        <v>317</v>
      </c>
      <c r="D527" s="146" t="s">
        <v>47</v>
      </c>
    </row>
    <row r="528" ht="17.6" spans="1:4">
      <c r="A528" s="139"/>
      <c r="B528" s="104" t="s">
        <v>312</v>
      </c>
      <c r="C528" s="143" t="s">
        <v>171</v>
      </c>
      <c r="D528" s="146" t="s">
        <v>5</v>
      </c>
    </row>
    <row r="529" spans="1:4">
      <c r="A529" s="139"/>
      <c r="B529" s="115" t="s">
        <v>313</v>
      </c>
      <c r="C529" s="137" t="s">
        <v>320</v>
      </c>
      <c r="D529" s="146" t="s">
        <v>47</v>
      </c>
    </row>
    <row r="530" spans="1:4">
      <c r="A530" s="139"/>
      <c r="B530" s="115" t="s">
        <v>321</v>
      </c>
      <c r="C530" s="143" t="s">
        <v>171</v>
      </c>
      <c r="D530" s="146" t="s">
        <v>5</v>
      </c>
    </row>
    <row r="531" spans="1:4">
      <c r="A531" s="139"/>
      <c r="B531" s="115" t="s">
        <v>322</v>
      </c>
      <c r="C531" s="152" t="s">
        <v>329</v>
      </c>
      <c r="D531" s="146" t="s">
        <v>47</v>
      </c>
    </row>
    <row r="532" spans="1:4">
      <c r="A532" s="139"/>
      <c r="B532" s="115" t="s">
        <v>325</v>
      </c>
      <c r="C532" s="152" t="s">
        <v>97</v>
      </c>
      <c r="D532" s="146" t="s">
        <v>47</v>
      </c>
    </row>
    <row r="533" spans="1:4">
      <c r="A533" s="139"/>
      <c r="B533" s="115" t="s">
        <v>326</v>
      </c>
      <c r="C533" s="115" t="s">
        <v>327</v>
      </c>
      <c r="D533" s="146" t="s">
        <v>47</v>
      </c>
    </row>
    <row r="534" spans="1:4">
      <c r="A534" s="139"/>
      <c r="B534" s="115" t="s">
        <v>330</v>
      </c>
      <c r="C534" s="152" t="s">
        <v>314</v>
      </c>
      <c r="D534" s="146" t="s">
        <v>47</v>
      </c>
    </row>
    <row r="535" spans="1:4">
      <c r="A535" s="144"/>
      <c r="B535" s="115" t="s">
        <v>331</v>
      </c>
      <c r="C535" s="143" t="s">
        <v>171</v>
      </c>
      <c r="D535" s="146" t="s">
        <v>5</v>
      </c>
    </row>
    <row r="537" spans="1:4">
      <c r="A537" s="147">
        <v>46001</v>
      </c>
      <c r="B537" s="157" t="s">
        <v>50</v>
      </c>
      <c r="C537" s="152" t="s">
        <v>106</v>
      </c>
      <c r="D537" s="146" t="s">
        <v>47</v>
      </c>
    </row>
    <row r="538" spans="1:4">
      <c r="A538" s="147"/>
      <c r="B538" s="157" t="s">
        <v>144</v>
      </c>
      <c r="C538" s="152" t="s">
        <v>134</v>
      </c>
      <c r="D538" s="146" t="s">
        <v>47</v>
      </c>
    </row>
    <row r="539" spans="1:4">
      <c r="A539" s="147"/>
      <c r="B539" s="115" t="s">
        <v>107</v>
      </c>
      <c r="C539" s="137" t="s">
        <v>263</v>
      </c>
      <c r="D539" s="146" t="s">
        <v>47</v>
      </c>
    </row>
    <row r="540" spans="1:4">
      <c r="A540" s="147"/>
      <c r="B540" s="115" t="s">
        <v>172</v>
      </c>
      <c r="C540" s="137" t="s">
        <v>280</v>
      </c>
      <c r="D540" s="146" t="s">
        <v>47</v>
      </c>
    </row>
    <row r="541" spans="1:4">
      <c r="A541" s="147"/>
      <c r="B541" s="115" t="s">
        <v>259</v>
      </c>
      <c r="C541" s="137" t="s">
        <v>97</v>
      </c>
      <c r="D541" s="146" t="s">
        <v>47</v>
      </c>
    </row>
    <row r="542" spans="1:4">
      <c r="A542" s="147"/>
      <c r="B542" s="115" t="s">
        <v>271</v>
      </c>
      <c r="C542" s="152" t="s">
        <v>275</v>
      </c>
      <c r="D542" s="146" t="s">
        <v>47</v>
      </c>
    </row>
    <row r="543" spans="1:4">
      <c r="A543" s="147"/>
      <c r="B543" s="115" t="s">
        <v>272</v>
      </c>
      <c r="C543" s="152" t="s">
        <v>97</v>
      </c>
      <c r="D543" s="146" t="s">
        <v>47</v>
      </c>
    </row>
    <row r="544" spans="1:4">
      <c r="A544" s="147"/>
      <c r="B544" s="115" t="s">
        <v>279</v>
      </c>
      <c r="C544" s="152" t="s">
        <v>286</v>
      </c>
      <c r="D544" s="146" t="s">
        <v>47</v>
      </c>
    </row>
    <row r="545" spans="1:4">
      <c r="A545" s="147"/>
      <c r="B545" s="115" t="s">
        <v>287</v>
      </c>
      <c r="C545" s="152" t="s">
        <v>292</v>
      </c>
      <c r="D545" s="146" t="s">
        <v>47</v>
      </c>
    </row>
    <row r="546" spans="1:4">
      <c r="A546" s="147"/>
      <c r="B546" s="115" t="s">
        <v>297</v>
      </c>
      <c r="C546" s="152" t="s">
        <v>328</v>
      </c>
      <c r="D546" s="146" t="s">
        <v>47</v>
      </c>
    </row>
    <row r="547" spans="1:4">
      <c r="A547" s="147"/>
      <c r="B547" s="115" t="s">
        <v>298</v>
      </c>
      <c r="C547" s="152" t="s">
        <v>305</v>
      </c>
      <c r="D547" s="146" t="s">
        <v>47</v>
      </c>
    </row>
    <row r="548" spans="1:4">
      <c r="A548" s="147"/>
      <c r="B548" s="115" t="s">
        <v>303</v>
      </c>
      <c r="C548" s="152" t="s">
        <v>308</v>
      </c>
      <c r="D548" s="146" t="s">
        <v>47</v>
      </c>
    </row>
    <row r="549" spans="1:4">
      <c r="A549" s="147"/>
      <c r="B549" s="115" t="s">
        <v>304</v>
      </c>
      <c r="C549" s="152" t="s">
        <v>317</v>
      </c>
      <c r="D549" s="146" t="s">
        <v>47</v>
      </c>
    </row>
    <row r="550" spans="1:4">
      <c r="A550" s="147"/>
      <c r="B550" s="115" t="s">
        <v>313</v>
      </c>
      <c r="C550" s="137" t="s">
        <v>320</v>
      </c>
      <c r="D550" s="146" t="s">
        <v>47</v>
      </c>
    </row>
    <row r="551" spans="1:4">
      <c r="A551" s="147"/>
      <c r="B551" s="115" t="s">
        <v>322</v>
      </c>
      <c r="C551" s="143" t="s">
        <v>332</v>
      </c>
      <c r="D551" s="146" t="s">
        <v>5</v>
      </c>
    </row>
    <row r="552" spans="1:4">
      <c r="A552" s="147"/>
      <c r="B552" s="115" t="s">
        <v>325</v>
      </c>
      <c r="C552" s="143" t="s">
        <v>333</v>
      </c>
      <c r="D552" s="146" t="s">
        <v>5</v>
      </c>
    </row>
    <row r="553" spans="1:4">
      <c r="A553" s="147"/>
      <c r="B553" s="115" t="s">
        <v>326</v>
      </c>
      <c r="C553" s="162" t="s">
        <v>171</v>
      </c>
      <c r="D553" s="146" t="s">
        <v>5</v>
      </c>
    </row>
    <row r="554" spans="1:4">
      <c r="A554" s="147"/>
      <c r="B554" s="115" t="s">
        <v>330</v>
      </c>
      <c r="C554" s="143" t="s">
        <v>171</v>
      </c>
      <c r="D554" s="146" t="s">
        <v>5</v>
      </c>
    </row>
    <row r="556" spans="1:4">
      <c r="A556" s="145">
        <v>46002</v>
      </c>
      <c r="B556" s="157" t="s">
        <v>50</v>
      </c>
      <c r="C556" s="152" t="s">
        <v>106</v>
      </c>
      <c r="D556" s="146" t="s">
        <v>47</v>
      </c>
    </row>
    <row r="557" spans="1:4">
      <c r="A557" s="139"/>
      <c r="B557" s="157" t="s">
        <v>144</v>
      </c>
      <c r="C557" s="152" t="s">
        <v>134</v>
      </c>
      <c r="D557" s="146" t="s">
        <v>47</v>
      </c>
    </row>
    <row r="558" spans="1:4">
      <c r="A558" s="139"/>
      <c r="B558" s="115" t="s">
        <v>107</v>
      </c>
      <c r="C558" s="137" t="s">
        <v>263</v>
      </c>
      <c r="D558" s="146" t="s">
        <v>47</v>
      </c>
    </row>
    <row r="559" spans="1:4">
      <c r="A559" s="139"/>
      <c r="B559" s="115" t="s">
        <v>172</v>
      </c>
      <c r="C559" s="137" t="s">
        <v>280</v>
      </c>
      <c r="D559" s="146" t="s">
        <v>47</v>
      </c>
    </row>
    <row r="560" spans="1:4">
      <c r="A560" s="139"/>
      <c r="B560" s="115" t="s">
        <v>259</v>
      </c>
      <c r="C560" s="137" t="s">
        <v>97</v>
      </c>
      <c r="D560" s="146" t="s">
        <v>47</v>
      </c>
    </row>
    <row r="561" spans="1:4">
      <c r="A561" s="139"/>
      <c r="B561" s="115" t="s">
        <v>271</v>
      </c>
      <c r="C561" s="152" t="s">
        <v>275</v>
      </c>
      <c r="D561" s="146" t="s">
        <v>47</v>
      </c>
    </row>
    <row r="562" spans="1:4">
      <c r="A562" s="139"/>
      <c r="B562" s="115" t="s">
        <v>272</v>
      </c>
      <c r="C562" s="152" t="s">
        <v>97</v>
      </c>
      <c r="D562" s="146" t="s">
        <v>47</v>
      </c>
    </row>
    <row r="563" spans="1:4">
      <c r="A563" s="139"/>
      <c r="B563" s="115" t="s">
        <v>279</v>
      </c>
      <c r="C563" s="152" t="s">
        <v>286</v>
      </c>
      <c r="D563" s="146" t="s">
        <v>47</v>
      </c>
    </row>
    <row r="564" spans="1:4">
      <c r="A564" s="139"/>
      <c r="B564" s="115" t="s">
        <v>287</v>
      </c>
      <c r="C564" s="152" t="s">
        <v>292</v>
      </c>
      <c r="D564" s="146" t="s">
        <v>47</v>
      </c>
    </row>
    <row r="565" spans="1:4">
      <c r="A565" s="139"/>
      <c r="B565" s="115" t="s">
        <v>297</v>
      </c>
      <c r="C565" s="152" t="s">
        <v>328</v>
      </c>
      <c r="D565" s="146" t="s">
        <v>47</v>
      </c>
    </row>
    <row r="566" spans="1:4">
      <c r="A566" s="139"/>
      <c r="B566" s="115" t="s">
        <v>298</v>
      </c>
      <c r="C566" s="152" t="s">
        <v>305</v>
      </c>
      <c r="D566" s="146" t="s">
        <v>47</v>
      </c>
    </row>
    <row r="567" spans="1:4">
      <c r="A567" s="139"/>
      <c r="B567" s="115" t="s">
        <v>303</v>
      </c>
      <c r="C567" s="152" t="s">
        <v>308</v>
      </c>
      <c r="D567" s="146" t="s">
        <v>47</v>
      </c>
    </row>
    <row r="568" spans="1:4">
      <c r="A568" s="139"/>
      <c r="B568" s="115" t="s">
        <v>304</v>
      </c>
      <c r="C568" s="152" t="s">
        <v>317</v>
      </c>
      <c r="D568" s="146" t="s">
        <v>47</v>
      </c>
    </row>
    <row r="569" spans="1:4">
      <c r="A569" s="139"/>
      <c r="B569" s="115" t="s">
        <v>313</v>
      </c>
      <c r="C569" s="137" t="s">
        <v>320</v>
      </c>
      <c r="D569" s="146" t="s">
        <v>47</v>
      </c>
    </row>
    <row r="570" spans="1:4">
      <c r="A570" s="139"/>
      <c r="B570" s="115" t="s">
        <v>334</v>
      </c>
      <c r="C570" s="143" t="s">
        <v>335</v>
      </c>
      <c r="D570" s="146" t="s">
        <v>5</v>
      </c>
    </row>
    <row r="571" spans="1:4">
      <c r="A571" s="144"/>
      <c r="B571" s="115" t="s">
        <v>336</v>
      </c>
      <c r="C571" s="143" t="s">
        <v>171</v>
      </c>
      <c r="D571" s="146" t="s">
        <v>5</v>
      </c>
    </row>
    <row r="573" spans="1:4">
      <c r="A573" s="145">
        <v>46003</v>
      </c>
      <c r="B573" s="157" t="s">
        <v>50</v>
      </c>
      <c r="C573" s="152" t="s">
        <v>106</v>
      </c>
      <c r="D573" s="146" t="s">
        <v>47</v>
      </c>
    </row>
    <row r="574" spans="1:4">
      <c r="A574" s="139"/>
      <c r="B574" s="157" t="s">
        <v>144</v>
      </c>
      <c r="C574" s="152" t="s">
        <v>134</v>
      </c>
      <c r="D574" s="146" t="s">
        <v>47</v>
      </c>
    </row>
    <row r="575" spans="1:4">
      <c r="A575" s="139"/>
      <c r="B575" s="115" t="s">
        <v>107</v>
      </c>
      <c r="C575" s="137" t="s">
        <v>263</v>
      </c>
      <c r="D575" s="146" t="s">
        <v>47</v>
      </c>
    </row>
    <row r="576" spans="1:4">
      <c r="A576" s="139"/>
      <c r="B576" s="115" t="s">
        <v>172</v>
      </c>
      <c r="C576" s="137" t="s">
        <v>280</v>
      </c>
      <c r="D576" s="146" t="s">
        <v>47</v>
      </c>
    </row>
    <row r="577" spans="1:4">
      <c r="A577" s="139"/>
      <c r="B577" s="115" t="s">
        <v>259</v>
      </c>
      <c r="C577" s="137" t="s">
        <v>97</v>
      </c>
      <c r="D577" s="146" t="s">
        <v>47</v>
      </c>
    </row>
    <row r="578" spans="1:4">
      <c r="A578" s="139"/>
      <c r="B578" s="115" t="s">
        <v>271</v>
      </c>
      <c r="C578" s="152" t="s">
        <v>275</v>
      </c>
      <c r="D578" s="146" t="s">
        <v>47</v>
      </c>
    </row>
    <row r="579" spans="1:4">
      <c r="A579" s="139"/>
      <c r="B579" s="115" t="s">
        <v>272</v>
      </c>
      <c r="C579" s="143" t="s">
        <v>171</v>
      </c>
      <c r="D579" s="146" t="s">
        <v>5</v>
      </c>
    </row>
    <row r="580" spans="1:4">
      <c r="A580" s="139"/>
      <c r="B580" s="115" t="s">
        <v>279</v>
      </c>
      <c r="C580" s="152" t="s">
        <v>286</v>
      </c>
      <c r="D580" s="146" t="s">
        <v>47</v>
      </c>
    </row>
    <row r="581" spans="1:4">
      <c r="A581" s="139"/>
      <c r="B581" s="115" t="s">
        <v>287</v>
      </c>
      <c r="C581" s="152" t="s">
        <v>292</v>
      </c>
      <c r="D581" s="146" t="s">
        <v>47</v>
      </c>
    </row>
    <row r="582" spans="1:4">
      <c r="A582" s="139"/>
      <c r="B582" s="115" t="s">
        <v>297</v>
      </c>
      <c r="C582" s="152" t="s">
        <v>328</v>
      </c>
      <c r="D582" s="146" t="s">
        <v>47</v>
      </c>
    </row>
    <row r="583" spans="1:4">
      <c r="A583" s="139"/>
      <c r="B583" s="115" t="s">
        <v>298</v>
      </c>
      <c r="C583" s="152" t="s">
        <v>305</v>
      </c>
      <c r="D583" s="146" t="s">
        <v>47</v>
      </c>
    </row>
    <row r="584" spans="1:4">
      <c r="A584" s="139"/>
      <c r="B584" s="115" t="s">
        <v>303</v>
      </c>
      <c r="C584" s="152" t="s">
        <v>308</v>
      </c>
      <c r="D584" s="146" t="s">
        <v>47</v>
      </c>
    </row>
    <row r="585" spans="1:4">
      <c r="A585" s="139"/>
      <c r="B585" s="115" t="s">
        <v>304</v>
      </c>
      <c r="C585" s="152" t="s">
        <v>317</v>
      </c>
      <c r="D585" s="146" t="s">
        <v>47</v>
      </c>
    </row>
    <row r="586" spans="1:4">
      <c r="A586" s="139"/>
      <c r="B586" s="115" t="s">
        <v>313</v>
      </c>
      <c r="C586" s="143" t="s">
        <v>337</v>
      </c>
      <c r="D586" s="146" t="s">
        <v>5</v>
      </c>
    </row>
    <row r="587" spans="1:4">
      <c r="A587" s="144"/>
      <c r="B587" s="115" t="s">
        <v>338</v>
      </c>
      <c r="C587" s="143" t="s">
        <v>171</v>
      </c>
      <c r="D587" s="146" t="s">
        <v>5</v>
      </c>
    </row>
    <row r="589" spans="1:4">
      <c r="A589" s="147">
        <v>46004</v>
      </c>
      <c r="B589" s="157" t="s">
        <v>50</v>
      </c>
      <c r="C589" s="152" t="s">
        <v>106</v>
      </c>
      <c r="D589" s="146" t="s">
        <v>47</v>
      </c>
    </row>
    <row r="590" spans="1:4">
      <c r="A590" s="147"/>
      <c r="B590" s="157" t="s">
        <v>144</v>
      </c>
      <c r="C590" s="152" t="s">
        <v>134</v>
      </c>
      <c r="D590" s="146" t="s">
        <v>47</v>
      </c>
    </row>
    <row r="591" spans="1:4">
      <c r="A591" s="147"/>
      <c r="B591" s="115" t="s">
        <v>107</v>
      </c>
      <c r="C591" s="137" t="s">
        <v>263</v>
      </c>
      <c r="D591" s="146" t="s">
        <v>47</v>
      </c>
    </row>
    <row r="592" spans="1:4">
      <c r="A592" s="147"/>
      <c r="B592" s="115" t="s">
        <v>172</v>
      </c>
      <c r="C592" s="137" t="s">
        <v>280</v>
      </c>
      <c r="D592" s="146" t="s">
        <v>47</v>
      </c>
    </row>
    <row r="593" spans="1:4">
      <c r="A593" s="147"/>
      <c r="B593" s="115" t="s">
        <v>259</v>
      </c>
      <c r="C593" s="137" t="s">
        <v>97</v>
      </c>
      <c r="D593" s="146" t="s">
        <v>47</v>
      </c>
    </row>
    <row r="594" spans="1:4">
      <c r="A594" s="147"/>
      <c r="B594" s="115" t="s">
        <v>271</v>
      </c>
      <c r="C594" s="152" t="s">
        <v>275</v>
      </c>
      <c r="D594" s="146" t="s">
        <v>47</v>
      </c>
    </row>
    <row r="595" spans="1:4">
      <c r="A595" s="147"/>
      <c r="B595" s="115" t="s">
        <v>279</v>
      </c>
      <c r="C595" s="152" t="s">
        <v>286</v>
      </c>
      <c r="D595" s="146" t="s">
        <v>47</v>
      </c>
    </row>
    <row r="596" spans="1:4">
      <c r="A596" s="147"/>
      <c r="B596" s="115" t="s">
        <v>287</v>
      </c>
      <c r="C596" s="152" t="s">
        <v>292</v>
      </c>
      <c r="D596" s="146" t="s">
        <v>47</v>
      </c>
    </row>
    <row r="597" spans="1:4">
      <c r="A597" s="147"/>
      <c r="B597" s="115" t="s">
        <v>297</v>
      </c>
      <c r="C597" s="152" t="s">
        <v>328</v>
      </c>
      <c r="D597" s="146" t="s">
        <v>47</v>
      </c>
    </row>
    <row r="598" spans="1:4">
      <c r="A598" s="147"/>
      <c r="B598" s="115" t="s">
        <v>298</v>
      </c>
      <c r="C598" s="152" t="s">
        <v>305</v>
      </c>
      <c r="D598" s="146" t="s">
        <v>47</v>
      </c>
    </row>
    <row r="599" spans="1:4">
      <c r="A599" s="147"/>
      <c r="B599" s="115" t="s">
        <v>303</v>
      </c>
      <c r="C599" s="152" t="s">
        <v>308</v>
      </c>
      <c r="D599" s="146" t="s">
        <v>47</v>
      </c>
    </row>
    <row r="600" spans="1:4">
      <c r="A600" s="147"/>
      <c r="B600" s="115" t="s">
        <v>304</v>
      </c>
      <c r="C600" s="152" t="s">
        <v>317</v>
      </c>
      <c r="D600" s="146" t="s">
        <v>47</v>
      </c>
    </row>
    <row r="602" spans="1:4">
      <c r="A602" s="145">
        <v>46005</v>
      </c>
      <c r="B602" s="157" t="s">
        <v>50</v>
      </c>
      <c r="C602" s="152" t="s">
        <v>106</v>
      </c>
      <c r="D602" s="146" t="s">
        <v>47</v>
      </c>
    </row>
    <row r="603" spans="1:4">
      <c r="A603" s="139"/>
      <c r="B603" s="157" t="s">
        <v>144</v>
      </c>
      <c r="C603" s="152" t="s">
        <v>134</v>
      </c>
      <c r="D603" s="146" t="s">
        <v>47</v>
      </c>
    </row>
    <row r="604" spans="1:4">
      <c r="A604" s="139"/>
      <c r="B604" s="115" t="s">
        <v>107</v>
      </c>
      <c r="C604" s="137" t="s">
        <v>263</v>
      </c>
      <c r="D604" s="146" t="s">
        <v>47</v>
      </c>
    </row>
    <row r="605" spans="1:4">
      <c r="A605" s="139"/>
      <c r="B605" s="115" t="s">
        <v>172</v>
      </c>
      <c r="C605" s="137" t="s">
        <v>280</v>
      </c>
      <c r="D605" s="146" t="s">
        <v>47</v>
      </c>
    </row>
    <row r="606" spans="1:4">
      <c r="A606" s="139"/>
      <c r="B606" s="115" t="s">
        <v>259</v>
      </c>
      <c r="C606" s="137" t="s">
        <v>97</v>
      </c>
      <c r="D606" s="146" t="s">
        <v>47</v>
      </c>
    </row>
    <row r="607" spans="1:4">
      <c r="A607" s="139"/>
      <c r="B607" s="115" t="s">
        <v>271</v>
      </c>
      <c r="C607" s="152" t="s">
        <v>275</v>
      </c>
      <c r="D607" s="146" t="s">
        <v>47</v>
      </c>
    </row>
    <row r="608" spans="1:4">
      <c r="A608" s="139"/>
      <c r="B608" s="115" t="s">
        <v>279</v>
      </c>
      <c r="C608" s="152" t="s">
        <v>286</v>
      </c>
      <c r="D608" s="146" t="s">
        <v>47</v>
      </c>
    </row>
    <row r="609" spans="1:4">
      <c r="A609" s="139"/>
      <c r="B609" s="115" t="s">
        <v>287</v>
      </c>
      <c r="C609" s="152" t="s">
        <v>292</v>
      </c>
      <c r="D609" s="146" t="s">
        <v>47</v>
      </c>
    </row>
    <row r="610" spans="1:4">
      <c r="A610" s="139"/>
      <c r="B610" s="115" t="s">
        <v>297</v>
      </c>
      <c r="C610" s="152" t="s">
        <v>328</v>
      </c>
      <c r="D610" s="146" t="s">
        <v>47</v>
      </c>
    </row>
    <row r="611" spans="1:4">
      <c r="A611" s="139"/>
      <c r="B611" s="115" t="s">
        <v>298</v>
      </c>
      <c r="C611" s="152" t="s">
        <v>305</v>
      </c>
      <c r="D611" s="146" t="s">
        <v>47</v>
      </c>
    </row>
    <row r="612" spans="1:4">
      <c r="A612" s="139"/>
      <c r="B612" s="115" t="s">
        <v>303</v>
      </c>
      <c r="C612" s="152" t="s">
        <v>308</v>
      </c>
      <c r="D612" s="146" t="s">
        <v>47</v>
      </c>
    </row>
    <row r="613" spans="1:4">
      <c r="A613" s="139"/>
      <c r="B613" s="115" t="s">
        <v>304</v>
      </c>
      <c r="C613" s="152" t="s">
        <v>317</v>
      </c>
      <c r="D613" s="146" t="s">
        <v>47</v>
      </c>
    </row>
    <row r="614" spans="1:4">
      <c r="A614" s="139"/>
      <c r="B614" s="115" t="s">
        <v>339</v>
      </c>
      <c r="C614" s="143" t="s">
        <v>340</v>
      </c>
      <c r="D614" s="146" t="s">
        <v>5</v>
      </c>
    </row>
    <row r="615" spans="1:4">
      <c r="A615" s="144"/>
      <c r="B615" s="115" t="s">
        <v>341</v>
      </c>
      <c r="C615" s="143" t="s">
        <v>171</v>
      </c>
      <c r="D615" s="146" t="s">
        <v>5</v>
      </c>
    </row>
    <row r="617" spans="1:4">
      <c r="A617" s="163">
        <v>46006</v>
      </c>
      <c r="B617" s="157" t="s">
        <v>50</v>
      </c>
      <c r="C617" s="152" t="s">
        <v>106</v>
      </c>
      <c r="D617" s="146" t="s">
        <v>47</v>
      </c>
    </row>
    <row r="618" spans="1:4">
      <c r="A618" s="164"/>
      <c r="B618" s="157" t="s">
        <v>144</v>
      </c>
      <c r="C618" s="152" t="s">
        <v>134</v>
      </c>
      <c r="D618" s="146" t="s">
        <v>47</v>
      </c>
    </row>
    <row r="619" spans="1:4">
      <c r="A619" s="164"/>
      <c r="B619" s="115" t="s">
        <v>107</v>
      </c>
      <c r="C619" s="137" t="s">
        <v>263</v>
      </c>
      <c r="D619" s="146" t="s">
        <v>47</v>
      </c>
    </row>
    <row r="620" spans="1:4">
      <c r="A620" s="164"/>
      <c r="B620" s="115" t="s">
        <v>172</v>
      </c>
      <c r="C620" s="137" t="s">
        <v>280</v>
      </c>
      <c r="D620" s="146" t="s">
        <v>47</v>
      </c>
    </row>
    <row r="621" spans="1:4">
      <c r="A621" s="164"/>
      <c r="B621" s="115" t="s">
        <v>259</v>
      </c>
      <c r="C621" s="137" t="s">
        <v>97</v>
      </c>
      <c r="D621" s="146" t="s">
        <v>47</v>
      </c>
    </row>
    <row r="622" spans="1:4">
      <c r="A622" s="164"/>
      <c r="B622" s="115" t="s">
        <v>271</v>
      </c>
      <c r="C622" s="152" t="s">
        <v>275</v>
      </c>
      <c r="D622" s="146" t="s">
        <v>47</v>
      </c>
    </row>
    <row r="623" spans="1:4">
      <c r="A623" s="164"/>
      <c r="B623" s="115" t="s">
        <v>279</v>
      </c>
      <c r="C623" s="152" t="s">
        <v>286</v>
      </c>
      <c r="D623" s="146" t="s">
        <v>47</v>
      </c>
    </row>
    <row r="624" spans="1:4">
      <c r="A624" s="164"/>
      <c r="B624" s="115" t="s">
        <v>287</v>
      </c>
      <c r="C624" s="152" t="s">
        <v>292</v>
      </c>
      <c r="D624" s="146" t="s">
        <v>47</v>
      </c>
    </row>
    <row r="625" spans="1:4">
      <c r="A625" s="164"/>
      <c r="B625" s="115" t="s">
        <v>297</v>
      </c>
      <c r="C625" s="152" t="s">
        <v>328</v>
      </c>
      <c r="D625" s="146" t="s">
        <v>47</v>
      </c>
    </row>
    <row r="626" spans="1:4">
      <c r="A626" s="164"/>
      <c r="B626" s="115" t="s">
        <v>298</v>
      </c>
      <c r="C626" s="152" t="s">
        <v>305</v>
      </c>
      <c r="D626" s="146" t="s">
        <v>47</v>
      </c>
    </row>
    <row r="627" spans="1:4">
      <c r="A627" s="164"/>
      <c r="B627" s="115" t="s">
        <v>303</v>
      </c>
      <c r="C627" s="152" t="s">
        <v>308</v>
      </c>
      <c r="D627" s="146" t="s">
        <v>47</v>
      </c>
    </row>
    <row r="628" spans="1:4">
      <c r="A628" s="164"/>
      <c r="B628" s="115" t="s">
        <v>304</v>
      </c>
      <c r="C628" s="152" t="s">
        <v>317</v>
      </c>
      <c r="D628" s="146" t="s">
        <v>47</v>
      </c>
    </row>
    <row r="629" spans="1:4">
      <c r="A629" s="164"/>
      <c r="B629" s="115" t="s">
        <v>342</v>
      </c>
      <c r="C629" s="152" t="s">
        <v>343</v>
      </c>
      <c r="D629" s="165" t="s">
        <v>47</v>
      </c>
    </row>
    <row r="630" spans="1:4">
      <c r="A630" s="164"/>
      <c r="B630" s="115" t="s">
        <v>344</v>
      </c>
      <c r="C630" s="152" t="s">
        <v>314</v>
      </c>
      <c r="D630" s="165" t="s">
        <v>47</v>
      </c>
    </row>
    <row r="632" spans="1:4">
      <c r="A632" s="163">
        <v>46007</v>
      </c>
      <c r="B632" s="157" t="s">
        <v>50</v>
      </c>
      <c r="C632" s="152" t="s">
        <v>106</v>
      </c>
      <c r="D632" s="146" t="s">
        <v>47</v>
      </c>
    </row>
    <row r="633" spans="1:4">
      <c r="A633" s="164"/>
      <c r="B633" s="157" t="s">
        <v>144</v>
      </c>
      <c r="C633" s="152" t="s">
        <v>134</v>
      </c>
      <c r="D633" s="146" t="s">
        <v>47</v>
      </c>
    </row>
    <row r="634" spans="1:4">
      <c r="A634" s="164"/>
      <c r="B634" s="115" t="s">
        <v>107</v>
      </c>
      <c r="C634" s="137" t="s">
        <v>263</v>
      </c>
      <c r="D634" s="146" t="s">
        <v>47</v>
      </c>
    </row>
    <row r="635" spans="1:4">
      <c r="A635" s="164"/>
      <c r="B635" s="115" t="s">
        <v>172</v>
      </c>
      <c r="C635" s="137" t="s">
        <v>280</v>
      </c>
      <c r="D635" s="146" t="s">
        <v>47</v>
      </c>
    </row>
    <row r="636" spans="1:4">
      <c r="A636" s="164"/>
      <c r="B636" s="115" t="s">
        <v>259</v>
      </c>
      <c r="C636" s="137" t="s">
        <v>97</v>
      </c>
      <c r="D636" s="146" t="s">
        <v>47</v>
      </c>
    </row>
    <row r="637" spans="1:4">
      <c r="A637" s="164"/>
      <c r="B637" s="115" t="s">
        <v>271</v>
      </c>
      <c r="C637" s="152" t="s">
        <v>275</v>
      </c>
      <c r="D637" s="146" t="s">
        <v>47</v>
      </c>
    </row>
    <row r="638" spans="1:4">
      <c r="A638" s="164"/>
      <c r="B638" s="115" t="s">
        <v>279</v>
      </c>
      <c r="C638" s="152" t="s">
        <v>286</v>
      </c>
      <c r="D638" s="146" t="s">
        <v>47</v>
      </c>
    </row>
    <row r="639" spans="1:4">
      <c r="A639" s="164"/>
      <c r="B639" s="115" t="s">
        <v>287</v>
      </c>
      <c r="C639" s="152" t="s">
        <v>292</v>
      </c>
      <c r="D639" s="146" t="s">
        <v>47</v>
      </c>
    </row>
    <row r="640" spans="1:4">
      <c r="A640" s="164"/>
      <c r="B640" s="115" t="s">
        <v>297</v>
      </c>
      <c r="C640" s="152" t="s">
        <v>328</v>
      </c>
      <c r="D640" s="146" t="s">
        <v>47</v>
      </c>
    </row>
    <row r="641" spans="1:4">
      <c r="A641" s="164"/>
      <c r="B641" s="115" t="s">
        <v>298</v>
      </c>
      <c r="C641" s="152" t="s">
        <v>305</v>
      </c>
      <c r="D641" s="146" t="s">
        <v>47</v>
      </c>
    </row>
    <row r="642" spans="1:4">
      <c r="A642" s="164"/>
      <c r="B642" s="115" t="s">
        <v>303</v>
      </c>
      <c r="C642" s="152" t="s">
        <v>308</v>
      </c>
      <c r="D642" s="146" t="s">
        <v>47</v>
      </c>
    </row>
    <row r="643" spans="1:4">
      <c r="A643" s="164"/>
      <c r="B643" s="115" t="s">
        <v>304</v>
      </c>
      <c r="C643" s="152" t="s">
        <v>317</v>
      </c>
      <c r="D643" s="146" t="s">
        <v>47</v>
      </c>
    </row>
    <row r="644" spans="1:4">
      <c r="A644" s="164"/>
      <c r="B644" s="115" t="s">
        <v>342</v>
      </c>
      <c r="C644" s="152" t="s">
        <v>343</v>
      </c>
      <c r="D644" s="165" t="s">
        <v>47</v>
      </c>
    </row>
    <row r="645" spans="1:4">
      <c r="A645" s="164"/>
      <c r="B645" s="115" t="s">
        <v>344</v>
      </c>
      <c r="C645" s="152" t="s">
        <v>97</v>
      </c>
      <c r="D645" s="165" t="s">
        <v>47</v>
      </c>
    </row>
    <row r="646" spans="1:4">
      <c r="A646" s="164"/>
      <c r="B646" s="115" t="s">
        <v>345</v>
      </c>
      <c r="C646" s="143" t="s">
        <v>171</v>
      </c>
      <c r="D646" s="165" t="s">
        <v>47</v>
      </c>
    </row>
    <row r="647" spans="1:4">
      <c r="A647" s="164"/>
      <c r="B647" s="166" t="s">
        <v>346</v>
      </c>
      <c r="C647" s="167" t="s">
        <v>171</v>
      </c>
      <c r="D647" s="168" t="s">
        <v>47</v>
      </c>
    </row>
    <row r="648" spans="1:4">
      <c r="A648" s="164"/>
      <c r="B648" s="166" t="s">
        <v>347</v>
      </c>
      <c r="C648" s="169" t="s">
        <v>97</v>
      </c>
      <c r="D648" s="168" t="s">
        <v>47</v>
      </c>
    </row>
    <row r="649" spans="1:4">
      <c r="A649" s="164"/>
      <c r="B649" s="166" t="s">
        <v>348</v>
      </c>
      <c r="C649" s="169" t="s">
        <v>97</v>
      </c>
      <c r="D649" s="168" t="s">
        <v>47</v>
      </c>
    </row>
    <row r="650" spans="1:4">
      <c r="A650" s="170"/>
      <c r="B650" s="166" t="s">
        <v>349</v>
      </c>
      <c r="C650" s="169" t="s">
        <v>97</v>
      </c>
      <c r="D650" s="168" t="s">
        <v>47</v>
      </c>
    </row>
  </sheetData>
  <mergeCells count="44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50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70" zoomScaleNormal="70" workbookViewId="0">
      <pane ySplit="1" topLeftCell="A2" activePane="bottomLeft" state="frozen"/>
      <selection/>
      <selection pane="bottomLeft" activeCell="G35" sqref="G35"/>
    </sheetView>
  </sheetViews>
  <sheetFormatPr defaultColWidth="14.1640625" defaultRowHeight="17.6"/>
  <cols>
    <col min="1" max="1" width="16.1640625" style="96" customWidth="1"/>
    <col min="2" max="2" width="74.5703125" style="97" customWidth="1"/>
    <col min="3" max="3" width="99.2890625" style="98" customWidth="1"/>
    <col min="4" max="4" width="6.1640625" style="99" customWidth="1"/>
    <col min="5" max="5" width="12.3359375" style="98" customWidth="1"/>
    <col min="6" max="6" width="17.5078125" style="100" customWidth="1"/>
    <col min="7" max="7" width="11.3359375" style="101" customWidth="1"/>
    <col min="8" max="8" width="27.828125" style="98" customWidth="1"/>
    <col min="9" max="9" width="9" style="101" customWidth="1"/>
    <col min="10" max="10" width="27.5078125" style="98" customWidth="1"/>
    <col min="11" max="11" width="12.5078125" style="98" customWidth="1"/>
    <col min="12" max="12" width="27.5078125" style="98" customWidth="1"/>
    <col min="13" max="13" width="14.828125" style="98" customWidth="1"/>
    <col min="14" max="14" width="15.5078125" style="98" customWidth="1"/>
    <col min="15" max="15" width="19.1640625" style="98" customWidth="1"/>
    <col min="16" max="16" width="13.5078125" style="98" customWidth="1"/>
    <col min="17" max="17" width="14.5078125" style="98" customWidth="1"/>
    <col min="18" max="18" width="17.5078125" style="98" customWidth="1"/>
    <col min="19" max="16384" width="14.1640625" style="98"/>
  </cols>
  <sheetData>
    <row r="1" s="94" customFormat="1" spans="1:10">
      <c r="A1" s="102" t="s">
        <v>350</v>
      </c>
      <c r="B1" s="102" t="s">
        <v>351</v>
      </c>
      <c r="C1" s="102" t="s">
        <v>352</v>
      </c>
      <c r="D1" s="102" t="s">
        <v>353</v>
      </c>
      <c r="E1" s="102" t="s">
        <v>354</v>
      </c>
      <c r="F1" s="116" t="s">
        <v>355</v>
      </c>
      <c r="G1" s="102" t="s">
        <v>356</v>
      </c>
      <c r="H1" s="102" t="s">
        <v>357</v>
      </c>
      <c r="I1" s="126"/>
      <c r="J1" s="127" t="s">
        <v>358</v>
      </c>
    </row>
    <row r="2" spans="1:10">
      <c r="A2" s="103">
        <v>45954</v>
      </c>
      <c r="B2" s="104" t="s">
        <v>359</v>
      </c>
      <c r="C2" s="105" t="s">
        <v>360</v>
      </c>
      <c r="D2" s="106">
        <v>16</v>
      </c>
      <c r="E2" s="105">
        <f t="shared" ref="E2:E56" si="0">$J$18*D2</f>
        <v>4840</v>
      </c>
      <c r="F2" s="117">
        <f>SUM(E2)</f>
        <v>4840</v>
      </c>
      <c r="G2" s="105"/>
      <c r="H2" s="118">
        <f>SUM(F2:F56)</f>
        <v>264596.75</v>
      </c>
      <c r="J2" s="128">
        <v>2000</v>
      </c>
    </row>
    <row r="3" spans="1:10">
      <c r="A3" s="107">
        <v>45956</v>
      </c>
      <c r="B3" s="108" t="s">
        <v>361</v>
      </c>
      <c r="C3" s="109" t="s">
        <v>362</v>
      </c>
      <c r="D3" s="110">
        <v>5.7</v>
      </c>
      <c r="E3" s="109">
        <f t="shared" si="0"/>
        <v>1724.25</v>
      </c>
      <c r="F3" s="119">
        <f>SUM(E3:E5)</f>
        <v>4537.5</v>
      </c>
      <c r="G3" s="109"/>
      <c r="H3" s="120"/>
      <c r="J3" s="127" t="s">
        <v>363</v>
      </c>
    </row>
    <row r="4" spans="1:10">
      <c r="A4" s="107"/>
      <c r="B4" s="108" t="s">
        <v>364</v>
      </c>
      <c r="C4" s="109" t="s">
        <v>365</v>
      </c>
      <c r="D4" s="110">
        <v>3.5</v>
      </c>
      <c r="E4" s="109">
        <f t="shared" si="0"/>
        <v>1058.75</v>
      </c>
      <c r="F4" s="119"/>
      <c r="G4" s="109"/>
      <c r="H4" s="120"/>
      <c r="J4" s="128">
        <v>60</v>
      </c>
    </row>
    <row r="5" s="95" customFormat="1" spans="1:10">
      <c r="A5" s="107"/>
      <c r="B5" s="108" t="s">
        <v>366</v>
      </c>
      <c r="C5" s="109" t="s">
        <v>367</v>
      </c>
      <c r="D5" s="110">
        <v>5.8</v>
      </c>
      <c r="E5" s="109">
        <f t="shared" si="0"/>
        <v>1754.5</v>
      </c>
      <c r="F5" s="119"/>
      <c r="G5" s="109"/>
      <c r="H5" s="120"/>
      <c r="I5" s="94"/>
      <c r="J5" s="127" t="s">
        <v>368</v>
      </c>
    </row>
    <row r="6" spans="1:10">
      <c r="A6" s="103">
        <v>45957</v>
      </c>
      <c r="B6" s="104" t="s">
        <v>369</v>
      </c>
      <c r="C6" s="105" t="s">
        <v>370</v>
      </c>
      <c r="D6" s="106">
        <v>23</v>
      </c>
      <c r="E6" s="105">
        <f t="shared" si="0"/>
        <v>6957.5</v>
      </c>
      <c r="F6" s="117">
        <f>SUM(E6)</f>
        <v>6957.5</v>
      </c>
      <c r="G6" s="105"/>
      <c r="H6" s="120"/>
      <c r="I6" s="129"/>
      <c r="J6" s="109">
        <v>15000</v>
      </c>
    </row>
    <row r="7" spans="1:10">
      <c r="A7" s="107">
        <v>45958</v>
      </c>
      <c r="B7" s="108" t="s">
        <v>371</v>
      </c>
      <c r="C7" s="109" t="s">
        <v>372</v>
      </c>
      <c r="D7" s="110">
        <v>23</v>
      </c>
      <c r="E7" s="109">
        <f t="shared" si="0"/>
        <v>6957.5</v>
      </c>
      <c r="F7" s="119">
        <f>SUM(E7:E8)</f>
        <v>8560.75</v>
      </c>
      <c r="G7" s="109"/>
      <c r="H7" s="120"/>
      <c r="I7" s="94"/>
      <c r="J7" s="127" t="s">
        <v>373</v>
      </c>
    </row>
    <row r="8" spans="1:10">
      <c r="A8" s="107"/>
      <c r="B8" s="108" t="s">
        <v>374</v>
      </c>
      <c r="C8" s="109" t="s">
        <v>375</v>
      </c>
      <c r="D8" s="110">
        <v>5.3</v>
      </c>
      <c r="E8" s="109">
        <f t="shared" si="0"/>
        <v>1603.25</v>
      </c>
      <c r="F8" s="119"/>
      <c r="G8" s="109"/>
      <c r="H8" s="120"/>
      <c r="I8" s="129"/>
      <c r="J8" s="109">
        <v>50000</v>
      </c>
    </row>
    <row r="9" spans="1:10">
      <c r="A9" s="103">
        <v>45959</v>
      </c>
      <c r="B9" s="104" t="s">
        <v>376</v>
      </c>
      <c r="C9" s="105" t="s">
        <v>377</v>
      </c>
      <c r="D9" s="106">
        <v>30</v>
      </c>
      <c r="E9" s="105">
        <f t="shared" si="0"/>
        <v>9075</v>
      </c>
      <c r="F9" s="117">
        <f>SUM(E9)</f>
        <v>9075</v>
      </c>
      <c r="G9" s="105"/>
      <c r="H9" s="120"/>
      <c r="I9" s="94"/>
      <c r="J9" s="127" t="s">
        <v>378</v>
      </c>
    </row>
    <row r="10" spans="1:10">
      <c r="A10" s="107">
        <v>45960</v>
      </c>
      <c r="B10" s="108" t="s">
        <v>379</v>
      </c>
      <c r="C10" s="109" t="s">
        <v>380</v>
      </c>
      <c r="D10" s="110">
        <v>30</v>
      </c>
      <c r="E10" s="109">
        <f t="shared" si="0"/>
        <v>9075</v>
      </c>
      <c r="F10" s="119">
        <f>SUM(E10:E15)</f>
        <v>26983</v>
      </c>
      <c r="G10" s="109"/>
      <c r="H10" s="120"/>
      <c r="J10" s="109">
        <v>55000</v>
      </c>
    </row>
    <row r="11" spans="1:10">
      <c r="A11" s="107"/>
      <c r="B11" s="108" t="s">
        <v>381</v>
      </c>
      <c r="C11" s="109" t="s">
        <v>382</v>
      </c>
      <c r="D11" s="110">
        <v>11</v>
      </c>
      <c r="E11" s="109">
        <f t="shared" si="0"/>
        <v>3327.5</v>
      </c>
      <c r="F11" s="119"/>
      <c r="G11" s="109"/>
      <c r="H11" s="120"/>
      <c r="I11" s="94"/>
      <c r="J11" s="130" t="s">
        <v>383</v>
      </c>
    </row>
    <row r="12" spans="1:10">
      <c r="A12" s="107"/>
      <c r="B12" s="108" t="s">
        <v>384</v>
      </c>
      <c r="C12" s="109" t="s">
        <v>385</v>
      </c>
      <c r="D12" s="110">
        <v>12</v>
      </c>
      <c r="E12" s="109">
        <f t="shared" si="0"/>
        <v>3630</v>
      </c>
      <c r="F12" s="119"/>
      <c r="G12" s="109"/>
      <c r="H12" s="120"/>
      <c r="J12" s="109">
        <f>J6/J4</f>
        <v>250</v>
      </c>
    </row>
    <row r="13" spans="1:10">
      <c r="A13" s="107"/>
      <c r="B13" s="108" t="s">
        <v>381</v>
      </c>
      <c r="C13" s="109" t="s">
        <v>386</v>
      </c>
      <c r="D13" s="110">
        <v>11</v>
      </c>
      <c r="E13" s="109">
        <f t="shared" si="0"/>
        <v>3327.5</v>
      </c>
      <c r="F13" s="119"/>
      <c r="G13" s="109"/>
      <c r="H13" s="120"/>
      <c r="I13" s="94"/>
      <c r="J13" s="130" t="s">
        <v>387</v>
      </c>
    </row>
    <row r="14" spans="1:10">
      <c r="A14" s="107"/>
      <c r="B14" s="108" t="s">
        <v>384</v>
      </c>
      <c r="C14" s="109" t="s">
        <v>388</v>
      </c>
      <c r="D14" s="110">
        <v>12</v>
      </c>
      <c r="E14" s="109">
        <f t="shared" si="0"/>
        <v>3630</v>
      </c>
      <c r="F14" s="119"/>
      <c r="G14" s="109"/>
      <c r="H14" s="120"/>
      <c r="J14" s="109">
        <f>J8/J2</f>
        <v>25</v>
      </c>
    </row>
    <row r="15" spans="1:10">
      <c r="A15" s="107"/>
      <c r="B15" s="108" t="s">
        <v>389</v>
      </c>
      <c r="C15" s="109" t="s">
        <v>390</v>
      </c>
      <c r="D15" s="110">
        <v>13.2</v>
      </c>
      <c r="E15" s="109">
        <f t="shared" si="0"/>
        <v>3993</v>
      </c>
      <c r="F15" s="119"/>
      <c r="G15" s="109"/>
      <c r="H15" s="120"/>
      <c r="I15" s="94"/>
      <c r="J15" s="130" t="s">
        <v>391</v>
      </c>
    </row>
    <row r="16" spans="1:10">
      <c r="A16" s="103">
        <v>45961</v>
      </c>
      <c r="B16" s="104" t="s">
        <v>392</v>
      </c>
      <c r="C16" s="105" t="s">
        <v>393</v>
      </c>
      <c r="D16" s="106">
        <v>11.4</v>
      </c>
      <c r="E16" s="105">
        <f t="shared" si="0"/>
        <v>3448.5</v>
      </c>
      <c r="F16" s="117">
        <f>SUM(E16:E17)</f>
        <v>7260</v>
      </c>
      <c r="G16" s="105"/>
      <c r="H16" s="120"/>
      <c r="J16" s="109">
        <f>J10/J2</f>
        <v>27.5</v>
      </c>
    </row>
    <row r="17" spans="1:10">
      <c r="A17" s="103"/>
      <c r="B17" s="104" t="s">
        <v>394</v>
      </c>
      <c r="C17" s="105" t="s">
        <v>395</v>
      </c>
      <c r="D17" s="106">
        <v>12.6</v>
      </c>
      <c r="E17" s="105">
        <f t="shared" si="0"/>
        <v>3811.5</v>
      </c>
      <c r="F17" s="117"/>
      <c r="G17" s="105"/>
      <c r="H17" s="120"/>
      <c r="I17" s="94"/>
      <c r="J17" s="131" t="s">
        <v>396</v>
      </c>
    </row>
    <row r="18" spans="1:10">
      <c r="A18" s="107">
        <v>45964</v>
      </c>
      <c r="B18" s="108" t="s">
        <v>397</v>
      </c>
      <c r="C18" s="109" t="s">
        <v>398</v>
      </c>
      <c r="D18" s="110">
        <v>24</v>
      </c>
      <c r="E18" s="109">
        <f t="shared" si="0"/>
        <v>7260</v>
      </c>
      <c r="F18" s="119">
        <f>SUM(E18:E19)</f>
        <v>11313.5</v>
      </c>
      <c r="G18" s="109"/>
      <c r="H18" s="120"/>
      <c r="J18" s="109">
        <f>SUM(J12,J14,J16)</f>
        <v>302.5</v>
      </c>
    </row>
    <row r="19" spans="1:9">
      <c r="A19" s="107"/>
      <c r="B19" s="108" t="s">
        <v>399</v>
      </c>
      <c r="C19" s="109" t="s">
        <v>400</v>
      </c>
      <c r="D19" s="110">
        <v>13.4</v>
      </c>
      <c r="E19" s="109">
        <f t="shared" si="0"/>
        <v>4053.5</v>
      </c>
      <c r="F19" s="119"/>
      <c r="G19" s="109"/>
      <c r="H19" s="120"/>
      <c r="I19" s="94"/>
    </row>
    <row r="20" spans="1:8">
      <c r="A20" s="111">
        <v>45966</v>
      </c>
      <c r="B20" s="112" t="s">
        <v>401</v>
      </c>
      <c r="C20" s="113" t="s">
        <v>402</v>
      </c>
      <c r="D20" s="114">
        <v>8.2</v>
      </c>
      <c r="E20" s="113">
        <f t="shared" si="0"/>
        <v>2480.5</v>
      </c>
      <c r="F20" s="121">
        <f>SUM(E20:E22)</f>
        <v>17303</v>
      </c>
      <c r="G20" s="113"/>
      <c r="H20" s="120"/>
    </row>
    <row r="21" spans="1:9">
      <c r="A21" s="111"/>
      <c r="B21" s="112" t="s">
        <v>403</v>
      </c>
      <c r="C21" s="113" t="s">
        <v>404</v>
      </c>
      <c r="D21" s="114">
        <v>27</v>
      </c>
      <c r="E21" s="113">
        <f t="shared" si="0"/>
        <v>8167.5</v>
      </c>
      <c r="F21" s="121"/>
      <c r="G21" s="113"/>
      <c r="H21" s="120"/>
      <c r="I21" s="94"/>
    </row>
    <row r="22" spans="1:8">
      <c r="A22" s="111"/>
      <c r="B22" s="112" t="s">
        <v>405</v>
      </c>
      <c r="C22" s="113" t="s">
        <v>406</v>
      </c>
      <c r="D22" s="114">
        <v>22</v>
      </c>
      <c r="E22" s="113">
        <f t="shared" si="0"/>
        <v>6655</v>
      </c>
      <c r="F22" s="121"/>
      <c r="G22" s="122"/>
      <c r="H22" s="120"/>
    </row>
    <row r="23" spans="1:8">
      <c r="A23" s="107">
        <v>45967</v>
      </c>
      <c r="B23" s="109" t="s">
        <v>397</v>
      </c>
      <c r="C23" s="109" t="s">
        <v>407</v>
      </c>
      <c r="D23" s="110">
        <v>24</v>
      </c>
      <c r="E23" s="109">
        <f t="shared" si="0"/>
        <v>7260</v>
      </c>
      <c r="F23" s="119">
        <f>SUM(E23:E24)</f>
        <v>10890</v>
      </c>
      <c r="G23" s="123"/>
      <c r="H23" s="120"/>
    </row>
    <row r="24" spans="1:8">
      <c r="A24" s="107"/>
      <c r="B24" s="108" t="s">
        <v>374</v>
      </c>
      <c r="C24" s="109" t="s">
        <v>408</v>
      </c>
      <c r="D24" s="110">
        <v>12</v>
      </c>
      <c r="E24" s="109">
        <f t="shared" si="0"/>
        <v>3630</v>
      </c>
      <c r="F24" s="119"/>
      <c r="G24" s="123"/>
      <c r="H24" s="120"/>
    </row>
    <row r="25" spans="1:8">
      <c r="A25" s="111">
        <v>45969</v>
      </c>
      <c r="B25" s="112" t="s">
        <v>409</v>
      </c>
      <c r="C25" s="113" t="s">
        <v>410</v>
      </c>
      <c r="D25" s="114">
        <v>12.4</v>
      </c>
      <c r="E25" s="113">
        <f t="shared" si="0"/>
        <v>3751</v>
      </c>
      <c r="F25" s="121">
        <f>SUM(E25)</f>
        <v>3751</v>
      </c>
      <c r="G25" s="122"/>
      <c r="H25" s="120"/>
    </row>
    <row r="26" spans="1:8">
      <c r="A26" s="107">
        <v>45971</v>
      </c>
      <c r="B26" s="108" t="s">
        <v>411</v>
      </c>
      <c r="C26" s="109" t="s">
        <v>412</v>
      </c>
      <c r="D26" s="110">
        <v>15.8</v>
      </c>
      <c r="E26" s="109">
        <f t="shared" si="0"/>
        <v>4779.5</v>
      </c>
      <c r="F26" s="119">
        <f>SUM(E26)</f>
        <v>4779.5</v>
      </c>
      <c r="G26" s="123"/>
      <c r="H26" s="120"/>
    </row>
    <row r="27" spans="1:8">
      <c r="A27" s="111">
        <v>45972</v>
      </c>
      <c r="B27" s="112" t="s">
        <v>394</v>
      </c>
      <c r="C27" s="113" t="s">
        <v>413</v>
      </c>
      <c r="D27" s="114">
        <v>13</v>
      </c>
      <c r="E27" s="113">
        <f t="shared" si="0"/>
        <v>3932.5</v>
      </c>
      <c r="F27" s="121">
        <f>SUM(E27)</f>
        <v>3932.5</v>
      </c>
      <c r="G27" s="122"/>
      <c r="H27" s="120"/>
    </row>
    <row r="28" spans="1:8">
      <c r="A28" s="107">
        <v>45974</v>
      </c>
      <c r="B28" s="108" t="s">
        <v>414</v>
      </c>
      <c r="C28" s="109" t="s">
        <v>415</v>
      </c>
      <c r="D28" s="110">
        <v>15</v>
      </c>
      <c r="E28" s="109">
        <f t="shared" si="0"/>
        <v>4537.5</v>
      </c>
      <c r="F28" s="119">
        <f>SUM(E28:E29)</f>
        <v>10587.5</v>
      </c>
      <c r="G28" s="123"/>
      <c r="H28" s="120"/>
    </row>
    <row r="29" spans="1:8">
      <c r="A29" s="107"/>
      <c r="B29" s="108" t="s">
        <v>416</v>
      </c>
      <c r="C29" s="109" t="s">
        <v>417</v>
      </c>
      <c r="D29" s="110">
        <v>20</v>
      </c>
      <c r="E29" s="109">
        <f t="shared" si="0"/>
        <v>6050</v>
      </c>
      <c r="F29" s="119"/>
      <c r="G29" s="123"/>
      <c r="H29" s="120"/>
    </row>
    <row r="30" spans="1:8">
      <c r="A30" s="111">
        <v>45979</v>
      </c>
      <c r="B30" s="112" t="s">
        <v>418</v>
      </c>
      <c r="C30" s="113" t="s">
        <v>419</v>
      </c>
      <c r="D30" s="114">
        <v>12</v>
      </c>
      <c r="E30" s="113">
        <f t="shared" si="0"/>
        <v>3630</v>
      </c>
      <c r="F30" s="121">
        <f>SUM(E30)</f>
        <v>3630</v>
      </c>
      <c r="G30" s="122"/>
      <c r="H30" s="120"/>
    </row>
    <row r="31" spans="1:8">
      <c r="A31" s="107">
        <v>45980</v>
      </c>
      <c r="B31" s="108" t="s">
        <v>392</v>
      </c>
      <c r="C31" s="109" t="s">
        <v>420</v>
      </c>
      <c r="D31" s="110">
        <v>10.9</v>
      </c>
      <c r="E31" s="109">
        <f t="shared" si="0"/>
        <v>3297.25</v>
      </c>
      <c r="F31" s="119">
        <f>SUM(E31:E32)</f>
        <v>8742.25</v>
      </c>
      <c r="G31" s="123"/>
      <c r="H31" s="120"/>
    </row>
    <row r="32" spans="1:8">
      <c r="A32" s="107"/>
      <c r="B32" s="108" t="s">
        <v>421</v>
      </c>
      <c r="C32" s="109" t="s">
        <v>422</v>
      </c>
      <c r="D32" s="110">
        <v>18</v>
      </c>
      <c r="E32" s="109">
        <f t="shared" si="0"/>
        <v>5445</v>
      </c>
      <c r="F32" s="119"/>
      <c r="G32" s="123"/>
      <c r="H32" s="120"/>
    </row>
    <row r="33" spans="1:8">
      <c r="A33" s="111">
        <v>45982</v>
      </c>
      <c r="B33" s="112" t="s">
        <v>423</v>
      </c>
      <c r="C33" s="113" t="s">
        <v>424</v>
      </c>
      <c r="D33" s="114">
        <v>3.6</v>
      </c>
      <c r="E33" s="113">
        <f t="shared" si="0"/>
        <v>1089</v>
      </c>
      <c r="F33" s="121">
        <f>SUM(E33:E37)</f>
        <v>18573.5</v>
      </c>
      <c r="G33" s="122"/>
      <c r="H33" s="120"/>
    </row>
    <row r="34" spans="1:8">
      <c r="A34" s="111"/>
      <c r="B34" s="112" t="s">
        <v>425</v>
      </c>
      <c r="C34" s="113" t="s">
        <v>426</v>
      </c>
      <c r="D34" s="114">
        <v>16</v>
      </c>
      <c r="E34" s="113">
        <f t="shared" si="0"/>
        <v>4840</v>
      </c>
      <c r="F34" s="121"/>
      <c r="G34" s="122"/>
      <c r="H34" s="120"/>
    </row>
    <row r="35" spans="1:8">
      <c r="A35" s="111"/>
      <c r="B35" s="112" t="s">
        <v>427</v>
      </c>
      <c r="C35" s="113" t="s">
        <v>428</v>
      </c>
      <c r="D35" s="114">
        <v>13.4</v>
      </c>
      <c r="E35" s="113">
        <f t="shared" si="0"/>
        <v>4053.5</v>
      </c>
      <c r="F35" s="121"/>
      <c r="G35" s="122"/>
      <c r="H35" s="120"/>
    </row>
    <row r="36" spans="1:8">
      <c r="A36" s="111"/>
      <c r="B36" s="112" t="s">
        <v>418</v>
      </c>
      <c r="C36" s="113" t="s">
        <v>429</v>
      </c>
      <c r="D36" s="114">
        <v>12</v>
      </c>
      <c r="E36" s="113">
        <f t="shared" si="0"/>
        <v>3630</v>
      </c>
      <c r="F36" s="121"/>
      <c r="G36" s="122"/>
      <c r="H36" s="120"/>
    </row>
    <row r="37" spans="1:8">
      <c r="A37" s="111"/>
      <c r="B37" s="112" t="s">
        <v>430</v>
      </c>
      <c r="C37" s="113" t="s">
        <v>431</v>
      </c>
      <c r="D37" s="114">
        <v>16.4</v>
      </c>
      <c r="E37" s="113">
        <f t="shared" si="0"/>
        <v>4961</v>
      </c>
      <c r="F37" s="121"/>
      <c r="G37" s="122"/>
      <c r="H37" s="120"/>
    </row>
    <row r="38" spans="1:8">
      <c r="A38" s="107">
        <v>45983</v>
      </c>
      <c r="B38" s="108" t="s">
        <v>432</v>
      </c>
      <c r="C38" s="109" t="s">
        <v>433</v>
      </c>
      <c r="D38" s="110">
        <v>14</v>
      </c>
      <c r="E38" s="109">
        <f t="shared" si="0"/>
        <v>4235</v>
      </c>
      <c r="F38" s="119">
        <f>SUM(E38)</f>
        <v>4235</v>
      </c>
      <c r="G38" s="123"/>
      <c r="H38" s="120"/>
    </row>
    <row r="39" spans="1:8">
      <c r="A39" s="111">
        <v>45987</v>
      </c>
      <c r="B39" s="112" t="s">
        <v>434</v>
      </c>
      <c r="C39" s="113" t="s">
        <v>435</v>
      </c>
      <c r="D39" s="114">
        <v>16</v>
      </c>
      <c r="E39" s="113">
        <f t="shared" si="0"/>
        <v>4840</v>
      </c>
      <c r="F39" s="121">
        <f>SUM(E39:E40)</f>
        <v>8591</v>
      </c>
      <c r="G39" s="122"/>
      <c r="H39" s="120"/>
    </row>
    <row r="40" spans="1:8">
      <c r="A40" s="111"/>
      <c r="B40" s="112" t="s">
        <v>436</v>
      </c>
      <c r="C40" s="113" t="s">
        <v>437</v>
      </c>
      <c r="D40" s="114">
        <v>12.4</v>
      </c>
      <c r="E40" s="113">
        <f t="shared" si="0"/>
        <v>3751</v>
      </c>
      <c r="F40" s="121"/>
      <c r="G40" s="122"/>
      <c r="H40" s="120"/>
    </row>
    <row r="41" spans="1:8">
      <c r="A41" s="107">
        <v>45988</v>
      </c>
      <c r="B41" s="108" t="s">
        <v>438</v>
      </c>
      <c r="C41" s="109" t="s">
        <v>439</v>
      </c>
      <c r="D41" s="110">
        <v>22</v>
      </c>
      <c r="E41" s="109">
        <f t="shared" si="0"/>
        <v>6655</v>
      </c>
      <c r="F41" s="119">
        <f>SUM(E41:E42)</f>
        <v>10648</v>
      </c>
      <c r="G41" s="123"/>
      <c r="H41" s="120"/>
    </row>
    <row r="42" spans="1:8">
      <c r="A42" s="107"/>
      <c r="B42" s="108" t="s">
        <v>440</v>
      </c>
      <c r="C42" s="109" t="s">
        <v>441</v>
      </c>
      <c r="D42" s="110">
        <v>13.2</v>
      </c>
      <c r="E42" s="109">
        <f t="shared" si="0"/>
        <v>3993</v>
      </c>
      <c r="F42" s="119"/>
      <c r="G42" s="123"/>
      <c r="H42" s="120"/>
    </row>
    <row r="43" spans="1:8">
      <c r="A43" s="111">
        <v>45990</v>
      </c>
      <c r="B43" s="112" t="s">
        <v>442</v>
      </c>
      <c r="C43" s="113" t="s">
        <v>443</v>
      </c>
      <c r="D43" s="114">
        <v>15.2</v>
      </c>
      <c r="E43" s="113">
        <f t="shared" si="0"/>
        <v>4598</v>
      </c>
      <c r="F43" s="121">
        <f>SUM(E43)</f>
        <v>4598</v>
      </c>
      <c r="G43" s="122"/>
      <c r="H43" s="120"/>
    </row>
    <row r="44" spans="1:8">
      <c r="A44" s="107">
        <v>45992</v>
      </c>
      <c r="B44" s="108" t="s">
        <v>444</v>
      </c>
      <c r="C44" s="109" t="s">
        <v>445</v>
      </c>
      <c r="D44" s="110">
        <v>2.8</v>
      </c>
      <c r="E44" s="109">
        <f t="shared" si="0"/>
        <v>847</v>
      </c>
      <c r="F44" s="119">
        <f>SUM(E44:E45)</f>
        <v>5687</v>
      </c>
      <c r="G44" s="123"/>
      <c r="H44" s="120"/>
    </row>
    <row r="45" spans="1:8">
      <c r="A45" s="107"/>
      <c r="B45" s="108" t="s">
        <v>446</v>
      </c>
      <c r="C45" s="109" t="s">
        <v>447</v>
      </c>
      <c r="D45" s="110">
        <v>16</v>
      </c>
      <c r="E45" s="109">
        <f t="shared" si="0"/>
        <v>4840</v>
      </c>
      <c r="F45" s="119"/>
      <c r="G45" s="123"/>
      <c r="H45" s="120"/>
    </row>
    <row r="46" spans="1:8">
      <c r="A46" s="103">
        <v>45995</v>
      </c>
      <c r="B46" s="115" t="s">
        <v>448</v>
      </c>
      <c r="C46" s="105" t="s">
        <v>449</v>
      </c>
      <c r="D46" s="106">
        <v>68</v>
      </c>
      <c r="E46" s="113">
        <f t="shared" si="0"/>
        <v>20570</v>
      </c>
      <c r="F46" s="117">
        <f>SUM(E46)</f>
        <v>20570</v>
      </c>
      <c r="G46" s="124"/>
      <c r="H46" s="120"/>
    </row>
    <row r="47" spans="1:8">
      <c r="A47" s="107">
        <v>45996</v>
      </c>
      <c r="B47" s="108" t="s">
        <v>450</v>
      </c>
      <c r="C47" s="109" t="s">
        <v>451</v>
      </c>
      <c r="D47" s="110">
        <v>25</v>
      </c>
      <c r="E47" s="109">
        <f t="shared" si="0"/>
        <v>7562.5</v>
      </c>
      <c r="F47" s="119">
        <f>SUM(E47:E48)</f>
        <v>14822.5</v>
      </c>
      <c r="G47" s="123"/>
      <c r="H47" s="120"/>
    </row>
    <row r="48" spans="1:8">
      <c r="A48" s="107"/>
      <c r="B48" s="108" t="s">
        <v>452</v>
      </c>
      <c r="C48" s="109" t="s">
        <v>453</v>
      </c>
      <c r="D48" s="110">
        <v>24</v>
      </c>
      <c r="E48" s="109">
        <f t="shared" si="0"/>
        <v>7260</v>
      </c>
      <c r="F48" s="119"/>
      <c r="G48" s="123"/>
      <c r="H48" s="120"/>
    </row>
    <row r="49" spans="1:8">
      <c r="A49" s="103">
        <v>45997</v>
      </c>
      <c r="B49" s="104" t="s">
        <v>452</v>
      </c>
      <c r="C49" s="105" t="s">
        <v>454</v>
      </c>
      <c r="D49" s="106">
        <v>12</v>
      </c>
      <c r="E49" s="113">
        <f t="shared" si="0"/>
        <v>3630</v>
      </c>
      <c r="F49" s="117">
        <f>SUM(E49)</f>
        <v>3630</v>
      </c>
      <c r="G49" s="124"/>
      <c r="H49" s="120"/>
    </row>
    <row r="50" spans="1:8">
      <c r="A50" s="107">
        <v>45999</v>
      </c>
      <c r="B50" s="108" t="s">
        <v>455</v>
      </c>
      <c r="C50" s="109" t="s">
        <v>456</v>
      </c>
      <c r="D50" s="110">
        <v>9.9</v>
      </c>
      <c r="E50" s="109">
        <f t="shared" si="0"/>
        <v>2994.75</v>
      </c>
      <c r="F50" s="119">
        <f>SUM(E50:E51)</f>
        <v>6866.75</v>
      </c>
      <c r="G50" s="123"/>
      <c r="H50" s="120"/>
    </row>
    <row r="51" spans="1:8">
      <c r="A51" s="107"/>
      <c r="B51" s="108" t="s">
        <v>427</v>
      </c>
      <c r="C51" s="109" t="s">
        <v>457</v>
      </c>
      <c r="D51" s="110">
        <v>12.8</v>
      </c>
      <c r="E51" s="109">
        <f t="shared" si="0"/>
        <v>3872</v>
      </c>
      <c r="F51" s="119"/>
      <c r="G51" s="123"/>
      <c r="H51" s="120"/>
    </row>
    <row r="52" spans="1:8">
      <c r="A52" s="103">
        <v>46000</v>
      </c>
      <c r="B52" s="104" t="s">
        <v>458</v>
      </c>
      <c r="C52" s="105" t="s">
        <v>459</v>
      </c>
      <c r="D52" s="106">
        <v>24</v>
      </c>
      <c r="E52" s="113">
        <f t="shared" si="0"/>
        <v>7260</v>
      </c>
      <c r="F52" s="117">
        <f>SUM(E52:E54)</f>
        <v>15004</v>
      </c>
      <c r="G52" s="124"/>
      <c r="H52" s="120"/>
    </row>
    <row r="53" spans="1:8">
      <c r="A53" s="103"/>
      <c r="B53" s="104" t="s">
        <v>460</v>
      </c>
      <c r="C53" s="105" t="s">
        <v>461</v>
      </c>
      <c r="D53" s="106">
        <v>12.2</v>
      </c>
      <c r="E53" s="113">
        <f t="shared" si="0"/>
        <v>3690.5</v>
      </c>
      <c r="F53" s="117"/>
      <c r="G53" s="124"/>
      <c r="H53" s="120"/>
    </row>
    <row r="54" spans="1:8">
      <c r="A54" s="103"/>
      <c r="B54" s="104" t="s">
        <v>427</v>
      </c>
      <c r="C54" s="105" t="s">
        <v>462</v>
      </c>
      <c r="D54" s="106">
        <v>13.4</v>
      </c>
      <c r="E54" s="113">
        <f t="shared" si="0"/>
        <v>4053.5</v>
      </c>
      <c r="F54" s="117"/>
      <c r="G54" s="124"/>
      <c r="H54" s="120"/>
    </row>
    <row r="55" spans="1:8">
      <c r="A55" s="107">
        <v>46001</v>
      </c>
      <c r="B55" s="108" t="s">
        <v>442</v>
      </c>
      <c r="C55" s="109" t="s">
        <v>463</v>
      </c>
      <c r="D55" s="110">
        <v>15.2</v>
      </c>
      <c r="E55" s="109">
        <f t="shared" si="0"/>
        <v>4598</v>
      </c>
      <c r="F55" s="119">
        <f>SUM(E55:E56)</f>
        <v>8228</v>
      </c>
      <c r="G55" s="123"/>
      <c r="H55" s="120"/>
    </row>
    <row r="56" spans="1:8">
      <c r="A56" s="103">
        <v>46002</v>
      </c>
      <c r="B56" s="104" t="s">
        <v>452</v>
      </c>
      <c r="C56" s="105" t="s">
        <v>464</v>
      </c>
      <c r="D56" s="106">
        <v>12</v>
      </c>
      <c r="E56" s="109">
        <f t="shared" si="0"/>
        <v>3630</v>
      </c>
      <c r="F56" s="119"/>
      <c r="G56" s="124"/>
      <c r="H56" s="125"/>
    </row>
  </sheetData>
  <mergeCells count="34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H2:H5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71" customWidth="1"/>
    <col min="2" max="2" width="11.828125" style="72" customWidth="1"/>
    <col min="3" max="3" width="33" style="73" customWidth="1"/>
    <col min="4" max="4" width="7.5078125" style="73" customWidth="1"/>
    <col min="5" max="5" width="10" style="72" customWidth="1"/>
    <col min="6" max="6" width="39.3359375" style="72" customWidth="1"/>
    <col min="7" max="9" width="17.6640625" style="74" customWidth="1"/>
    <col min="10" max="10" width="25.5078125" style="75" customWidth="1"/>
    <col min="11" max="16384" width="9.1640625" style="72"/>
  </cols>
  <sheetData>
    <row r="1" s="70" customFormat="1" ht="16" customHeight="1" spans="1:10">
      <c r="A1" s="76" t="s">
        <v>0</v>
      </c>
      <c r="B1" s="77" t="s">
        <v>465</v>
      </c>
      <c r="C1" s="78" t="s">
        <v>466</v>
      </c>
      <c r="D1" s="78" t="s">
        <v>467</v>
      </c>
      <c r="E1" s="77" t="s">
        <v>468</v>
      </c>
      <c r="F1" s="77" t="s">
        <v>469</v>
      </c>
      <c r="G1" s="88" t="s">
        <v>470</v>
      </c>
      <c r="H1" s="88" t="s">
        <v>471</v>
      </c>
      <c r="I1" s="88" t="s">
        <v>472</v>
      </c>
      <c r="J1" s="77" t="s">
        <v>473</v>
      </c>
    </row>
    <row r="2" ht="129" customHeight="1" spans="1:10">
      <c r="A2" s="79">
        <v>45967</v>
      </c>
      <c r="B2" s="80" t="s">
        <v>474</v>
      </c>
      <c r="C2" s="81" t="s">
        <v>475</v>
      </c>
      <c r="D2" s="82">
        <v>3</v>
      </c>
      <c r="E2" s="89" t="s">
        <v>476</v>
      </c>
      <c r="F2" s="89" t="str">
        <f>_xlfn.DISPIMG("ID_A435215B813C404CA26F65668F85307D",1)</f>
        <v>=DISPIMG("ID_A435215B813C404CA26F65668F85307D",1)</v>
      </c>
      <c r="G2" s="90">
        <v>282000</v>
      </c>
      <c r="H2" s="90">
        <f>SUM(D2*G2)</f>
        <v>846000</v>
      </c>
      <c r="I2" s="90">
        <f>SUM(H2)</f>
        <v>846000</v>
      </c>
      <c r="J2" s="89" t="s">
        <v>477</v>
      </c>
    </row>
    <row r="3" ht="43" customHeight="1" spans="1:10">
      <c r="A3" s="79"/>
      <c r="B3" s="80"/>
      <c r="C3" s="83"/>
      <c r="D3" s="84"/>
      <c r="E3" s="89"/>
      <c r="F3" s="89"/>
      <c r="G3" s="91"/>
      <c r="H3" s="90"/>
      <c r="I3" s="90"/>
      <c r="J3" s="89"/>
    </row>
    <row r="4" ht="43" customHeight="1" spans="1:10">
      <c r="A4" s="79"/>
      <c r="B4" s="80"/>
      <c r="C4" s="83"/>
      <c r="D4" s="84"/>
      <c r="E4" s="89"/>
      <c r="F4" s="89"/>
      <c r="G4" s="91"/>
      <c r="H4" s="90"/>
      <c r="I4" s="90"/>
      <c r="J4" s="89"/>
    </row>
    <row r="5" ht="43" customHeight="1" spans="1:10">
      <c r="A5" s="79"/>
      <c r="B5" s="80"/>
      <c r="C5" s="83"/>
      <c r="D5" s="84"/>
      <c r="E5" s="89"/>
      <c r="F5" s="89"/>
      <c r="G5" s="91"/>
      <c r="H5" s="90"/>
      <c r="I5" s="90"/>
      <c r="J5" s="89"/>
    </row>
    <row r="6" ht="43" customHeight="1" spans="1:10">
      <c r="A6" s="79"/>
      <c r="B6" s="80"/>
      <c r="C6" s="85"/>
      <c r="D6" s="84"/>
      <c r="E6" s="92"/>
      <c r="F6" s="92"/>
      <c r="G6" s="90"/>
      <c r="H6" s="90"/>
      <c r="I6" s="90"/>
      <c r="J6" s="89"/>
    </row>
    <row r="7" ht="43" customHeight="1" spans="1:10">
      <c r="A7" s="79"/>
      <c r="B7" s="80"/>
      <c r="C7" s="85"/>
      <c r="D7" s="84"/>
      <c r="E7" s="92"/>
      <c r="F7" s="92"/>
      <c r="G7" s="90"/>
      <c r="H7" s="90"/>
      <c r="I7" s="90"/>
      <c r="J7" s="89"/>
    </row>
    <row r="8" ht="43" customHeight="1" spans="1:10">
      <c r="A8" s="79"/>
      <c r="B8" s="80"/>
      <c r="C8" s="83"/>
      <c r="D8" s="84"/>
      <c r="E8" s="92"/>
      <c r="F8" s="92"/>
      <c r="G8" s="91"/>
      <c r="H8" s="90"/>
      <c r="I8" s="90"/>
      <c r="J8" s="89"/>
    </row>
    <row r="9" ht="64" customHeight="1" spans="1:10">
      <c r="A9" s="79"/>
      <c r="B9" s="80"/>
      <c r="C9" s="83"/>
      <c r="D9" s="84"/>
      <c r="E9" s="89"/>
      <c r="F9" s="89"/>
      <c r="G9" s="91"/>
      <c r="H9" s="91"/>
      <c r="I9" s="90"/>
      <c r="J9" s="89"/>
    </row>
    <row r="10" ht="64" customHeight="1" spans="1:10">
      <c r="A10" s="79"/>
      <c r="B10" s="80"/>
      <c r="C10" s="83"/>
      <c r="D10" s="84"/>
      <c r="E10" s="89"/>
      <c r="F10" s="89"/>
      <c r="G10" s="91"/>
      <c r="H10" s="91"/>
      <c r="I10" s="90"/>
      <c r="J10" s="89"/>
    </row>
    <row r="11" ht="64" customHeight="1" spans="1:10">
      <c r="A11" s="79"/>
      <c r="B11" s="80"/>
      <c r="C11" s="83"/>
      <c r="D11" s="84"/>
      <c r="E11" s="89"/>
      <c r="F11" s="89"/>
      <c r="G11" s="91"/>
      <c r="H11" s="91"/>
      <c r="I11" s="90"/>
      <c r="J11" s="89"/>
    </row>
    <row r="12" ht="64" customHeight="1" spans="1:10">
      <c r="A12" s="79"/>
      <c r="B12" s="80"/>
      <c r="C12" s="83"/>
      <c r="D12" s="84"/>
      <c r="E12" s="89"/>
      <c r="F12" s="89"/>
      <c r="G12" s="91"/>
      <c r="H12" s="91"/>
      <c r="I12" s="90"/>
      <c r="J12" s="89"/>
    </row>
    <row r="13" ht="15" customHeight="1" spans="1:10">
      <c r="A13" s="86"/>
      <c r="B13" s="87"/>
      <c r="C13" s="87"/>
      <c r="D13" s="87"/>
      <c r="E13" s="93"/>
      <c r="F13" s="93">
        <f>SUM(I2:I11)</f>
        <v>846000</v>
      </c>
      <c r="G13" s="91"/>
      <c r="H13" s="91"/>
      <c r="I13" s="91"/>
      <c r="J13" s="89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zoomScale="90" zoomScaleNormal="90" workbookViewId="0">
      <pane ySplit="1" topLeftCell="A70" activePane="bottomLeft" state="frozen"/>
      <selection/>
      <selection pane="bottomLeft" activeCell="A72" sqref="A72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478</v>
      </c>
      <c r="B1" s="4" t="s">
        <v>479</v>
      </c>
      <c r="C1" s="5" t="s">
        <v>480</v>
      </c>
      <c r="D1" s="5" t="s">
        <v>481</v>
      </c>
      <c r="E1" s="5" t="s">
        <v>482</v>
      </c>
      <c r="F1" s="5" t="s">
        <v>483</v>
      </c>
      <c r="G1" s="27" t="s">
        <v>484</v>
      </c>
      <c r="H1" s="28"/>
      <c r="I1" s="28"/>
      <c r="J1" s="61" t="s">
        <v>485</v>
      </c>
      <c r="K1" s="62" t="s">
        <v>486</v>
      </c>
      <c r="L1" s="63" t="s">
        <v>487</v>
      </c>
      <c r="M1" s="64" t="s">
        <v>488</v>
      </c>
      <c r="N1" s="65" t="s">
        <v>489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490</v>
      </c>
      <c r="C2" s="8">
        <v>1000000</v>
      </c>
      <c r="D2" s="9"/>
      <c r="E2" s="29">
        <f>C2</f>
        <v>1000000</v>
      </c>
      <c r="F2" s="30" t="s">
        <v>491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492</v>
      </c>
      <c r="C3" s="8"/>
      <c r="D3" s="9">
        <v>1200</v>
      </c>
      <c r="E3" s="29">
        <f>E2+C3-D3</f>
        <v>998800</v>
      </c>
      <c r="F3" s="30" t="s">
        <v>493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494</v>
      </c>
      <c r="C4" s="8"/>
      <c r="D4" s="9">
        <v>50000</v>
      </c>
      <c r="E4" s="29">
        <f>E3+C4-D4</f>
        <v>948800</v>
      </c>
      <c r="F4" s="34" t="s">
        <v>495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496</v>
      </c>
      <c r="C5" s="8"/>
      <c r="D5" s="9">
        <v>255000</v>
      </c>
      <c r="E5" s="29">
        <f t="shared" ref="E5:E16" si="0">E4+C5-D5</f>
        <v>693800</v>
      </c>
      <c r="F5" s="36" t="s">
        <v>497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498</v>
      </c>
      <c r="C6" s="8"/>
      <c r="D6" s="9">
        <v>11000</v>
      </c>
      <c r="E6" s="29">
        <f t="shared" si="0"/>
        <v>682800</v>
      </c>
      <c r="F6" s="34" t="s">
        <v>499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500</v>
      </c>
      <c r="C7" s="8"/>
      <c r="D7" s="9">
        <v>113000</v>
      </c>
      <c r="E7" s="29">
        <f t="shared" si="0"/>
        <v>569800</v>
      </c>
      <c r="F7" s="36" t="s">
        <v>501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502</v>
      </c>
      <c r="C8" s="8"/>
      <c r="D8" s="9">
        <v>18000</v>
      </c>
      <c r="E8" s="29">
        <f t="shared" si="0"/>
        <v>551800</v>
      </c>
      <c r="F8" s="34" t="s">
        <v>503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504</v>
      </c>
      <c r="C9" s="8"/>
      <c r="D9" s="9">
        <v>36500</v>
      </c>
      <c r="E9" s="29">
        <f t="shared" si="0"/>
        <v>515300</v>
      </c>
      <c r="F9" s="34" t="s">
        <v>505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506</v>
      </c>
      <c r="C10" s="8"/>
      <c r="D10" s="9">
        <v>185500</v>
      </c>
      <c r="E10" s="29">
        <f t="shared" si="0"/>
        <v>329800</v>
      </c>
      <c r="F10" s="34" t="s">
        <v>507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506</v>
      </c>
      <c r="C11" s="8"/>
      <c r="D11" s="9">
        <v>27500</v>
      </c>
      <c r="E11" s="29">
        <f t="shared" si="0"/>
        <v>302300</v>
      </c>
      <c r="F11" s="34" t="s">
        <v>508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509</v>
      </c>
      <c r="C12" s="8"/>
      <c r="D12" s="9">
        <v>84000</v>
      </c>
      <c r="E12" s="29">
        <f t="shared" si="0"/>
        <v>218300</v>
      </c>
      <c r="F12" s="34" t="s">
        <v>510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511</v>
      </c>
      <c r="C13" s="8"/>
      <c r="D13" s="9">
        <v>52900</v>
      </c>
      <c r="E13" s="29">
        <f t="shared" si="0"/>
        <v>165400</v>
      </c>
      <c r="F13" s="36" t="s">
        <v>512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513</v>
      </c>
      <c r="C14" s="8"/>
      <c r="D14" s="9">
        <v>50000</v>
      </c>
      <c r="E14" s="29">
        <f t="shared" si="0"/>
        <v>115400</v>
      </c>
      <c r="F14" s="36" t="s">
        <v>514</v>
      </c>
      <c r="G14" s="35"/>
      <c r="H14" s="32" t="s">
        <v>515</v>
      </c>
      <c r="I14" s="32" t="s">
        <v>516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517</v>
      </c>
      <c r="C15" s="11"/>
      <c r="D15" s="9">
        <v>26000</v>
      </c>
      <c r="E15" s="29">
        <f t="shared" si="0"/>
        <v>89400</v>
      </c>
      <c r="F15" s="39" t="s">
        <v>518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519</v>
      </c>
      <c r="C16" s="14"/>
      <c r="D16" s="15">
        <v>60700</v>
      </c>
      <c r="E16" s="29">
        <f t="shared" si="0"/>
        <v>28700</v>
      </c>
      <c r="F16" s="36" t="s">
        <v>520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521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522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490</v>
      </c>
      <c r="C19" s="8">
        <v>1000000</v>
      </c>
      <c r="D19" s="9"/>
      <c r="E19" s="29">
        <f>E16+C19-D19</f>
        <v>1028700</v>
      </c>
      <c r="F19" s="30" t="s">
        <v>523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492</v>
      </c>
      <c r="C20" s="8"/>
      <c r="D20" s="9">
        <v>1200</v>
      </c>
      <c r="E20" s="29">
        <f t="shared" ref="E20:E45" si="1">E19+C20-D20</f>
        <v>1027500</v>
      </c>
      <c r="F20" s="30" t="s">
        <v>493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494</v>
      </c>
      <c r="C21" s="8"/>
      <c r="D21" s="9">
        <v>5000</v>
      </c>
      <c r="E21" s="29">
        <f t="shared" si="1"/>
        <v>1022500</v>
      </c>
      <c r="F21" s="34" t="s">
        <v>524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525</v>
      </c>
      <c r="C22" s="8"/>
      <c r="D22" s="9">
        <v>12750</v>
      </c>
      <c r="E22" s="29">
        <f t="shared" si="1"/>
        <v>1009750</v>
      </c>
      <c r="F22" s="39" t="s">
        <v>526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527</v>
      </c>
      <c r="C23" s="8"/>
      <c r="D23" s="9">
        <v>302500</v>
      </c>
      <c r="E23" s="29">
        <f t="shared" si="1"/>
        <v>707250</v>
      </c>
      <c r="F23" s="39" t="s">
        <v>528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529</v>
      </c>
      <c r="C24" s="8"/>
      <c r="D24" s="9">
        <v>89000</v>
      </c>
      <c r="E24" s="29">
        <f t="shared" si="1"/>
        <v>618250</v>
      </c>
      <c r="F24" s="36" t="s">
        <v>530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531</v>
      </c>
      <c r="C25" s="8"/>
      <c r="D25" s="8">
        <v>109337</v>
      </c>
      <c r="E25" s="29">
        <f t="shared" si="1"/>
        <v>508913</v>
      </c>
      <c r="F25" s="36" t="s">
        <v>532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533</v>
      </c>
      <c r="C26" s="8"/>
      <c r="D26" s="8">
        <v>35000</v>
      </c>
      <c r="E26" s="29">
        <f t="shared" si="1"/>
        <v>473913</v>
      </c>
      <c r="F26" s="34" t="s">
        <v>534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535</v>
      </c>
      <c r="C27" s="8"/>
      <c r="D27" s="8">
        <v>140000</v>
      </c>
      <c r="E27" s="29">
        <f t="shared" si="1"/>
        <v>333913</v>
      </c>
      <c r="F27" s="36" t="s">
        <v>536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537</v>
      </c>
      <c r="C28" s="8"/>
      <c r="D28" s="8">
        <v>44000</v>
      </c>
      <c r="E28" s="29">
        <f t="shared" si="1"/>
        <v>289913</v>
      </c>
      <c r="F28" s="34" t="s">
        <v>538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539</v>
      </c>
      <c r="C29" s="8"/>
      <c r="D29" s="8">
        <v>24000</v>
      </c>
      <c r="E29" s="29">
        <f t="shared" si="1"/>
        <v>265913</v>
      </c>
      <c r="F29" s="34" t="s">
        <v>540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541</v>
      </c>
      <c r="C30" s="8">
        <v>1000000</v>
      </c>
      <c r="D30" s="8"/>
      <c r="E30" s="29">
        <f t="shared" si="1"/>
        <v>1265913</v>
      </c>
      <c r="F30" s="30" t="s">
        <v>491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492</v>
      </c>
      <c r="C31" s="8"/>
      <c r="D31" s="8">
        <v>1000</v>
      </c>
      <c r="E31" s="29">
        <f t="shared" si="1"/>
        <v>1264913</v>
      </c>
      <c r="F31" s="30" t="s">
        <v>542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543</v>
      </c>
      <c r="C32" s="8"/>
      <c r="D32" s="8">
        <v>155247</v>
      </c>
      <c r="E32" s="29">
        <f t="shared" si="1"/>
        <v>1109666</v>
      </c>
      <c r="F32" s="36" t="s">
        <v>544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545</v>
      </c>
      <c r="C33" s="24">
        <v>810</v>
      </c>
      <c r="D33" s="24"/>
      <c r="E33" s="29">
        <f t="shared" si="1"/>
        <v>1110476</v>
      </c>
      <c r="F33" s="48" t="s">
        <v>546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547</v>
      </c>
      <c r="C34" s="8"/>
      <c r="D34" s="9">
        <v>285000</v>
      </c>
      <c r="E34" s="29">
        <f t="shared" si="1"/>
        <v>825476</v>
      </c>
      <c r="F34" s="50" t="s">
        <v>548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504</v>
      </c>
      <c r="C35" s="26"/>
      <c r="D35" s="26">
        <v>14000</v>
      </c>
      <c r="E35" s="29">
        <f t="shared" si="1"/>
        <v>811476</v>
      </c>
      <c r="F35" s="51" t="s">
        <v>549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550</v>
      </c>
      <c r="C36" s="26"/>
      <c r="D36" s="26">
        <v>57500</v>
      </c>
      <c r="E36" s="29">
        <f t="shared" si="1"/>
        <v>753976</v>
      </c>
      <c r="F36" s="51" t="s">
        <v>551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552</v>
      </c>
      <c r="C37" s="8"/>
      <c r="D37" s="9">
        <v>94000</v>
      </c>
      <c r="E37" s="29">
        <f t="shared" si="1"/>
        <v>659976</v>
      </c>
      <c r="F37" s="50" t="s">
        <v>553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554</v>
      </c>
      <c r="C38" s="8"/>
      <c r="D38" s="9">
        <v>50000</v>
      </c>
      <c r="E38" s="29">
        <f t="shared" si="1"/>
        <v>609976</v>
      </c>
      <c r="F38" s="54" t="s">
        <v>555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513</v>
      </c>
      <c r="C39" s="8"/>
      <c r="D39" s="9">
        <v>100000</v>
      </c>
      <c r="E39" s="29">
        <f t="shared" si="1"/>
        <v>509976</v>
      </c>
      <c r="F39" s="54" t="s">
        <v>556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509</v>
      </c>
      <c r="C40" s="26"/>
      <c r="D40" s="26">
        <v>84000</v>
      </c>
      <c r="E40" s="29">
        <f t="shared" si="1"/>
        <v>425976</v>
      </c>
      <c r="F40" s="51" t="s">
        <v>510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557</v>
      </c>
      <c r="C41" s="26"/>
      <c r="D41" s="26">
        <v>115500</v>
      </c>
      <c r="E41" s="29">
        <f t="shared" ref="E41:E72" si="2">E40+C41-D41</f>
        <v>310476</v>
      </c>
      <c r="F41" s="51" t="s">
        <v>558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490</v>
      </c>
      <c r="C42" s="26">
        <v>3000000</v>
      </c>
      <c r="D42" s="26"/>
      <c r="E42" s="29">
        <f t="shared" si="2"/>
        <v>3310476</v>
      </c>
      <c r="F42" s="30" t="s">
        <v>559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492</v>
      </c>
      <c r="C43" s="26"/>
      <c r="D43" s="26">
        <v>1200</v>
      </c>
      <c r="E43" s="29">
        <f t="shared" si="2"/>
        <v>3309276</v>
      </c>
      <c r="F43" s="30" t="s">
        <v>493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560</v>
      </c>
      <c r="C44" s="26"/>
      <c r="D44" s="26">
        <v>164500</v>
      </c>
      <c r="E44" s="29">
        <f t="shared" si="2"/>
        <v>3144776</v>
      </c>
      <c r="F44" s="51" t="s">
        <v>561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562</v>
      </c>
      <c r="C45" s="26"/>
      <c r="D45" s="26">
        <v>22000</v>
      </c>
      <c r="E45" s="29">
        <f t="shared" si="2"/>
        <v>3122776</v>
      </c>
      <c r="F45" s="51" t="s">
        <v>563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564</v>
      </c>
      <c r="C46" s="26"/>
      <c r="D46" s="26">
        <v>402500</v>
      </c>
      <c r="E46" s="29">
        <f t="shared" si="2"/>
        <v>2720276</v>
      </c>
      <c r="F46" s="51" t="s">
        <v>565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539</v>
      </c>
      <c r="C47" s="26"/>
      <c r="D47" s="26">
        <v>74000</v>
      </c>
      <c r="E47" s="29">
        <f t="shared" si="2"/>
        <v>2646276</v>
      </c>
      <c r="F47" s="51" t="s">
        <v>566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537</v>
      </c>
      <c r="C48" s="26"/>
      <c r="D48" s="26">
        <v>167500</v>
      </c>
      <c r="E48" s="29">
        <f t="shared" si="2"/>
        <v>2478776</v>
      </c>
      <c r="F48" s="51" t="s">
        <v>567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568</v>
      </c>
      <c r="C49" s="8"/>
      <c r="D49" s="8">
        <v>152000</v>
      </c>
      <c r="E49" s="29">
        <f t="shared" si="2"/>
        <v>2326776</v>
      </c>
      <c r="F49" s="57" t="s">
        <v>569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570</v>
      </c>
      <c r="C50" s="8"/>
      <c r="D50" s="8">
        <v>22500</v>
      </c>
      <c r="E50" s="29">
        <f t="shared" si="2"/>
        <v>2304276</v>
      </c>
      <c r="F50" s="51" t="s">
        <v>571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509</v>
      </c>
      <c r="C51" s="26"/>
      <c r="D51" s="26">
        <v>70000</v>
      </c>
      <c r="E51" s="29">
        <f t="shared" si="2"/>
        <v>2234276</v>
      </c>
      <c r="F51" s="51" t="s">
        <v>572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568</v>
      </c>
      <c r="C52" s="26"/>
      <c r="D52" s="26">
        <v>114000</v>
      </c>
      <c r="E52" s="29">
        <f t="shared" si="2"/>
        <v>2120276</v>
      </c>
      <c r="F52" s="57" t="s">
        <v>569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573</v>
      </c>
      <c r="C53" s="26"/>
      <c r="D53" s="26">
        <v>15500</v>
      </c>
      <c r="E53" s="29">
        <f t="shared" si="2"/>
        <v>2104776</v>
      </c>
      <c r="F53" s="51" t="s">
        <v>574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537</v>
      </c>
      <c r="C54" s="26"/>
      <c r="D54" s="26">
        <v>112500</v>
      </c>
      <c r="E54" s="29">
        <f t="shared" si="2"/>
        <v>1992276</v>
      </c>
      <c r="F54" s="51" t="s">
        <v>575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537</v>
      </c>
      <c r="C55" s="26"/>
      <c r="D55" s="26">
        <v>94500</v>
      </c>
      <c r="E55" s="29">
        <f t="shared" si="2"/>
        <v>1897776</v>
      </c>
      <c r="F55" s="51" t="s">
        <v>576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577</v>
      </c>
      <c r="C56" s="26"/>
      <c r="D56" s="26">
        <v>354000</v>
      </c>
      <c r="E56" s="29">
        <f t="shared" si="2"/>
        <v>1543776</v>
      </c>
      <c r="F56" s="51" t="s">
        <v>578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537</v>
      </c>
      <c r="C57" s="26"/>
      <c r="D57" s="26">
        <v>170000</v>
      </c>
      <c r="E57" s="29">
        <f t="shared" si="2"/>
        <v>1373776</v>
      </c>
      <c r="F57" s="51" t="s">
        <v>579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580</v>
      </c>
      <c r="C58" s="26"/>
      <c r="D58" s="26">
        <v>140900</v>
      </c>
      <c r="E58" s="29">
        <f t="shared" si="2"/>
        <v>1232876</v>
      </c>
      <c r="F58" s="58" t="s">
        <v>581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582</v>
      </c>
      <c r="C59" s="26"/>
      <c r="D59" s="26">
        <v>103300</v>
      </c>
      <c r="E59" s="29">
        <f t="shared" si="2"/>
        <v>1129576</v>
      </c>
      <c r="F59" s="59" t="s">
        <v>583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584</v>
      </c>
      <c r="C60" s="26">
        <v>1500000</v>
      </c>
      <c r="D60" s="26"/>
      <c r="E60" s="29">
        <f t="shared" si="2"/>
        <v>2629576</v>
      </c>
      <c r="F60" s="30" t="s">
        <v>585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586</v>
      </c>
      <c r="C61" s="26"/>
      <c r="D61" s="26">
        <v>1200</v>
      </c>
      <c r="E61" s="29">
        <f t="shared" si="2"/>
        <v>2628376</v>
      </c>
      <c r="F61" s="30" t="s">
        <v>493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587</v>
      </c>
      <c r="C62" s="26"/>
      <c r="D62" s="26">
        <v>902500</v>
      </c>
      <c r="E62" s="29">
        <f t="shared" si="2"/>
        <v>1725876</v>
      </c>
      <c r="F62" s="60" t="s">
        <v>588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589</v>
      </c>
      <c r="C63" s="26">
        <v>900000</v>
      </c>
      <c r="D63" s="26"/>
      <c r="E63" s="29">
        <f t="shared" si="2"/>
        <v>2625876</v>
      </c>
      <c r="F63" s="30" t="s">
        <v>590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586</v>
      </c>
      <c r="C64" s="26"/>
      <c r="D64" s="26">
        <v>1000</v>
      </c>
      <c r="E64" s="29">
        <f t="shared" si="2"/>
        <v>2624876</v>
      </c>
      <c r="F64" s="30" t="s">
        <v>493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591</v>
      </c>
      <c r="C65" s="26"/>
      <c r="D65" s="26">
        <v>20000</v>
      </c>
      <c r="E65" s="29">
        <f t="shared" si="2"/>
        <v>2604876</v>
      </c>
      <c r="F65" s="59" t="s">
        <v>592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593</v>
      </c>
      <c r="C66" s="26"/>
      <c r="D66" s="26">
        <v>208500</v>
      </c>
      <c r="E66" s="29">
        <f t="shared" si="2"/>
        <v>2396376</v>
      </c>
      <c r="F66" s="67" t="s">
        <v>594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595</v>
      </c>
      <c r="C67" s="26"/>
      <c r="D67" s="26">
        <v>60000</v>
      </c>
      <c r="E67" s="29">
        <f t="shared" si="2"/>
        <v>2336376</v>
      </c>
      <c r="F67" s="58" t="s">
        <v>596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537</v>
      </c>
      <c r="C68" s="26"/>
      <c r="D68" s="26">
        <v>19000</v>
      </c>
      <c r="E68" s="29">
        <f t="shared" si="2"/>
        <v>2317376</v>
      </c>
      <c r="F68" s="67" t="s">
        <v>597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573</v>
      </c>
      <c r="C69" s="26"/>
      <c r="D69" s="26">
        <v>324000</v>
      </c>
      <c r="E69" s="29">
        <f t="shared" si="2"/>
        <v>1993376</v>
      </c>
      <c r="F69" s="51" t="s">
        <v>598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539</v>
      </c>
      <c r="C70" s="26"/>
      <c r="D70" s="26">
        <v>42000</v>
      </c>
      <c r="E70" s="29">
        <f t="shared" si="2"/>
        <v>1951376</v>
      </c>
      <c r="F70" s="67" t="s">
        <v>599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509</v>
      </c>
      <c r="C71" s="26"/>
      <c r="D71" s="26">
        <v>70000</v>
      </c>
      <c r="E71" s="29">
        <f t="shared" si="2"/>
        <v>1881376</v>
      </c>
      <c r="F71" s="51" t="s">
        <v>572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39.75" customHeight="1" spans="1:56">
      <c r="A72" s="22"/>
      <c r="B72" s="25"/>
      <c r="C72" s="26"/>
      <c r="D72" s="26"/>
      <c r="E72" s="29">
        <f t="shared" si="2"/>
        <v>1881376</v>
      </c>
      <c r="F72" s="68"/>
      <c r="G72" s="69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39.75" customHeight="1" spans="1:56">
      <c r="A73" s="22"/>
      <c r="B73" s="25"/>
      <c r="C73" s="26"/>
      <c r="D73" s="26"/>
      <c r="E73" s="29">
        <f t="shared" ref="E73:E93" si="3">E72+C73-D73</f>
        <v>1881376</v>
      </c>
      <c r="F73" s="68"/>
      <c r="G73" s="69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39.75" customHeight="1" spans="1:56">
      <c r="A74" s="22"/>
      <c r="B74" s="25"/>
      <c r="C74" s="26"/>
      <c r="D74" s="26"/>
      <c r="E74" s="29">
        <f t="shared" si="3"/>
        <v>1881376</v>
      </c>
      <c r="F74" s="68"/>
      <c r="G74" s="69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39.75" customHeight="1" spans="1:56">
      <c r="A75" s="22"/>
      <c r="B75" s="25"/>
      <c r="C75" s="26"/>
      <c r="D75" s="26"/>
      <c r="E75" s="29">
        <f t="shared" si="3"/>
        <v>1881376</v>
      </c>
      <c r="F75" s="68"/>
      <c r="G75" s="69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600</v>
      </c>
    </row>
    <row r="76" ht="39.75" customHeight="1" spans="1:56">
      <c r="A76" s="22"/>
      <c r="B76" s="25"/>
      <c r="C76" s="26"/>
      <c r="D76" s="26"/>
      <c r="E76" s="29">
        <f t="shared" si="3"/>
        <v>1881376</v>
      </c>
      <c r="F76" s="68"/>
      <c r="G76" s="69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39.75" customHeight="1" spans="1:56">
      <c r="A77" s="22"/>
      <c r="B77" s="25"/>
      <c r="C77" s="26"/>
      <c r="D77" s="26"/>
      <c r="E77" s="29">
        <f t="shared" si="3"/>
        <v>1881376</v>
      </c>
      <c r="F77" s="68"/>
      <c r="G77" s="69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3"/>
        <v>1881376</v>
      </c>
      <c r="F78" s="68"/>
      <c r="G78" s="69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3"/>
        <v>1881376</v>
      </c>
      <c r="F79" s="68"/>
      <c r="G79" s="69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3"/>
        <v>1881376</v>
      </c>
      <c r="F80" s="68"/>
      <c r="G80" s="69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3"/>
        <v>1881376</v>
      </c>
      <c r="F81" s="68"/>
      <c r="G81" s="69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3"/>
        <v>1881376</v>
      </c>
      <c r="F82" s="68"/>
      <c r="G82" s="69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3"/>
        <v>1881376</v>
      </c>
      <c r="F83" s="68"/>
      <c r="G83" s="69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si="3"/>
        <v>1881376</v>
      </c>
      <c r="F84" s="68"/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3"/>
        <v>1881376</v>
      </c>
      <c r="F85" s="68"/>
      <c r="G85" s="69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3"/>
        <v>1881376</v>
      </c>
      <c r="F86" s="68"/>
      <c r="G86" s="69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3"/>
        <v>1881376</v>
      </c>
      <c r="F87" s="68"/>
      <c r="G87" s="69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3"/>
        <v>1881376</v>
      </c>
      <c r="F88" s="68"/>
      <c r="G88" s="69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3"/>
        <v>1881376</v>
      </c>
      <c r="F89" s="68"/>
      <c r="G89" s="69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3"/>
        <v>1881376</v>
      </c>
      <c r="F90" s="68"/>
      <c r="G90" s="69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3"/>
        <v>1881376</v>
      </c>
      <c r="F91" s="68"/>
      <c r="G91" s="69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3"/>
        <v>1881376</v>
      </c>
      <c r="F92" s="68"/>
      <c r="G92" s="69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3"/>
        <v>1881376</v>
      </c>
      <c r="F93" s="68"/>
      <c r="G93" s="69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2025-01-22T04:20:00Z</dcterms:created>
  <dcterms:modified xsi:type="dcterms:W3CDTF">2025-12-17T09:33:04Z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