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<sst xmlns="http://schemas.openxmlformats.org/spreadsheetml/2006/main" count="39" uniqueCount="32">
  <si>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DATE</t>
  </si>
  <si>
    <t>INV NO.</t>
  </si>
  <si>
    <t>DESCRIPTIONS</t>
  </si>
  <si>
    <t>QTY</t>
  </si>
  <si>
    <t>PRICE</t>
  </si>
  <si>
    <t>DISCOUNT</t>
  </si>
  <si>
    <t>UNIT PRICE</t>
  </si>
  <si>
    <t>SUBTOTAL</t>
  </si>
  <si>
    <t>TOTAL</t>
  </si>
  <si>
    <t>BILL</t>
  </si>
  <si>
    <t>SO/DSP/25/12/0570</t>
  </si>
  <si>
    <t>MCGUIGAN - BLACK LABEL SAUVIGNON BLANC</t>
  </si>
  <si>
    <t>SO/DSP/25/12/0692</t>
  </si>
  <si>
    <t>HUNTER'S PINOT GRIS</t>
  </si>
  <si>
    <t>DA VINCI LEONARDO PROSECCO DOC</t>
  </si>
  <si>
    <t>SO/DSP/25/12/0908</t>
  </si>
  <si>
    <t>DONA DOMINGA CLASICO DE FAMILIA SYRAH</t>
  </si>
  <si>
    <t>SO/DSP/25/12/1004</t>
  </si>
  <si>
    <t>SAN MARZANO TALO PRIMITIVO MERLOT</t>
  </si>
  <si>
    <t>SOMDG/DSP/25/12/0138</t>
  </si>
  <si>
    <t>MDG - F VODKA</t>
  </si>
  <si>
    <t>SO/DSP/25/12/1576</t>
  </si>
  <si>
    <t>ANTIGAL-ESTIMULO MALBEC</t>
  </si>
  <si>
    <t>SO/DSP/25/12/1806</t>
  </si>
  <si>
    <t>SO/DSP/25/12/1870</t>
  </si>
  <si>
    <t>SO/DSP/25/12/2113</t>
  </si>
  <si>
    <t>HUNTER'S RIESLING</t>
  </si>
  <si>
    <t>MCGUIGAN-BLACK LABEL SAUVIGNON BLANC</t>
  </si>
  <si>
    <t>SOMDG/DSP/25/12/0226</t>
  </si>
  <si>
    <t>MDG - SACCHARUM WHITE RUM</t>
  </si>
  <si>
    <t>SO/DSP/25/12/2093</t>
  </si>
  <si>
    <t>SO/DSP/25/12/2181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</si>
</sst>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  <numFmt numFmtId="180" formatCode="_-[$Rp-421]* #,##0_-;\-[$Rp-421]* #,##0_-;_-[$Rp-421]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6"/>
      <color theme="1"/>
      <name val="Calibri"/>
      <charset val="134"/>
      <scheme val="minor"/>
    </font>
    <font>
      <sz val="18"/>
      <color theme="1"/>
      <name val="Cambria Math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7" fontId="5" fillId="3" borderId="4" xfId="0" applyNumberFormat="1" applyFont="1" applyFill="1" applyBorder="1" applyAlignment="1">
      <alignment horizontal="left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vertical="center" wrapText="1"/>
    </xf>
    <xf numFmtId="178" fontId="4" fillId="3" borderId="2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79" fontId="7" fillId="3" borderId="1" xfId="0" applyNumberFormat="1" applyFont="1" applyFill="1" applyBorder="1">
      <alignment vertical="center"/>
    </xf>
    <xf numFmtId="179" fontId="7" fillId="3" borderId="1" xfId="0" applyNumberFormat="1" applyFont="1" applyFill="1" applyBorder="1" applyAlignment="1">
      <alignment vertical="center"/>
    </xf>
    <xf numFmtId="179" fontId="7" fillId="3" borderId="4" xfId="0" applyNumberFormat="1" applyFont="1" applyFill="1" applyBorder="1">
      <alignment vertical="center"/>
    </xf>
    <xf numFmtId="179" fontId="7" fillId="3" borderId="4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horizontal="center" vertical="center" wrapText="1"/>
    </xf>
    <xf numFmtId="180" fontId="6" fillId="4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7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7" fillId="3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</xdr:colOff>
      <xdr:row>1</xdr:row>
      <xdr:rowOff>28575</xdr:rowOff>
    </xdr:from>
    <xdr:to>
      <xdr:col>9</xdr:col>
      <xdr:colOff>3853815</xdr:colOff>
      <xdr:row>1</xdr:row>
      <xdr:rowOff>4890770</xdr:rowOff>
    </xdr:to>
    <xdr:pic>
      <xdr:nvPicPr>
        <xdr:cNvPr id="13" name="ID_38E0BB61B6904A209968F89FF640A866" descr="WhatsApp Image 2025-12-10 at 18.36.20_208f2af2"/>
        <xdr:cNvPicPr>
          <a:picLocks noChangeAspect="1"/>
        </xdr:cNvPicPr>
      </xdr:nvPicPr>
      <xdr:blipFill>
        <a:blip r:embed="rId1"/>
        <a:srcRect t="14808" b="13887"/>
        <a:stretch>
          <a:fillRect/>
        </a:stretch>
      </xdr:blipFill>
      <xdr:spPr>
        <a:xfrm>
          <a:off x="21306155" y="460375"/>
          <a:ext cx="3827145" cy="486219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2</xdr:row>
      <xdr:rowOff>35560</xdr:rowOff>
    </xdr:from>
    <xdr:to>
      <xdr:col>9</xdr:col>
      <xdr:colOff>3853815</xdr:colOff>
      <xdr:row>3</xdr:row>
      <xdr:rowOff>2459355</xdr:rowOff>
    </xdr:to>
    <xdr:pic>
      <xdr:nvPicPr>
        <xdr:cNvPr id="14" name="ID_CE1C3B7194204316AFAEC510D6D490CA" descr="WhatsApp Image 2025-12-11 at 20.11.28_da275d08"/>
        <xdr:cNvPicPr>
          <a:picLocks noChangeAspect="1"/>
        </xdr:cNvPicPr>
      </xdr:nvPicPr>
      <xdr:blipFill>
        <a:blip r:embed="rId2"/>
        <a:srcRect t="10341" r="3602" b="19931"/>
        <a:stretch>
          <a:fillRect/>
        </a:stretch>
      </xdr:blipFill>
      <xdr:spPr>
        <a:xfrm>
          <a:off x="21306155" y="5387975"/>
          <a:ext cx="3827145" cy="4925695"/>
        </a:xfrm>
        <a:prstGeom prst="rect">
          <a:avLst/>
        </a:prstGeom>
      </xdr:spPr>
    </xdr:pic>
    <xdr:clientData/>
  </xdr:twoCellAnchor>
  <xdr:twoCellAnchor editAs="oneCell">
    <xdr:from>
      <xdr:col>9</xdr:col>
      <xdr:colOff>360680</xdr:colOff>
      <xdr:row>4</xdr:row>
      <xdr:rowOff>31750</xdr:rowOff>
    </xdr:from>
    <xdr:to>
      <xdr:col>9</xdr:col>
      <xdr:colOff>4377690</xdr:colOff>
      <xdr:row>4</xdr:row>
      <xdr:rowOff>5169535</xdr:rowOff>
    </xdr:to>
    <xdr:pic>
      <xdr:nvPicPr>
        <xdr:cNvPr id="15" name="ID_061DAB7DDA8F473B95DF7FDF52C799D7" descr="PHOTO-2025-12-16-23-39-35"/>
        <xdr:cNvPicPr>
          <a:picLocks noChangeAspect="1"/>
        </xdr:cNvPicPr>
      </xdr:nvPicPr>
      <xdr:blipFill>
        <a:blip r:embed="rId3"/>
        <a:srcRect l="2390" t="13970" r="3423" b="18309"/>
        <a:stretch>
          <a:fillRect/>
        </a:stretch>
      </xdr:blipFill>
      <xdr:spPr>
        <a:xfrm>
          <a:off x="21640165" y="10387965"/>
          <a:ext cx="401701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339725</xdr:colOff>
      <xdr:row>5</xdr:row>
      <xdr:rowOff>31750</xdr:rowOff>
    </xdr:from>
    <xdr:to>
      <xdr:col>9</xdr:col>
      <xdr:colOff>4398645</xdr:colOff>
      <xdr:row>5</xdr:row>
      <xdr:rowOff>5169535</xdr:rowOff>
    </xdr:to>
    <xdr:pic>
      <xdr:nvPicPr>
        <xdr:cNvPr id="16" name="ID_B9A46A50A1B54A72895601589A7F8868" descr="PHOTO-2025-12-16-23-38-51"/>
        <xdr:cNvPicPr>
          <a:picLocks noChangeAspect="1"/>
        </xdr:cNvPicPr>
      </xdr:nvPicPr>
      <xdr:blipFill>
        <a:blip r:embed="rId4"/>
        <a:srcRect l="3405" t="11288" r="2944" b="22140"/>
        <a:stretch>
          <a:fillRect/>
        </a:stretch>
      </xdr:blipFill>
      <xdr:spPr>
        <a:xfrm>
          <a:off x="21619210" y="15588615"/>
          <a:ext cx="405892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240030</xdr:colOff>
      <xdr:row>6</xdr:row>
      <xdr:rowOff>31750</xdr:rowOff>
    </xdr:from>
    <xdr:to>
      <xdr:col>9</xdr:col>
      <xdr:colOff>4498340</xdr:colOff>
      <xdr:row>6</xdr:row>
      <xdr:rowOff>5169535</xdr:rowOff>
    </xdr:to>
    <xdr:pic>
      <xdr:nvPicPr>
        <xdr:cNvPr id="17" name="ID_41A8AB05354F4E13935F9921E07C8DE3" descr="PHOTO-2025-12-19-19-10-27"/>
        <xdr:cNvPicPr>
          <a:picLocks noChangeAspect="1"/>
        </xdr:cNvPicPr>
      </xdr:nvPicPr>
      <xdr:blipFill>
        <a:blip r:embed="rId5"/>
        <a:srcRect t="13774" r="1673" b="19841"/>
        <a:stretch>
          <a:fillRect/>
        </a:stretch>
      </xdr:blipFill>
      <xdr:spPr>
        <a:xfrm>
          <a:off x="21519515" y="20789265"/>
          <a:ext cx="425831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8</xdr:row>
      <xdr:rowOff>31115</xdr:rowOff>
    </xdr:from>
    <xdr:to>
      <xdr:col>9</xdr:col>
      <xdr:colOff>4192270</xdr:colOff>
      <xdr:row>8</xdr:row>
      <xdr:rowOff>5168900</xdr:rowOff>
    </xdr:to>
    <xdr:pic>
      <xdr:nvPicPr>
        <xdr:cNvPr id="18" name="ID_080FB283D196405BB508E63A1AA4BD87" descr="PHOTO-2025-12-27-20-49-31"/>
        <xdr:cNvPicPr>
          <a:picLocks noChangeAspect="1"/>
        </xdr:cNvPicPr>
      </xdr:nvPicPr>
      <xdr:blipFill>
        <a:blip r:embed="rId6"/>
        <a:srcRect l="23131" t="13011" b="26160"/>
        <a:stretch>
          <a:fillRect/>
        </a:stretch>
      </xdr:blipFill>
      <xdr:spPr>
        <a:xfrm>
          <a:off x="21825585" y="31189930"/>
          <a:ext cx="364617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383540</xdr:colOff>
      <xdr:row>9</xdr:row>
      <xdr:rowOff>31750</xdr:rowOff>
    </xdr:from>
    <xdr:to>
      <xdr:col>9</xdr:col>
      <xdr:colOff>4354830</xdr:colOff>
      <xdr:row>9</xdr:row>
      <xdr:rowOff>5169535</xdr:rowOff>
    </xdr:to>
    <xdr:pic>
      <xdr:nvPicPr>
        <xdr:cNvPr id="19" name="ID_3A3DD028F0B841248E2C036ADA7EFC63" descr="PHOTO-2025-12-29-15-08-25"/>
        <xdr:cNvPicPr>
          <a:picLocks noChangeAspect="1"/>
        </xdr:cNvPicPr>
      </xdr:nvPicPr>
      <xdr:blipFill>
        <a:blip r:embed="rId7"/>
        <a:srcRect t="13396" b="14090"/>
        <a:stretch>
          <a:fillRect/>
        </a:stretch>
      </xdr:blipFill>
      <xdr:spPr>
        <a:xfrm>
          <a:off x="21663025" y="36391215"/>
          <a:ext cx="397129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</xdr:colOff>
      <xdr:row>10</xdr:row>
      <xdr:rowOff>26670</xdr:rowOff>
    </xdr:from>
    <xdr:to>
      <xdr:col>9</xdr:col>
      <xdr:colOff>4711700</xdr:colOff>
      <xdr:row>13</xdr:row>
      <xdr:rowOff>1442720</xdr:rowOff>
    </xdr:to>
    <xdr:pic>
      <xdr:nvPicPr>
        <xdr:cNvPr id="20" name="ID_D0085608BD5B416F81C9DE61C4DA2858"/>
        <xdr:cNvPicPr>
          <a:picLocks noChangeAspect="1"/>
        </xdr:cNvPicPr>
      </xdr:nvPicPr>
      <xdr:blipFill>
        <a:blip r:embed="rId8"/>
        <a:srcRect t="7594" b="22654"/>
        <a:stretch>
          <a:fillRect/>
        </a:stretch>
      </xdr:blipFill>
      <xdr:spPr>
        <a:xfrm>
          <a:off x="21311235" y="41586785"/>
          <a:ext cx="4679950" cy="579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473710</xdr:colOff>
      <xdr:row>14</xdr:row>
      <xdr:rowOff>26670</xdr:rowOff>
    </xdr:from>
    <xdr:to>
      <xdr:col>9</xdr:col>
      <xdr:colOff>4270375</xdr:colOff>
      <xdr:row>14</xdr:row>
      <xdr:rowOff>5175885</xdr:rowOff>
    </xdr:to>
    <xdr:pic>
      <xdr:nvPicPr>
        <xdr:cNvPr id="21" name="ID_089E86B7CA10427FB585EF9C93BBCCA4" descr="PHOTO-2025-12-31-12-55-57"/>
        <xdr:cNvPicPr>
          <a:picLocks noChangeAspect="1"/>
        </xdr:cNvPicPr>
      </xdr:nvPicPr>
      <xdr:blipFill>
        <a:blip r:embed="rId9"/>
        <a:srcRect l="2833" t="10237" r="2351" b="20972"/>
        <a:stretch>
          <a:fillRect/>
        </a:stretch>
      </xdr:blipFill>
      <xdr:spPr>
        <a:xfrm>
          <a:off x="21753195" y="47428785"/>
          <a:ext cx="3796665" cy="5149215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15</xdr:row>
      <xdr:rowOff>26670</xdr:rowOff>
    </xdr:from>
    <xdr:to>
      <xdr:col>9</xdr:col>
      <xdr:colOff>4528185</xdr:colOff>
      <xdr:row>15</xdr:row>
      <xdr:rowOff>5175250</xdr:rowOff>
    </xdr:to>
    <xdr:pic>
      <xdr:nvPicPr>
        <xdr:cNvPr id="22" name="ID_32F2572F662E4F4F87FD3BFFFDC6B518"/>
        <xdr:cNvPicPr>
          <a:picLocks noChangeAspect="1"/>
        </xdr:cNvPicPr>
      </xdr:nvPicPr>
      <xdr:blipFill>
        <a:blip r:embed="rId10"/>
        <a:srcRect l="2086" t="9208" b="24564"/>
        <a:stretch>
          <a:fillRect/>
        </a:stretch>
      </xdr:blipFill>
      <xdr:spPr>
        <a:xfrm>
          <a:off x="21495385" y="52629435"/>
          <a:ext cx="4312285" cy="514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268605</xdr:colOff>
      <xdr:row>16</xdr:row>
      <xdr:rowOff>26670</xdr:rowOff>
    </xdr:from>
    <xdr:to>
      <xdr:col>9</xdr:col>
      <xdr:colOff>4475480</xdr:colOff>
      <xdr:row>16</xdr:row>
      <xdr:rowOff>5175250</xdr:rowOff>
    </xdr:to>
    <xdr:pic>
      <xdr:nvPicPr>
        <xdr:cNvPr id="23" name="ID_F678ED52C2E84054820755BA8BC20C4B"/>
        <xdr:cNvPicPr>
          <a:picLocks noChangeAspect="1"/>
        </xdr:cNvPicPr>
      </xdr:nvPicPr>
      <xdr:blipFill>
        <a:blip r:embed="rId11"/>
        <a:srcRect t="14581" r="4768" b="20236"/>
        <a:stretch>
          <a:fillRect/>
        </a:stretch>
      </xdr:blipFill>
      <xdr:spPr>
        <a:xfrm>
          <a:off x="21548090" y="57830085"/>
          <a:ext cx="4206875" cy="514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425450</xdr:colOff>
      <xdr:row>7</xdr:row>
      <xdr:rowOff>31115</xdr:rowOff>
    </xdr:from>
    <xdr:to>
      <xdr:col>9</xdr:col>
      <xdr:colOff>4304030</xdr:colOff>
      <xdr:row>7</xdr:row>
      <xdr:rowOff>5171440</xdr:rowOff>
    </xdr:to>
    <xdr:pic>
      <xdr:nvPicPr>
        <xdr:cNvPr id="24" name="ID_59A6A5F5E9394F1BAFE95E0F24A5AA48" descr="PHOTO-2026-01-03-04-36-26"/>
        <xdr:cNvPicPr>
          <a:picLocks noChangeAspect="1"/>
        </xdr:cNvPicPr>
      </xdr:nvPicPr>
      <xdr:blipFill>
        <a:blip r:embed="rId12"/>
        <a:srcRect r="5489" b="29337"/>
        <a:stretch>
          <a:fillRect/>
        </a:stretch>
      </xdr:blipFill>
      <xdr:spPr>
        <a:xfrm>
          <a:off x="21704935" y="25989280"/>
          <a:ext cx="3878580" cy="514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4"/>
  <sheetViews>
    <sheetView tabSelected="1" zoomScale="52" zoomScaleNormal="52" topLeftCell="A16" workbookViewId="0">
      <selection activeCell="F20" sqref="$A1:$XFD1048576"/>
    </sheetView>
  </sheetViews>
  <sheetFormatPr defaultColWidth="9.140625" defaultRowHeight="16.8"/>
  <cols>
    <col min="1" max="1" width="20.515625" style="3" customWidth="1"/>
    <col min="2" max="2" width="36.5703125" style="3" customWidth="1"/>
    <col min="3" max="3" width="51.9453125" customWidth="1"/>
    <col min="4" max="4" width="16.140625" style="3" customWidth="1"/>
    <col min="5" max="5" width="23.140625" customWidth="1"/>
    <col min="6" max="6" width="33" customWidth="1"/>
    <col min="7" max="7" width="30.6484375" customWidth="1"/>
    <col min="8" max="8" width="24.921875" style="2" customWidth="1"/>
    <col min="9" max="9" width="24.921875" customWidth="1"/>
    <col min="10" max="10" width="58.1796875" customWidth="1"/>
    <col min="11" max="11" width="12.859375"/>
  </cols>
  <sheetData>
    <row r="1" s="1" customFormat="1" ht="34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1" ht="387.45" customHeight="1" spans="1:10">
      <c r="A2" s="5">
        <v>46000</v>
      </c>
      <c r="B2" s="6" t="s">
        <v>10</v>
      </c>
      <c r="C2" s="7" t="s">
        <v>11</v>
      </c>
      <c r="D2" s="8">
        <v>4</v>
      </c>
      <c r="E2" s="24">
        <v>295000</v>
      </c>
      <c r="F2" s="24">
        <f t="shared" ref="F2:F6" si="0">E2*10%</f>
        <v>29500</v>
      </c>
      <c r="G2" s="25">
        <f t="shared" ref="G2:G20" si="1">E2-F2</f>
        <v>265500</v>
      </c>
      <c r="H2" s="25">
        <f t="shared" ref="H2:H9" si="2">D2*G2</f>
        <v>1062000</v>
      </c>
      <c r="I2" s="25">
        <f t="shared" ref="I2:I10" si="3">SUM(H2)</f>
        <v>1062000</v>
      </c>
      <c r="J2" s="31"/>
    </row>
    <row r="3" customFormat="1" ht="197" customHeight="1" spans="1:10">
      <c r="A3" s="9">
        <v>46002</v>
      </c>
      <c r="B3" s="10" t="s">
        <v>12</v>
      </c>
      <c r="C3" s="7" t="s">
        <v>13</v>
      </c>
      <c r="D3" s="8">
        <v>4</v>
      </c>
      <c r="E3" s="24">
        <v>385000</v>
      </c>
      <c r="F3" s="24">
        <f t="shared" si="0"/>
        <v>38500</v>
      </c>
      <c r="G3" s="25">
        <f t="shared" si="1"/>
        <v>346500</v>
      </c>
      <c r="H3" s="25">
        <f t="shared" si="2"/>
        <v>1386000</v>
      </c>
      <c r="I3" s="32">
        <f>SUM(H3:H4)</f>
        <v>2718000</v>
      </c>
      <c r="J3" s="33"/>
    </row>
    <row r="4" customFormat="1" ht="197" customHeight="1" spans="1:10">
      <c r="A4" s="11"/>
      <c r="B4" s="12"/>
      <c r="C4" s="13" t="s">
        <v>14</v>
      </c>
      <c r="D4" s="14">
        <v>4</v>
      </c>
      <c r="E4" s="26">
        <v>370000</v>
      </c>
      <c r="F4" s="24">
        <f t="shared" si="0"/>
        <v>37000</v>
      </c>
      <c r="G4" s="26">
        <f t="shared" si="1"/>
        <v>333000</v>
      </c>
      <c r="H4" s="27">
        <f t="shared" si="2"/>
        <v>1332000</v>
      </c>
      <c r="I4" s="26"/>
      <c r="J4" s="34"/>
    </row>
    <row r="5" customFormat="1" ht="409.5" customHeight="1" spans="1:10">
      <c r="A5" s="5">
        <v>46006</v>
      </c>
      <c r="B5" s="6" t="s">
        <v>15</v>
      </c>
      <c r="C5" s="7" t="s">
        <v>16</v>
      </c>
      <c r="D5" s="8">
        <v>3</v>
      </c>
      <c r="E5" s="24">
        <v>290000</v>
      </c>
      <c r="F5" s="24">
        <f t="shared" si="0"/>
        <v>29000</v>
      </c>
      <c r="G5" s="24">
        <f t="shared" si="1"/>
        <v>261000</v>
      </c>
      <c r="H5" s="25">
        <f t="shared" si="2"/>
        <v>783000</v>
      </c>
      <c r="I5" s="24">
        <f t="shared" si="3"/>
        <v>783000</v>
      </c>
      <c r="J5" s="35"/>
    </row>
    <row r="6" customFormat="1" ht="409.5" customHeight="1" spans="1:10">
      <c r="A6" s="5">
        <v>46007</v>
      </c>
      <c r="B6" s="6" t="s">
        <v>17</v>
      </c>
      <c r="C6" s="7" t="s">
        <v>18</v>
      </c>
      <c r="D6" s="8">
        <v>3</v>
      </c>
      <c r="E6" s="24">
        <v>375000</v>
      </c>
      <c r="F6" s="24">
        <f t="shared" si="0"/>
        <v>37500</v>
      </c>
      <c r="G6" s="24">
        <f t="shared" si="1"/>
        <v>337500</v>
      </c>
      <c r="H6" s="25">
        <f t="shared" si="2"/>
        <v>1012500</v>
      </c>
      <c r="I6" s="24">
        <f t="shared" si="3"/>
        <v>1012500</v>
      </c>
      <c r="J6" s="35"/>
    </row>
    <row r="7" customFormat="1" ht="409.5" customHeight="1" spans="1:10">
      <c r="A7" s="5">
        <v>46010</v>
      </c>
      <c r="B7" s="15" t="s">
        <v>19</v>
      </c>
      <c r="C7" s="16" t="s">
        <v>20</v>
      </c>
      <c r="D7" s="8">
        <v>3</v>
      </c>
      <c r="E7" s="25">
        <v>246000</v>
      </c>
      <c r="F7" s="25"/>
      <c r="G7" s="25">
        <f t="shared" si="1"/>
        <v>246000</v>
      </c>
      <c r="H7" s="25">
        <f t="shared" si="2"/>
        <v>738000</v>
      </c>
      <c r="I7" s="25">
        <f t="shared" si="3"/>
        <v>738000</v>
      </c>
      <c r="J7" s="31"/>
    </row>
    <row r="8" customFormat="1" ht="409.5" customHeight="1" spans="1:10">
      <c r="A8" s="5">
        <v>46015</v>
      </c>
      <c r="B8" s="15" t="s">
        <v>21</v>
      </c>
      <c r="C8" s="16" t="s">
        <v>22</v>
      </c>
      <c r="D8" s="8">
        <v>3</v>
      </c>
      <c r="E8" s="25">
        <v>270000</v>
      </c>
      <c r="F8" s="25">
        <f t="shared" ref="F8:F14" si="4">E8*10%</f>
        <v>27000</v>
      </c>
      <c r="G8" s="25">
        <f t="shared" si="1"/>
        <v>243000</v>
      </c>
      <c r="H8" s="25">
        <f t="shared" si="2"/>
        <v>729000</v>
      </c>
      <c r="I8" s="25">
        <f t="shared" si="3"/>
        <v>729000</v>
      </c>
      <c r="J8" s="31"/>
    </row>
    <row r="9" customFormat="1" ht="409.5" customHeight="1" spans="1:10">
      <c r="A9" s="5">
        <v>46018</v>
      </c>
      <c r="B9" s="15" t="s">
        <v>23</v>
      </c>
      <c r="C9" s="16" t="s">
        <v>11</v>
      </c>
      <c r="D9" s="8">
        <v>4</v>
      </c>
      <c r="E9" s="25">
        <v>295000</v>
      </c>
      <c r="F9" s="25">
        <f t="shared" si="4"/>
        <v>29500</v>
      </c>
      <c r="G9" s="25">
        <f t="shared" si="1"/>
        <v>265500</v>
      </c>
      <c r="H9" s="25">
        <f t="shared" si="2"/>
        <v>1062000</v>
      </c>
      <c r="I9" s="25">
        <f t="shared" si="3"/>
        <v>1062000</v>
      </c>
      <c r="J9" s="31"/>
    </row>
    <row r="10" customFormat="1" ht="409.5" customHeight="1" spans="1:10">
      <c r="A10" s="5">
        <v>46019</v>
      </c>
      <c r="B10" s="15" t="s">
        <v>24</v>
      </c>
      <c r="C10" s="16" t="s">
        <v>14</v>
      </c>
      <c r="D10" s="8">
        <v>4</v>
      </c>
      <c r="E10" s="25">
        <v>370000</v>
      </c>
      <c r="F10" s="25">
        <f t="shared" si="4"/>
        <v>37000</v>
      </c>
      <c r="G10" s="25">
        <f t="shared" si="1"/>
        <v>333000</v>
      </c>
      <c r="H10" s="28">
        <f t="shared" ref="H10:H20" si="5">SUM(D10*G10)</f>
        <v>1332000</v>
      </c>
      <c r="I10" s="25">
        <f t="shared" si="3"/>
        <v>1332000</v>
      </c>
      <c r="J10" s="31"/>
    </row>
    <row r="11" customFormat="1" ht="115" customHeight="1" spans="1:10">
      <c r="A11" s="10">
        <v>46021</v>
      </c>
      <c r="B11" s="17" t="s">
        <v>25</v>
      </c>
      <c r="C11" s="18" t="s">
        <v>13</v>
      </c>
      <c r="D11" s="8">
        <v>4</v>
      </c>
      <c r="E11" s="24">
        <v>385000</v>
      </c>
      <c r="F11" s="24">
        <f t="shared" si="4"/>
        <v>38500</v>
      </c>
      <c r="G11" s="24">
        <f t="shared" si="1"/>
        <v>346500</v>
      </c>
      <c r="H11" s="28">
        <f t="shared" si="5"/>
        <v>1386000</v>
      </c>
      <c r="I11" s="36">
        <f>SUM(H11:H14)</f>
        <v>4846500</v>
      </c>
      <c r="J11" s="37"/>
    </row>
    <row r="12" customFormat="1" ht="115" customHeight="1" spans="1:10">
      <c r="A12" s="12"/>
      <c r="B12" s="19"/>
      <c r="C12" s="18" t="s">
        <v>26</v>
      </c>
      <c r="D12" s="8">
        <v>4</v>
      </c>
      <c r="E12" s="24">
        <v>385000</v>
      </c>
      <c r="F12" s="24">
        <f t="shared" si="4"/>
        <v>38500</v>
      </c>
      <c r="G12" s="24">
        <f t="shared" si="1"/>
        <v>346500</v>
      </c>
      <c r="H12" s="28">
        <f t="shared" si="5"/>
        <v>1386000</v>
      </c>
      <c r="I12" s="38"/>
      <c r="J12" s="37"/>
    </row>
    <row r="13" customFormat="1" ht="115" customHeight="1" spans="1:10">
      <c r="A13" s="12"/>
      <c r="B13" s="19"/>
      <c r="C13" s="8" t="s">
        <v>18</v>
      </c>
      <c r="D13" s="8">
        <v>3</v>
      </c>
      <c r="E13" s="29">
        <v>375000</v>
      </c>
      <c r="F13" s="29">
        <f t="shared" si="4"/>
        <v>37500</v>
      </c>
      <c r="G13" s="29">
        <f t="shared" si="1"/>
        <v>337500</v>
      </c>
      <c r="H13" s="29">
        <f t="shared" si="5"/>
        <v>1012500</v>
      </c>
      <c r="I13" s="38"/>
      <c r="J13" s="37"/>
    </row>
    <row r="14" customFormat="1" ht="115" customHeight="1" spans="1:10">
      <c r="A14" s="20"/>
      <c r="B14" s="21"/>
      <c r="C14" s="8" t="s">
        <v>27</v>
      </c>
      <c r="D14" s="8">
        <v>4</v>
      </c>
      <c r="E14" s="29">
        <v>295000</v>
      </c>
      <c r="F14" s="29">
        <f t="shared" si="4"/>
        <v>29500</v>
      </c>
      <c r="G14" s="29">
        <f t="shared" si="1"/>
        <v>265500</v>
      </c>
      <c r="H14" s="29">
        <f t="shared" si="5"/>
        <v>1062000</v>
      </c>
      <c r="I14" s="39"/>
      <c r="J14" s="34"/>
    </row>
    <row r="15" s="2" customFormat="1" ht="409.5" customHeight="1" spans="1:10">
      <c r="A15" s="22">
        <v>46021</v>
      </c>
      <c r="B15" s="8" t="s">
        <v>28</v>
      </c>
      <c r="C15" s="8" t="s">
        <v>29</v>
      </c>
      <c r="D15" s="8">
        <v>1</v>
      </c>
      <c r="E15" s="29">
        <v>281500</v>
      </c>
      <c r="F15" s="29"/>
      <c r="G15" s="29">
        <f t="shared" si="1"/>
        <v>281500</v>
      </c>
      <c r="H15" s="29">
        <f t="shared" si="5"/>
        <v>281500</v>
      </c>
      <c r="I15" s="40">
        <f t="shared" ref="I15:I20" si="6">SUM(H15)</f>
        <v>281500</v>
      </c>
      <c r="J15" s="41"/>
    </row>
    <row r="16" s="2" customFormat="1" ht="409.5" customHeight="1" spans="1:10">
      <c r="A16" s="22">
        <v>46021</v>
      </c>
      <c r="B16" s="8" t="s">
        <v>30</v>
      </c>
      <c r="C16" s="8" t="s">
        <v>14</v>
      </c>
      <c r="D16" s="8">
        <v>3</v>
      </c>
      <c r="E16" s="29">
        <v>370000</v>
      </c>
      <c r="F16" s="29">
        <f t="shared" ref="F16:F20" si="7">E16*10%</f>
        <v>37000</v>
      </c>
      <c r="G16" s="29">
        <f t="shared" si="1"/>
        <v>333000</v>
      </c>
      <c r="H16" s="29">
        <f t="shared" si="5"/>
        <v>999000</v>
      </c>
      <c r="I16" s="40">
        <f t="shared" si="6"/>
        <v>999000</v>
      </c>
      <c r="J16" s="41"/>
    </row>
    <row r="17" s="2" customFormat="1" ht="409.5" customHeight="1" spans="1:10">
      <c r="A17" s="22">
        <v>46021</v>
      </c>
      <c r="B17" s="8" t="s">
        <v>31</v>
      </c>
      <c r="C17" s="8" t="s">
        <v>16</v>
      </c>
      <c r="D17" s="8">
        <v>10</v>
      </c>
      <c r="E17" s="29">
        <v>290000</v>
      </c>
      <c r="F17" s="29">
        <f t="shared" si="7"/>
        <v>29000</v>
      </c>
      <c r="G17" s="29">
        <f t="shared" si="1"/>
        <v>261000</v>
      </c>
      <c r="H17" s="29">
        <f t="shared" si="5"/>
        <v>2610000</v>
      </c>
      <c r="I17" s="40">
        <f t="shared" si="6"/>
        <v>2610000</v>
      </c>
      <c r="J17" s="41"/>
    </row>
    <row r="18" customFormat="1" ht="26" spans="1:10">
      <c r="A18" s="22"/>
      <c r="B18" s="8"/>
      <c r="C18" s="8"/>
      <c r="D18" s="8"/>
      <c r="E18" s="29"/>
      <c r="F18" s="29">
        <f t="shared" si="7"/>
        <v>0</v>
      </c>
      <c r="G18" s="29">
        <f t="shared" si="1"/>
        <v>0</v>
      </c>
      <c r="H18" s="29">
        <f t="shared" si="5"/>
        <v>0</v>
      </c>
      <c r="I18" s="40">
        <f t="shared" si="6"/>
        <v>0</v>
      </c>
      <c r="J18" s="41"/>
    </row>
    <row r="19" customFormat="1" ht="26" spans="1:10">
      <c r="A19" s="22"/>
      <c r="B19" s="8"/>
      <c r="C19" s="8"/>
      <c r="D19" s="8"/>
      <c r="E19" s="29"/>
      <c r="F19" s="29">
        <f t="shared" si="7"/>
        <v>0</v>
      </c>
      <c r="G19" s="29">
        <f t="shared" si="1"/>
        <v>0</v>
      </c>
      <c r="H19" s="29">
        <f t="shared" si="5"/>
        <v>0</v>
      </c>
      <c r="I19" s="40">
        <f t="shared" si="6"/>
        <v>0</v>
      </c>
      <c r="J19" s="41"/>
    </row>
    <row r="20" customFormat="1" ht="26" spans="1:10">
      <c r="A20" s="22"/>
      <c r="B20" s="8"/>
      <c r="C20" s="8"/>
      <c r="D20" s="8"/>
      <c r="E20" s="29"/>
      <c r="F20" s="29">
        <f t="shared" si="7"/>
        <v>0</v>
      </c>
      <c r="G20" s="29">
        <f t="shared" si="1"/>
        <v>0</v>
      </c>
      <c r="H20" s="29">
        <f t="shared" si="5"/>
        <v>0</v>
      </c>
      <c r="I20" s="40">
        <f t="shared" si="6"/>
        <v>0</v>
      </c>
      <c r="J20" s="41"/>
    </row>
    <row r="21" customFormat="1" ht="37.2" spans="1:10">
      <c r="A21" s="23" t="s">
        <v>8</v>
      </c>
      <c r="B21" s="23"/>
      <c r="C21" s="23"/>
      <c r="D21" s="23"/>
      <c r="E21" s="23"/>
      <c r="F21" s="30">
        <f>SUM(I2:I20)</f>
        <v>18173500</v>
      </c>
      <c r="G21" s="30"/>
      <c r="H21" s="30"/>
      <c r="I21" s="30"/>
      <c r="J21" s="30"/>
    </row>
    <row r="22" customFormat="1" spans="1:8">
      <c r="A22" s="3"/>
      <c r="B22" s="3"/>
      <c r="C22"/>
      <c r="D22" s="3"/>
      <c r="E22"/>
      <c r="F22"/>
      <c r="G22"/>
      <c r="H22" s="2"/>
    </row>
    <row r="23" customFormat="1" spans="1:8">
      <c r="A23" s="3"/>
      <c r="B23" s="3"/>
      <c r="C23"/>
      <c r="D23" s="3"/>
      <c r="E23"/>
      <c r="F23"/>
      <c r="G23"/>
      <c r="H23" s="2"/>
    </row>
    <row r="24" customFormat="1" spans="1:8">
      <c r="A24" s="3"/>
      <c r="B24" s="3"/>
      <c r="C24"/>
      <c r="D24" s="3"/>
      <c r="E24"/>
      <c r="F24"/>
      <c r="G24"/>
      <c r="H24" s="2"/>
    </row>
    <row r="25" customFormat="1" spans="1:8">
      <c r="A25" s="3"/>
      <c r="B25" s="3"/>
      <c r="C25"/>
      <c r="D25" s="3"/>
      <c r="E25"/>
      <c r="F25"/>
      <c r="G25"/>
      <c r="H25" s="2"/>
    </row>
    <row r="26" customFormat="1" spans="1:8">
      <c r="A26" s="3"/>
      <c r="B26" s="3"/>
      <c r="C26"/>
      <c r="D26" s="3"/>
      <c r="E26"/>
      <c r="F26"/>
      <c r="G26"/>
      <c r="H26" s="2"/>
    </row>
    <row r="27" customFormat="1" spans="1:8">
      <c r="A27" s="3"/>
      <c r="B27" s="3"/>
      <c r="C27"/>
      <c r="D27" s="3"/>
      <c r="E27"/>
      <c r="F27"/>
      <c r="G27"/>
      <c r="H27" s="2"/>
    </row>
    <row r="28" customFormat="1" spans="1:8">
      <c r="A28" s="3"/>
      <c r="B28" s="3"/>
      <c r="C28"/>
      <c r="D28" s="3"/>
      <c r="E28"/>
      <c r="F28"/>
      <c r="G28"/>
      <c r="H28" s="2"/>
    </row>
    <row r="29" customFormat="1" spans="1:8">
      <c r="A29" s="3"/>
      <c r="B29" s="3"/>
      <c r="C29"/>
      <c r="D29" s="3"/>
      <c r="E29"/>
      <c r="F29"/>
      <c r="G29"/>
      <c r="H29" s="2"/>
    </row>
    <row r="30" customFormat="1" spans="1:8">
      <c r="A30" s="3"/>
      <c r="B30" s="3"/>
      <c r="C30"/>
      <c r="D30" s="3"/>
      <c r="E30"/>
      <c r="F30"/>
      <c r="G30"/>
      <c r="H30" s="2"/>
    </row>
    <row r="31" customFormat="1" spans="1:8">
      <c r="A31" s="3"/>
      <c r="B31" s="3"/>
      <c r="C31"/>
      <c r="D31" s="3"/>
      <c r="E31"/>
      <c r="F31"/>
      <c r="G31"/>
      <c r="H31" s="2"/>
    </row>
    <row r="32" customFormat="1" spans="1:8">
      <c r="A32" s="3"/>
      <c r="B32" s="3"/>
      <c r="C32"/>
      <c r="D32" s="3"/>
      <c r="E32"/>
      <c r="F32"/>
      <c r="G32"/>
      <c r="H32" s="2"/>
    </row>
    <row r="33" customFormat="1" spans="1:8">
      <c r="A33" s="3"/>
      <c r="B33" s="3"/>
      <c r="C33"/>
      <c r="D33" s="3"/>
      <c r="E33"/>
      <c r="F33"/>
      <c r="G33"/>
      <c r="H33" s="2"/>
    </row>
    <row r="34" customFormat="1" spans="1:8">
      <c r="A34" s="3"/>
      <c r="B34" s="3"/>
      <c r="C34"/>
      <c r="D34" s="3"/>
      <c r="E34"/>
      <c r="F34"/>
      <c r="G34"/>
      <c r="H34" s="2"/>
    </row>
    <row r="35" customFormat="1" spans="1:8">
      <c r="A35" s="3"/>
      <c r="B35" s="3"/>
      <c r="C35"/>
      <c r="D35" s="3"/>
      <c r="E35"/>
      <c r="F35"/>
      <c r="G35"/>
      <c r="H35" s="2"/>
    </row>
    <row r="36" customFormat="1" spans="1:8">
      <c r="A36" s="3"/>
      <c r="B36" s="3"/>
      <c r="C36"/>
      <c r="D36" s="3"/>
      <c r="E36"/>
      <c r="F36"/>
      <c r="G36"/>
      <c r="H36" s="2"/>
    </row>
    <row r="37" customFormat="1" spans="1:8">
      <c r="A37" s="3"/>
      <c r="B37" s="3"/>
      <c r="C37"/>
      <c r="D37" s="3"/>
      <c r="E37"/>
      <c r="F37"/>
      <c r="G37"/>
      <c r="H37" s="2"/>
    </row>
    <row r="38" customFormat="1" spans="1:8">
      <c r="A38" s="3"/>
      <c r="B38" s="3"/>
      <c r="C38"/>
      <c r="D38" s="3"/>
      <c r="E38"/>
      <c r="F38"/>
      <c r="G38"/>
      <c r="H38" s="2"/>
    </row>
    <row r="39" customFormat="1" spans="1:8">
      <c r="A39" s="3"/>
      <c r="B39" s="3"/>
      <c r="C39"/>
      <c r="D39" s="3"/>
      <c r="E39"/>
      <c r="F39"/>
      <c r="G39"/>
      <c r="H39" s="2"/>
    </row>
    <row r="40" customFormat="1" spans="1:8">
      <c r="A40" s="3"/>
      <c r="B40" s="3"/>
      <c r="C40"/>
      <c r="D40" s="3"/>
      <c r="E40"/>
      <c r="F40"/>
      <c r="G40"/>
      <c r="H40" s="2"/>
    </row>
    <row r="41" customFormat="1" spans="1:8">
      <c r="A41" s="3"/>
      <c r="B41" s="3"/>
      <c r="C41"/>
      <c r="D41" s="3"/>
      <c r="E41"/>
      <c r="F41"/>
      <c r="G41"/>
      <c r="H41" s="2"/>
    </row>
    <row r="42" customFormat="1" spans="1:8">
      <c r="A42" s="3"/>
      <c r="B42" s="3"/>
      <c r="C42"/>
      <c r="D42" s="3"/>
      <c r="E42"/>
      <c r="F42"/>
      <c r="G42"/>
      <c r="H42" s="2"/>
    </row>
    <row r="43" customFormat="1" spans="1:8">
      <c r="A43" s="3"/>
      <c r="B43" s="3"/>
      <c r="C43"/>
      <c r="D43" s="3"/>
      <c r="E43"/>
      <c r="F43"/>
      <c r="G43"/>
      <c r="H43" s="2"/>
    </row>
    <row r="44" customFormat="1" spans="1:8">
      <c r="A44" s="3"/>
      <c r="B44" s="3"/>
      <c r="C44"/>
      <c r="D44" s="3"/>
      <c r="E44"/>
      <c r="F44"/>
      <c r="G44"/>
      <c r="H44" s="2"/>
    </row>
    <row r="45" customFormat="1" spans="1:8">
      <c r="A45" s="3"/>
      <c r="B45" s="3"/>
      <c r="C45"/>
      <c r="D45" s="3"/>
      <c r="E45"/>
      <c r="F45"/>
      <c r="G45"/>
      <c r="H45" s="2"/>
    </row>
    <row r="46" customFormat="1" spans="1:8">
      <c r="A46" s="3"/>
      <c r="B46" s="3"/>
      <c r="C46"/>
      <c r="D46" s="3"/>
      <c r="E46"/>
      <c r="F46"/>
      <c r="G46"/>
      <c r="H46" s="2"/>
    </row>
    <row r="47" customFormat="1" spans="1:8">
      <c r="A47" s="3"/>
      <c r="B47" s="3"/>
      <c r="C47"/>
      <c r="D47" s="3"/>
      <c r="E47"/>
      <c r="F47"/>
      <c r="G47"/>
      <c r="H47" s="2"/>
    </row>
    <row r="48" customFormat="1" spans="1:8">
      <c r="A48" s="3"/>
      <c r="B48" s="3"/>
      <c r="C48"/>
      <c r="D48" s="3"/>
      <c r="E48"/>
      <c r="F48"/>
      <c r="G48"/>
      <c r="H48" s="2"/>
    </row>
    <row r="49" customFormat="1" spans="1:8">
      <c r="A49" s="3"/>
      <c r="B49" s="3"/>
      <c r="C49"/>
      <c r="D49" s="3"/>
      <c r="E49"/>
      <c r="F49"/>
      <c r="G49"/>
      <c r="H49" s="2"/>
    </row>
    <row r="50" customFormat="1" spans="1:8">
      <c r="A50" s="3"/>
      <c r="B50" s="3"/>
      <c r="C50"/>
      <c r="D50" s="3"/>
      <c r="E50"/>
      <c r="F50"/>
      <c r="G50"/>
      <c r="H50" s="2"/>
    </row>
    <row r="51" customFormat="1" spans="1:8">
      <c r="A51" s="3"/>
      <c r="B51" s="3"/>
      <c r="C51"/>
      <c r="D51" s="3"/>
      <c r="E51"/>
      <c r="F51"/>
      <c r="G51"/>
      <c r="H51" s="2"/>
    </row>
    <row r="52" customFormat="1" spans="1:8">
      <c r="A52" s="3"/>
      <c r="B52" s="3"/>
      <c r="C52"/>
      <c r="D52" s="3"/>
      <c r="E52"/>
      <c r="F52"/>
      <c r="G52"/>
      <c r="H52" s="2"/>
    </row>
    <row r="53" customFormat="1" spans="1:8">
      <c r="A53" s="3"/>
      <c r="B53" s="3"/>
      <c r="C53"/>
      <c r="D53" s="3"/>
      <c r="E53"/>
      <c r="F53"/>
      <c r="G53"/>
      <c r="H53" s="2"/>
    </row>
    <row r="54" customFormat="1" spans="1:8">
      <c r="A54" s="3"/>
      <c r="B54" s="3"/>
      <c r="C54"/>
      <c r="D54" s="3"/>
      <c r="E54"/>
      <c r="F54"/>
      <c r="G54"/>
      <c r="H54" s="2"/>
    </row>
    <row r="55" customFormat="1" spans="1:8">
      <c r="A55" s="3"/>
      <c r="B55" s="3"/>
      <c r="C55"/>
      <c r="D55" s="3"/>
      <c r="E55"/>
      <c r="F55"/>
      <c r="G55"/>
      <c r="H55" s="2"/>
    </row>
    <row r="56" customFormat="1" spans="1:8">
      <c r="A56" s="3"/>
      <c r="B56" s="3"/>
      <c r="C56"/>
      <c r="D56" s="3"/>
      <c r="E56"/>
      <c r="F56"/>
      <c r="G56"/>
      <c r="H56" s="2"/>
    </row>
    <row r="57" customFormat="1" spans="1:8">
      <c r="A57" s="3"/>
      <c r="B57" s="3"/>
      <c r="C57"/>
      <c r="D57" s="3"/>
      <c r="E57"/>
      <c r="F57"/>
      <c r="G57"/>
      <c r="H57" s="2"/>
    </row>
    <row r="58" customFormat="1" spans="1:8">
      <c r="A58" s="3"/>
      <c r="B58" s="3"/>
      <c r="C58"/>
      <c r="D58" s="3"/>
      <c r="E58"/>
      <c r="F58"/>
      <c r="G58"/>
      <c r="H58" s="2"/>
    </row>
    <row r="59" customFormat="1" spans="1:8">
      <c r="A59" s="3"/>
      <c r="B59" s="3"/>
      <c r="C59"/>
      <c r="D59" s="3"/>
      <c r="E59"/>
      <c r="F59"/>
      <c r="G59"/>
      <c r="H59" s="2"/>
    </row>
    <row r="60" customFormat="1" spans="1:8">
      <c r="A60" s="3"/>
      <c r="B60" s="3"/>
      <c r="C60"/>
      <c r="D60" s="3"/>
      <c r="E60"/>
      <c r="F60"/>
      <c r="G60"/>
      <c r="H60" s="2"/>
    </row>
    <row r="61" customFormat="1" spans="1:8">
      <c r="A61" s="3"/>
      <c r="B61" s="3"/>
      <c r="C61"/>
      <c r="D61" s="3"/>
      <c r="E61"/>
      <c r="F61"/>
      <c r="G61"/>
      <c r="H61" s="2"/>
    </row>
    <row r="62" customFormat="1" spans="1:8">
      <c r="A62" s="3"/>
      <c r="B62" s="3"/>
      <c r="C62"/>
      <c r="D62" s="3"/>
      <c r="E62"/>
      <c r="F62"/>
      <c r="G62"/>
      <c r="H62" s="2"/>
    </row>
    <row r="63" customFormat="1" spans="1:8">
      <c r="A63" s="3"/>
      <c r="B63" s="3"/>
      <c r="C63"/>
      <c r="D63" s="3"/>
      <c r="E63"/>
      <c r="F63"/>
      <c r="G63"/>
      <c r="H63" s="2"/>
    </row>
    <row r="64" customFormat="1" spans="1:8">
      <c r="A64" s="3"/>
      <c r="B64" s="3"/>
      <c r="C64"/>
      <c r="D64" s="3"/>
      <c r="E64"/>
      <c r="F64"/>
      <c r="G64"/>
      <c r="H64" s="2"/>
    </row>
    <row r="65" customFormat="1" spans="1:8">
      <c r="A65" s="3"/>
      <c r="B65" s="3"/>
      <c r="C65"/>
      <c r="D65" s="3"/>
      <c r="E65"/>
      <c r="F65"/>
      <c r="G65"/>
      <c r="H65" s="2"/>
    </row>
    <row r="66" customFormat="1" spans="1:8">
      <c r="A66" s="3"/>
      <c r="B66" s="3"/>
      <c r="C66"/>
      <c r="D66" s="3"/>
      <c r="E66"/>
      <c r="F66"/>
      <c r="G66"/>
      <c r="H66" s="2"/>
    </row>
    <row r="67" customFormat="1" spans="1:8">
      <c r="A67" s="3"/>
      <c r="B67" s="3"/>
      <c r="C67"/>
      <c r="D67" s="3"/>
      <c r="E67"/>
      <c r="F67"/>
      <c r="G67"/>
      <c r="H67" s="2"/>
    </row>
    <row r="68" customFormat="1" spans="1:8">
      <c r="A68" s="3"/>
      <c r="B68" s="3"/>
      <c r="C68"/>
      <c r="D68" s="3"/>
      <c r="E68"/>
      <c r="F68"/>
      <c r="G68"/>
      <c r="H68" s="2"/>
    </row>
    <row r="69" customFormat="1" spans="1:8">
      <c r="A69" s="3"/>
      <c r="B69" s="3"/>
      <c r="C69"/>
      <c r="D69" s="3"/>
      <c r="E69"/>
      <c r="F69"/>
      <c r="G69"/>
      <c r="H69" s="2"/>
    </row>
    <row r="70" customFormat="1" spans="1:8">
      <c r="A70" s="3"/>
      <c r="B70" s="3"/>
      <c r="C70"/>
      <c r="D70" s="3"/>
      <c r="E70"/>
      <c r="F70"/>
      <c r="G70"/>
      <c r="H70" s="2"/>
    </row>
    <row r="71" customFormat="1" spans="1:8">
      <c r="A71" s="3"/>
      <c r="B71" s="3"/>
      <c r="C71"/>
      <c r="D71" s="3"/>
      <c r="E71"/>
      <c r="F71"/>
      <c r="G71"/>
      <c r="H71" s="2"/>
    </row>
    <row r="72" customFormat="1" spans="1:8">
      <c r="A72" s="3"/>
      <c r="B72" s="3"/>
      <c r="C72"/>
      <c r="D72" s="3"/>
      <c r="E72"/>
      <c r="F72"/>
      <c r="G72"/>
      <c r="H72" s="2"/>
    </row>
    <row r="73" customFormat="1" spans="1:8">
      <c r="A73" s="3"/>
      <c r="B73" s="3"/>
      <c r="C73"/>
      <c r="D73" s="3"/>
      <c r="E73"/>
      <c r="F73"/>
      <c r="G73"/>
      <c r="H73" s="2"/>
    </row>
    <row r="74" customFormat="1" spans="1:8">
      <c r="A74" s="3"/>
      <c r="B74" s="3"/>
      <c r="C74"/>
      <c r="D74" s="3"/>
      <c r="E74"/>
      <c r="F74"/>
      <c r="G74"/>
      <c r="H74" s="2"/>
    </row>
    <row r="75" customFormat="1" spans="1:8">
      <c r="A75" s="3"/>
      <c r="B75" s="3"/>
      <c r="C75"/>
      <c r="D75" s="3"/>
      <c r="E75"/>
      <c r="F75"/>
      <c r="G75"/>
      <c r="H75" s="2"/>
    </row>
    <row r="76" customFormat="1" spans="1:8">
      <c r="A76" s="3"/>
      <c r="B76" s="3"/>
      <c r="C76"/>
      <c r="D76" s="3"/>
      <c r="E76"/>
      <c r="F76"/>
      <c r="G76"/>
      <c r="H76" s="2"/>
    </row>
    <row r="77" customFormat="1" spans="1:8">
      <c r="A77" s="3"/>
      <c r="B77" s="3"/>
      <c r="C77"/>
      <c r="D77" s="3"/>
      <c r="E77"/>
      <c r="F77"/>
      <c r="G77"/>
      <c r="H77" s="2"/>
    </row>
    <row r="78" customFormat="1" spans="1:8">
      <c r="A78" s="3"/>
      <c r="B78" s="3"/>
      <c r="C78"/>
      <c r="D78" s="3"/>
      <c r="E78"/>
      <c r="F78"/>
      <c r="G78"/>
      <c r="H78" s="2"/>
    </row>
    <row r="79" customFormat="1" spans="1:8">
      <c r="A79" s="3"/>
      <c r="B79" s="3"/>
      <c r="C79"/>
      <c r="D79" s="3"/>
      <c r="E79"/>
      <c r="F79"/>
      <c r="G79"/>
      <c r="H79" s="2"/>
    </row>
    <row r="80" customFormat="1" spans="1:8">
      <c r="A80" s="3"/>
      <c r="B80" s="3"/>
      <c r="C80"/>
      <c r="D80" s="3"/>
      <c r="E80"/>
      <c r="F80"/>
      <c r="G80"/>
      <c r="H80" s="2"/>
    </row>
    <row r="81" customFormat="1" spans="1:8">
      <c r="A81" s="3"/>
      <c r="B81" s="3"/>
      <c r="C81"/>
      <c r="D81" s="3"/>
      <c r="E81"/>
      <c r="F81"/>
      <c r="G81"/>
      <c r="H81" s="2"/>
    </row>
    <row r="82" customFormat="1" spans="1:8">
      <c r="A82" s="3"/>
      <c r="B82" s="3"/>
      <c r="C82"/>
      <c r="D82" s="3"/>
      <c r="E82"/>
      <c r="F82"/>
      <c r="G82"/>
      <c r="H82" s="2"/>
    </row>
    <row r="83" customFormat="1" spans="1:8">
      <c r="A83" s="3"/>
      <c r="B83" s="3"/>
      <c r="C83"/>
      <c r="D83" s="3"/>
      <c r="E83"/>
      <c r="F83"/>
      <c r="G83"/>
      <c r="H83" s="2"/>
    </row>
    <row r="84" customFormat="1" spans="1:8">
      <c r="A84" s="3"/>
      <c r="B84" s="3"/>
      <c r="C84"/>
      <c r="D84" s="3"/>
      <c r="E84"/>
      <c r="F84"/>
      <c r="G84"/>
      <c r="H84" s="2"/>
    </row>
    <row r="85" customFormat="1" spans="1:8">
      <c r="A85" s="3"/>
      <c r="B85" s="3"/>
      <c r="C85"/>
      <c r="D85" s="3"/>
      <c r="E85"/>
      <c r="F85"/>
      <c r="G85"/>
      <c r="H85" s="2"/>
    </row>
    <row r="86" customFormat="1" spans="1:8">
      <c r="A86" s="3"/>
      <c r="B86" s="3"/>
      <c r="C86"/>
      <c r="D86" s="3"/>
      <c r="E86"/>
      <c r="F86"/>
      <c r="G86"/>
      <c r="H86" s="2"/>
    </row>
    <row r="87" customFormat="1" spans="1:8">
      <c r="A87" s="3"/>
      <c r="B87" s="3"/>
      <c r="C87"/>
      <c r="D87" s="3"/>
      <c r="E87"/>
      <c r="F87"/>
      <c r="G87"/>
      <c r="H87" s="2"/>
    </row>
    <row r="88" customFormat="1" spans="1:8">
      <c r="A88" s="3"/>
      <c r="B88" s="3"/>
      <c r="C88"/>
      <c r="D88" s="3"/>
      <c r="E88"/>
      <c r="F88"/>
      <c r="G88"/>
      <c r="H88" s="2"/>
    </row>
    <row r="89" customFormat="1" spans="1:8">
      <c r="A89" s="3"/>
      <c r="B89" s="3"/>
      <c r="C89"/>
      <c r="D89" s="3"/>
      <c r="E89"/>
      <c r="F89"/>
      <c r="G89"/>
      <c r="H89" s="2"/>
    </row>
    <row r="90" customFormat="1" spans="1:8">
      <c r="A90" s="3"/>
      <c r="B90" s="3"/>
      <c r="C90"/>
      <c r="D90" s="3"/>
      <c r="E90"/>
      <c r="F90"/>
      <c r="G90"/>
      <c r="H90" s="2"/>
    </row>
    <row r="91" customFormat="1" spans="1:8">
      <c r="A91" s="3"/>
      <c r="B91" s="3"/>
      <c r="C91"/>
      <c r="D91" s="3"/>
      <c r="E91"/>
      <c r="F91"/>
      <c r="G91"/>
      <c r="H91" s="2"/>
    </row>
    <row r="92" customFormat="1" spans="1:8">
      <c r="A92" s="3"/>
      <c r="B92" s="3"/>
      <c r="C92"/>
      <c r="D92" s="3"/>
      <c r="E92"/>
      <c r="F92"/>
      <c r="G92"/>
      <c r="H92" s="2"/>
    </row>
    <row r="93" customFormat="1" spans="1:8">
      <c r="A93" s="3"/>
      <c r="B93" s="3"/>
      <c r="C93"/>
      <c r="D93" s="3"/>
      <c r="E93"/>
      <c r="F93"/>
      <c r="G93"/>
      <c r="H93" s="2"/>
    </row>
    <row r="94" customFormat="1" spans="1:8">
      <c r="A94" s="3"/>
      <c r="B94" s="3"/>
      <c r="C94"/>
      <c r="D94" s="3"/>
      <c r="E94"/>
      <c r="F94"/>
      <c r="G94"/>
      <c r="H94" s="2"/>
    </row>
    <row r="95" customFormat="1" spans="1:8">
      <c r="A95" s="3"/>
      <c r="B95" s="3"/>
      <c r="C95"/>
      <c r="D95" s="3"/>
      <c r="E95"/>
      <c r="F95"/>
      <c r="G95"/>
      <c r="H95" s="2"/>
    </row>
    <row r="96" customFormat="1" spans="1:8">
      <c r="A96" s="3"/>
      <c r="B96" s="3"/>
      <c r="C96"/>
      <c r="D96" s="3"/>
      <c r="E96"/>
      <c r="F96"/>
      <c r="G96"/>
      <c r="H96" s="2"/>
    </row>
    <row r="97" customFormat="1" spans="1:8">
      <c r="A97" s="3"/>
      <c r="B97" s="3"/>
      <c r="C97"/>
      <c r="D97" s="3"/>
      <c r="E97"/>
      <c r="F97"/>
      <c r="G97"/>
      <c r="H97" s="2"/>
    </row>
    <row r="98" customFormat="1" spans="1:8">
      <c r="A98" s="3"/>
      <c r="B98" s="3"/>
      <c r="C98"/>
      <c r="D98" s="3"/>
      <c r="E98"/>
      <c r="F98"/>
      <c r="G98"/>
      <c r="H98" s="2"/>
    </row>
    <row r="99" customFormat="1" spans="1:8">
      <c r="A99" s="3"/>
      <c r="B99" s="3"/>
      <c r="C99"/>
      <c r="D99" s="3"/>
      <c r="E99"/>
      <c r="F99"/>
      <c r="G99"/>
      <c r="H99" s="2"/>
    </row>
    <row r="100" customFormat="1" spans="1:8">
      <c r="A100" s="3"/>
      <c r="B100" s="3"/>
      <c r="C100"/>
      <c r="D100" s="3"/>
      <c r="E100"/>
      <c r="F100"/>
      <c r="G100"/>
      <c r="H100" s="2"/>
    </row>
    <row r="101" customFormat="1" spans="1:8">
      <c r="A101" s="3"/>
      <c r="B101" s="3"/>
      <c r="C101"/>
      <c r="D101" s="3"/>
      <c r="E101"/>
      <c r="F101"/>
      <c r="G101"/>
      <c r="H101" s="2"/>
    </row>
    <row r="102" customFormat="1" spans="1:8">
      <c r="A102" s="3"/>
      <c r="B102" s="3"/>
      <c r="C102"/>
      <c r="D102" s="3"/>
      <c r="E102"/>
      <c r="F102"/>
      <c r="G102"/>
      <c r="H102" s="2"/>
    </row>
    <row r="103" customFormat="1" spans="1:8">
      <c r="A103" s="3"/>
      <c r="B103" s="3"/>
      <c r="C103"/>
      <c r="D103" s="3"/>
      <c r="E103"/>
      <c r="F103"/>
      <c r="G103"/>
      <c r="H103" s="2"/>
    </row>
    <row r="104" customFormat="1" spans="1:8">
      <c r="A104" s="3"/>
      <c r="B104" s="3"/>
      <c r="C104"/>
      <c r="D104" s="3"/>
      <c r="E104"/>
      <c r="F104"/>
      <c r="G104"/>
      <c r="H104" s="2"/>
    </row>
    <row r="105" customFormat="1" spans="1:8">
      <c r="A105" s="3"/>
      <c r="B105" s="3"/>
      <c r="C105"/>
      <c r="D105" s="3"/>
      <c r="E105"/>
      <c r="F105"/>
      <c r="G105"/>
      <c r="H105" s="2"/>
    </row>
    <row r="106" customFormat="1" spans="1:8">
      <c r="A106" s="3"/>
      <c r="B106" s="3"/>
      <c r="C106"/>
      <c r="D106" s="3"/>
      <c r="E106"/>
      <c r="F106"/>
      <c r="G106"/>
      <c r="H106" s="2"/>
    </row>
    <row r="107" customFormat="1" spans="1:8">
      <c r="A107" s="3"/>
      <c r="B107" s="3"/>
      <c r="C107"/>
      <c r="D107" s="3"/>
      <c r="E107"/>
      <c r="F107"/>
      <c r="G107"/>
      <c r="H107" s="2"/>
    </row>
    <row r="108" customFormat="1" spans="1:8">
      <c r="A108" s="3"/>
      <c r="B108" s="3"/>
      <c r="C108"/>
      <c r="D108" s="3"/>
      <c r="E108"/>
      <c r="F108"/>
      <c r="G108"/>
      <c r="H108" s="2"/>
    </row>
    <row r="109" customFormat="1" spans="1:8">
      <c r="A109" s="3"/>
      <c r="B109" s="3"/>
      <c r="C109"/>
      <c r="D109" s="3"/>
      <c r="E109"/>
      <c r="F109"/>
      <c r="G109"/>
      <c r="H109" s="2"/>
    </row>
    <row r="110" customFormat="1" spans="1:8">
      <c r="A110" s="3"/>
      <c r="B110" s="3"/>
      <c r="C110"/>
      <c r="D110" s="3"/>
      <c r="E110"/>
      <c r="F110"/>
      <c r="G110"/>
      <c r="H110" s="2"/>
    </row>
    <row r="111" customFormat="1" spans="1:8">
      <c r="A111" s="3"/>
      <c r="B111" s="3"/>
      <c r="C111"/>
      <c r="D111" s="3"/>
      <c r="E111"/>
      <c r="F111"/>
      <c r="G111"/>
      <c r="H111" s="2"/>
    </row>
    <row r="112" customFormat="1" spans="1:8">
      <c r="A112" s="3"/>
      <c r="B112" s="3"/>
      <c r="C112"/>
      <c r="D112" s="3"/>
      <c r="E112"/>
      <c r="F112"/>
      <c r="G112"/>
      <c r="H112" s="2"/>
    </row>
    <row r="113" customFormat="1" spans="1:8">
      <c r="A113" s="3"/>
      <c r="B113" s="3"/>
      <c r="C113"/>
      <c r="D113" s="3"/>
      <c r="E113"/>
      <c r="F113"/>
      <c r="G113"/>
      <c r="H113" s="2"/>
    </row>
    <row r="114" customFormat="1" spans="1:8">
      <c r="A114" s="3"/>
      <c r="B114" s="3"/>
      <c r="C114"/>
      <c r="D114" s="3"/>
      <c r="E114"/>
      <c r="F114"/>
      <c r="G114"/>
      <c r="H114" s="2"/>
    </row>
    <row r="115" customFormat="1" spans="1:8">
      <c r="A115" s="3"/>
      <c r="B115" s="3"/>
      <c r="C115"/>
      <c r="D115" s="3"/>
      <c r="E115"/>
      <c r="F115"/>
      <c r="G115"/>
      <c r="H115" s="2"/>
    </row>
    <row r="116" customFormat="1" spans="1:8">
      <c r="A116" s="3"/>
      <c r="B116" s="3"/>
      <c r="C116"/>
      <c r="D116" s="3"/>
      <c r="E116"/>
      <c r="F116"/>
      <c r="G116"/>
      <c r="H116" s="2"/>
    </row>
    <row r="117" customFormat="1" spans="1:8">
      <c r="A117" s="3"/>
      <c r="B117" s="3"/>
      <c r="C117"/>
      <c r="D117" s="3"/>
      <c r="E117"/>
      <c r="F117"/>
      <c r="G117"/>
      <c r="H117" s="2"/>
    </row>
    <row r="118" customFormat="1" spans="1:8">
      <c r="A118" s="3"/>
      <c r="B118" s="3"/>
      <c r="C118"/>
      <c r="D118" s="3"/>
      <c r="E118"/>
      <c r="F118"/>
      <c r="G118"/>
      <c r="H118" s="2"/>
    </row>
    <row r="119" customFormat="1" spans="1:8">
      <c r="A119" s="3"/>
      <c r="B119" s="3"/>
      <c r="C119"/>
      <c r="D119" s="3"/>
      <c r="E119"/>
      <c r="F119"/>
      <c r="G119"/>
      <c r="H119" s="2"/>
    </row>
    <row r="120" customFormat="1" spans="1:8">
      <c r="A120" s="3"/>
      <c r="B120" s="3"/>
      <c r="C120"/>
      <c r="D120" s="3"/>
      <c r="E120"/>
      <c r="F120"/>
      <c r="G120"/>
      <c r="H120" s="2"/>
    </row>
    <row r="121" customFormat="1" spans="1:8">
      <c r="A121" s="3"/>
      <c r="B121" s="3"/>
      <c r="C121"/>
      <c r="D121" s="3"/>
      <c r="E121"/>
      <c r="F121"/>
      <c r="G121"/>
      <c r="H121" s="2"/>
    </row>
    <row r="122" customFormat="1" spans="1:8">
      <c r="A122" s="3"/>
      <c r="B122" s="3"/>
      <c r="C122"/>
      <c r="D122" s="3"/>
      <c r="E122"/>
      <c r="F122"/>
      <c r="G122"/>
      <c r="H122" s="2"/>
    </row>
    <row r="123" customFormat="1" spans="1:8">
      <c r="A123" s="3"/>
      <c r="B123" s="3"/>
      <c r="C123"/>
      <c r="D123" s="3"/>
      <c r="E123"/>
      <c r="F123"/>
      <c r="G123"/>
      <c r="H123" s="2"/>
    </row>
    <row r="124" customFormat="1" spans="1:8">
      <c r="A124" s="3"/>
      <c r="B124" s="3"/>
      <c r="C124"/>
      <c r="D124" s="3"/>
      <c r="E124"/>
      <c r="F124"/>
      <c r="G124"/>
      <c r="H124" s="2"/>
    </row>
    <row r="125" customFormat="1" spans="1:8">
      <c r="A125" s="3"/>
      <c r="B125" s="3"/>
      <c r="C125"/>
      <c r="D125" s="3"/>
      <c r="E125"/>
      <c r="F125"/>
      <c r="G125"/>
      <c r="H125" s="2"/>
    </row>
    <row r="126" customFormat="1" spans="1:8">
      <c r="A126" s="3"/>
      <c r="B126" s="3"/>
      <c r="C126"/>
      <c r="D126" s="3"/>
      <c r="E126"/>
      <c r="F126"/>
      <c r="G126"/>
      <c r="H126" s="2"/>
    </row>
    <row r="127" customFormat="1" spans="1:8">
      <c r="A127" s="3"/>
      <c r="B127" s="3"/>
      <c r="C127"/>
      <c r="D127" s="3"/>
      <c r="E127"/>
      <c r="F127"/>
      <c r="G127"/>
      <c r="H127" s="2"/>
    </row>
    <row r="128" customFormat="1" spans="1:8">
      <c r="A128" s="3"/>
      <c r="B128" s="3"/>
      <c r="C128"/>
      <c r="D128" s="3"/>
      <c r="E128"/>
      <c r="F128"/>
      <c r="G128"/>
      <c r="H128" s="2"/>
    </row>
    <row r="129" customFormat="1" spans="1:8">
      <c r="A129" s="3"/>
      <c r="B129" s="3"/>
      <c r="C129"/>
      <c r="D129" s="3"/>
      <c r="E129"/>
      <c r="F129"/>
      <c r="G129"/>
      <c r="H129" s="2"/>
    </row>
    <row r="130" customFormat="1" spans="1:8">
      <c r="A130" s="3"/>
      <c r="B130" s="3"/>
      <c r="C130"/>
      <c r="D130" s="3"/>
      <c r="E130"/>
      <c r="F130"/>
      <c r="G130"/>
      <c r="H130" s="2"/>
    </row>
    <row r="131" customFormat="1" spans="1:8">
      <c r="A131" s="3"/>
      <c r="B131" s="3"/>
      <c r="C131"/>
      <c r="D131" s="3"/>
      <c r="E131"/>
      <c r="F131"/>
      <c r="G131"/>
      <c r="H131" s="2"/>
    </row>
    <row r="132" customFormat="1" spans="1:8">
      <c r="A132" s="3"/>
      <c r="B132" s="3"/>
      <c r="C132"/>
      <c r="D132" s="3"/>
      <c r="E132"/>
      <c r="F132"/>
      <c r="G132"/>
      <c r="H132" s="2"/>
    </row>
    <row r="133" customFormat="1" spans="1:8">
      <c r="A133" s="3"/>
      <c r="B133" s="3"/>
      <c r="C133"/>
      <c r="D133" s="3"/>
      <c r="E133"/>
      <c r="F133"/>
      <c r="G133"/>
      <c r="H133" s="2"/>
    </row>
    <row r="134" customFormat="1" spans="1:8">
      <c r="A134" s="3"/>
      <c r="B134" s="3"/>
      <c r="C134"/>
      <c r="D134" s="3"/>
      <c r="E134"/>
      <c r="F134"/>
      <c r="G134"/>
      <c r="H134" s="2"/>
    </row>
    <row r="135" customFormat="1" spans="1:8">
      <c r="A135" s="3"/>
      <c r="B135" s="3"/>
      <c r="C135"/>
      <c r="D135" s="3"/>
      <c r="E135"/>
      <c r="F135"/>
      <c r="G135"/>
      <c r="H135" s="2"/>
    </row>
    <row r="136" customFormat="1" spans="1:8">
      <c r="A136" s="3"/>
      <c r="B136" s="3"/>
      <c r="C136"/>
      <c r="D136" s="3"/>
      <c r="E136"/>
      <c r="F136"/>
      <c r="G136"/>
      <c r="H136" s="2"/>
    </row>
    <row r="137" customFormat="1" spans="1:8">
      <c r="A137" s="3"/>
      <c r="B137" s="3"/>
      <c r="C137"/>
      <c r="D137" s="3"/>
      <c r="E137"/>
      <c r="F137"/>
      <c r="G137"/>
      <c r="H137" s="2"/>
    </row>
    <row r="138" customFormat="1" spans="1:8">
      <c r="A138" s="3"/>
      <c r="B138" s="3"/>
      <c r="C138"/>
      <c r="D138" s="3"/>
      <c r="E138"/>
      <c r="F138"/>
      <c r="G138"/>
      <c r="H138" s="2"/>
    </row>
    <row r="139" customFormat="1" spans="1:8">
      <c r="A139" s="3"/>
      <c r="B139" s="3"/>
      <c r="C139"/>
      <c r="D139" s="3"/>
      <c r="E139"/>
      <c r="F139"/>
      <c r="G139"/>
      <c r="H139" s="2"/>
    </row>
    <row r="140" customFormat="1" spans="1:8">
      <c r="A140" s="3"/>
      <c r="B140" s="3"/>
      <c r="C140"/>
      <c r="D140" s="3"/>
      <c r="E140"/>
      <c r="H140" s="2"/>
    </row>
    <row r="141" customFormat="1" spans="1:8">
      <c r="A141" s="3"/>
      <c r="B141" s="3"/>
      <c r="C141"/>
      <c r="D141" s="3"/>
      <c r="E141"/>
      <c r="H141" s="2"/>
    </row>
    <row r="142" customFormat="1" spans="1:8">
      <c r="A142" s="3"/>
      <c r="B142" s="3"/>
      <c r="C142"/>
      <c r="D142" s="3"/>
      <c r="E142"/>
      <c r="H142" s="2"/>
    </row>
    <row r="143" customFormat="1" spans="1:8">
      <c r="A143" s="3"/>
      <c r="B143" s="3"/>
      <c r="C143"/>
      <c r="D143" s="3"/>
      <c r="E143"/>
      <c r="H143" s="2"/>
    </row>
    <row r="144" customFormat="1" spans="1:8">
      <c r="A144" s="3"/>
      <c r="B144" s="3"/>
      <c r="C144"/>
      <c r="D144" s="3"/>
      <c r="E144"/>
      <c r="H144" s="2"/>
    </row>
    <row r="145" customFormat="1" spans="1:8">
      <c r="A145" s="3"/>
      <c r="B145" s="3"/>
      <c r="C145"/>
      <c r="D145" s="3"/>
      <c r="E145"/>
      <c r="H145" s="2"/>
    </row>
    <row r="146" customFormat="1" spans="1:8">
      <c r="A146" s="3"/>
      <c r="B146" s="3"/>
      <c r="C146"/>
      <c r="D146" s="3"/>
      <c r="E146"/>
      <c r="H146" s="2"/>
    </row>
    <row r="147" customFormat="1" spans="1:8">
      <c r="A147" s="3"/>
      <c r="B147" s="3"/>
      <c r="C147"/>
      <c r="D147" s="3"/>
      <c r="E147"/>
      <c r="H147" s="2"/>
    </row>
    <row r="148" customFormat="1" spans="1:8">
      <c r="A148" s="3"/>
      <c r="B148" s="3"/>
      <c r="C148"/>
      <c r="D148" s="3"/>
      <c r="E148"/>
      <c r="H148" s="2"/>
    </row>
    <row r="149" customFormat="1" spans="1:8">
      <c r="A149" s="3"/>
      <c r="B149" s="3"/>
      <c r="C149"/>
      <c r="D149" s="3"/>
      <c r="E149"/>
      <c r="H149" s="2"/>
    </row>
    <row r="150" customFormat="1" spans="1:8">
      <c r="A150" s="3"/>
      <c r="B150" s="3"/>
      <c r="C150"/>
      <c r="D150" s="3"/>
      <c r="E150"/>
      <c r="H150" s="2"/>
    </row>
    <row r="151" customFormat="1" spans="1:8">
      <c r="A151" s="3"/>
      <c r="B151" s="3"/>
      <c r="C151"/>
      <c r="D151" s="3"/>
      <c r="E151"/>
      <c r="H151" s="2"/>
    </row>
    <row r="152" customFormat="1" spans="1:8">
      <c r="A152" s="3"/>
      <c r="B152" s="3"/>
      <c r="C152"/>
      <c r="D152" s="3"/>
      <c r="E152"/>
      <c r="H152" s="2"/>
    </row>
    <row r="153" customFormat="1" spans="1:8">
      <c r="A153" s="3"/>
      <c r="B153" s="3"/>
      <c r="C153"/>
      <c r="D153" s="3"/>
      <c r="E153"/>
      <c r="H153" s="2"/>
    </row>
    <row r="154" customFormat="1" spans="1:8">
      <c r="A154" s="3"/>
      <c r="B154" s="3"/>
      <c r="C154"/>
      <c r="D154" s="3"/>
      <c r="E154"/>
      <c r="H154" s="2"/>
    </row>
    <row r="155" customFormat="1" spans="1:8">
      <c r="A155" s="3"/>
      <c r="B155" s="3"/>
      <c r="C155"/>
      <c r="D155" s="3"/>
      <c r="E155"/>
      <c r="H155" s="2"/>
    </row>
    <row r="156" customFormat="1" spans="1:8">
      <c r="A156" s="3"/>
      <c r="B156" s="3"/>
      <c r="C156"/>
      <c r="D156" s="3"/>
      <c r="E156"/>
      <c r="H156" s="2"/>
    </row>
    <row r="157" customFormat="1" spans="1:8">
      <c r="A157" s="3"/>
      <c r="B157" s="3"/>
      <c r="C157"/>
      <c r="D157" s="3"/>
      <c r="E157"/>
      <c r="H157" s="2"/>
    </row>
    <row r="158" customFormat="1" spans="1:8">
      <c r="A158" s="3"/>
      <c r="B158" s="3"/>
      <c r="C158"/>
      <c r="D158" s="3"/>
      <c r="E158"/>
      <c r="H158" s="2"/>
    </row>
    <row r="159" customFormat="1" spans="1:8">
      <c r="A159" s="3"/>
      <c r="B159" s="3"/>
      <c r="C159"/>
      <c r="D159" s="3"/>
      <c r="E159"/>
      <c r="H159" s="2"/>
    </row>
    <row r="160" customFormat="1" spans="1:8">
      <c r="A160" s="3"/>
      <c r="B160" s="3"/>
      <c r="C160"/>
      <c r="D160" s="3"/>
      <c r="E160"/>
      <c r="H160" s="2"/>
    </row>
    <row r="161" customFormat="1" spans="1:8">
      <c r="A161" s="3"/>
      <c r="B161" s="3"/>
      <c r="C161"/>
      <c r="D161" s="3"/>
      <c r="E161"/>
      <c r="H161" s="2"/>
    </row>
    <row r="162" customFormat="1" spans="1:8">
      <c r="A162" s="3"/>
      <c r="B162" s="3"/>
      <c r="C162"/>
      <c r="D162" s="3"/>
      <c r="E162"/>
      <c r="H162" s="2"/>
    </row>
    <row r="163" customFormat="1" spans="1:8">
      <c r="A163" s="3"/>
      <c r="B163" s="3"/>
      <c r="C163"/>
      <c r="D163" s="3"/>
      <c r="E163"/>
      <c r="H163" s="2"/>
    </row>
    <row r="164" customFormat="1" spans="1:8">
      <c r="A164" s="3"/>
      <c r="B164" s="3"/>
      <c r="C164"/>
      <c r="D164" s="3"/>
      <c r="E164"/>
      <c r="H164" s="2"/>
    </row>
    <row r="165" customFormat="1" spans="1:8">
      <c r="A165" s="3"/>
      <c r="B165" s="3"/>
      <c r="C165"/>
      <c r="D165" s="3"/>
      <c r="E165"/>
      <c r="H165" s="2"/>
    </row>
    <row r="166" customFormat="1" spans="1:8">
      <c r="A166" s="3"/>
      <c r="B166" s="3"/>
      <c r="C166"/>
      <c r="D166" s="3"/>
      <c r="E166"/>
      <c r="H166" s="2"/>
    </row>
    <row r="167" customFormat="1" spans="1:8">
      <c r="A167" s="3"/>
      <c r="B167" s="3"/>
      <c r="C167"/>
      <c r="D167" s="3"/>
      <c r="E167"/>
      <c r="H167" s="2"/>
    </row>
    <row r="168" customFormat="1" spans="1:8">
      <c r="A168" s="3"/>
      <c r="B168" s="3"/>
      <c r="C168"/>
      <c r="D168" s="3"/>
      <c r="E168"/>
      <c r="H168" s="2"/>
    </row>
    <row r="169" customFormat="1" spans="1:8">
      <c r="A169" s="3"/>
      <c r="B169" s="3"/>
      <c r="C169"/>
      <c r="D169" s="3"/>
      <c r="E169"/>
      <c r="H169" s="2"/>
    </row>
    <row r="170" customFormat="1" spans="1:8">
      <c r="A170" s="3"/>
      <c r="B170" s="3"/>
      <c r="C170"/>
      <c r="D170" s="3"/>
      <c r="E170"/>
      <c r="H170" s="2"/>
    </row>
    <row r="171" customFormat="1" spans="1:8">
      <c r="A171" s="3"/>
      <c r="B171" s="3"/>
      <c r="C171"/>
      <c r="D171" s="3"/>
      <c r="E171"/>
      <c r="H171" s="2"/>
    </row>
    <row r="172" customFormat="1" spans="1:8">
      <c r="A172" s="3"/>
      <c r="B172" s="3"/>
      <c r="C172"/>
      <c r="D172" s="3"/>
      <c r="E172"/>
      <c r="H172" s="2"/>
    </row>
    <row r="173" customFormat="1" spans="1:8">
      <c r="A173" s="3"/>
      <c r="B173" s="3"/>
      <c r="C173"/>
      <c r="D173" s="3"/>
      <c r="E173"/>
      <c r="H173" s="2"/>
    </row>
    <row r="174" customFormat="1" spans="1:8">
      <c r="A174" s="3"/>
      <c r="B174" s="3"/>
      <c r="C174"/>
      <c r="D174" s="3"/>
      <c r="E174"/>
      <c r="H174" s="2"/>
    </row>
  </sheetData>
  <mergeCells count="10">
    <mergeCell ref="A21:E21"/>
    <mergeCell ref="F21:J21"/>
    <mergeCell ref="A3:A4"/>
    <mergeCell ref="A11:A14"/>
    <mergeCell ref="B3:B4"/>
    <mergeCell ref="B11:B14"/>
    <mergeCell ref="I3:I4"/>
    <mergeCell ref="I11:I14"/>
    <mergeCell ref="J3:J4"/>
    <mergeCell ref="J11:J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2025-12-18T16:10:00Z</dcterms:created>
  <dcterms:modified xsi:type="dcterms:W3CDTF">2026-01-03T04:43:33Z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