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<sst xmlns="http://schemas.openxmlformats.org/spreadsheetml/2006/main" count="60" uniqueCount="22">
  <si>
    <t>DATE</t>
  </si>
  <si>
    <t>DESCRIPTION</t>
  </si>
  <si>
    <t>QUANTITY</t>
  </si>
  <si>
    <t>PRICE</t>
  </si>
  <si>
    <t>BILLS</t>
  </si>
  <si>
    <t>SUBTOTAL</t>
  </si>
  <si>
    <t>TOTAL</t>
  </si>
  <si>
    <t>TUNA</t>
  </si>
  <si>
    <t>PRAWN</t>
  </si>
  <si>
    <t>MAHI</t>
  </si>
  <si>
    <t>SQUID</t>
  </si>
  <si>
    <t>MINCE BEEF</t>
  </si>
  <si>
    <t>SALMON</t>
  </si>
  <si>
    <t>SQUID CUBE</t>
  </si>
  <si>
    <t>MAHI-MAHI</t>
  </si>
  <si>
    <t>PRAWN 20</t>
  </si>
  <si>
    <t>SQUID TUBE</t>
  </si>
  <si>
    <t>SALMON FILLET</t>
  </si>
  <si>
    <t>CHICKEN BREAST</t>
  </si>
  <si>
    <t>BREAST FILLET</t>
  </si>
  <si>
    <t>CHICKEN LEG BONELESS</t>
  </si>
  <si>
    <t>CHICKEN WINGS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</si>
</sst>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5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6"/>
      <color theme="1"/>
      <name val="Garamond"/>
      <charset val="134"/>
    </font>
    <font>
      <sz val="16"/>
      <color theme="1"/>
      <name val="Arial Narrow"/>
      <charset val="134"/>
    </font>
    <font>
      <sz val="16"/>
      <color theme="1"/>
      <name val="Calibri Light"/>
      <charset val="134"/>
    </font>
    <font>
      <b/>
      <i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vertical="center"/>
    </xf>
    <xf numFmtId="176" fontId="1" fillId="3" borderId="3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vertical="center" wrapText="1"/>
    </xf>
    <xf numFmtId="176" fontId="1" fillId="3" borderId="4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vertical="center"/>
    </xf>
    <xf numFmtId="177" fontId="2" fillId="3" borderId="4" xfId="0" applyNumberFormat="1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/>
    </xf>
    <xf numFmtId="178" fontId="4" fillId="3" borderId="4" xfId="0" applyNumberFormat="1" applyFont="1" applyFill="1" applyBorder="1" applyAlignment="1">
      <alignment vertical="center"/>
    </xf>
    <xf numFmtId="177" fontId="2" fillId="3" borderId="2" xfId="0" applyNumberFormat="1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178" fontId="4" fillId="3" borderId="2" xfId="0" applyNumberFormat="1" applyFont="1" applyFill="1" applyBorder="1" applyAlignment="1">
      <alignment vertical="center"/>
    </xf>
    <xf numFmtId="176" fontId="1" fillId="3" borderId="1" xfId="0" applyNumberFormat="1" applyFont="1" applyFill="1" applyBorder="1" applyAlignment="1">
      <alignment vertical="center"/>
    </xf>
    <xf numFmtId="0" fontId="1" fillId="4" borderId="5" xfId="0" applyNumberFormat="1" applyFont="1" applyFill="1" applyBorder="1" applyAlignment="1">
      <alignment vertical="center"/>
    </xf>
    <xf numFmtId="177" fontId="5" fillId="4" borderId="5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vertical="center"/>
    </xf>
    <xf numFmtId="178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78" fontId="1" fillId="3" borderId="3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178" fontId="1" fillId="3" borderId="4" xfId="0" applyNumberFormat="1" applyFont="1" applyFill="1" applyBorder="1" applyAlignment="1">
      <alignment vertical="center"/>
    </xf>
    <xf numFmtId="178" fontId="1" fillId="3" borderId="1" xfId="0" applyNumberFormat="1" applyFont="1" applyFill="1" applyBorder="1" applyAlignment="1">
      <alignment horizontal="center" vertical="center"/>
    </xf>
    <xf numFmtId="178" fontId="1" fillId="3" borderId="2" xfId="0" applyNumberFormat="1" applyFont="1" applyFill="1" applyBorder="1" applyAlignment="1">
      <alignment vertical="center"/>
    </xf>
    <xf numFmtId="0" fontId="2" fillId="3" borderId="2" xfId="0" applyNumberFormat="1" applyFont="1" applyFill="1" applyBorder="1" applyAlignment="1">
      <alignment horizontal="center" vertical="center" wrapText="1"/>
    </xf>
    <xf numFmtId="177" fontId="2" fillId="3" borderId="2" xfId="0" applyNumberFormat="1" applyFont="1" applyFill="1" applyBorder="1" applyAlignment="1">
      <alignment horizontal="center" vertical="center" wrapText="1"/>
    </xf>
    <xf numFmtId="177" fontId="2" fillId="3" borderId="3" xfId="0" applyNumberFormat="1" applyFont="1" applyFill="1" applyBorder="1" applyAlignment="1">
      <alignment horizontal="center" vertical="center" wrapText="1"/>
    </xf>
    <xf numFmtId="177" fontId="2" fillId="3" borderId="4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78" fontId="1" fillId="0" borderId="0" xfId="0" applyNumberFormat="1" applyFont="1">
      <alignment vertical="center"/>
    </xf>
    <xf numFmtId="0" fontId="1" fillId="3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37465</xdr:colOff>
      <xdr:row>1</xdr:row>
      <xdr:rowOff>22860</xdr:rowOff>
    </xdr:from>
    <xdr:to>
      <xdr:col>4</xdr:col>
      <xdr:colOff>2430145</xdr:colOff>
      <xdr:row>5</xdr:row>
      <xdr:rowOff>608330</xdr:rowOff>
    </xdr:to>
    <xdr:pic>
      <xdr:nvPicPr>
        <xdr:cNvPr id="2" name="ID_62908C5BFABA4A91B66F735B6F83EAAE" descr="WhatsApp Image 2025-12-05 at 21.49.12_42018a15"/>
        <xdr:cNvPicPr>
          <a:picLocks noChangeAspect="1"/>
        </xdr:cNvPicPr>
      </xdr:nvPicPr>
      <xdr:blipFill>
        <a:blip r:embed="rId1"/>
        <a:srcRect t="5421" r="2236" b="22948"/>
        <a:stretch>
          <a:fillRect/>
        </a:stretch>
      </xdr:blipFill>
      <xdr:spPr>
        <a:xfrm>
          <a:off x="8435975" y="378460"/>
          <a:ext cx="2392680" cy="312547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6</xdr:row>
      <xdr:rowOff>22860</xdr:rowOff>
    </xdr:from>
    <xdr:to>
      <xdr:col>4</xdr:col>
      <xdr:colOff>2444750</xdr:colOff>
      <xdr:row>6</xdr:row>
      <xdr:rowOff>3111500</xdr:rowOff>
    </xdr:to>
    <xdr:pic>
      <xdr:nvPicPr>
        <xdr:cNvPr id="5" name="ID_7EBAD995209146B58D740BC732EA330A" descr="WhatsApp Image 2025-12-05 at 21.49.32_747005db"/>
        <xdr:cNvPicPr>
          <a:picLocks noChangeAspect="1"/>
        </xdr:cNvPicPr>
      </xdr:nvPicPr>
      <xdr:blipFill>
        <a:blip r:embed="rId2"/>
        <a:srcRect t="6490" r="4480" b="25325"/>
        <a:stretch>
          <a:fillRect/>
        </a:stretch>
      </xdr:blipFill>
      <xdr:spPr>
        <a:xfrm>
          <a:off x="8421370" y="3553460"/>
          <a:ext cx="2421890" cy="308864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7</xdr:row>
      <xdr:rowOff>43180</xdr:rowOff>
    </xdr:from>
    <xdr:to>
      <xdr:col>4</xdr:col>
      <xdr:colOff>2445385</xdr:colOff>
      <xdr:row>8</xdr:row>
      <xdr:rowOff>1567180</xdr:rowOff>
    </xdr:to>
    <xdr:pic>
      <xdr:nvPicPr>
        <xdr:cNvPr id="6" name="ID_F9ED5879555E4C67A4B90C892CC1C834" descr="WhatsApp Image 2025-12-10 at 16.39.30_f0e858f0"/>
        <xdr:cNvPicPr>
          <a:picLocks noChangeAspect="1"/>
        </xdr:cNvPicPr>
      </xdr:nvPicPr>
      <xdr:blipFill>
        <a:blip r:embed="rId3"/>
        <a:srcRect l="6723" t="15416" r="3322" b="19169"/>
        <a:stretch>
          <a:fillRect/>
        </a:stretch>
      </xdr:blipFill>
      <xdr:spPr>
        <a:xfrm>
          <a:off x="8421370" y="6708140"/>
          <a:ext cx="2422525" cy="313690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9</xdr:row>
      <xdr:rowOff>26670</xdr:rowOff>
    </xdr:from>
    <xdr:to>
      <xdr:col>4</xdr:col>
      <xdr:colOff>2445385</xdr:colOff>
      <xdr:row>11</xdr:row>
      <xdr:rowOff>1052195</xdr:rowOff>
    </xdr:to>
    <xdr:pic>
      <xdr:nvPicPr>
        <xdr:cNvPr id="7" name="ID_A3C2613F7EA54664AA4EABF240E293A8" descr="WhatsApp Image 2025-12-10 at 16.39.04_c45a622a"/>
        <xdr:cNvPicPr>
          <a:picLocks noChangeAspect="1"/>
        </xdr:cNvPicPr>
      </xdr:nvPicPr>
      <xdr:blipFill>
        <a:blip r:embed="rId4"/>
        <a:srcRect l="3603" t="18814" r="1639" b="11339"/>
        <a:stretch>
          <a:fillRect/>
        </a:stretch>
      </xdr:blipFill>
      <xdr:spPr>
        <a:xfrm>
          <a:off x="8421370" y="9917430"/>
          <a:ext cx="2422525" cy="3184525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12</xdr:row>
      <xdr:rowOff>38100</xdr:rowOff>
    </xdr:from>
    <xdr:to>
      <xdr:col>4</xdr:col>
      <xdr:colOff>2445385</xdr:colOff>
      <xdr:row>16</xdr:row>
      <xdr:rowOff>592455</xdr:rowOff>
    </xdr:to>
    <xdr:pic>
      <xdr:nvPicPr>
        <xdr:cNvPr id="8" name="ID_3B2E0D7E2C034638984E2140B8B1B896" descr="WhatsApp Image 2025-12-13 at 13.31.33_45814074"/>
        <xdr:cNvPicPr>
          <a:picLocks noChangeAspect="1"/>
        </xdr:cNvPicPr>
      </xdr:nvPicPr>
      <xdr:blipFill>
        <a:blip r:embed="rId5"/>
        <a:srcRect l="1930" t="7038" r="1639" b="23217"/>
        <a:stretch>
          <a:fillRect/>
        </a:stretch>
      </xdr:blipFill>
      <xdr:spPr>
        <a:xfrm>
          <a:off x="8421370" y="13167360"/>
          <a:ext cx="2422525" cy="3094355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</xdr:colOff>
      <xdr:row>18</xdr:row>
      <xdr:rowOff>22225</xdr:rowOff>
    </xdr:from>
    <xdr:to>
      <xdr:col>4</xdr:col>
      <xdr:colOff>2988945</xdr:colOff>
      <xdr:row>19</xdr:row>
      <xdr:rowOff>1901190</xdr:rowOff>
    </xdr:to>
    <xdr:pic>
      <xdr:nvPicPr>
        <xdr:cNvPr id="9" name="ID_6EA095A4DCB241C0A833732803BDD318" descr="PHOTO-2025-12-20-20-07-51"/>
        <xdr:cNvPicPr>
          <a:picLocks noChangeAspect="1"/>
        </xdr:cNvPicPr>
      </xdr:nvPicPr>
      <xdr:blipFill>
        <a:blip r:embed="rId6"/>
        <a:srcRect l="4252" t="11726" r="3825" b="22049"/>
        <a:stretch>
          <a:fillRect/>
        </a:stretch>
      </xdr:blipFill>
      <xdr:spPr>
        <a:xfrm>
          <a:off x="8430260" y="20238720"/>
          <a:ext cx="2957195" cy="3783965"/>
        </a:xfrm>
        <a:prstGeom prst="rect">
          <a:avLst/>
        </a:prstGeom>
      </xdr:spPr>
    </xdr:pic>
    <xdr:clientData/>
  </xdr:twoCellAnchor>
  <xdr:twoCellAnchor editAs="oneCell">
    <xdr:from>
      <xdr:col>4</xdr:col>
      <xdr:colOff>35560</xdr:colOff>
      <xdr:row>20</xdr:row>
      <xdr:rowOff>26035</xdr:rowOff>
    </xdr:from>
    <xdr:to>
      <xdr:col>4</xdr:col>
      <xdr:colOff>2979420</xdr:colOff>
      <xdr:row>25</xdr:row>
      <xdr:rowOff>619125</xdr:rowOff>
    </xdr:to>
    <xdr:pic>
      <xdr:nvPicPr>
        <xdr:cNvPr id="10" name="ID_A341B31DE7E843BFA8B450AF519DF0EA" descr="PHOTO-2025-12-21-23-16-41"/>
        <xdr:cNvPicPr>
          <a:picLocks noChangeAspect="1"/>
        </xdr:cNvPicPr>
      </xdr:nvPicPr>
      <xdr:blipFill>
        <a:blip r:embed="rId7"/>
        <a:srcRect l="5467" t="4650" r="4766" b="8984"/>
        <a:stretch>
          <a:fillRect/>
        </a:stretch>
      </xdr:blipFill>
      <xdr:spPr>
        <a:xfrm>
          <a:off x="8434070" y="24052530"/>
          <a:ext cx="2943860" cy="3768090"/>
        </a:xfrm>
        <a:prstGeom prst="rect">
          <a:avLst/>
        </a:prstGeom>
      </xdr:spPr>
    </xdr:pic>
    <xdr:clientData/>
  </xdr:twoCellAnchor>
  <xdr:twoCellAnchor editAs="oneCell">
    <xdr:from>
      <xdr:col>4</xdr:col>
      <xdr:colOff>50800</xdr:colOff>
      <xdr:row>26</xdr:row>
      <xdr:rowOff>26035</xdr:rowOff>
    </xdr:from>
    <xdr:to>
      <xdr:col>4</xdr:col>
      <xdr:colOff>2964815</xdr:colOff>
      <xdr:row>27</xdr:row>
      <xdr:rowOff>1889125</xdr:rowOff>
    </xdr:to>
    <xdr:pic>
      <xdr:nvPicPr>
        <xdr:cNvPr id="11" name="ID_CAE0D66534894AD081678485B91A775E" descr="PHOTO-2025-12-24-23-28-28"/>
        <xdr:cNvPicPr>
          <a:picLocks noChangeAspect="1"/>
        </xdr:cNvPicPr>
      </xdr:nvPicPr>
      <xdr:blipFill>
        <a:blip r:embed="rId8"/>
        <a:srcRect l="3513" t="14591" r="8194" b="21007"/>
        <a:stretch>
          <a:fillRect/>
        </a:stretch>
      </xdr:blipFill>
      <xdr:spPr>
        <a:xfrm>
          <a:off x="8449310" y="27862530"/>
          <a:ext cx="2914015" cy="3768090"/>
        </a:xfrm>
        <a:prstGeom prst="rect">
          <a:avLst/>
        </a:prstGeom>
      </xdr:spPr>
    </xdr:pic>
    <xdr:clientData/>
  </xdr:twoCellAnchor>
  <xdr:twoCellAnchor editAs="oneCell">
    <xdr:from>
      <xdr:col>4</xdr:col>
      <xdr:colOff>29210</xdr:colOff>
      <xdr:row>28</xdr:row>
      <xdr:rowOff>26035</xdr:rowOff>
    </xdr:from>
    <xdr:to>
      <xdr:col>4</xdr:col>
      <xdr:colOff>2986405</xdr:colOff>
      <xdr:row>28</xdr:row>
      <xdr:rowOff>3638550</xdr:rowOff>
    </xdr:to>
    <xdr:pic>
      <xdr:nvPicPr>
        <xdr:cNvPr id="12" name="ID_6460FB60DF334DFABC0957DA8F988C29" descr="PHOTO-2025-12-24-23-28-07"/>
        <xdr:cNvPicPr>
          <a:picLocks noChangeAspect="1"/>
        </xdr:cNvPicPr>
      </xdr:nvPicPr>
      <xdr:blipFill>
        <a:blip r:embed="rId9"/>
        <a:srcRect l="-224" t="12909" r="3715" b="20562"/>
        <a:stretch>
          <a:fillRect/>
        </a:stretch>
      </xdr:blipFill>
      <xdr:spPr>
        <a:xfrm>
          <a:off x="8427720" y="31672530"/>
          <a:ext cx="2957195" cy="3612515"/>
        </a:xfrm>
        <a:prstGeom prst="rect">
          <a:avLst/>
        </a:prstGeom>
      </xdr:spPr>
    </xdr:pic>
    <xdr:clientData/>
  </xdr:twoCellAnchor>
  <xdr:twoCellAnchor editAs="oneCell">
    <xdr:from>
      <xdr:col>4</xdr:col>
      <xdr:colOff>59690</xdr:colOff>
      <xdr:row>29</xdr:row>
      <xdr:rowOff>26670</xdr:rowOff>
    </xdr:from>
    <xdr:to>
      <xdr:col>4</xdr:col>
      <xdr:colOff>2955925</xdr:colOff>
      <xdr:row>31</xdr:row>
      <xdr:rowOff>1310640</xdr:rowOff>
    </xdr:to>
    <xdr:pic>
      <xdr:nvPicPr>
        <xdr:cNvPr id="13" name="ID_D93E86BC35FB498AAE5E1D49673834FA" descr="PHOTO-2025-12-27-20-05-57"/>
        <xdr:cNvPicPr>
          <a:picLocks noChangeAspect="1"/>
        </xdr:cNvPicPr>
      </xdr:nvPicPr>
      <xdr:blipFill>
        <a:blip r:embed="rId10"/>
        <a:srcRect l="16468" t="21890" r="3693" b="16816"/>
        <a:stretch>
          <a:fillRect/>
        </a:stretch>
      </xdr:blipFill>
      <xdr:spPr>
        <a:xfrm>
          <a:off x="8458200" y="35339020"/>
          <a:ext cx="2896235" cy="3950970"/>
        </a:xfrm>
        <a:prstGeom prst="rect">
          <a:avLst/>
        </a:prstGeom>
      </xdr:spPr>
    </xdr:pic>
    <xdr:clientData/>
  </xdr:twoCellAnchor>
  <xdr:twoCellAnchor editAs="oneCell">
    <xdr:from>
      <xdr:col>4</xdr:col>
      <xdr:colOff>27305</xdr:colOff>
      <xdr:row>32</xdr:row>
      <xdr:rowOff>26035</xdr:rowOff>
    </xdr:from>
    <xdr:to>
      <xdr:col>4</xdr:col>
      <xdr:colOff>2988310</xdr:colOff>
      <xdr:row>36</xdr:row>
      <xdr:rowOff>746125</xdr:rowOff>
    </xdr:to>
    <xdr:pic>
      <xdr:nvPicPr>
        <xdr:cNvPr id="14" name="ID_41C5AED47F2F42C0B9EE42BC430D9AF4" descr="PHOTO-2025-12-27-20-06-15"/>
        <xdr:cNvPicPr>
          <a:picLocks noChangeAspect="1"/>
        </xdr:cNvPicPr>
      </xdr:nvPicPr>
      <xdr:blipFill>
        <a:blip r:embed="rId11"/>
        <a:srcRect l="19713" t="17115" r="1201" b="26486"/>
        <a:stretch>
          <a:fillRect/>
        </a:stretch>
      </xdr:blipFill>
      <xdr:spPr>
        <a:xfrm>
          <a:off x="8425815" y="39338885"/>
          <a:ext cx="2961005" cy="3768090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</xdr:colOff>
      <xdr:row>37</xdr:row>
      <xdr:rowOff>26035</xdr:rowOff>
    </xdr:from>
    <xdr:to>
      <xdr:col>4</xdr:col>
      <xdr:colOff>2970530</xdr:colOff>
      <xdr:row>40</xdr:row>
      <xdr:rowOff>915035</xdr:rowOff>
    </xdr:to>
    <xdr:pic>
      <xdr:nvPicPr>
        <xdr:cNvPr id="15" name="ID_25E4C918573544119796775F29FCE511" descr="PHOTO-2025-12-27-20-07-12"/>
        <xdr:cNvPicPr>
          <a:picLocks noChangeAspect="1"/>
        </xdr:cNvPicPr>
      </xdr:nvPicPr>
      <xdr:blipFill>
        <a:blip r:embed="rId12"/>
        <a:srcRect l="10976" t="10814" r="1987" b="27877"/>
        <a:stretch>
          <a:fillRect/>
        </a:stretch>
      </xdr:blipFill>
      <xdr:spPr>
        <a:xfrm>
          <a:off x="8442960" y="43148885"/>
          <a:ext cx="2926080" cy="3670300"/>
        </a:xfrm>
        <a:prstGeom prst="rect">
          <a:avLst/>
        </a:prstGeom>
      </xdr:spPr>
    </xdr:pic>
    <xdr:clientData/>
  </xdr:twoCellAnchor>
  <xdr:twoCellAnchor editAs="oneCell">
    <xdr:from>
      <xdr:col>4</xdr:col>
      <xdr:colOff>40640</xdr:colOff>
      <xdr:row>41</xdr:row>
      <xdr:rowOff>26670</xdr:rowOff>
    </xdr:from>
    <xdr:to>
      <xdr:col>4</xdr:col>
      <xdr:colOff>2974975</xdr:colOff>
      <xdr:row>45</xdr:row>
      <xdr:rowOff>746125</xdr:rowOff>
    </xdr:to>
    <xdr:pic>
      <xdr:nvPicPr>
        <xdr:cNvPr id="16" name="ID_787023FC068C409EB5A810E4AE4B132B" descr="PHOTO-2026-01-02-05-46-2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439150" y="46857920"/>
          <a:ext cx="2934335" cy="3767455"/>
        </a:xfrm>
        <a:prstGeom prst="rect">
          <a:avLst/>
        </a:prstGeom>
      </xdr:spPr>
    </xdr:pic>
    <xdr:clientData/>
  </xdr:twoCellAnchor>
  <xdr:twoCellAnchor editAs="oneCell">
    <xdr:from>
      <xdr:col>4</xdr:col>
      <xdr:colOff>26035</xdr:colOff>
      <xdr:row>46</xdr:row>
      <xdr:rowOff>50800</xdr:rowOff>
    </xdr:from>
    <xdr:to>
      <xdr:col>4</xdr:col>
      <xdr:colOff>2989580</xdr:colOff>
      <xdr:row>49</xdr:row>
      <xdr:rowOff>918845</xdr:rowOff>
    </xdr:to>
    <xdr:pic>
      <xdr:nvPicPr>
        <xdr:cNvPr id="17" name="ID_20AC83DFD59340308B8FE406A41635CC" descr="PHOTO-2025-12-31-23-14-40"/>
        <xdr:cNvPicPr>
          <a:picLocks noChangeAspect="1"/>
        </xdr:cNvPicPr>
      </xdr:nvPicPr>
      <xdr:blipFill>
        <a:blip r:embed="rId14"/>
        <a:srcRect l="8010" t="16705" r="10853" b="25889"/>
        <a:stretch>
          <a:fillRect/>
        </a:stretch>
      </xdr:blipFill>
      <xdr:spPr>
        <a:xfrm>
          <a:off x="8424545" y="50692050"/>
          <a:ext cx="2963545" cy="3725545"/>
        </a:xfrm>
        <a:prstGeom prst="rect">
          <a:avLst/>
        </a:prstGeom>
      </xdr:spPr>
    </xdr:pic>
    <xdr:clientData/>
  </xdr:twoCellAnchor>
  <xdr:twoCellAnchor editAs="oneCell">
    <xdr:from>
      <xdr:col>4</xdr:col>
      <xdr:colOff>62865</xdr:colOff>
      <xdr:row>50</xdr:row>
      <xdr:rowOff>26670</xdr:rowOff>
    </xdr:from>
    <xdr:to>
      <xdr:col>4</xdr:col>
      <xdr:colOff>2952750</xdr:colOff>
      <xdr:row>53</xdr:row>
      <xdr:rowOff>943610</xdr:rowOff>
    </xdr:to>
    <xdr:pic>
      <xdr:nvPicPr>
        <xdr:cNvPr id="18" name="ID_EE01C4DDD9594CF195AEB2D505E82AD7" descr="PHOTO-2025-12-31-23-15-23"/>
        <xdr:cNvPicPr>
          <a:picLocks noChangeAspect="1"/>
        </xdr:cNvPicPr>
      </xdr:nvPicPr>
      <xdr:blipFill>
        <a:blip r:embed="rId15"/>
        <a:srcRect t="6323" r="2705" b="21951"/>
        <a:stretch>
          <a:fillRect/>
        </a:stretch>
      </xdr:blipFill>
      <xdr:spPr>
        <a:xfrm>
          <a:off x="8461375" y="54477920"/>
          <a:ext cx="2889885" cy="3774440"/>
        </a:xfrm>
        <a:prstGeom prst="rect">
          <a:avLst/>
        </a:prstGeom>
      </xdr:spPr>
    </xdr:pic>
    <xdr:clientData/>
  </xdr:twoCellAnchor>
  <xdr:twoCellAnchor editAs="oneCell">
    <xdr:from>
      <xdr:col>4</xdr:col>
      <xdr:colOff>26035</xdr:colOff>
      <xdr:row>17</xdr:row>
      <xdr:rowOff>27305</xdr:rowOff>
    </xdr:from>
    <xdr:to>
      <xdr:col>4</xdr:col>
      <xdr:colOff>2989580</xdr:colOff>
      <xdr:row>17</xdr:row>
      <xdr:rowOff>3891280</xdr:rowOff>
    </xdr:to>
    <xdr:pic>
      <xdr:nvPicPr>
        <xdr:cNvPr id="19" name="ID_B6243B992DA44922BF843CC9980BA7EE" descr="PHOTO-2025-12-31-23-13-28"/>
        <xdr:cNvPicPr>
          <a:picLocks noChangeAspect="1"/>
        </xdr:cNvPicPr>
      </xdr:nvPicPr>
      <xdr:blipFill>
        <a:blip r:embed="rId16"/>
        <a:srcRect l="741" t="6181" r="6187" b="25915"/>
        <a:stretch>
          <a:fillRect/>
        </a:stretch>
      </xdr:blipFill>
      <xdr:spPr>
        <a:xfrm>
          <a:off x="8424545" y="16331565"/>
          <a:ext cx="2963545" cy="3863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zoomScale="81" zoomScaleNormal="81" workbookViewId="0">
      <selection activeCell="C28" sqref="C28"/>
    </sheetView>
  </sheetViews>
  <sheetFormatPr defaultColWidth="9.140625" defaultRowHeight="23.2" outlineLevelCol="7"/>
  <cols>
    <col min="1" max="1" width="18.859375" style="3" customWidth="1"/>
    <col min="2" max="2" width="35.5703125" style="4" customWidth="1"/>
    <col min="3" max="3" width="24.1875" style="5" customWidth="1"/>
    <col min="4" max="4" width="24.7109375" style="1" customWidth="1"/>
    <col min="5" max="5" width="36.9609375" style="1" customWidth="1"/>
    <col min="6" max="6" width="27.0078125" style="1" customWidth="1"/>
    <col min="7" max="7" width="22" style="1" customWidth="1"/>
    <col min="8" max="8" width="15.5703125" style="1"/>
    <col min="9" max="11" width="12.859375" style="1"/>
    <col min="12" max="16384" width="9.140625" style="1"/>
  </cols>
  <sheetData>
    <row r="1" s="1" customFormat="1" ht="28" customHeight="1" spans="1:7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="1" customFormat="1" ht="50" customHeight="1" spans="1:7">
      <c r="A2" s="9">
        <v>45992</v>
      </c>
      <c r="B2" s="10" t="s">
        <v>7</v>
      </c>
      <c r="C2" s="11">
        <v>7.5</v>
      </c>
      <c r="D2" s="12">
        <v>115000</v>
      </c>
      <c r="E2" s="28"/>
      <c r="F2" s="29">
        <v>862000</v>
      </c>
      <c r="G2" s="30">
        <f>SUM(F2:F6)</f>
        <v>2976000</v>
      </c>
    </row>
    <row r="3" s="1" customFormat="1" ht="50" customHeight="1" spans="1:7">
      <c r="A3" s="13"/>
      <c r="B3" s="10" t="s">
        <v>8</v>
      </c>
      <c r="C3" s="11">
        <v>2.8</v>
      </c>
      <c r="D3" s="12">
        <v>180000</v>
      </c>
      <c r="E3" s="31"/>
      <c r="F3" s="29">
        <f t="shared" ref="F3:F13" si="0">SUM(C3*D3)</f>
        <v>504000</v>
      </c>
      <c r="G3" s="32"/>
    </row>
    <row r="4" s="1" customFormat="1" ht="50" customHeight="1" spans="1:7">
      <c r="A4" s="13"/>
      <c r="B4" s="10" t="s">
        <v>9</v>
      </c>
      <c r="C4" s="11">
        <v>3.7</v>
      </c>
      <c r="D4" s="12">
        <v>115000</v>
      </c>
      <c r="E4" s="31"/>
      <c r="F4" s="29">
        <v>425000</v>
      </c>
      <c r="G4" s="32"/>
    </row>
    <row r="5" s="1" customFormat="1" ht="50" customHeight="1" spans="1:7">
      <c r="A5" s="13"/>
      <c r="B5" s="10" t="s">
        <v>10</v>
      </c>
      <c r="C5" s="11">
        <v>2</v>
      </c>
      <c r="D5" s="12">
        <v>85000</v>
      </c>
      <c r="E5" s="31"/>
      <c r="F5" s="29">
        <f t="shared" si="0"/>
        <v>170000</v>
      </c>
      <c r="G5" s="32"/>
    </row>
    <row r="6" s="1" customFormat="1" ht="50" customHeight="1" spans="1:7">
      <c r="A6" s="13"/>
      <c r="B6" s="10" t="s">
        <v>11</v>
      </c>
      <c r="C6" s="11">
        <v>7</v>
      </c>
      <c r="D6" s="12">
        <v>145000</v>
      </c>
      <c r="E6" s="31"/>
      <c r="F6" s="29">
        <f t="shared" si="0"/>
        <v>1015000</v>
      </c>
      <c r="G6" s="32"/>
    </row>
    <row r="7" s="1" customFormat="1" ht="246.8" customHeight="1" spans="1:7">
      <c r="A7" s="14">
        <v>45996</v>
      </c>
      <c r="B7" s="15" t="s">
        <v>12</v>
      </c>
      <c r="C7" s="11">
        <v>5.6</v>
      </c>
      <c r="D7" s="12">
        <v>375000</v>
      </c>
      <c r="E7" s="33"/>
      <c r="F7" s="29">
        <f t="shared" si="0"/>
        <v>2100000</v>
      </c>
      <c r="G7" s="29">
        <f>SUM(F7)</f>
        <v>2100000</v>
      </c>
    </row>
    <row r="8" s="1" customFormat="1" ht="127" customHeight="1" spans="1:7">
      <c r="A8" s="9">
        <v>45997</v>
      </c>
      <c r="B8" s="10" t="s">
        <v>13</v>
      </c>
      <c r="C8" s="11">
        <v>1</v>
      </c>
      <c r="D8" s="12">
        <v>85000</v>
      </c>
      <c r="E8" s="28"/>
      <c r="F8" s="29">
        <f t="shared" si="0"/>
        <v>85000</v>
      </c>
      <c r="G8" s="30">
        <f>SUM(F8:F9)</f>
        <v>640000</v>
      </c>
    </row>
    <row r="9" s="1" customFormat="1" ht="127" customHeight="1" spans="1:7">
      <c r="A9" s="16"/>
      <c r="B9" s="10" t="s">
        <v>8</v>
      </c>
      <c r="C9" s="11">
        <v>3</v>
      </c>
      <c r="D9" s="12">
        <v>185000</v>
      </c>
      <c r="E9" s="34"/>
      <c r="F9" s="29">
        <f t="shared" si="0"/>
        <v>555000</v>
      </c>
      <c r="G9" s="35"/>
    </row>
    <row r="10" s="1" customFormat="1" ht="85" customHeight="1" spans="1:7">
      <c r="A10" s="9">
        <v>46001</v>
      </c>
      <c r="B10" s="10" t="s">
        <v>8</v>
      </c>
      <c r="C10" s="11">
        <v>3</v>
      </c>
      <c r="D10" s="12">
        <v>185000</v>
      </c>
      <c r="E10" s="28"/>
      <c r="F10" s="29">
        <f t="shared" si="0"/>
        <v>555000</v>
      </c>
      <c r="G10" s="30">
        <f>SUM(F10:F12)</f>
        <v>2705000</v>
      </c>
    </row>
    <row r="11" s="1" customFormat="1" ht="85" customHeight="1" spans="1:7">
      <c r="A11" s="13"/>
      <c r="B11" s="10" t="s">
        <v>7</v>
      </c>
      <c r="C11" s="11">
        <v>8.4</v>
      </c>
      <c r="D11" s="12">
        <v>115000</v>
      </c>
      <c r="E11" s="31"/>
      <c r="F11" s="29">
        <f t="shared" si="0"/>
        <v>966000</v>
      </c>
      <c r="G11" s="32"/>
    </row>
    <row r="12" s="1" customFormat="1" ht="85" customHeight="1" spans="1:7">
      <c r="A12" s="16"/>
      <c r="B12" s="17" t="s">
        <v>12</v>
      </c>
      <c r="C12" s="11">
        <v>3.2</v>
      </c>
      <c r="D12" s="12">
        <v>370000</v>
      </c>
      <c r="E12" s="34"/>
      <c r="F12" s="29">
        <f t="shared" si="0"/>
        <v>1184000</v>
      </c>
      <c r="G12" s="36"/>
    </row>
    <row r="13" s="1" customFormat="1" ht="50" customHeight="1" spans="1:7">
      <c r="A13" s="14">
        <v>46004</v>
      </c>
      <c r="B13" s="10" t="s">
        <v>12</v>
      </c>
      <c r="C13" s="11">
        <v>3</v>
      </c>
      <c r="D13" s="12">
        <v>375000</v>
      </c>
      <c r="E13" s="28"/>
      <c r="F13" s="29">
        <f t="shared" si="0"/>
        <v>1125000</v>
      </c>
      <c r="G13" s="37">
        <f>SUM(F13:F17)</f>
        <v>2813500</v>
      </c>
    </row>
    <row r="14" s="1" customFormat="1" ht="50" customHeight="1" spans="1:7">
      <c r="A14" s="14"/>
      <c r="B14" s="18" t="s">
        <v>14</v>
      </c>
      <c r="C14" s="19">
        <v>2.6</v>
      </c>
      <c r="D14" s="20">
        <v>115000</v>
      </c>
      <c r="E14" s="31"/>
      <c r="F14" s="36">
        <f>C14*D14</f>
        <v>299000</v>
      </c>
      <c r="G14" s="37"/>
    </row>
    <row r="15" s="1" customFormat="1" ht="50" customHeight="1" spans="1:7">
      <c r="A15" s="14"/>
      <c r="B15" s="10" t="s">
        <v>7</v>
      </c>
      <c r="C15" s="11">
        <v>6.1</v>
      </c>
      <c r="D15" s="12">
        <v>115000</v>
      </c>
      <c r="E15" s="31"/>
      <c r="F15" s="29">
        <f>C15*D15</f>
        <v>701500</v>
      </c>
      <c r="G15" s="37"/>
    </row>
    <row r="16" s="1" customFormat="1" ht="50" customHeight="1" spans="1:7">
      <c r="A16" s="14"/>
      <c r="B16" s="10" t="s">
        <v>15</v>
      </c>
      <c r="C16" s="11">
        <v>2.8</v>
      </c>
      <c r="D16" s="12">
        <v>185000</v>
      </c>
      <c r="E16" s="31"/>
      <c r="F16" s="29">
        <f t="shared" ref="F16:F30" si="1">SUM(C16*D16)</f>
        <v>518000</v>
      </c>
      <c r="G16" s="37"/>
    </row>
    <row r="17" s="1" customFormat="1" ht="50" customHeight="1" spans="1:7">
      <c r="A17" s="14"/>
      <c r="B17" s="10" t="s">
        <v>16</v>
      </c>
      <c r="C17" s="11">
        <v>2</v>
      </c>
      <c r="D17" s="12">
        <v>85000</v>
      </c>
      <c r="E17" s="31"/>
      <c r="F17" s="29">
        <f t="shared" si="1"/>
        <v>170000</v>
      </c>
      <c r="G17" s="37"/>
    </row>
    <row r="18" s="1" customFormat="1" ht="308.05" customHeight="1" spans="1:7">
      <c r="A18" s="14">
        <v>46005</v>
      </c>
      <c r="B18" s="15" t="s">
        <v>8</v>
      </c>
      <c r="C18" s="11">
        <v>2</v>
      </c>
      <c r="D18" s="12">
        <v>185000</v>
      </c>
      <c r="E18" s="33"/>
      <c r="F18" s="29">
        <f t="shared" si="1"/>
        <v>370000</v>
      </c>
      <c r="G18" s="29">
        <f>SUM(F18)</f>
        <v>370000</v>
      </c>
    </row>
    <row r="19" s="1" customFormat="1" ht="150" customHeight="1" spans="1:7">
      <c r="A19" s="14">
        <v>46008</v>
      </c>
      <c r="B19" s="17" t="s">
        <v>7</v>
      </c>
      <c r="C19" s="11">
        <v>7</v>
      </c>
      <c r="D19" s="12">
        <v>115000</v>
      </c>
      <c r="E19" s="28"/>
      <c r="F19" s="29">
        <f t="shared" si="1"/>
        <v>805000</v>
      </c>
      <c r="G19" s="30">
        <f>SUM(F19:F20)</f>
        <v>2342500</v>
      </c>
    </row>
    <row r="20" s="1" customFormat="1" ht="150" customHeight="1" spans="1:7">
      <c r="A20" s="14"/>
      <c r="B20" s="17" t="s">
        <v>17</v>
      </c>
      <c r="C20" s="11">
        <v>4.1</v>
      </c>
      <c r="D20" s="12">
        <v>375000</v>
      </c>
      <c r="E20" s="34"/>
      <c r="F20" s="29">
        <f t="shared" si="1"/>
        <v>1537500</v>
      </c>
      <c r="G20" s="35"/>
    </row>
    <row r="21" s="1" customFormat="1" ht="50" customHeight="1" spans="1:7">
      <c r="A21" s="9">
        <v>46012</v>
      </c>
      <c r="B21" s="17" t="s">
        <v>8</v>
      </c>
      <c r="C21" s="11">
        <v>3</v>
      </c>
      <c r="D21" s="12">
        <v>185000</v>
      </c>
      <c r="E21" s="28"/>
      <c r="F21" s="29">
        <f t="shared" si="1"/>
        <v>555000</v>
      </c>
      <c r="G21" s="30">
        <f>SUM(F21:F26)</f>
        <v>3438000</v>
      </c>
    </row>
    <row r="22" s="1" customFormat="1" ht="50" customHeight="1" spans="1:7">
      <c r="A22" s="13"/>
      <c r="B22" s="17" t="s">
        <v>16</v>
      </c>
      <c r="C22" s="11">
        <v>2</v>
      </c>
      <c r="D22" s="12">
        <v>85000</v>
      </c>
      <c r="E22" s="31"/>
      <c r="F22" s="29">
        <f t="shared" si="1"/>
        <v>170000</v>
      </c>
      <c r="G22" s="32"/>
    </row>
    <row r="23" s="1" customFormat="1" ht="50" customHeight="1" spans="1:7">
      <c r="A23" s="13"/>
      <c r="B23" s="17" t="s">
        <v>14</v>
      </c>
      <c r="C23" s="11">
        <v>2.3</v>
      </c>
      <c r="D23" s="12">
        <v>115000</v>
      </c>
      <c r="E23" s="31"/>
      <c r="F23" s="29">
        <f t="shared" si="1"/>
        <v>264500</v>
      </c>
      <c r="G23" s="32"/>
    </row>
    <row r="24" s="1" customFormat="1" ht="50" customHeight="1" spans="1:7">
      <c r="A24" s="13"/>
      <c r="B24" s="17" t="s">
        <v>12</v>
      </c>
      <c r="C24" s="11">
        <v>3.6</v>
      </c>
      <c r="D24" s="12">
        <v>370000</v>
      </c>
      <c r="E24" s="31"/>
      <c r="F24" s="29">
        <f t="shared" si="1"/>
        <v>1332000</v>
      </c>
      <c r="G24" s="32"/>
    </row>
    <row r="25" s="1" customFormat="1" ht="50" customHeight="1" spans="1:7">
      <c r="A25" s="13"/>
      <c r="B25" s="17" t="s">
        <v>7</v>
      </c>
      <c r="C25" s="11">
        <v>7.1</v>
      </c>
      <c r="D25" s="12">
        <v>115000</v>
      </c>
      <c r="E25" s="31"/>
      <c r="F25" s="29">
        <f t="shared" si="1"/>
        <v>816500</v>
      </c>
      <c r="G25" s="32"/>
    </row>
    <row r="26" s="1" customFormat="1" ht="50" customHeight="1" spans="1:7">
      <c r="A26" s="16"/>
      <c r="B26" s="17" t="s">
        <v>18</v>
      </c>
      <c r="C26" s="11">
        <v>5</v>
      </c>
      <c r="D26" s="12">
        <v>60000</v>
      </c>
      <c r="E26" s="34"/>
      <c r="F26" s="29">
        <f t="shared" si="1"/>
        <v>300000</v>
      </c>
      <c r="G26" s="35"/>
    </row>
    <row r="27" s="1" customFormat="1" ht="150" customHeight="1" spans="1:7">
      <c r="A27" s="9">
        <v>46014</v>
      </c>
      <c r="B27" s="17" t="s">
        <v>17</v>
      </c>
      <c r="C27" s="11">
        <v>3.3</v>
      </c>
      <c r="D27" s="12">
        <v>370000</v>
      </c>
      <c r="E27" s="28"/>
      <c r="F27" s="29">
        <f t="shared" si="1"/>
        <v>1221000</v>
      </c>
      <c r="G27" s="30">
        <f>SUM(F27:F28)</f>
        <v>1533000</v>
      </c>
    </row>
    <row r="28" s="1" customFormat="1" ht="150" customHeight="1" spans="1:7">
      <c r="A28" s="16"/>
      <c r="B28" s="10" t="s">
        <v>19</v>
      </c>
      <c r="C28" s="11">
        <v>5.2</v>
      </c>
      <c r="D28" s="12">
        <v>60000</v>
      </c>
      <c r="E28" s="34"/>
      <c r="F28" s="29">
        <f t="shared" si="1"/>
        <v>312000</v>
      </c>
      <c r="G28" s="32"/>
    </row>
    <row r="29" s="1" customFormat="1" ht="288.65" customHeight="1" spans="1:7">
      <c r="A29" s="14">
        <v>46014</v>
      </c>
      <c r="B29" s="10" t="s">
        <v>11</v>
      </c>
      <c r="C29" s="11">
        <v>5</v>
      </c>
      <c r="D29" s="12">
        <v>145000</v>
      </c>
      <c r="E29" s="33"/>
      <c r="F29" s="29">
        <f t="shared" si="1"/>
        <v>725000</v>
      </c>
      <c r="G29" s="29">
        <f>SUM(F29)</f>
        <v>725000</v>
      </c>
    </row>
    <row r="30" s="1" customFormat="1" ht="105" customHeight="1" spans="1:7">
      <c r="A30" s="9">
        <v>46015</v>
      </c>
      <c r="B30" s="10" t="s">
        <v>8</v>
      </c>
      <c r="C30" s="11">
        <v>3</v>
      </c>
      <c r="D30" s="12">
        <v>185000</v>
      </c>
      <c r="E30" s="28"/>
      <c r="F30" s="29">
        <f t="shared" si="1"/>
        <v>555000</v>
      </c>
      <c r="G30" s="32">
        <f>SUM(F30:F32)</f>
        <v>2402000</v>
      </c>
    </row>
    <row r="31" s="1" customFormat="1" ht="105" customHeight="1" spans="1:7">
      <c r="A31" s="13"/>
      <c r="B31" s="10" t="s">
        <v>12</v>
      </c>
      <c r="C31" s="11">
        <v>3.5</v>
      </c>
      <c r="D31" s="12">
        <v>370000</v>
      </c>
      <c r="E31" s="31"/>
      <c r="F31" s="29">
        <f t="shared" ref="F31:F33" si="2">C31*D31</f>
        <v>1295000</v>
      </c>
      <c r="G31" s="32"/>
    </row>
    <row r="32" s="1" customFormat="1" ht="105" customHeight="1" spans="1:7">
      <c r="A32" s="16"/>
      <c r="B32" s="10" t="s">
        <v>7</v>
      </c>
      <c r="C32" s="11">
        <v>4.8</v>
      </c>
      <c r="D32" s="12">
        <v>115000</v>
      </c>
      <c r="E32" s="34"/>
      <c r="F32" s="29">
        <f t="shared" si="2"/>
        <v>552000</v>
      </c>
      <c r="G32" s="35"/>
    </row>
    <row r="33" s="1" customFormat="1" ht="60" customHeight="1" spans="1:7">
      <c r="A33" s="9">
        <v>46016</v>
      </c>
      <c r="B33" s="10" t="s">
        <v>20</v>
      </c>
      <c r="C33" s="11">
        <v>15</v>
      </c>
      <c r="D33" s="12">
        <v>65000</v>
      </c>
      <c r="E33" s="28"/>
      <c r="F33" s="29">
        <f t="shared" si="2"/>
        <v>975000</v>
      </c>
      <c r="G33" s="30">
        <f>SUM(F33:F37)</f>
        <v>2748500</v>
      </c>
    </row>
    <row r="34" s="1" customFormat="1" ht="60" customHeight="1" spans="1:7">
      <c r="A34" s="13"/>
      <c r="B34" s="10" t="s">
        <v>21</v>
      </c>
      <c r="C34" s="11">
        <v>3</v>
      </c>
      <c r="D34" s="12">
        <v>50000</v>
      </c>
      <c r="E34" s="31"/>
      <c r="F34" s="36">
        <f t="shared" ref="F34:F54" si="3">SUM(C34*D34)</f>
        <v>150000</v>
      </c>
      <c r="G34" s="32"/>
    </row>
    <row r="35" s="1" customFormat="1" ht="60" customHeight="1" spans="1:7">
      <c r="A35" s="13"/>
      <c r="B35" s="10" t="s">
        <v>18</v>
      </c>
      <c r="C35" s="11">
        <v>5</v>
      </c>
      <c r="D35" s="12">
        <v>65000</v>
      </c>
      <c r="E35" s="31"/>
      <c r="F35" s="36">
        <f t="shared" si="3"/>
        <v>325000</v>
      </c>
      <c r="G35" s="32"/>
    </row>
    <row r="36" s="1" customFormat="1" ht="60" customHeight="1" spans="1:7">
      <c r="A36" s="13"/>
      <c r="B36" s="21" t="s">
        <v>7</v>
      </c>
      <c r="C36" s="22">
        <v>5.5</v>
      </c>
      <c r="D36" s="23">
        <v>115000</v>
      </c>
      <c r="E36" s="31"/>
      <c r="F36" s="38">
        <f t="shared" si="3"/>
        <v>632500</v>
      </c>
      <c r="G36" s="32"/>
    </row>
    <row r="37" s="1" customFormat="1" ht="60" customHeight="1" spans="1:7">
      <c r="A37" s="16"/>
      <c r="B37" s="10" t="s">
        <v>12</v>
      </c>
      <c r="C37" s="22">
        <v>1.8</v>
      </c>
      <c r="D37" s="10">
        <v>370000</v>
      </c>
      <c r="E37" s="34"/>
      <c r="F37" s="38">
        <f t="shared" si="3"/>
        <v>666000</v>
      </c>
      <c r="G37" s="35"/>
    </row>
    <row r="38" s="1" customFormat="1" ht="73" customHeight="1" spans="1:7">
      <c r="A38" s="14">
        <v>46017</v>
      </c>
      <c r="B38" s="10" t="s">
        <v>8</v>
      </c>
      <c r="C38" s="22">
        <v>3.9</v>
      </c>
      <c r="D38" s="10">
        <v>185000</v>
      </c>
      <c r="E38" s="39"/>
      <c r="F38" s="38">
        <f t="shared" si="3"/>
        <v>721500</v>
      </c>
      <c r="G38" s="40">
        <f>SUM(F38:F41)</f>
        <v>2371000</v>
      </c>
    </row>
    <row r="39" s="1" customFormat="1" ht="73" customHeight="1" spans="1:7">
      <c r="A39" s="14"/>
      <c r="B39" s="10" t="s">
        <v>9</v>
      </c>
      <c r="C39" s="22">
        <v>1.3</v>
      </c>
      <c r="D39" s="10">
        <v>115000</v>
      </c>
      <c r="E39" s="41"/>
      <c r="F39" s="38">
        <f t="shared" si="3"/>
        <v>149500</v>
      </c>
      <c r="G39" s="41"/>
    </row>
    <row r="40" s="1" customFormat="1" ht="73" customHeight="1" spans="1:7">
      <c r="A40" s="14"/>
      <c r="B40" s="10" t="s">
        <v>18</v>
      </c>
      <c r="C40" s="22">
        <v>10</v>
      </c>
      <c r="D40" s="10">
        <v>60000</v>
      </c>
      <c r="E40" s="41"/>
      <c r="F40" s="38">
        <f t="shared" si="3"/>
        <v>600000</v>
      </c>
      <c r="G40" s="41"/>
    </row>
    <row r="41" s="1" customFormat="1" ht="73" customHeight="1" spans="1:7">
      <c r="A41" s="14"/>
      <c r="B41" s="10" t="s">
        <v>20</v>
      </c>
      <c r="C41" s="22">
        <v>15</v>
      </c>
      <c r="D41" s="10">
        <v>60000</v>
      </c>
      <c r="E41" s="42"/>
      <c r="F41" s="38">
        <f t="shared" si="3"/>
        <v>900000</v>
      </c>
      <c r="G41" s="42"/>
    </row>
    <row r="42" s="1" customFormat="1" ht="60" customHeight="1" spans="1:7">
      <c r="A42" s="9">
        <v>46384</v>
      </c>
      <c r="B42" s="10" t="s">
        <v>11</v>
      </c>
      <c r="C42" s="22">
        <v>5</v>
      </c>
      <c r="D42" s="10">
        <v>145000</v>
      </c>
      <c r="E42" s="39"/>
      <c r="F42" s="10">
        <f t="shared" si="3"/>
        <v>725000</v>
      </c>
      <c r="G42" s="40">
        <f>SUM(F42:F46)</f>
        <v>4206500</v>
      </c>
    </row>
    <row r="43" s="1" customFormat="1" ht="60" customHeight="1" spans="1:7">
      <c r="A43" s="13"/>
      <c r="B43" s="18" t="s">
        <v>8</v>
      </c>
      <c r="C43" s="22">
        <v>3</v>
      </c>
      <c r="D43" s="10">
        <v>185000</v>
      </c>
      <c r="E43" s="41"/>
      <c r="F43" s="10">
        <f t="shared" si="3"/>
        <v>555000</v>
      </c>
      <c r="G43" s="41"/>
    </row>
    <row r="44" s="1" customFormat="1" ht="60" customHeight="1" spans="1:7">
      <c r="A44" s="13"/>
      <c r="B44" s="10" t="s">
        <v>12</v>
      </c>
      <c r="C44" s="22">
        <v>3.9</v>
      </c>
      <c r="D44" s="10">
        <v>370000</v>
      </c>
      <c r="E44" s="41"/>
      <c r="F44" s="10">
        <f t="shared" si="3"/>
        <v>1443000</v>
      </c>
      <c r="G44" s="41"/>
    </row>
    <row r="45" s="1" customFormat="1" ht="60" customHeight="1" spans="1:7">
      <c r="A45" s="13"/>
      <c r="B45" s="10" t="s">
        <v>7</v>
      </c>
      <c r="C45" s="22">
        <v>10.9</v>
      </c>
      <c r="D45" s="10">
        <v>115000</v>
      </c>
      <c r="E45" s="41"/>
      <c r="F45" s="10">
        <f t="shared" si="3"/>
        <v>1253500</v>
      </c>
      <c r="G45" s="41"/>
    </row>
    <row r="46" s="1" customFormat="1" ht="60" customHeight="1" spans="1:7">
      <c r="A46" s="16"/>
      <c r="B46" s="10" t="s">
        <v>9</v>
      </c>
      <c r="C46" s="22">
        <v>2</v>
      </c>
      <c r="D46" s="10">
        <v>115000</v>
      </c>
      <c r="E46" s="42"/>
      <c r="F46" s="10">
        <f t="shared" si="3"/>
        <v>230000</v>
      </c>
      <c r="G46" s="42"/>
    </row>
    <row r="47" s="1" customFormat="1" ht="75" customHeight="1" spans="1:7">
      <c r="A47" s="13">
        <v>46021</v>
      </c>
      <c r="B47" s="10" t="s">
        <v>10</v>
      </c>
      <c r="C47" s="11">
        <v>2</v>
      </c>
      <c r="D47" s="12">
        <v>85000</v>
      </c>
      <c r="E47" s="43"/>
      <c r="F47" s="10">
        <f t="shared" si="3"/>
        <v>170000</v>
      </c>
      <c r="G47" s="32">
        <f>SUM(F47:F50)</f>
        <v>1973000</v>
      </c>
    </row>
    <row r="48" s="1" customFormat="1" ht="75" customHeight="1" spans="1:7">
      <c r="A48" s="13"/>
      <c r="B48" s="10" t="s">
        <v>20</v>
      </c>
      <c r="C48" s="11">
        <v>10</v>
      </c>
      <c r="D48" s="12">
        <v>65000</v>
      </c>
      <c r="E48" s="41"/>
      <c r="F48" s="10">
        <f t="shared" si="3"/>
        <v>650000</v>
      </c>
      <c r="G48" s="32"/>
    </row>
    <row r="49" s="1" customFormat="1" ht="75" customHeight="1" spans="1:7">
      <c r="A49" s="13"/>
      <c r="B49" s="10" t="s">
        <v>7</v>
      </c>
      <c r="C49" s="11">
        <v>5.6</v>
      </c>
      <c r="D49" s="12">
        <v>120000</v>
      </c>
      <c r="E49" s="41"/>
      <c r="F49" s="10">
        <f t="shared" si="3"/>
        <v>672000</v>
      </c>
      <c r="G49" s="32"/>
    </row>
    <row r="50" s="1" customFormat="1" ht="75" customHeight="1" spans="1:7">
      <c r="A50" s="16"/>
      <c r="B50" s="10" t="s">
        <v>12</v>
      </c>
      <c r="C50" s="11">
        <v>1.3</v>
      </c>
      <c r="D50" s="12">
        <v>370000</v>
      </c>
      <c r="E50" s="42"/>
      <c r="F50" s="10">
        <f t="shared" si="3"/>
        <v>481000</v>
      </c>
      <c r="G50" s="35"/>
    </row>
    <row r="51" s="1" customFormat="1" ht="75" customHeight="1" spans="1:7">
      <c r="A51" s="14">
        <v>46022</v>
      </c>
      <c r="B51" s="10" t="s">
        <v>8</v>
      </c>
      <c r="C51" s="11">
        <v>6</v>
      </c>
      <c r="D51" s="12">
        <v>185000</v>
      </c>
      <c r="E51" s="44"/>
      <c r="F51" s="10">
        <f t="shared" si="3"/>
        <v>1110000</v>
      </c>
      <c r="G51" s="37">
        <f>SUM(F51:F54)</f>
        <v>2794000</v>
      </c>
    </row>
    <row r="52" s="1" customFormat="1" ht="75" customHeight="1" spans="1:8">
      <c r="A52" s="14"/>
      <c r="B52" s="10" t="s">
        <v>20</v>
      </c>
      <c r="C52" s="11">
        <v>10</v>
      </c>
      <c r="D52" s="12">
        <v>60000</v>
      </c>
      <c r="E52" s="44"/>
      <c r="F52" s="10">
        <f t="shared" si="3"/>
        <v>600000</v>
      </c>
      <c r="G52" s="37"/>
      <c r="H52" s="45"/>
    </row>
    <row r="53" s="2" customFormat="1" ht="75" customHeight="1" spans="1:7">
      <c r="A53" s="14"/>
      <c r="B53" s="10" t="s">
        <v>9</v>
      </c>
      <c r="C53" s="11">
        <v>4.6</v>
      </c>
      <c r="D53" s="12">
        <v>115000</v>
      </c>
      <c r="E53" s="44"/>
      <c r="F53" s="10">
        <f t="shared" si="3"/>
        <v>529000</v>
      </c>
      <c r="G53" s="37"/>
    </row>
    <row r="54" s="2" customFormat="1" ht="75" customHeight="1" spans="1:7">
      <c r="A54" s="14"/>
      <c r="B54" s="10" t="s">
        <v>12</v>
      </c>
      <c r="C54" s="11">
        <v>1.5</v>
      </c>
      <c r="D54" s="12">
        <v>370000</v>
      </c>
      <c r="E54" s="44"/>
      <c r="F54" s="10">
        <f t="shared" si="3"/>
        <v>555000</v>
      </c>
      <c r="G54" s="37"/>
    </row>
    <row r="55" s="2" customFormat="1" spans="1:7">
      <c r="A55" s="24"/>
      <c r="B55" s="10"/>
      <c r="C55" s="11"/>
      <c r="D55" s="12"/>
      <c r="E55" s="46"/>
      <c r="F55" s="46"/>
      <c r="G55" s="29"/>
    </row>
    <row r="56" s="2" customFormat="1" spans="1:7">
      <c r="A56" s="24"/>
      <c r="B56" s="10"/>
      <c r="C56" s="11"/>
      <c r="D56" s="12"/>
      <c r="E56" s="46"/>
      <c r="F56" s="46"/>
      <c r="G56" s="29"/>
    </row>
    <row r="57" s="2" customFormat="1" spans="1:7">
      <c r="A57" s="14"/>
      <c r="B57" s="10"/>
      <c r="C57" s="11"/>
      <c r="D57" s="12"/>
      <c r="E57" s="46"/>
      <c r="F57" s="46"/>
      <c r="G57" s="29"/>
    </row>
    <row r="58" s="2" customFormat="1" spans="1:7">
      <c r="A58" s="14"/>
      <c r="B58" s="10"/>
      <c r="C58" s="11"/>
      <c r="D58" s="12"/>
      <c r="E58" s="46"/>
      <c r="F58" s="46"/>
      <c r="G58" s="29"/>
    </row>
    <row r="59" s="2" customFormat="1" spans="1:7">
      <c r="A59" s="14"/>
      <c r="B59" s="10"/>
      <c r="C59" s="11"/>
      <c r="D59" s="12"/>
      <c r="E59" s="46"/>
      <c r="F59" s="46"/>
      <c r="G59" s="29"/>
    </row>
    <row r="60" s="2" customFormat="1" spans="1:7">
      <c r="A60" s="14"/>
      <c r="B60" s="10"/>
      <c r="C60" s="11"/>
      <c r="D60" s="12"/>
      <c r="E60" s="46"/>
      <c r="F60" s="46"/>
      <c r="G60" s="29"/>
    </row>
    <row r="61" s="1" customFormat="1" ht="31" customHeight="1" spans="1:8">
      <c r="A61" s="25"/>
      <c r="B61" s="25"/>
      <c r="C61" s="26"/>
      <c r="D61" s="27">
        <f>SUM(G2:G60)</f>
        <v>36138000</v>
      </c>
      <c r="E61" s="27"/>
      <c r="F61" s="27"/>
      <c r="G61" s="27"/>
      <c r="H61" s="45"/>
    </row>
  </sheetData>
  <mergeCells count="40">
    <mergeCell ref="D61:G61"/>
    <mergeCell ref="A2:A6"/>
    <mergeCell ref="A8:A9"/>
    <mergeCell ref="A10:A12"/>
    <mergeCell ref="A13:A17"/>
    <mergeCell ref="A19:A20"/>
    <mergeCell ref="A21:A26"/>
    <mergeCell ref="A27:A28"/>
    <mergeCell ref="A30:A32"/>
    <mergeCell ref="A33:A37"/>
    <mergeCell ref="A38:A41"/>
    <mergeCell ref="A42:A46"/>
    <mergeCell ref="A47:A50"/>
    <mergeCell ref="A51:A54"/>
    <mergeCell ref="E2:E6"/>
    <mergeCell ref="E8:E9"/>
    <mergeCell ref="E10:E12"/>
    <mergeCell ref="E13:E17"/>
    <mergeCell ref="E19:E20"/>
    <mergeCell ref="E21:E26"/>
    <mergeCell ref="E27:E28"/>
    <mergeCell ref="E30:E32"/>
    <mergeCell ref="E33:E37"/>
    <mergeCell ref="E38:E41"/>
    <mergeCell ref="E42:E46"/>
    <mergeCell ref="E47:E50"/>
    <mergeCell ref="E51:E54"/>
    <mergeCell ref="G2:G6"/>
    <mergeCell ref="G8:G9"/>
    <mergeCell ref="G10:G12"/>
    <mergeCell ref="G13:G17"/>
    <mergeCell ref="G19:G20"/>
    <mergeCell ref="G21:G26"/>
    <mergeCell ref="G27:G28"/>
    <mergeCell ref="G30:G32"/>
    <mergeCell ref="G33:G37"/>
    <mergeCell ref="G38:G41"/>
    <mergeCell ref="G42:G46"/>
    <mergeCell ref="G47:G50"/>
    <mergeCell ref="G51:G5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2025-12-16T16:10:00Z</dcterms:created>
  <dcterms:modified xsi:type="dcterms:W3CDTF">2026-01-02T16:38:19Z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