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3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<sst xmlns="http://schemas.openxmlformats.org/spreadsheetml/2006/main" count="3313" uniqueCount="750">
  <si>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</si>
  <si>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</si>
  <si>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</si>
  <si>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</si>
  <si>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</si>
  <si>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</si>
  <si>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</si>
  <si>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</si>
  <si>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</si>
  <si>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</si>
  <si>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</si>
  <si>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</si>
  <si>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</si>
  <si>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</si>
  <si>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</si>
  <si>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</si>
  <si>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</si>
  <si>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</si>
  <si>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</si>
  <si>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</si>
  <si>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</si>
  <si>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</si>
  <si>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</si>
  <si>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</si>
  <si>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</si>
  <si>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</si>
  <si>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</si>
  <si>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</si>
  <si>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</si>
  <si>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</si>
  <si>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</si>
  <si>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</si>
  <si>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</si>
  <si>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</si>
  <si>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</si>
  <si>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</si>
  <si>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</si>
  <si>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</si>
  <si>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</si>
  <si>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</si>
  <si>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</si>
  <si>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</si>
  <si>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</si>
  <si>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</si>
  <si>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</si>
  <si>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</si>
  <si>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</si>
  <si>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</si>
  <si>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</si>
  <si>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</si>
  <si>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</si>
  <si>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</si>
  <si>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</si>
  <si>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</si>
  <si>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</si>
  <si>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</si>
  <si>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</si>
  <si>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</si>
  <si>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</si>
  <si>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</si>
  <si>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</si>
  <si>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</si>
  <si>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</si>
  <si>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</si>
  <si>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</si>
  <si>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</si>
  <si>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</si>
  <si>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</si>
  <si>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</si>
  <si>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</si>
  <si>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</si>
  <si>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</si>
  <si>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</si>
  <si>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</si>
  <si>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</si>
  <si>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</si>
  <si>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</si>
  <si>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</si>
  <si>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</si>
  <si>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</si>
  <si>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</si>
  <si>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</si>
  <si>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</si>
  <si>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</si>
  <si>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</si>
  <si>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</si>
  <si>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</si>
  <si>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</si>
  <si>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</si>
  <si>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</si>
  <si>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</si>
  <si>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</si>
  <si>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</si>
  <si>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</si>
  <si>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</si>
  <si>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</si>
  <si>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</si>
  <si>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</si>
  <si>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</si>
  <si>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</si>
  <si>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</si>
  <si>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</si>
  <si>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</si>
  <si>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</si>
  <si>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</si>
  <si>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</si>
  <si>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</si>
  <si>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</si>
  <si>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</si>
  <si>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</si>
  <si>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</si>
  <si>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</si>
  <si>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</si>
  <si>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</si>
  <si>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</si>
  <si>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</si>
  <si>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</si>
  <si>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</si>
  <si>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</si>
  <si>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</si>
  <si>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</si>
  <si>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</si>
  <si>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</si>
  <si>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</si>
  <si>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</si>
  <si>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</si>
  <si>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</si>
  <si>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</si>
  <si>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</si>
  <si>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</si>
  <si>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</si>
  <si>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</si>
  <si>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</si>
  <si>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</si>
  <si>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</si>
  <si>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</si>
  <si>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</si>
  <si>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</si>
  <si>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</si>
  <si>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</si>
  <si>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</si>
  <si>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</si>
  <si>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</si>
  <si>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</si>
  <si>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</si>
  <si>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</si>
  <si>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</si>
  <si>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</si>
  <si>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</si>
  <si>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</si>
  <si>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</si>
  <si>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</si>
  <si>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</si>
  <si>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</si>
  <si>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</si>
  <si>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</si>
  <si>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</si>
  <si>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</si>
  <si>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</si>
  <si>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</si>
  <si>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</si>
  <si>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</si>
  <si>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</si>
  <si>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</si>
  <si>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</si>
  <si>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</si>
  <si>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</si>
  <si>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</si>
  <si>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</si>
  <si>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</si>
  <si>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</si>
  <si>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</si>
  <si>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</si>
  <si>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</si>
  <si>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</si>
  <si>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</si>
  <si>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</si>
  <si>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</si>
  <si>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</si>
  <si>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</si>
  <si>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</si>
  <si>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</si>
  <si>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</si>
  <si>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</si>
  <si>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</si>
  <si>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</si>
  <si>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</si>
  <si>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</si>
  <si>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</si>
  <si>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</si>
  <si>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</si>
  <si>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</si>
  <si>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</si>
  <si>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</si>
  <si>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</si>
  <si>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</si>
  <si>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</si>
  <si>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</si>
  <si>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</si>
  <si>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</si>
  <si>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</si>
  <si>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</si>
  <si>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</si>
  <si>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</si>
  <si>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</si>
  <si>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</si>
  <si>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</si>
  <si>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</si>
  <si>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</si>
  <si>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</si>
  <si>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</si>
  <si>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</si>
  <si>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</si>
  <si>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</si>
  <si>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</si>
  <si>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</si>
  <si>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</si>
  <si>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</si>
  <si>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</si>
  <si>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</si>
  <si>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</si>
  <si>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</si>
  <si>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</si>
  <si>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</si>
  <si>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</si>
  <si>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</si>
  <si>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</si>
  <si>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</si>
  <si>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</si>
  <si>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</si>
  <si>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</si>
  <si>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</si>
  <si>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</si>
  <si>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</si>
  <si>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</si>
  <si>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</si>
  <si>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</si>
  <si>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</si>
  <si>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</si>
  <si>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</si>
  <si>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</si>
  <si>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</si>
  <si>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</si>
  <si>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</si>
  <si>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</si>
  <si>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</si>
  <si>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</si>
  <si>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</si>
  <si>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</si>
  <si>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</si>
  <si>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</si>
  <si>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</si>
  <si>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</si>
  <si>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</si>
  <si>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</si>
  <si>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</si>
  <si>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</si>
  <si>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</si>
  <si>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</si>
  <si>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</si>
  <si>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</si>
  <si>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</si>
  <si>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</si>
  <si>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</si>
  <si>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</si>
  <si>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</si>
  <si>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</si>
  <si>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</si>
  <si>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</si>
  <si>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</si>
  <si>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</si>
  <si>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</si>
  <si>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</si>
  <si>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</si>
  <si>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</si>
  <si>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</si>
  <si>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</si>
  <si>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</si>
  <si>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</si>
  <si>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</si>
  <si>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</si>
  <si>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</si>
  <si>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</si>
  <si>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</si>
  <si>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</si>
  <si>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</si>
  <si>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</si>
  <si>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</si>
  <si>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</si>
  <si>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</si>
  <si>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</si>
  <si>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</si>
  <si>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</si>
  <si>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</si>
  <si>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</si>
  <si>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</si>
  <si>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</si>
  <si>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</si>
  <si>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</si>
  <si>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</si>
  <si>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</si>
  <si>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</si>
  <si>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</si>
  <si>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</si>
  <si>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</si>
  <si>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</si>
  <si>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</si>
  <si>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</si>
  <si>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</si>
  <si>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</si>
  <si>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</si>
  <si>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</si>
  <si>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</si>
  <si>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</si>
  <si>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</si>
  <si>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</si>
  <si>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</si>
  <si>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</si>
  <si>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</si>
  <si>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</si>
  <si>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</si>
  <si>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</si>
  <si>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</si>
  <si>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</si>
  <si>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</si>
  <si>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</si>
  <si>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</si>
  <si>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</si>
  <si>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</si>
  <si>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</si>
  <si>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</si>
  <si>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</si>
  <si>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</si>
  <si>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</si>
  <si>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</si>
  <si>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</si>
  <si>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</si>
  <si>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</si>
  <si>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</si>
  <si>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</si>
  <si>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</si>
  <si>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</si>
  <si>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</si>
  <si>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</si>
  <si>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</si>
  <si>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</si>
  <si>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</si>
  <si>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</si>
  <si>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</si>
  <si>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</si>
  <si>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</si>
  <si>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</si>
  <si>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</si>
  <si>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</si>
  <si>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</si>
  <si>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</si>
  <si>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</si>
  <si>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</si>
  <si>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</si>
  <si>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</si>
  <si>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</si>
  <si>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</si>
  <si>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</si>
  <si>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</si>
  <si>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</si>
  <si>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</si>
  <si>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</si>
  <si>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</si>
  <si>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</si>
  <si>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</si>
  <si>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</si>
  <si>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</si>
  <si>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</si>
  <si>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</si>
  <si>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</si>
  <si>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</si>
  <si>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</si>
  <si>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</si>
  <si>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</si>
  <si>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</si>
  <si>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</si>
  <si>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</si>
  <si>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</si>
  <si>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</si>
  <si>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</si>
  <si>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</si>
  <si>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</si>
  <si>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</si>
  <si>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</si>
  <si>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</si>
  <si>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</si>
  <si>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</si>
  <si>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</si>
  <si>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APPROVED ON LEMESY</t>
  </si>
  <si>
    <t>Purchase Red gaba 200 gr, mango oolong 200 gr</t>
  </si>
  <si>
    <t>Find welder to fix the tables</t>
  </si>
  <si>
    <t>Purchase birthday candle for floor</t>
  </si>
  <si>
    <t>Purchase sauce cup 12 pcs, tiramisu cup 10 pcs, soup cup 8 pcs, ring cutter 10.3 cm (lemon cheese cake 3 pcs)</t>
  </si>
  <si>
    <t>Purchase 3 spidol for kitchen</t>
  </si>
  <si>
    <t>Ring cutter x4 pcs 10.3 cm</t>
  </si>
  <si>
    <t>Purchase glasses for bar</t>
  </si>
  <si>
    <t>Purchase swing stop for glass door on cinema</t>
  </si>
  <si>
    <t>Done bought 1 pcs only</t>
  </si>
  <si>
    <t>Done. need to install it soon</t>
  </si>
  <si>
    <t>Pick up shisha stikers from balistars</t>
  </si>
  <si>
    <t>Table frame sent to hotel's engineer room at B2</t>
  </si>
  <si>
    <t>Purchase plastic wrap and big transparant plastic</t>
  </si>
  <si>
    <t>Arrange AC maintenance for it's not cold enough</t>
  </si>
  <si>
    <t>Purchase 2 kg of salami</t>
  </si>
  <si>
    <t>Purchase saucer for bar coffee cup</t>
  </si>
  <si>
    <t>Puchase plank 60x185cm for bar table</t>
  </si>
  <si>
    <t>Purchase towel for shisha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</si>
  <si>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</si>
  <si>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</si>
  <si>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</si>
  <si>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</si>
  <si>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</si>
  <si>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</si>
  <si>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</si>
  <si>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</si>
  <si>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</si>
  <si>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</si>
  <si>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</si>
  <si>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</si>
  <si>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</si>
  <si>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</si>
  <si>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</si>
  <si>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</si>
  <si>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</si>
  <si>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</si>
  <si>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</si>
  <si>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</si>
  <si>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</si>
  <si>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</si>
  <si>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</si>
  <si>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</si>
  <si>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</si>
  <si>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</si>
  <si>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</si>
  <si>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</si>
  <si>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</si>
  <si>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</si>
  <si>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</si>
  <si>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</si>
  <si>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</si>
  <si>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</si>
  <si>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</si>
  <si>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</si>
  <si>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</si>
  <si>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</si>
  <si>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</si>
  <si>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</si>
  <si>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</si>
  <si>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</si>
  <si>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</si>
  <si>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</si>
  <si>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</si>
  <si>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</si>
  <si>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</si>
  <si>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</si>
  <si>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</si>
  <si>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</si>
  <si>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</si>
  <si>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</si>
  <si>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</si>
  <si>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</si>
  <si>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</si>
  <si>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</si>
  <si>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</si>
  <si>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</si>
  <si>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</si>
  <si>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</si>
  <si>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</si>
  <si>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</si>
  <si>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</si>
  <si>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</si>
  <si>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</si>
  <si>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</si>
  <si>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</si>
  <si>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</si>
  <si>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</si>
  <si>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</si>
  <si>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</si>
  <si>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</si>
  <si>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</si>
  <si>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</si>
  <si>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</si>
  <si>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</si>
  <si>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</si>
  <si>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</si>
  <si>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</si>
  <si>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</si>
  <si>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</si>
  <si>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</si>
  <si>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</si>
  <si>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</si>
  <si>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</si>
  <si>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</si>
  <si>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</si>
  <si>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</si>
  <si>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</si>
  <si>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</si>
  <si>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</si>
  <si>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</si>
  <si>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</si>
  <si>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</si>
  <si>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</si>
  <si>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</si>
  <si>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</si>
  <si>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</si>
  <si>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</si>
  <si>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</si>
  <si>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</si>
  <si>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</si>
  <si>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</si>
  <si>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</si>
  <si>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</si>
  <si>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</si>
  <si>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</si>
  <si>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</si>
  <si>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</si>
  <si>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</si>
  <si>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</si>
  <si>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</si>
  <si>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</si>
  <si>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</si>
  <si>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</si>
  <si>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</si>
  <si>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</si>
  <si>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</si>
  <si>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</si>
  <si>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</si>
  <si>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</si>
  <si>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</si>
  <si>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</si>
  <si>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</si>
  <si>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</si>
  <si>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</si>
  <si>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</si>
  <si>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</si>
  <si>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</si>
  <si>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</si>
  <si>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</si>
  <si>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</si>
  <si>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</si>
  <si>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</si>
  <si>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>Rincian Transaksi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</si>
  <si>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</si>
  <si>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</si>
  <si>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</si>
  <si>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</si>
  <si>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</si>
  <si>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</si>
  <si>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</si>
  <si>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</si>
  <si>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</si>
  <si>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</si>
  <si>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</si>
  <si>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</si>
  <si>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</si>
  <si>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</si>
  <si>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</si>
  <si>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</si>
  <si>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</si>
  <si>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</si>
  <si>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</si>
  <si>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</si>
  <si>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</si>
  <si>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</si>
  <si>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</si>
  <si>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</si>
  <si>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</si>
  <si>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</si>
  <si>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</si>
  <si>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</si>
  <si>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</si>
  <si>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</si>
  <si>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</si>
  <si>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</si>
  <si>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</si>
  <si>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</si>
  <si>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</si>
  <si>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</si>
  <si>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</si>
  <si>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</si>
  <si>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</si>
  <si>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</si>
  <si>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</si>
  <si>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</si>
  <si>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</si>
  <si>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</si>
  <si>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</si>
  <si>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</si>
  <si>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</si>
  <si>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</si>
  <si>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</si>
  <si>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</si>
  <si>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</si>
  <si>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</si>
  <si>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</si>
  <si>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</si>
  <si>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</si>
  <si>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</si>
  <si>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</si>
  <si>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</si>
  <si>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</si>
  <si>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</si>
  <si>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</si>
  <si>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</si>
  <si>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</si>
  <si>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</si>
  <si>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</si>
  <si>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</si>
  <si>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</si>
  <si>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</si>
  <si>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</si>
  <si>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</si>
  <si>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</si>
  <si>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</si>
  <si>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</si>
  <si>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PURCHASE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</si>
  <si>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</si>
  <si>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</si>
  <si>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</si>
  <si>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</si>
  <si>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</si>
  <si>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</si>
  <si>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</si>
  <si>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</si>
  <si>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</si>
  <si>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</si>
  <si>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</si>
  <si>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</si>
  <si>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</si>
  <si>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</si>
  <si>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</si>
  <si>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</si>
  <si>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</si>
  <si>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</si>
  <si>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</si>
  <si>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</si>
  <si>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</si>
  <si>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</si>
  <si>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</si>
  <si>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</si>
  <si>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</si>
  <si>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</si>
  <si>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</si>
  <si>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</si>
  <si>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</si>
  <si>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</si>
  <si>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</si>
  <si>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</si>
  <si>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</si>
  <si>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</si>
  <si>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</si>
  <si>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</si>
  <si>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</si>
  <si>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</si>
  <si>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</si>
  <si>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</si>
  <si>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</si>
  <si>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</si>
  <si>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</si>
  <si>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</si>
  <si>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</si>
  <si>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</si>
  <si>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</si>
  <si>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</si>
  <si>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</si>
  <si>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</si>
  <si>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</si>
  <si>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</si>
  <si>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</si>
  <si>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</si>
  <si>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</si>
  <si>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</si>
  <si>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</si>
  <si>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</si>
  <si>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</si>
  <si>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</si>
  <si>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</si>
  <si>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</si>
  <si>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</si>
  <si>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</si>
  <si>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</si>
  <si>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</si>
  <si>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</si>
  <si>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</si>
  <si>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</si>
  <si>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</si>
  <si>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</si>
  <si>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</si>
  <si>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</si>
  <si>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</si>
  <si>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</si>
  <si>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</si>
  <si>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</si>
  <si>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</si>
  <si>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</si>
  <si>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</si>
  <si>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</si>
  <si>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</si>
  <si>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</si>
  <si>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</si>
  <si>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</si>
  <si>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</si>
  <si>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</si>
  <si>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</si>
  <si>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</si>
  <si>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</si>
  <si>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</si>
  <si>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</si>
  <si>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</si>
  <si>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</si>
  <si>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</si>
  <si>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</si>
  <si>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</si>
  <si>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</si>
  <si>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</si>
  <si>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</si>
  <si>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</si>
  <si>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</si>
  <si>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</si>
  <si>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</si>
  <si>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</si>
  <si>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</si>
  <si>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</si>
  <si>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</si>
  <si>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</si>
  <si>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</si>
  <si>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</si>
  <si>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</si>
  <si>
    <t>REIMBURSE PURCHASE FLOWERS FOR FLOOR TO ANDIKA WHEN OVO GOT PROBLEM ON QRIS PAYMENT</t>
  </si>
  <si>
    <t>TRANSFER KE KHOIRUR ROSIKIN</t>
  </si>
  <si>
    <t>REIMBURSE NAPKIN LAUNDRY TO MILA FLOOR</t>
  </si>
  <si>
    <t>PURCHASE 5 PACKS OF TORTILLA WRAP FOR KITCHEN</t>
  </si>
  <si>
    <t>PURCHASE 2 PACKS OF BIRTHDAY CANDLES AND 2 PACKS OF WHITE BOARD MARKER (2 PCS EACH)</t>
  </si>
  <si>
    <t>REIMBURSE TO GERALDO FOR REPLACING CASHIER TIPPING CASH FOR PAYMENTS OF SHISHA GOSEND, BAR GOSEND (NEW YEAR), BAR INVENTORY PRINTOUT</t>
  </si>
  <si>
    <t>REIMBURSE PAYMENT OF MULIA JAYA 8 PACKS OF PASSION FRUIT TO ANDIKA</t>
  </si>
  <si>
    <t>REIMBURSE PRINTING OF SHISHA CARDS &amp; STICKERS AT BALISTARS TO ANDIKA</t>
  </si>
  <si>
    <t>TRANSFER KE SUMBER KACA UTAMA CV</t>
  </si>
  <si>
    <t>PURCHASE 2 PCS GLASS DOOR SWING STOP</t>
  </si>
  <si>
    <t>A441 AZKO BALI GATSU BR</t>
  </si>
  <si>
    <t>PURCHASE DEODORIZER FOR TOILET</t>
  </si>
  <si>
    <t>PURCHASE 30 L OF ABISEKA FRESH MILK</t>
  </si>
  <si>
    <t>REIMBURSE PAYMENT OF FLOOR NAPKIN LAUNDRY TO CINDY</t>
  </si>
  <si>
    <t>PURCHASE WHITE PLASTIC BAG &amp; CLING PLASTIC WRAP</t>
  </si>
  <si>
    <t>REIMBURSE PURCHASE OF 15 PCS OR BAR SAUCER ON SHOPEE USING PERSONAL BCA FUND TO ANDIKA</t>
  </si>
  <si>
    <t>PURCHASE 5 PCS OF RING CUTTER FOR KITCHEN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</si>
</sst>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3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4" borderId="1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5" borderId="20" applyNumberFormat="0" applyAlignment="0" applyProtection="0">
      <alignment vertical="center"/>
    </xf>
    <xf numFmtId="0" fontId="23" fillId="16" borderId="21" applyNumberFormat="0" applyAlignment="0" applyProtection="0">
      <alignment vertical="center"/>
    </xf>
    <xf numFmtId="0" fontId="24" fillId="16" borderId="20" applyNumberFormat="0" applyAlignment="0" applyProtection="0">
      <alignment vertical="center"/>
    </xf>
    <xf numFmtId="0" fontId="25" fillId="17" borderId="22" applyNumberFormat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</cellStyleXfs>
  <cellXfs count="19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13" xfId="0" applyNumberFormat="1" applyFont="1" applyBorder="1" applyAlignment="1">
      <alignment horizontal="center" vertical="center"/>
    </xf>
    <xf numFmtId="0" fontId="2" fillId="0" borderId="14" xfId="0" applyNumberFormat="1" applyFont="1" applyBorder="1" applyAlignment="1">
      <alignment horizontal="center" vertical="center"/>
    </xf>
    <xf numFmtId="0" fontId="2" fillId="8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  <xf numFmtId="0" fontId="8" fillId="0" borderId="0" xfId="0" applyFont="1">
      <alignment vertical="center"/>
    </xf>
    <xf numFmtId="183" fontId="9" fillId="0" borderId="0" xfId="0" applyNumberFormat="1" applyFont="1">
      <alignment vertical="center"/>
    </xf>
    <xf numFmtId="0" fontId="9" fillId="0" borderId="0" xfId="0" applyFont="1">
      <alignment vertical="center"/>
    </xf>
    <xf numFmtId="184" fontId="9" fillId="0" borderId="0" xfId="0" applyNumberFormat="1" applyFont="1">
      <alignment vertical="center"/>
    </xf>
    <xf numFmtId="185" fontId="9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183" fontId="8" fillId="8" borderId="7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184" fontId="8" fillId="8" borderId="7" xfId="0" applyNumberFormat="1" applyFont="1" applyFill="1" applyBorder="1" applyAlignment="1">
      <alignment horizontal="center" vertical="center"/>
    </xf>
    <xf numFmtId="183" fontId="9" fillId="10" borderId="7" xfId="0" applyNumberFormat="1" applyFont="1" applyFill="1" applyBorder="1" applyAlignment="1">
      <alignment horizontal="center" vertical="center"/>
    </xf>
    <xf numFmtId="186" fontId="9" fillId="10" borderId="7" xfId="0" applyNumberFormat="1" applyFont="1" applyFill="1" applyBorder="1" applyAlignment="1">
      <alignment horizontal="center" vertical="center"/>
    </xf>
    <xf numFmtId="184" fontId="10" fillId="10" borderId="7" xfId="0" applyNumberFormat="1" applyFont="1" applyFill="1" applyBorder="1" applyAlignment="1">
      <alignment horizontal="center" vertical="center" wrapText="1"/>
    </xf>
    <xf numFmtId="0" fontId="10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/>
    </xf>
    <xf numFmtId="183" fontId="9" fillId="0" borderId="7" xfId="0" applyNumberFormat="1" applyFont="1" applyBorder="1">
      <alignment vertical="center"/>
    </xf>
    <xf numFmtId="0" fontId="9" fillId="0" borderId="7" xfId="0" applyFont="1" applyBorder="1">
      <alignment vertical="center"/>
    </xf>
    <xf numFmtId="185" fontId="8" fillId="8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85" fontId="9" fillId="0" borderId="7" xfId="0" applyNumberFormat="1" applyFont="1" applyBorder="1" applyAlignment="1">
      <alignment horizontal="center" vertical="center"/>
    </xf>
    <xf numFmtId="185" fontId="9" fillId="0" borderId="7" xfId="0" applyNumberFormat="1" applyFont="1" applyBorder="1">
      <alignment vertical="center"/>
    </xf>
    <xf numFmtId="184" fontId="9" fillId="0" borderId="7" xfId="0" applyNumberFormat="1" applyFont="1" applyBorder="1" applyAlignment="1">
      <alignment horizontal="center" vertical="center"/>
    </xf>
    <xf numFmtId="184" fontId="9" fillId="0" borderId="7" xfId="0" applyNumberFormat="1" applyFont="1" applyBorder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7" fontId="12" fillId="0" borderId="0" xfId="0" applyNumberFormat="1" applyFont="1" applyAlignment="1">
      <alignment horizontal="left" vertical="center"/>
    </xf>
    <xf numFmtId="187" fontId="12" fillId="0" borderId="0" xfId="0" applyNumberFormat="1" applyFont="1">
      <alignment vertical="center"/>
    </xf>
    <xf numFmtId="0" fontId="12" fillId="0" borderId="0" xfId="0" applyFont="1" applyAlignment="1">
      <alignment horizontal="center" vertical="center"/>
    </xf>
    <xf numFmtId="187" fontId="12" fillId="0" borderId="0" xfId="0" applyNumberFormat="1" applyFont="1" applyAlignment="1">
      <alignment vertical="center"/>
    </xf>
    <xf numFmtId="187" fontId="12" fillId="0" borderId="0" xfId="0" applyNumberFormat="1" applyFont="1" applyAlignment="1">
      <alignment horizontal="right" vertical="center"/>
    </xf>
    <xf numFmtId="187" fontId="11" fillId="8" borderId="7" xfId="0" applyNumberFormat="1" applyFont="1" applyFill="1" applyBorder="1" applyAlignment="1">
      <alignment horizontal="center" vertical="center"/>
    </xf>
    <xf numFmtId="183" fontId="12" fillId="0" borderId="7" xfId="0" applyNumberFormat="1" applyFont="1" applyBorder="1" applyAlignment="1">
      <alignment horizontal="center" vertical="center"/>
    </xf>
    <xf numFmtId="187" fontId="12" fillId="0" borderId="7" xfId="0" applyNumberFormat="1" applyFont="1" applyBorder="1" applyAlignment="1">
      <alignment horizontal="left" vertical="center"/>
    </xf>
    <xf numFmtId="187" fontId="12" fillId="0" borderId="7" xfId="0" applyNumberFormat="1" applyFont="1" applyBorder="1">
      <alignment vertical="center"/>
    </xf>
    <xf numFmtId="0" fontId="12" fillId="0" borderId="7" xfId="0" applyFont="1" applyBorder="1" applyAlignment="1">
      <alignment horizontal="center" vertical="center"/>
    </xf>
    <xf numFmtId="183" fontId="12" fillId="10" borderId="7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horizontal="left" vertical="center"/>
    </xf>
    <xf numFmtId="187" fontId="12" fillId="10" borderId="7" xfId="0" applyNumberFormat="1" applyFont="1" applyFill="1" applyBorder="1">
      <alignment vertical="center"/>
    </xf>
    <xf numFmtId="0" fontId="12" fillId="10" borderId="7" xfId="0" applyFont="1" applyFill="1" applyBorder="1" applyAlignment="1">
      <alignment horizontal="center" vertical="center"/>
    </xf>
    <xf numFmtId="183" fontId="12" fillId="0" borderId="7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horizontal="left" vertical="center"/>
    </xf>
    <xf numFmtId="187" fontId="12" fillId="0" borderId="7" xfId="0" applyNumberFormat="1" applyFont="1" applyFill="1" applyBorder="1">
      <alignment vertical="center"/>
    </xf>
    <xf numFmtId="0" fontId="12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2" fillId="0" borderId="13" xfId="0" applyNumberFormat="1" applyFont="1" applyBorder="1" applyAlignment="1">
      <alignment horizontal="center" vertical="center"/>
    </xf>
    <xf numFmtId="187" fontId="12" fillId="0" borderId="13" xfId="0" applyNumberFormat="1" applyFont="1" applyBorder="1" applyAlignment="1">
      <alignment horizontal="left" vertical="center"/>
    </xf>
    <xf numFmtId="187" fontId="12" fillId="0" borderId="13" xfId="0" applyNumberFormat="1" applyFont="1" applyBorder="1">
      <alignment vertical="center"/>
    </xf>
    <xf numFmtId="0" fontId="12" fillId="0" borderId="13" xfId="0" applyFont="1" applyBorder="1" applyAlignment="1">
      <alignment horizontal="center" vertical="center"/>
    </xf>
    <xf numFmtId="187" fontId="11" fillId="8" borderId="7" xfId="0" applyNumberFormat="1" applyFont="1" applyFill="1" applyBorder="1" applyAlignment="1">
      <alignment vertical="center"/>
    </xf>
    <xf numFmtId="187" fontId="12" fillId="0" borderId="7" xfId="0" applyNumberFormat="1" applyFont="1" applyBorder="1" applyAlignment="1">
      <alignment vertical="center"/>
    </xf>
    <xf numFmtId="187" fontId="12" fillId="10" borderId="13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vertical="center"/>
    </xf>
    <xf numFmtId="187" fontId="12" fillId="10" borderId="15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vertical="center"/>
    </xf>
    <xf numFmtId="187" fontId="12" fillId="0" borderId="7" xfId="0" applyNumberFormat="1" applyFont="1" applyFill="1" applyBorder="1" applyAlignment="1">
      <alignment horizontal="right" vertical="center"/>
    </xf>
    <xf numFmtId="187" fontId="12" fillId="10" borderId="7" xfId="0" applyNumberFormat="1" applyFont="1" applyFill="1" applyBorder="1" applyAlignment="1">
      <alignment horizontal="right" vertical="center"/>
    </xf>
    <xf numFmtId="187" fontId="12" fillId="0" borderId="7" xfId="0" applyNumberFormat="1" applyFont="1" applyBorder="1" applyAlignment="1">
      <alignment horizontal="right" vertical="center"/>
    </xf>
    <xf numFmtId="187" fontId="12" fillId="10" borderId="13" xfId="0" applyNumberFormat="1" applyFont="1" applyFill="1" applyBorder="1">
      <alignment vertical="center"/>
    </xf>
    <xf numFmtId="187" fontId="12" fillId="0" borderId="13" xfId="0" applyNumberFormat="1" applyFont="1" applyBorder="1" applyAlignment="1">
      <alignment vertical="center"/>
    </xf>
    <xf numFmtId="187" fontId="12" fillId="0" borderId="13" xfId="0" applyNumberFormat="1" applyFont="1" applyBorder="1" applyAlignment="1">
      <alignment horizontal="right" vertical="center"/>
    </xf>
    <xf numFmtId="187" fontId="12" fillId="0" borderId="14" xfId="0" applyNumberFormat="1" applyFont="1" applyBorder="1" applyAlignment="1">
      <alignment vertical="center"/>
    </xf>
    <xf numFmtId="187" fontId="12" fillId="10" borderId="1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8" borderId="7" xfId="0" applyFont="1" applyFill="1" applyBorder="1">
      <alignment vertical="center"/>
    </xf>
    <xf numFmtId="0" fontId="12" fillId="10" borderId="7" xfId="0" applyFont="1" applyFill="1" applyBorder="1">
      <alignment vertical="center"/>
    </xf>
    <xf numFmtId="0" fontId="12" fillId="0" borderId="0" xfId="0" applyFont="1" applyAlignment="1">
      <alignment horizontal="right" vertical="center"/>
    </xf>
    <xf numFmtId="0" fontId="11" fillId="5" borderId="7" xfId="0" applyFont="1" applyFill="1" applyBorder="1">
      <alignment vertical="center"/>
    </xf>
    <xf numFmtId="0" fontId="11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3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13" borderId="7" xfId="0" applyFill="1" applyBorder="1">
      <alignment vertical="center"/>
    </xf>
    <xf numFmtId="0" fontId="0" fillId="0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12" borderId="7" xfId="0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29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8" Type="http://schemas.openxmlformats.org/officeDocument/2006/relationships/image" Target="../media/image128.jpeg"/><Relationship Id="rId127" Type="http://schemas.openxmlformats.org/officeDocument/2006/relationships/image" Target="../media/image127.jpeg"/><Relationship Id="rId126" Type="http://schemas.openxmlformats.org/officeDocument/2006/relationships/image" Target="../media/image126.jpeg"/><Relationship Id="rId125" Type="http://schemas.openxmlformats.org/officeDocument/2006/relationships/image" Target="../media/image125.jpeg"/><Relationship Id="rId124" Type="http://schemas.openxmlformats.org/officeDocument/2006/relationships/image" Target="../media/image124.jpeg"/><Relationship Id="rId123" Type="http://schemas.openxmlformats.org/officeDocument/2006/relationships/image" Target="../media/image123.jpeg"/><Relationship Id="rId122" Type="http://schemas.openxmlformats.org/officeDocument/2006/relationships/image" Target="../media/image122.jpeg"/><Relationship Id="rId121" Type="http://schemas.openxmlformats.org/officeDocument/2006/relationships/image" Target="../media/image121.jpeg"/><Relationship Id="rId120" Type="http://schemas.openxmlformats.org/officeDocument/2006/relationships/image" Target="../media/image120.jpeg"/><Relationship Id="rId12" Type="http://schemas.openxmlformats.org/officeDocument/2006/relationships/image" Target="../media/image12.jpeg"/><Relationship Id="rId119" Type="http://schemas.openxmlformats.org/officeDocument/2006/relationships/image" Target="../media/image119.jpeg"/><Relationship Id="rId118" Type="http://schemas.openxmlformats.org/officeDocument/2006/relationships/image" Target="../media/image118.jpeg"/><Relationship Id="rId117" Type="http://schemas.openxmlformats.org/officeDocument/2006/relationships/image" Target="../media/image117.jpeg"/><Relationship Id="rId116" Type="http://schemas.openxmlformats.org/officeDocument/2006/relationships/image" Target="../media/image116.jpeg"/><Relationship Id="rId115" Type="http://schemas.openxmlformats.org/officeDocument/2006/relationships/image" Target="../media/image115.jpeg"/><Relationship Id="rId114" Type="http://schemas.openxmlformats.org/officeDocument/2006/relationships/image" Target="../media/image114.jpeg"/><Relationship Id="rId113" Type="http://schemas.openxmlformats.org/officeDocument/2006/relationships/image" Target="../media/image113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7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73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4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5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6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7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8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9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80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82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85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65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7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3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69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70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81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89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92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91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90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93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96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97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99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100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101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102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103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105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72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86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98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104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109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110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111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116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117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118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119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121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126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127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128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129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121</xdr:row>
      <xdr:rowOff>25400</xdr:rowOff>
    </xdr:from>
    <xdr:to>
      <xdr:col>6</xdr:col>
      <xdr:colOff>2205355</xdr:colOff>
      <xdr:row>121</xdr:row>
      <xdr:rowOff>2703830</xdr:rowOff>
    </xdr:to>
    <xdr:pic>
      <xdr:nvPicPr>
        <xdr:cNvPr id="131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409205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122</xdr:row>
      <xdr:rowOff>27305</xdr:rowOff>
    </xdr:from>
    <xdr:to>
      <xdr:col>6</xdr:col>
      <xdr:colOff>2207260</xdr:colOff>
      <xdr:row>122</xdr:row>
      <xdr:rowOff>2819400</xdr:rowOff>
    </xdr:to>
    <xdr:pic>
      <xdr:nvPicPr>
        <xdr:cNvPr id="133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315134625"/>
          <a:ext cx="2181860" cy="2792095"/>
        </a:xfrm>
        <a:prstGeom prst="rect">
          <a:avLst/>
        </a:prstGeom>
      </xdr:spPr>
    </xdr:pic>
    <xdr:clientData/>
  </xdr:twoCellAnchor>
  <xdr:twoCellAnchor editAs="oneCell">
    <xdr:from>
      <xdr:col>6</xdr:col>
      <xdr:colOff>464185</xdr:colOff>
      <xdr:row>125</xdr:row>
      <xdr:rowOff>20955</xdr:rowOff>
    </xdr:from>
    <xdr:to>
      <xdr:col>6</xdr:col>
      <xdr:colOff>1771015</xdr:colOff>
      <xdr:row>125</xdr:row>
      <xdr:rowOff>5193030</xdr:rowOff>
    </xdr:to>
    <xdr:pic>
      <xdr:nvPicPr>
        <xdr:cNvPr id="94" name="ID_9270F37A2D484BE29F9D7FF880CABC24" descr="PHOTO-2026-01-03-16-51-44"/>
        <xdr:cNvPicPr>
          <a:picLocks noChangeAspect="1"/>
        </xdr:cNvPicPr>
      </xdr:nvPicPr>
      <xdr:blipFill>
        <a:blip r:embed="rId113"/>
        <a:srcRect b="34012"/>
        <a:stretch>
          <a:fillRect/>
        </a:stretch>
      </xdr:blipFill>
      <xdr:spPr>
        <a:xfrm>
          <a:off x="12401550" y="322797170"/>
          <a:ext cx="1306830" cy="51720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124</xdr:row>
      <xdr:rowOff>20955</xdr:rowOff>
    </xdr:from>
    <xdr:to>
      <xdr:col>6</xdr:col>
      <xdr:colOff>2213610</xdr:colOff>
      <xdr:row>124</xdr:row>
      <xdr:rowOff>3486150</xdr:rowOff>
    </xdr:to>
    <xdr:pic>
      <xdr:nvPicPr>
        <xdr:cNvPr id="95" name="ID_81B0D70485DC40D0BBFB9799DB26C40D" descr="PHOTO-2026-01-03-15-17-37"/>
        <xdr:cNvPicPr>
          <a:picLocks noChangeAspect="1"/>
        </xdr:cNvPicPr>
      </xdr:nvPicPr>
      <xdr:blipFill>
        <a:blip r:embed="rId114"/>
        <a:srcRect l="3492" t="8711" r="10351" b="16343"/>
        <a:stretch>
          <a:fillRect/>
        </a:stretch>
      </xdr:blipFill>
      <xdr:spPr>
        <a:xfrm>
          <a:off x="11958320" y="319301495"/>
          <a:ext cx="2192655" cy="346519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123</xdr:row>
      <xdr:rowOff>20955</xdr:rowOff>
    </xdr:from>
    <xdr:to>
      <xdr:col>6</xdr:col>
      <xdr:colOff>2203450</xdr:colOff>
      <xdr:row>123</xdr:row>
      <xdr:rowOff>1326515</xdr:rowOff>
    </xdr:to>
    <xdr:pic>
      <xdr:nvPicPr>
        <xdr:cNvPr id="106" name="ID_597B96AD86D04DCB994B72FF85CD93A0" descr="PHOTO-2026-01-03-13-49-43"/>
        <xdr:cNvPicPr>
          <a:picLocks noChangeAspect="1"/>
        </xdr:cNvPicPr>
      </xdr:nvPicPr>
      <xdr:blipFill>
        <a:blip r:embed="rId115"/>
        <a:srcRect l="3492" t="5467" r="5277" b="7374"/>
        <a:stretch>
          <a:fillRect/>
        </a:stretch>
      </xdr:blipFill>
      <xdr:spPr>
        <a:xfrm rot="16200000">
          <a:off x="12401550" y="317529210"/>
          <a:ext cx="130556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126</xdr:row>
      <xdr:rowOff>20955</xdr:rowOff>
    </xdr:from>
    <xdr:to>
      <xdr:col>6</xdr:col>
      <xdr:colOff>2212975</xdr:colOff>
      <xdr:row>126</xdr:row>
      <xdr:rowOff>3016250</xdr:rowOff>
    </xdr:to>
    <xdr:pic>
      <xdr:nvPicPr>
        <xdr:cNvPr id="108" name="ID_0D5CB31D281941C39C8655F5F6495355" descr="PHOTO-2026-01-05-10-21-17"/>
        <xdr:cNvPicPr>
          <a:picLocks noChangeAspect="1"/>
        </xdr:cNvPicPr>
      </xdr:nvPicPr>
      <xdr:blipFill>
        <a:blip r:embed="rId116"/>
        <a:srcRect l="3203" t="10761" r="3753" b="22158"/>
        <a:stretch>
          <a:fillRect/>
        </a:stretch>
      </xdr:blipFill>
      <xdr:spPr>
        <a:xfrm>
          <a:off x="11959590" y="327997820"/>
          <a:ext cx="2190750" cy="2995295"/>
        </a:xfrm>
        <a:prstGeom prst="rect">
          <a:avLst/>
        </a:prstGeom>
      </xdr:spPr>
    </xdr:pic>
    <xdr:clientData/>
  </xdr:twoCellAnchor>
  <xdr:twoCellAnchor editAs="oneCell">
    <xdr:from>
      <xdr:col>6</xdr:col>
      <xdr:colOff>159385</xdr:colOff>
      <xdr:row>127</xdr:row>
      <xdr:rowOff>26035</xdr:rowOff>
    </xdr:from>
    <xdr:to>
      <xdr:col>6</xdr:col>
      <xdr:colOff>2075815</xdr:colOff>
      <xdr:row>127</xdr:row>
      <xdr:rowOff>5183505</xdr:rowOff>
    </xdr:to>
    <xdr:pic>
      <xdr:nvPicPr>
        <xdr:cNvPr id="114" name="ID_3F0C292D639B4133A251A77DF51B8C52" descr="PHOTO-2026-01-06-12-19-23"/>
        <xdr:cNvPicPr>
          <a:picLocks noChangeAspect="1"/>
        </xdr:cNvPicPr>
      </xdr:nvPicPr>
      <xdr:blipFill>
        <a:blip r:embed="rId117"/>
        <a:srcRect l="14334" t="1875" r="17174" b="626"/>
        <a:stretch>
          <a:fillRect/>
        </a:stretch>
      </xdr:blipFill>
      <xdr:spPr>
        <a:xfrm>
          <a:off x="12096750" y="331029310"/>
          <a:ext cx="1916430" cy="515747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128</xdr:row>
      <xdr:rowOff>32385</xdr:rowOff>
    </xdr:from>
    <xdr:to>
      <xdr:col>6</xdr:col>
      <xdr:colOff>2209165</xdr:colOff>
      <xdr:row>129</xdr:row>
      <xdr:rowOff>996950</xdr:rowOff>
    </xdr:to>
    <xdr:pic>
      <xdr:nvPicPr>
        <xdr:cNvPr id="115" name="ID_6154514D1E19454AA723D8F3C35E7E6C" descr="PHOTO-2026-01-06-13-16-56"/>
        <xdr:cNvPicPr>
          <a:picLocks noChangeAspect="1"/>
        </xdr:cNvPicPr>
      </xdr:nvPicPr>
      <xdr:blipFill>
        <a:blip r:embed="rId118"/>
        <a:srcRect t="5947" r="-926" b="55093"/>
        <a:stretch>
          <a:fillRect/>
        </a:stretch>
      </xdr:blipFill>
      <xdr:spPr>
        <a:xfrm>
          <a:off x="11963400" y="336236310"/>
          <a:ext cx="2183130" cy="1980565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130</xdr:row>
      <xdr:rowOff>25400</xdr:rowOff>
    </xdr:from>
    <xdr:to>
      <xdr:col>6</xdr:col>
      <xdr:colOff>2197100</xdr:colOff>
      <xdr:row>130</xdr:row>
      <xdr:rowOff>1325245</xdr:rowOff>
    </xdr:to>
    <xdr:pic>
      <xdr:nvPicPr>
        <xdr:cNvPr id="120" name="ID_500B25B088CD4BF1B142AB1824A25892" descr="PHOTO-2026-01-06-13-46-58"/>
        <xdr:cNvPicPr>
          <a:picLocks noChangeAspect="1"/>
        </xdr:cNvPicPr>
      </xdr:nvPicPr>
      <xdr:blipFill>
        <a:blip r:embed="rId119"/>
        <a:srcRect l="2111" t="40849" r="247" b="28472"/>
        <a:stretch>
          <a:fillRect/>
        </a:stretch>
      </xdr:blipFill>
      <xdr:spPr>
        <a:xfrm>
          <a:off x="11975465" y="338261325"/>
          <a:ext cx="2159000" cy="129984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131</xdr:row>
      <xdr:rowOff>26035</xdr:rowOff>
    </xdr:from>
    <xdr:to>
      <xdr:col>6</xdr:col>
      <xdr:colOff>2207895</xdr:colOff>
      <xdr:row>131</xdr:row>
      <xdr:rowOff>2906395</xdr:rowOff>
    </xdr:to>
    <xdr:pic>
      <xdr:nvPicPr>
        <xdr:cNvPr id="122" name="ID_FF221C516D564CD1A517D2EFCA0614B7" descr="PHOTO-2026-01-05-14-32-19"/>
        <xdr:cNvPicPr>
          <a:picLocks noChangeAspect="1"/>
        </xdr:cNvPicPr>
      </xdr:nvPicPr>
      <xdr:blipFill>
        <a:blip r:embed="rId120"/>
        <a:srcRect l="2829" t="10784" r="3922" b="2570"/>
        <a:stretch>
          <a:fillRect/>
        </a:stretch>
      </xdr:blipFill>
      <xdr:spPr>
        <a:xfrm>
          <a:off x="11964670" y="339603080"/>
          <a:ext cx="2180590" cy="2880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132</xdr:row>
      <xdr:rowOff>27940</xdr:rowOff>
    </xdr:from>
    <xdr:to>
      <xdr:col>6</xdr:col>
      <xdr:colOff>2209165</xdr:colOff>
      <xdr:row>132</xdr:row>
      <xdr:rowOff>2796540</xdr:rowOff>
    </xdr:to>
    <xdr:pic>
      <xdr:nvPicPr>
        <xdr:cNvPr id="123" name="ID_AC69DFC17D1C4ECD867C4C4205227646" descr="PHOTO-2026-01-05-15-45-58"/>
        <xdr:cNvPicPr>
          <a:picLocks noChangeAspect="1"/>
        </xdr:cNvPicPr>
      </xdr:nvPicPr>
      <xdr:blipFill>
        <a:blip r:embed="rId121"/>
        <a:srcRect l="303" t="13668" r="1774" b="20814"/>
        <a:stretch>
          <a:fillRect/>
        </a:stretch>
      </xdr:blipFill>
      <xdr:spPr>
        <a:xfrm>
          <a:off x="11963400" y="342529795"/>
          <a:ext cx="2183130" cy="27686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133</xdr:row>
      <xdr:rowOff>29210</xdr:rowOff>
    </xdr:from>
    <xdr:to>
      <xdr:col>6</xdr:col>
      <xdr:colOff>2209165</xdr:colOff>
      <xdr:row>133</xdr:row>
      <xdr:rowOff>4040505</xdr:rowOff>
    </xdr:to>
    <xdr:pic>
      <xdr:nvPicPr>
        <xdr:cNvPr id="124" name="ID_3AD7B8219FA141F68D92C716559D0DA8" descr="PHOTO-2026-01-07-10-39-28"/>
        <xdr:cNvPicPr>
          <a:picLocks noChangeAspect="1"/>
        </xdr:cNvPicPr>
      </xdr:nvPicPr>
      <xdr:blipFill>
        <a:blip r:embed="rId122"/>
        <a:stretch>
          <a:fillRect/>
        </a:stretch>
      </xdr:blipFill>
      <xdr:spPr>
        <a:xfrm>
          <a:off x="11963400" y="345339670"/>
          <a:ext cx="2183130" cy="401129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134</xdr:row>
      <xdr:rowOff>27305</xdr:rowOff>
    </xdr:from>
    <xdr:to>
      <xdr:col>6</xdr:col>
      <xdr:colOff>2209165</xdr:colOff>
      <xdr:row>134</xdr:row>
      <xdr:rowOff>4030345</xdr:rowOff>
    </xdr:to>
    <xdr:pic>
      <xdr:nvPicPr>
        <xdr:cNvPr id="125" name="ID_9614FE147B4549849266EC06B896F710" descr="PHOTO-2026-01-07-10-49-36"/>
        <xdr:cNvPicPr>
          <a:picLocks noChangeAspect="1"/>
        </xdr:cNvPicPr>
      </xdr:nvPicPr>
      <xdr:blipFill>
        <a:blip r:embed="rId123"/>
        <a:stretch>
          <a:fillRect/>
        </a:stretch>
      </xdr:blipFill>
      <xdr:spPr>
        <a:xfrm>
          <a:off x="11963400" y="349402400"/>
          <a:ext cx="2183130" cy="4003040"/>
        </a:xfrm>
        <a:prstGeom prst="rect">
          <a:avLst/>
        </a:prstGeom>
      </xdr:spPr>
    </xdr:pic>
    <xdr:clientData/>
  </xdr:twoCellAnchor>
  <xdr:twoCellAnchor editAs="oneCell">
    <xdr:from>
      <xdr:col>6</xdr:col>
      <xdr:colOff>41275</xdr:colOff>
      <xdr:row>135</xdr:row>
      <xdr:rowOff>25400</xdr:rowOff>
    </xdr:from>
    <xdr:to>
      <xdr:col>6</xdr:col>
      <xdr:colOff>2192655</xdr:colOff>
      <xdr:row>135</xdr:row>
      <xdr:rowOff>1324610</xdr:rowOff>
    </xdr:to>
    <xdr:pic>
      <xdr:nvPicPr>
        <xdr:cNvPr id="130" name="ID_A33215EAB18F448AAB2FB6FBBDCEF0F4" descr="PHOTO-2026-01-07-11-27-48"/>
        <xdr:cNvPicPr>
          <a:picLocks noChangeAspect="1"/>
        </xdr:cNvPicPr>
      </xdr:nvPicPr>
      <xdr:blipFill>
        <a:blip r:embed="rId124"/>
        <a:srcRect l="2279" t="8513" r="13941" b="10673"/>
        <a:stretch>
          <a:fillRect/>
        </a:stretch>
      </xdr:blipFill>
      <xdr:spPr>
        <a:xfrm rot="5400000">
          <a:off x="12404725" y="353028250"/>
          <a:ext cx="1299210" cy="2151380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136</xdr:row>
      <xdr:rowOff>26035</xdr:rowOff>
    </xdr:from>
    <xdr:to>
      <xdr:col>6</xdr:col>
      <xdr:colOff>2205990</xdr:colOff>
      <xdr:row>136</xdr:row>
      <xdr:rowOff>3321685</xdr:rowOff>
    </xdr:to>
    <xdr:pic>
      <xdr:nvPicPr>
        <xdr:cNvPr id="132" name="ID_E0306CDDFD67453DB278B77566CC5FB8" descr="PHOTO-2026-01-07-19-49-14"/>
        <xdr:cNvPicPr>
          <a:picLocks noChangeAspect="1"/>
        </xdr:cNvPicPr>
      </xdr:nvPicPr>
      <xdr:blipFill>
        <a:blip r:embed="rId125"/>
        <a:srcRect l="3574" t="10016" r="12278" b="1193"/>
        <a:stretch>
          <a:fillRect/>
        </a:stretch>
      </xdr:blipFill>
      <xdr:spPr>
        <a:xfrm>
          <a:off x="11966575" y="354800535"/>
          <a:ext cx="2176780" cy="3295650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137</xdr:row>
      <xdr:rowOff>26035</xdr:rowOff>
    </xdr:from>
    <xdr:to>
      <xdr:col>6</xdr:col>
      <xdr:colOff>2202815</xdr:colOff>
      <xdr:row>137</xdr:row>
      <xdr:rowOff>2825750</xdr:rowOff>
    </xdr:to>
    <xdr:pic>
      <xdr:nvPicPr>
        <xdr:cNvPr id="136" name="ID_FCB3BB5284964D348D335AAA196DC95D" descr="PHOTO-2026-01-09-10-31-00"/>
        <xdr:cNvPicPr>
          <a:picLocks noChangeAspect="1"/>
        </xdr:cNvPicPr>
      </xdr:nvPicPr>
      <xdr:blipFill>
        <a:blip r:embed="rId126"/>
        <a:srcRect l="1426" t="9325" r="2403" b="25407"/>
        <a:stretch>
          <a:fillRect/>
        </a:stretch>
      </xdr:blipFill>
      <xdr:spPr>
        <a:xfrm>
          <a:off x="11969115" y="358150160"/>
          <a:ext cx="2171065" cy="279971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138</xdr:row>
      <xdr:rowOff>26035</xdr:rowOff>
    </xdr:from>
    <xdr:to>
      <xdr:col>6</xdr:col>
      <xdr:colOff>2207260</xdr:colOff>
      <xdr:row>138</xdr:row>
      <xdr:rowOff>3013075</xdr:rowOff>
    </xdr:to>
    <xdr:pic>
      <xdr:nvPicPr>
        <xdr:cNvPr id="137" name="ID_6C425A552C394167A0B72764C1798E12" descr="PHOTO-2026-01-09-15-24-45"/>
        <xdr:cNvPicPr>
          <a:picLocks noChangeAspect="1"/>
        </xdr:cNvPicPr>
      </xdr:nvPicPr>
      <xdr:blipFill>
        <a:blip r:embed="rId127"/>
        <a:srcRect b="42320"/>
        <a:stretch>
          <a:fillRect/>
        </a:stretch>
      </xdr:blipFill>
      <xdr:spPr>
        <a:xfrm>
          <a:off x="11964670" y="361005120"/>
          <a:ext cx="2179955" cy="298704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139</xdr:row>
      <xdr:rowOff>25400</xdr:rowOff>
    </xdr:from>
    <xdr:to>
      <xdr:col>6</xdr:col>
      <xdr:colOff>2202815</xdr:colOff>
      <xdr:row>139</xdr:row>
      <xdr:rowOff>2624455</xdr:rowOff>
    </xdr:to>
    <xdr:pic>
      <xdr:nvPicPr>
        <xdr:cNvPr id="139" name="ID_2E004F409CF5444EBE05D6226F3691DA" descr="PHOTO-2026-01-09-17-15-49"/>
        <xdr:cNvPicPr>
          <a:picLocks noChangeAspect="1"/>
        </xdr:cNvPicPr>
      </xdr:nvPicPr>
      <xdr:blipFill>
        <a:blip r:embed="rId128"/>
        <a:srcRect t="5870" b="43388"/>
        <a:stretch>
          <a:fillRect/>
        </a:stretch>
      </xdr:blipFill>
      <xdr:spPr>
        <a:xfrm>
          <a:off x="11969750" y="364036610"/>
          <a:ext cx="2170430" cy="25990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32"/>
  <sheetViews>
    <sheetView tabSelected="1" zoomScale="82" zoomScaleNormal="82" workbookViewId="0">
      <pane ySplit="1" topLeftCell="A1000" activePane="bottomLeft" state="frozen"/>
      <selection/>
      <selection pane="bottomLeft" activeCell="C1033" sqref="C1033"/>
    </sheetView>
  </sheetViews>
  <sheetFormatPr defaultColWidth="9.1640625" defaultRowHeight="16.8"/>
  <cols>
    <col min="1" max="1" width="12.859375" style="153"/>
    <col min="2" max="2" width="97" customWidth="1"/>
    <col min="3" max="3" width="94.4296875" style="154" customWidth="1"/>
    <col min="4" max="4" width="9.1640625" style="2"/>
    <col min="6" max="6" width="12.828125"/>
    <col min="7" max="7" width="53.828125" customWidth="1"/>
    <col min="8" max="8" width="12.3359375" style="155"/>
    <col min="9" max="9" width="11.5078125" customWidth="1"/>
    <col min="10" max="10" width="12.3359375"/>
    <col min="11" max="11" width="10.5078125"/>
  </cols>
  <sheetData>
    <row r="1" spans="1:8">
      <c r="A1" s="156" t="s">
        <v>0</v>
      </c>
      <c r="B1" s="157" t="s">
        <v>1</v>
      </c>
      <c r="C1" s="158" t="s">
        <v>2</v>
      </c>
      <c r="D1" s="159" t="s">
        <v>3</v>
      </c>
      <c r="F1" s="153"/>
      <c r="H1" s="176"/>
    </row>
    <row r="2" spans="1:9">
      <c r="A2" s="160">
        <v>45957</v>
      </c>
      <c r="B2" s="161" t="s">
        <v>4</v>
      </c>
      <c r="C2" s="162"/>
      <c r="D2" s="163" t="s">
        <v>5</v>
      </c>
      <c r="I2" s="176"/>
    </row>
    <row r="3" spans="1:11">
      <c r="A3" s="160"/>
      <c r="B3" s="128" t="s">
        <v>6</v>
      </c>
      <c r="C3" s="164"/>
      <c r="D3" s="163" t="s">
        <v>5</v>
      </c>
      <c r="I3" s="155"/>
      <c r="J3" s="155"/>
      <c r="K3" s="155"/>
    </row>
    <row r="4" spans="1:4">
      <c r="A4" s="160"/>
      <c r="B4" s="128" t="s">
        <v>7</v>
      </c>
      <c r="C4" s="164"/>
      <c r="D4" s="163" t="s">
        <v>5</v>
      </c>
    </row>
    <row r="5" spans="1:4">
      <c r="A5" s="160"/>
      <c r="B5" s="128" t="s">
        <v>8</v>
      </c>
      <c r="C5" s="164"/>
      <c r="D5" s="163" t="s">
        <v>5</v>
      </c>
    </row>
    <row r="6" spans="1:10">
      <c r="A6" s="160"/>
      <c r="B6" s="128" t="s">
        <v>9</v>
      </c>
      <c r="C6" s="164"/>
      <c r="D6" s="163" t="s">
        <v>5</v>
      </c>
      <c r="J6" s="155"/>
    </row>
    <row r="7" spans="1:4">
      <c r="A7" s="160"/>
      <c r="B7" s="128" t="s">
        <v>10</v>
      </c>
      <c r="C7" s="164" t="s">
        <v>11</v>
      </c>
      <c r="D7" s="163" t="s">
        <v>5</v>
      </c>
    </row>
    <row r="8" spans="1:4">
      <c r="A8" s="160"/>
      <c r="B8" s="128" t="s">
        <v>12</v>
      </c>
      <c r="C8" s="164" t="s">
        <v>13</v>
      </c>
      <c r="D8" s="163" t="s">
        <v>5</v>
      </c>
    </row>
    <row r="9" spans="1:4">
      <c r="A9" s="160"/>
      <c r="B9" s="128" t="s">
        <v>14</v>
      </c>
      <c r="C9" s="164" t="s">
        <v>15</v>
      </c>
      <c r="D9" s="163" t="s">
        <v>5</v>
      </c>
    </row>
    <row r="10" spans="1:9">
      <c r="A10" s="160"/>
      <c r="B10" s="128" t="s">
        <v>16</v>
      </c>
      <c r="C10" s="164" t="s">
        <v>13</v>
      </c>
      <c r="D10" s="163" t="s">
        <v>5</v>
      </c>
      <c r="I10" s="155"/>
    </row>
    <row r="11" spans="1:10">
      <c r="A11" s="160"/>
      <c r="B11" s="128" t="s">
        <v>17</v>
      </c>
      <c r="C11" s="164" t="s">
        <v>18</v>
      </c>
      <c r="D11" s="163" t="s">
        <v>5</v>
      </c>
      <c r="I11" s="155"/>
      <c r="J11" s="155"/>
    </row>
    <row r="12" spans="1:10">
      <c r="A12" s="160"/>
      <c r="B12" s="128" t="s">
        <v>19</v>
      </c>
      <c r="C12" s="164" t="s">
        <v>20</v>
      </c>
      <c r="D12" s="163" t="s">
        <v>5</v>
      </c>
      <c r="J12" s="155"/>
    </row>
    <row r="13" spans="1:4">
      <c r="A13" s="160"/>
      <c r="B13" s="128"/>
      <c r="C13" s="164" t="s">
        <v>21</v>
      </c>
      <c r="D13" s="163" t="s">
        <v>5</v>
      </c>
    </row>
    <row r="14" spans="1:4">
      <c r="A14" s="160"/>
      <c r="B14" s="128"/>
      <c r="C14" s="164" t="s">
        <v>22</v>
      </c>
      <c r="D14" s="163" t="s">
        <v>5</v>
      </c>
    </row>
    <row r="15" spans="1:4">
      <c r="A15" s="165"/>
      <c r="B15" s="128" t="s">
        <v>23</v>
      </c>
      <c r="C15" s="164" t="s">
        <v>24</v>
      </c>
      <c r="D15" s="163" t="s">
        <v>5</v>
      </c>
    </row>
    <row r="16" spans="5:5">
      <c r="E16" s="2"/>
    </row>
    <row r="17" spans="1:4">
      <c r="A17" s="166">
        <v>45958</v>
      </c>
      <c r="B17" s="128" t="s">
        <v>25</v>
      </c>
      <c r="C17" s="164"/>
      <c r="D17" s="167" t="s">
        <v>5</v>
      </c>
    </row>
    <row r="18" spans="1:4">
      <c r="A18" s="160"/>
      <c r="B18" s="128" t="s">
        <v>26</v>
      </c>
      <c r="C18" s="164"/>
      <c r="D18" s="167" t="s">
        <v>5</v>
      </c>
    </row>
    <row r="19" spans="1:4">
      <c r="A19" s="160"/>
      <c r="B19" s="128" t="s">
        <v>27</v>
      </c>
      <c r="C19" s="164"/>
      <c r="D19" s="167" t="s">
        <v>5</v>
      </c>
    </row>
    <row r="20" spans="1:4">
      <c r="A20" s="160"/>
      <c r="B20" s="128" t="s">
        <v>28</v>
      </c>
      <c r="C20" s="164">
        <v>1</v>
      </c>
      <c r="D20" s="167" t="s">
        <v>5</v>
      </c>
    </row>
    <row r="21" spans="1:4">
      <c r="A21" s="165"/>
      <c r="B21" s="128" t="s">
        <v>29</v>
      </c>
      <c r="C21" s="164">
        <v>1</v>
      </c>
      <c r="D21" s="167" t="s">
        <v>5</v>
      </c>
    </row>
    <row r="23" spans="1:4">
      <c r="A23" s="168">
        <v>45959</v>
      </c>
      <c r="B23" s="169" t="s">
        <v>30</v>
      </c>
      <c r="C23" s="164"/>
      <c r="D23" s="167" t="s">
        <v>5</v>
      </c>
    </row>
    <row r="24" spans="1:4">
      <c r="A24" s="168"/>
      <c r="B24" s="169" t="s">
        <v>31</v>
      </c>
      <c r="C24" s="164">
        <v>1</v>
      </c>
      <c r="D24" s="170" t="s">
        <v>5</v>
      </c>
    </row>
    <row r="25" spans="1:4">
      <c r="A25" s="168"/>
      <c r="B25" s="169" t="s">
        <v>32</v>
      </c>
      <c r="C25" s="164"/>
      <c r="D25" s="171"/>
    </row>
    <row r="26" spans="1:4">
      <c r="A26" s="168"/>
      <c r="B26" s="169" t="s">
        <v>33</v>
      </c>
      <c r="C26" s="164" t="s">
        <v>34</v>
      </c>
      <c r="D26" s="167" t="s">
        <v>5</v>
      </c>
    </row>
    <row r="27" spans="1:4">
      <c r="A27" s="168"/>
      <c r="B27" s="169" t="s">
        <v>35</v>
      </c>
      <c r="C27" s="172" t="s">
        <v>36</v>
      </c>
      <c r="D27" s="167" t="s">
        <v>37</v>
      </c>
    </row>
    <row r="28" spans="1:4">
      <c r="A28" s="168"/>
      <c r="B28" s="169" t="s">
        <v>38</v>
      </c>
      <c r="C28" s="164">
        <v>3</v>
      </c>
      <c r="D28" s="167" t="s">
        <v>5</v>
      </c>
    </row>
    <row r="29" spans="1:4">
      <c r="A29" s="168"/>
      <c r="B29" s="169" t="s">
        <v>39</v>
      </c>
      <c r="C29" s="164" t="s">
        <v>40</v>
      </c>
      <c r="D29" s="167" t="s">
        <v>5</v>
      </c>
    </row>
    <row r="30" spans="1:4">
      <c r="A30" s="168"/>
      <c r="B30" s="169" t="s">
        <v>41</v>
      </c>
      <c r="C30" s="164">
        <v>1</v>
      </c>
      <c r="D30" s="167" t="s">
        <v>5</v>
      </c>
    </row>
    <row r="32" spans="1:4">
      <c r="A32" s="168">
        <v>45960</v>
      </c>
      <c r="B32" s="128" t="s">
        <v>42</v>
      </c>
      <c r="C32" s="164"/>
      <c r="D32" s="167" t="s">
        <v>5</v>
      </c>
    </row>
    <row r="34" spans="1:4">
      <c r="A34" s="168">
        <v>45961</v>
      </c>
      <c r="B34" s="128" t="s">
        <v>43</v>
      </c>
      <c r="C34" s="164"/>
      <c r="D34" s="167" t="s">
        <v>5</v>
      </c>
    </row>
    <row r="35" spans="1:4">
      <c r="A35" s="168"/>
      <c r="B35" s="128" t="s">
        <v>44</v>
      </c>
      <c r="C35" s="164"/>
      <c r="D35" s="167" t="s">
        <v>5</v>
      </c>
    </row>
    <row r="36" spans="1:4">
      <c r="A36" s="168"/>
      <c r="B36" s="128" t="s">
        <v>45</v>
      </c>
      <c r="C36" s="173" t="s">
        <v>46</v>
      </c>
      <c r="D36" s="167" t="s">
        <v>47</v>
      </c>
    </row>
    <row r="37" spans="1:4">
      <c r="A37" s="168"/>
      <c r="B37" s="128" t="s">
        <v>48</v>
      </c>
      <c r="C37" s="164"/>
      <c r="D37" s="167" t="s">
        <v>5</v>
      </c>
    </row>
    <row r="38" spans="1:4">
      <c r="A38" s="168"/>
      <c r="B38" s="128" t="s">
        <v>49</v>
      </c>
      <c r="C38" s="164"/>
      <c r="D38" s="167" t="s">
        <v>5</v>
      </c>
    </row>
    <row r="39" spans="1:4">
      <c r="A39" s="168"/>
      <c r="B39" s="128" t="s">
        <v>50</v>
      </c>
      <c r="C39" s="173" t="s">
        <v>51</v>
      </c>
      <c r="D39" s="167" t="s">
        <v>47</v>
      </c>
    </row>
    <row r="40" spans="1:4">
      <c r="A40" s="168"/>
      <c r="B40" s="128" t="s">
        <v>52</v>
      </c>
      <c r="C40" s="173" t="s">
        <v>53</v>
      </c>
      <c r="D40" s="167" t="s">
        <v>47</v>
      </c>
    </row>
    <row r="41" spans="1:4">
      <c r="A41" s="168"/>
      <c r="B41" s="128" t="s">
        <v>54</v>
      </c>
      <c r="C41" s="173" t="s">
        <v>55</v>
      </c>
      <c r="D41" s="167" t="s">
        <v>47</v>
      </c>
    </row>
    <row r="42" spans="1:4">
      <c r="A42" s="168"/>
      <c r="B42" s="128" t="s">
        <v>56</v>
      </c>
      <c r="C42" s="164" t="s">
        <v>57</v>
      </c>
      <c r="D42" s="167" t="s">
        <v>5</v>
      </c>
    </row>
    <row r="43" spans="1:4">
      <c r="A43" s="168"/>
      <c r="B43" s="128" t="s">
        <v>58</v>
      </c>
      <c r="C43" s="164" t="s">
        <v>59</v>
      </c>
      <c r="D43" s="167" t="s">
        <v>5</v>
      </c>
    </row>
    <row r="44" spans="1:4">
      <c r="A44" s="168"/>
      <c r="B44" s="128" t="s">
        <v>60</v>
      </c>
      <c r="C44" s="173" t="s">
        <v>61</v>
      </c>
      <c r="D44" s="167" t="s">
        <v>47</v>
      </c>
    </row>
    <row r="45" spans="3:4">
      <c r="C45" s="164" t="s">
        <v>62</v>
      </c>
      <c r="D45" s="167" t="s">
        <v>63</v>
      </c>
    </row>
    <row r="46" spans="1:4">
      <c r="A46" s="174"/>
      <c r="C46" s="164" t="s">
        <v>64</v>
      </c>
      <c r="D46" s="167" t="s">
        <v>5</v>
      </c>
    </row>
    <row r="47" spans="1:4">
      <c r="A47" s="174"/>
      <c r="C47" s="164" t="s">
        <v>65</v>
      </c>
      <c r="D47" s="167" t="s">
        <v>5</v>
      </c>
    </row>
    <row r="48" spans="1:4">
      <c r="A48" s="174"/>
      <c r="C48" s="164" t="s">
        <v>66</v>
      </c>
      <c r="D48" s="167" t="s">
        <v>5</v>
      </c>
    </row>
    <row r="49" spans="1:1">
      <c r="A49" s="174"/>
    </row>
    <row r="50" spans="1:4">
      <c r="A50" s="168">
        <v>45962</v>
      </c>
      <c r="B50" s="128" t="s">
        <v>45</v>
      </c>
      <c r="C50" s="173" t="s">
        <v>46</v>
      </c>
      <c r="D50" s="167" t="s">
        <v>47</v>
      </c>
    </row>
    <row r="51" spans="1:4">
      <c r="A51" s="168"/>
      <c r="B51" s="128" t="s">
        <v>50</v>
      </c>
      <c r="C51" s="173" t="s">
        <v>51</v>
      </c>
      <c r="D51" s="167" t="s">
        <v>47</v>
      </c>
    </row>
    <row r="52" spans="1:4">
      <c r="A52" s="168"/>
      <c r="B52" s="128" t="s">
        <v>52</v>
      </c>
      <c r="C52" s="173" t="s">
        <v>67</v>
      </c>
      <c r="D52" s="167" t="s">
        <v>47</v>
      </c>
    </row>
    <row r="53" spans="1:4">
      <c r="A53" s="168"/>
      <c r="B53" s="128" t="s">
        <v>54</v>
      </c>
      <c r="C53" s="173" t="s">
        <v>55</v>
      </c>
      <c r="D53" s="167" t="s">
        <v>47</v>
      </c>
    </row>
    <row r="54" spans="1:4">
      <c r="A54" s="168"/>
      <c r="B54" s="128" t="s">
        <v>60</v>
      </c>
      <c r="C54" s="164" t="s">
        <v>61</v>
      </c>
      <c r="D54" s="167" t="s">
        <v>5</v>
      </c>
    </row>
    <row r="55" spans="1:4">
      <c r="A55" s="168">
        <v>45964</v>
      </c>
      <c r="B55" s="128" t="s">
        <v>68</v>
      </c>
      <c r="C55" s="173" t="s">
        <v>69</v>
      </c>
      <c r="D55" s="167" t="s">
        <v>47</v>
      </c>
    </row>
    <row r="56" spans="1:4">
      <c r="A56" s="168"/>
      <c r="B56" s="128" t="s">
        <v>70</v>
      </c>
      <c r="C56" s="173" t="s">
        <v>71</v>
      </c>
      <c r="D56" s="167" t="s">
        <v>47</v>
      </c>
    </row>
    <row r="57" spans="1:4">
      <c r="A57" s="168"/>
      <c r="B57" s="175" t="s">
        <v>72</v>
      </c>
      <c r="C57" s="173" t="s">
        <v>73</v>
      </c>
      <c r="D57" s="167" t="s">
        <v>47</v>
      </c>
    </row>
    <row r="58" spans="1:4">
      <c r="A58" s="168"/>
      <c r="B58" s="128" t="s">
        <v>74</v>
      </c>
      <c r="C58" s="173" t="s">
        <v>75</v>
      </c>
      <c r="D58" s="167" t="s">
        <v>47</v>
      </c>
    </row>
    <row r="60" spans="1:4">
      <c r="A60" s="166">
        <v>45965</v>
      </c>
      <c r="B60" s="128" t="s">
        <v>45</v>
      </c>
      <c r="C60" s="173" t="s">
        <v>46</v>
      </c>
      <c r="D60" s="167" t="s">
        <v>47</v>
      </c>
    </row>
    <row r="61" spans="1:4">
      <c r="A61" s="160"/>
      <c r="B61" s="128" t="s">
        <v>50</v>
      </c>
      <c r="C61" s="173" t="s">
        <v>51</v>
      </c>
      <c r="D61" s="167" t="s">
        <v>47</v>
      </c>
    </row>
    <row r="62" spans="1:4">
      <c r="A62" s="160"/>
      <c r="B62" s="128" t="s">
        <v>76</v>
      </c>
      <c r="C62" s="173" t="s">
        <v>67</v>
      </c>
      <c r="D62" s="167" t="s">
        <v>47</v>
      </c>
    </row>
    <row r="63" spans="1:4">
      <c r="A63" s="160"/>
      <c r="B63" s="128" t="s">
        <v>77</v>
      </c>
      <c r="C63" s="173" t="s">
        <v>55</v>
      </c>
      <c r="D63" s="167" t="s">
        <v>47</v>
      </c>
    </row>
    <row r="64" spans="1:4">
      <c r="A64" s="160"/>
      <c r="B64" s="128" t="s">
        <v>68</v>
      </c>
      <c r="C64" s="164" t="s">
        <v>78</v>
      </c>
      <c r="D64" s="167" t="s">
        <v>5</v>
      </c>
    </row>
    <row r="65" spans="1:4">
      <c r="A65" s="160"/>
      <c r="B65" s="128" t="s">
        <v>70</v>
      </c>
      <c r="C65" s="173" t="s">
        <v>71</v>
      </c>
      <c r="D65" s="167" t="s">
        <v>47</v>
      </c>
    </row>
    <row r="66" spans="1:4">
      <c r="A66" s="160"/>
      <c r="B66" s="175" t="s">
        <v>72</v>
      </c>
      <c r="C66" s="164" t="s">
        <v>79</v>
      </c>
      <c r="D66" s="167" t="s">
        <v>5</v>
      </c>
    </row>
    <row r="67" spans="1:4">
      <c r="A67" s="160"/>
      <c r="B67" s="128" t="s">
        <v>74</v>
      </c>
      <c r="C67" s="173" t="s">
        <v>75</v>
      </c>
      <c r="D67" s="167" t="s">
        <v>47</v>
      </c>
    </row>
    <row r="68" spans="1:4">
      <c r="A68" s="160"/>
      <c r="B68" s="128" t="s">
        <v>80</v>
      </c>
      <c r="C68" s="173" t="s">
        <v>81</v>
      </c>
      <c r="D68" s="167" t="s">
        <v>47</v>
      </c>
    </row>
    <row r="69" spans="1:4">
      <c r="A69" s="160"/>
      <c r="B69" s="128" t="s">
        <v>82</v>
      </c>
      <c r="C69" s="164" t="s">
        <v>83</v>
      </c>
      <c r="D69" s="167" t="s">
        <v>5</v>
      </c>
    </row>
    <row r="70" spans="1:4">
      <c r="A70" s="165"/>
      <c r="B70" s="128" t="s">
        <v>84</v>
      </c>
      <c r="C70" s="164" t="s">
        <v>85</v>
      </c>
      <c r="D70" s="167" t="s">
        <v>5</v>
      </c>
    </row>
    <row r="72" spans="1:4">
      <c r="A72" s="166">
        <v>45966</v>
      </c>
      <c r="B72" s="128" t="s">
        <v>45</v>
      </c>
      <c r="C72" s="164" t="s">
        <v>86</v>
      </c>
      <c r="D72" s="167" t="s">
        <v>5</v>
      </c>
    </row>
    <row r="73" spans="1:4">
      <c r="A73" s="160"/>
      <c r="B73" s="128" t="s">
        <v>50</v>
      </c>
      <c r="C73" s="173" t="s">
        <v>51</v>
      </c>
      <c r="D73" s="167" t="s">
        <v>47</v>
      </c>
    </row>
    <row r="74" spans="1:4">
      <c r="A74" s="160"/>
      <c r="B74" s="128" t="s">
        <v>76</v>
      </c>
      <c r="C74" s="164" t="s">
        <v>67</v>
      </c>
      <c r="D74" s="167" t="s">
        <v>5</v>
      </c>
    </row>
    <row r="75" spans="1:4">
      <c r="A75" s="160"/>
      <c r="B75" s="128" t="s">
        <v>77</v>
      </c>
      <c r="C75" s="173" t="s">
        <v>55</v>
      </c>
      <c r="D75" s="167" t="s">
        <v>47</v>
      </c>
    </row>
    <row r="76" spans="1:4">
      <c r="A76" s="160"/>
      <c r="B76" s="128" t="s">
        <v>70</v>
      </c>
      <c r="C76" s="173" t="s">
        <v>71</v>
      </c>
      <c r="D76" s="167" t="s">
        <v>47</v>
      </c>
    </row>
    <row r="77" spans="1:4">
      <c r="A77" s="160"/>
      <c r="B77" s="128" t="s">
        <v>74</v>
      </c>
      <c r="C77" s="173" t="s">
        <v>75</v>
      </c>
      <c r="D77" s="167" t="s">
        <v>47</v>
      </c>
    </row>
    <row r="78" spans="1:4">
      <c r="A78" s="160"/>
      <c r="B78" s="128" t="s">
        <v>80</v>
      </c>
      <c r="C78" s="164" t="s">
        <v>81</v>
      </c>
      <c r="D78" s="167" t="s">
        <v>5</v>
      </c>
    </row>
    <row r="79" spans="1:4">
      <c r="A79" s="160"/>
      <c r="B79" s="128" t="s">
        <v>87</v>
      </c>
      <c r="C79" s="164" t="s">
        <v>88</v>
      </c>
      <c r="D79" s="167" t="s">
        <v>5</v>
      </c>
    </row>
    <row r="80" spans="1:4">
      <c r="A80" s="160"/>
      <c r="B80" s="128" t="s">
        <v>89</v>
      </c>
      <c r="C80" s="177" t="s">
        <v>90</v>
      </c>
      <c r="D80" s="167" t="s">
        <v>5</v>
      </c>
    </row>
    <row r="81" spans="1:4">
      <c r="A81" s="160"/>
      <c r="B81" s="128" t="s">
        <v>91</v>
      </c>
      <c r="C81" s="164" t="s">
        <v>92</v>
      </c>
      <c r="D81" s="167" t="s">
        <v>5</v>
      </c>
    </row>
    <row r="82" spans="1:4">
      <c r="A82" s="165"/>
      <c r="B82" s="128" t="s">
        <v>93</v>
      </c>
      <c r="C82" s="173" t="s">
        <v>94</v>
      </c>
      <c r="D82" s="167" t="s">
        <v>47</v>
      </c>
    </row>
    <row r="84" spans="1:4">
      <c r="A84" s="168">
        <v>45967</v>
      </c>
      <c r="B84" s="178" t="s">
        <v>50</v>
      </c>
      <c r="C84" s="173" t="s">
        <v>95</v>
      </c>
      <c r="D84" s="167" t="s">
        <v>47</v>
      </c>
    </row>
    <row r="85" spans="1:4">
      <c r="A85" s="168"/>
      <c r="B85" s="128" t="s">
        <v>96</v>
      </c>
      <c r="C85" s="173" t="s">
        <v>55</v>
      </c>
      <c r="D85" s="167" t="s">
        <v>47</v>
      </c>
    </row>
    <row r="86" spans="1:4">
      <c r="A86" s="168"/>
      <c r="B86" s="128" t="s">
        <v>70</v>
      </c>
      <c r="C86" s="173" t="s">
        <v>71</v>
      </c>
      <c r="D86" s="167" t="s">
        <v>47</v>
      </c>
    </row>
    <row r="87" spans="1:4">
      <c r="A87" s="168"/>
      <c r="B87" s="128" t="s">
        <v>74</v>
      </c>
      <c r="C87" s="173" t="s">
        <v>97</v>
      </c>
      <c r="D87" s="167" t="s">
        <v>47</v>
      </c>
    </row>
    <row r="88" spans="1:4">
      <c r="A88" s="168"/>
      <c r="B88" s="128" t="s">
        <v>98</v>
      </c>
      <c r="C88" s="164" t="s">
        <v>99</v>
      </c>
      <c r="D88" s="167" t="s">
        <v>5</v>
      </c>
    </row>
    <row r="89" spans="1:4">
      <c r="A89" s="168"/>
      <c r="B89" s="128" t="s">
        <v>100</v>
      </c>
      <c r="C89" s="173" t="s">
        <v>101</v>
      </c>
      <c r="D89" s="167" t="s">
        <v>47</v>
      </c>
    </row>
    <row r="90" spans="1:1">
      <c r="A90" s="174"/>
    </row>
    <row r="91" spans="1:4">
      <c r="A91" s="168">
        <v>45968</v>
      </c>
      <c r="B91" s="178" t="s">
        <v>50</v>
      </c>
      <c r="C91" s="173" t="s">
        <v>95</v>
      </c>
      <c r="D91" s="167" t="s">
        <v>47</v>
      </c>
    </row>
    <row r="92" spans="1:4">
      <c r="A92" s="168"/>
      <c r="B92" s="128" t="s">
        <v>96</v>
      </c>
      <c r="C92" s="173" t="s">
        <v>102</v>
      </c>
      <c r="D92" s="167" t="s">
        <v>47</v>
      </c>
    </row>
    <row r="93" spans="1:4">
      <c r="A93" s="168"/>
      <c r="B93" s="128" t="s">
        <v>70</v>
      </c>
      <c r="C93" s="173" t="s">
        <v>71</v>
      </c>
      <c r="D93" s="167" t="s">
        <v>47</v>
      </c>
    </row>
    <row r="94" spans="1:4">
      <c r="A94" s="168"/>
      <c r="B94" s="128" t="s">
        <v>74</v>
      </c>
      <c r="C94" s="164" t="s">
        <v>103</v>
      </c>
      <c r="D94" s="167" t="s">
        <v>5</v>
      </c>
    </row>
    <row r="95" spans="1:4">
      <c r="A95" s="168"/>
      <c r="B95" s="128" t="s">
        <v>100</v>
      </c>
      <c r="C95" s="173" t="s">
        <v>101</v>
      </c>
      <c r="D95" s="167" t="s">
        <v>47</v>
      </c>
    </row>
    <row r="96" spans="1:4">
      <c r="A96" s="168"/>
      <c r="B96" s="128" t="s">
        <v>104</v>
      </c>
      <c r="C96" s="173" t="s">
        <v>105</v>
      </c>
      <c r="D96" s="167" t="s">
        <v>47</v>
      </c>
    </row>
    <row r="98" spans="1:4">
      <c r="A98" s="166">
        <v>45969</v>
      </c>
      <c r="B98" s="178" t="s">
        <v>50</v>
      </c>
      <c r="C98" s="173" t="s">
        <v>106</v>
      </c>
      <c r="D98" s="167" t="s">
        <v>47</v>
      </c>
    </row>
    <row r="99" spans="1:4">
      <c r="A99" s="160"/>
      <c r="B99" s="128" t="s">
        <v>96</v>
      </c>
      <c r="C99" s="173" t="s">
        <v>102</v>
      </c>
      <c r="D99" s="167" t="s">
        <v>47</v>
      </c>
    </row>
    <row r="100" spans="1:4">
      <c r="A100" s="160"/>
      <c r="B100" s="128" t="s">
        <v>70</v>
      </c>
      <c r="C100" s="173" t="s">
        <v>71</v>
      </c>
      <c r="D100" s="167" t="s">
        <v>47</v>
      </c>
    </row>
    <row r="101" spans="1:4">
      <c r="A101" s="160"/>
      <c r="B101" s="128" t="s">
        <v>100</v>
      </c>
      <c r="C101" s="173" t="s">
        <v>101</v>
      </c>
      <c r="D101" s="167" t="s">
        <v>47</v>
      </c>
    </row>
    <row r="102" spans="1:4">
      <c r="A102" s="160"/>
      <c r="B102" s="128" t="s">
        <v>107</v>
      </c>
      <c r="C102" s="173" t="s">
        <v>105</v>
      </c>
      <c r="D102" s="167" t="s">
        <v>47</v>
      </c>
    </row>
    <row r="103" spans="1:4">
      <c r="A103" s="160"/>
      <c r="B103" s="128" t="s">
        <v>108</v>
      </c>
      <c r="C103" s="173" t="s">
        <v>109</v>
      </c>
      <c r="D103" s="167" t="s">
        <v>47</v>
      </c>
    </row>
    <row r="104" spans="1:4">
      <c r="A104" s="160"/>
      <c r="B104" s="128" t="s">
        <v>110</v>
      </c>
      <c r="C104" s="164" t="s">
        <v>111</v>
      </c>
      <c r="D104" s="167" t="s">
        <v>5</v>
      </c>
    </row>
    <row r="105" spans="1:4">
      <c r="A105" s="160"/>
      <c r="B105" s="128" t="s">
        <v>112</v>
      </c>
      <c r="C105" s="164" t="s">
        <v>71</v>
      </c>
      <c r="D105" s="167" t="s">
        <v>5</v>
      </c>
    </row>
    <row r="106" spans="1:4">
      <c r="A106" s="165"/>
      <c r="B106" s="128" t="s">
        <v>113</v>
      </c>
      <c r="C106" s="173" t="s">
        <v>71</v>
      </c>
      <c r="D106" s="167" t="s">
        <v>47</v>
      </c>
    </row>
    <row r="108" spans="1:4">
      <c r="A108" s="166">
        <v>45971</v>
      </c>
      <c r="B108" s="178" t="s">
        <v>50</v>
      </c>
      <c r="C108" s="173" t="s">
        <v>106</v>
      </c>
      <c r="D108" s="167" t="s">
        <v>47</v>
      </c>
    </row>
    <row r="109" spans="1:4">
      <c r="A109" s="160"/>
      <c r="B109" s="128" t="s">
        <v>96</v>
      </c>
      <c r="C109" s="173" t="s">
        <v>102</v>
      </c>
      <c r="D109" s="167" t="s">
        <v>47</v>
      </c>
    </row>
    <row r="110" spans="1:4">
      <c r="A110" s="160"/>
      <c r="B110" s="128" t="s">
        <v>70</v>
      </c>
      <c r="C110" s="173" t="s">
        <v>71</v>
      </c>
      <c r="D110" s="167" t="s">
        <v>47</v>
      </c>
    </row>
    <row r="111" spans="1:4">
      <c r="A111" s="160"/>
      <c r="B111" s="128" t="s">
        <v>100</v>
      </c>
      <c r="C111" s="164" t="s">
        <v>114</v>
      </c>
      <c r="D111" s="167" t="s">
        <v>5</v>
      </c>
    </row>
    <row r="112" spans="1:4">
      <c r="A112" s="160"/>
      <c r="B112" s="128" t="s">
        <v>107</v>
      </c>
      <c r="C112" s="173" t="s">
        <v>105</v>
      </c>
      <c r="D112" s="167" t="s">
        <v>47</v>
      </c>
    </row>
    <row r="113" spans="1:4">
      <c r="A113" s="160"/>
      <c r="B113" s="128" t="s">
        <v>115</v>
      </c>
      <c r="C113" s="173" t="s">
        <v>116</v>
      </c>
      <c r="D113" s="167" t="s">
        <v>47</v>
      </c>
    </row>
    <row r="114" spans="1:4">
      <c r="A114" s="160"/>
      <c r="B114" s="128" t="s">
        <v>113</v>
      </c>
      <c r="C114" s="173" t="s">
        <v>117</v>
      </c>
      <c r="D114" s="167" t="s">
        <v>47</v>
      </c>
    </row>
    <row r="115" spans="1:4">
      <c r="A115" s="160"/>
      <c r="B115" s="128" t="s">
        <v>118</v>
      </c>
      <c r="C115" s="164" t="s">
        <v>119</v>
      </c>
      <c r="D115" s="167" t="s">
        <v>5</v>
      </c>
    </row>
    <row r="116" spans="1:4">
      <c r="A116" s="160"/>
      <c r="B116" s="128" t="s">
        <v>120</v>
      </c>
      <c r="C116" s="164" t="s">
        <v>121</v>
      </c>
      <c r="D116" s="167" t="s">
        <v>5</v>
      </c>
    </row>
    <row r="117" spans="1:4">
      <c r="A117" s="160"/>
      <c r="B117" s="128" t="s">
        <v>122</v>
      </c>
      <c r="C117" s="164" t="s">
        <v>123</v>
      </c>
      <c r="D117" s="167" t="s">
        <v>5</v>
      </c>
    </row>
    <row r="118" spans="1:4">
      <c r="A118" s="160"/>
      <c r="B118" s="128" t="s">
        <v>124</v>
      </c>
      <c r="C118" s="173" t="s">
        <v>125</v>
      </c>
      <c r="D118" s="167" t="s">
        <v>47</v>
      </c>
    </row>
    <row r="119" spans="1:4">
      <c r="A119" s="160"/>
      <c r="B119" s="128" t="s">
        <v>126</v>
      </c>
      <c r="C119" s="173" t="s">
        <v>127</v>
      </c>
      <c r="D119" s="167" t="s">
        <v>47</v>
      </c>
    </row>
    <row r="120" spans="1:4">
      <c r="A120" s="160"/>
      <c r="B120" s="128" t="s">
        <v>128</v>
      </c>
      <c r="C120" s="173" t="s">
        <v>129</v>
      </c>
      <c r="D120" s="167" t="s">
        <v>47</v>
      </c>
    </row>
    <row r="121" spans="1:4">
      <c r="A121" s="160"/>
      <c r="B121" s="128" t="s">
        <v>130</v>
      </c>
      <c r="C121" s="173" t="s">
        <v>131</v>
      </c>
      <c r="D121" s="167" t="s">
        <v>47</v>
      </c>
    </row>
    <row r="122" spans="1:4">
      <c r="A122" s="165"/>
      <c r="B122" s="128" t="s">
        <v>132</v>
      </c>
      <c r="C122" s="173" t="s">
        <v>133</v>
      </c>
      <c r="D122" s="167" t="s">
        <v>47</v>
      </c>
    </row>
    <row r="124" spans="1:4">
      <c r="A124" s="166">
        <v>45972</v>
      </c>
      <c r="B124" s="178" t="s">
        <v>50</v>
      </c>
      <c r="C124" s="173" t="s">
        <v>106</v>
      </c>
      <c r="D124" s="167" t="s">
        <v>47</v>
      </c>
    </row>
    <row r="125" spans="1:4">
      <c r="A125" s="160"/>
      <c r="B125" s="128" t="s">
        <v>96</v>
      </c>
      <c r="C125" s="173" t="s">
        <v>102</v>
      </c>
      <c r="D125" s="167" t="s">
        <v>47</v>
      </c>
    </row>
    <row r="126" spans="1:4">
      <c r="A126" s="160"/>
      <c r="B126" s="128" t="s">
        <v>70</v>
      </c>
      <c r="C126" s="173" t="s">
        <v>134</v>
      </c>
      <c r="D126" s="167" t="s">
        <v>47</v>
      </c>
    </row>
    <row r="127" spans="1:4">
      <c r="A127" s="160"/>
      <c r="B127" s="128" t="s">
        <v>107</v>
      </c>
      <c r="C127" s="173" t="s">
        <v>135</v>
      </c>
      <c r="D127" s="167" t="s">
        <v>47</v>
      </c>
    </row>
    <row r="128" spans="1:4">
      <c r="A128" s="160"/>
      <c r="B128" s="128" t="s">
        <v>115</v>
      </c>
      <c r="C128" s="173" t="s">
        <v>116</v>
      </c>
      <c r="D128" s="167" t="s">
        <v>47</v>
      </c>
    </row>
    <row r="129" spans="1:4">
      <c r="A129" s="160"/>
      <c r="B129" s="128" t="s">
        <v>113</v>
      </c>
      <c r="C129" s="173" t="s">
        <v>136</v>
      </c>
      <c r="D129" s="167" t="s">
        <v>47</v>
      </c>
    </row>
    <row r="130" spans="1:4">
      <c r="A130" s="160"/>
      <c r="B130" s="128" t="s">
        <v>137</v>
      </c>
      <c r="C130" s="173" t="s">
        <v>138</v>
      </c>
      <c r="D130" s="167" t="s">
        <v>47</v>
      </c>
    </row>
    <row r="131" spans="1:4">
      <c r="A131" s="160"/>
      <c r="B131" s="128" t="s">
        <v>126</v>
      </c>
      <c r="C131" s="173" t="s">
        <v>139</v>
      </c>
      <c r="D131" s="167" t="s">
        <v>47</v>
      </c>
    </row>
    <row r="132" spans="1:4">
      <c r="A132" s="160"/>
      <c r="B132" s="128" t="s">
        <v>128</v>
      </c>
      <c r="C132" s="173" t="s">
        <v>140</v>
      </c>
      <c r="D132" s="167" t="s">
        <v>47</v>
      </c>
    </row>
    <row r="133" spans="1:4">
      <c r="A133" s="160"/>
      <c r="B133" s="128" t="s">
        <v>130</v>
      </c>
      <c r="C133" s="164" t="s">
        <v>141</v>
      </c>
      <c r="D133" s="167" t="s">
        <v>5</v>
      </c>
    </row>
    <row r="134" spans="1:4">
      <c r="A134" s="165"/>
      <c r="B134" s="128" t="s">
        <v>132</v>
      </c>
      <c r="C134" s="164" t="s">
        <v>142</v>
      </c>
      <c r="D134" s="167" t="s">
        <v>5</v>
      </c>
    </row>
    <row r="136" spans="1:4">
      <c r="A136" s="168">
        <v>45973</v>
      </c>
      <c r="B136" s="178" t="s">
        <v>50</v>
      </c>
      <c r="C136" s="173" t="s">
        <v>106</v>
      </c>
      <c r="D136" s="167" t="s">
        <v>47</v>
      </c>
    </row>
    <row r="137" spans="1:4">
      <c r="A137" s="168"/>
      <c r="B137" s="178" t="s">
        <v>96</v>
      </c>
      <c r="C137" s="173" t="s">
        <v>143</v>
      </c>
      <c r="D137" s="167" t="s">
        <v>47</v>
      </c>
    </row>
    <row r="138" spans="1:4">
      <c r="A138" s="168"/>
      <c r="B138" s="178" t="s">
        <v>144</v>
      </c>
      <c r="C138" s="173" t="s">
        <v>134</v>
      </c>
      <c r="D138" s="167" t="s">
        <v>47</v>
      </c>
    </row>
    <row r="139" spans="1:4">
      <c r="A139" s="168"/>
      <c r="B139" s="128" t="s">
        <v>107</v>
      </c>
      <c r="C139" s="173" t="s">
        <v>145</v>
      </c>
      <c r="D139" s="167" t="s">
        <v>47</v>
      </c>
    </row>
    <row r="140" spans="1:4">
      <c r="A140" s="168"/>
      <c r="B140" s="128" t="s">
        <v>115</v>
      </c>
      <c r="C140" s="164" t="s">
        <v>146</v>
      </c>
      <c r="D140" s="167" t="s">
        <v>5</v>
      </c>
    </row>
    <row r="141" spans="1:4">
      <c r="A141" s="168"/>
      <c r="B141" s="128" t="s">
        <v>147</v>
      </c>
      <c r="C141" s="173" t="s">
        <v>148</v>
      </c>
      <c r="D141" s="167" t="s">
        <v>47</v>
      </c>
    </row>
    <row r="142" spans="1:4">
      <c r="A142" s="168"/>
      <c r="B142" s="128" t="s">
        <v>137</v>
      </c>
      <c r="C142" s="164" t="s">
        <v>149</v>
      </c>
      <c r="D142" s="167" t="s">
        <v>5</v>
      </c>
    </row>
    <row r="143" spans="1:4">
      <c r="A143" s="168"/>
      <c r="B143" s="128" t="s">
        <v>126</v>
      </c>
      <c r="C143" s="173" t="s">
        <v>150</v>
      </c>
      <c r="D143" s="167" t="s">
        <v>47</v>
      </c>
    </row>
    <row r="144" spans="1:4">
      <c r="A144" s="168"/>
      <c r="B144" s="128" t="s">
        <v>128</v>
      </c>
      <c r="C144" s="173" t="s">
        <v>151</v>
      </c>
      <c r="D144" s="167" t="s">
        <v>47</v>
      </c>
    </row>
    <row r="145" spans="1:4">
      <c r="A145" s="168"/>
      <c r="B145" s="128" t="s">
        <v>152</v>
      </c>
      <c r="C145" s="173" t="s">
        <v>153</v>
      </c>
      <c r="D145" s="167" t="s">
        <v>47</v>
      </c>
    </row>
    <row r="146" spans="1:4">
      <c r="A146" s="168"/>
      <c r="B146" s="128" t="s">
        <v>154</v>
      </c>
      <c r="C146" s="173" t="s">
        <v>155</v>
      </c>
      <c r="D146" s="167" t="s">
        <v>47</v>
      </c>
    </row>
    <row r="148" spans="1:4">
      <c r="A148" s="166">
        <v>45974</v>
      </c>
      <c r="B148" s="178" t="s">
        <v>50</v>
      </c>
      <c r="C148" s="173" t="s">
        <v>106</v>
      </c>
      <c r="D148" s="167" t="s">
        <v>47</v>
      </c>
    </row>
    <row r="149" spans="1:4">
      <c r="A149" s="160"/>
      <c r="B149" s="178" t="s">
        <v>96</v>
      </c>
      <c r="C149" s="173" t="s">
        <v>143</v>
      </c>
      <c r="D149" s="167" t="s">
        <v>47</v>
      </c>
    </row>
    <row r="150" spans="1:4">
      <c r="A150" s="160"/>
      <c r="B150" s="178" t="s">
        <v>144</v>
      </c>
      <c r="C150" s="173" t="s">
        <v>134</v>
      </c>
      <c r="D150" s="167" t="s">
        <v>47</v>
      </c>
    </row>
    <row r="151" spans="1:4">
      <c r="A151" s="160"/>
      <c r="B151" s="128" t="s">
        <v>107</v>
      </c>
      <c r="C151" s="173" t="s">
        <v>156</v>
      </c>
      <c r="D151" s="167" t="s">
        <v>47</v>
      </c>
    </row>
    <row r="152" spans="1:4">
      <c r="A152" s="160"/>
      <c r="B152" s="128" t="s">
        <v>157</v>
      </c>
      <c r="C152" s="173" t="s">
        <v>158</v>
      </c>
      <c r="D152" s="167" t="s">
        <v>47</v>
      </c>
    </row>
    <row r="153" spans="1:4">
      <c r="A153" s="160"/>
      <c r="B153" s="128" t="s">
        <v>126</v>
      </c>
      <c r="C153" s="164" t="s">
        <v>159</v>
      </c>
      <c r="D153" s="167" t="s">
        <v>5</v>
      </c>
    </row>
    <row r="154" spans="1:4">
      <c r="A154" s="160"/>
      <c r="B154" s="128" t="s">
        <v>128</v>
      </c>
      <c r="C154" s="173" t="s">
        <v>151</v>
      </c>
      <c r="D154" s="167" t="s">
        <v>47</v>
      </c>
    </row>
    <row r="155" spans="1:4">
      <c r="A155" s="160"/>
      <c r="B155" s="128" t="s">
        <v>160</v>
      </c>
      <c r="C155" s="158" t="s">
        <v>161</v>
      </c>
      <c r="D155" s="167" t="s">
        <v>47</v>
      </c>
    </row>
    <row r="156" spans="1:4">
      <c r="A156" s="160"/>
      <c r="B156" s="128" t="s">
        <v>154</v>
      </c>
      <c r="C156" s="164" t="s">
        <v>162</v>
      </c>
      <c r="D156" s="167" t="s">
        <v>5</v>
      </c>
    </row>
    <row r="157" spans="1:4">
      <c r="A157" s="160"/>
      <c r="B157" s="128" t="s">
        <v>163</v>
      </c>
      <c r="C157" s="164" t="s">
        <v>164</v>
      </c>
      <c r="D157" s="167" t="s">
        <v>5</v>
      </c>
    </row>
    <row r="158" spans="1:4">
      <c r="A158" s="160"/>
      <c r="B158" s="128" t="s">
        <v>165</v>
      </c>
      <c r="C158" s="173" t="s">
        <v>166</v>
      </c>
      <c r="D158" s="167" t="s">
        <v>47</v>
      </c>
    </row>
    <row r="159" spans="1:4">
      <c r="A159" s="165"/>
      <c r="B159" s="128" t="s">
        <v>167</v>
      </c>
      <c r="C159" s="164" t="s">
        <v>168</v>
      </c>
      <c r="D159" s="167" t="s">
        <v>5</v>
      </c>
    </row>
    <row r="161" spans="1:4">
      <c r="A161" s="168">
        <v>45975</v>
      </c>
      <c r="B161" s="179" t="s">
        <v>50</v>
      </c>
      <c r="C161" s="173" t="s">
        <v>106</v>
      </c>
      <c r="D161" s="167" t="s">
        <v>47</v>
      </c>
    </row>
    <row r="162" spans="1:4">
      <c r="A162" s="168"/>
      <c r="B162" s="179" t="s">
        <v>96</v>
      </c>
      <c r="C162" s="173" t="s">
        <v>143</v>
      </c>
      <c r="D162" s="167" t="s">
        <v>47</v>
      </c>
    </row>
    <row r="163" spans="1:4">
      <c r="A163" s="168"/>
      <c r="B163" s="179" t="s">
        <v>144</v>
      </c>
      <c r="C163" s="173" t="s">
        <v>134</v>
      </c>
      <c r="D163" s="167" t="s">
        <v>47</v>
      </c>
    </row>
    <row r="164" spans="1:4">
      <c r="A164" s="168"/>
      <c r="B164" s="169" t="s">
        <v>107</v>
      </c>
      <c r="C164" s="173" t="s">
        <v>156</v>
      </c>
      <c r="D164" s="167" t="s">
        <v>47</v>
      </c>
    </row>
    <row r="165" spans="1:4">
      <c r="A165" s="168"/>
      <c r="B165" s="169" t="s">
        <v>157</v>
      </c>
      <c r="C165" s="173" t="s">
        <v>169</v>
      </c>
      <c r="D165" s="167" t="s">
        <v>47</v>
      </c>
    </row>
    <row r="166" spans="1:4">
      <c r="A166" s="168"/>
      <c r="B166" s="169" t="s">
        <v>128</v>
      </c>
      <c r="C166" s="173" t="s">
        <v>151</v>
      </c>
      <c r="D166" s="167" t="s">
        <v>47</v>
      </c>
    </row>
    <row r="167" spans="1:4">
      <c r="A167" s="168"/>
      <c r="B167" s="169" t="s">
        <v>160</v>
      </c>
      <c r="C167" s="158" t="s">
        <v>161</v>
      </c>
      <c r="D167" s="167" t="s">
        <v>47</v>
      </c>
    </row>
    <row r="168" spans="1:4">
      <c r="A168" s="168"/>
      <c r="B168" s="169" t="s">
        <v>165</v>
      </c>
      <c r="C168" s="173" t="s">
        <v>166</v>
      </c>
      <c r="D168" s="167" t="s">
        <v>47</v>
      </c>
    </row>
    <row r="169" spans="1:4">
      <c r="A169" s="168"/>
      <c r="B169" s="169" t="s">
        <v>170</v>
      </c>
      <c r="C169" s="164" t="s">
        <v>171</v>
      </c>
      <c r="D169" s="167" t="s">
        <v>5</v>
      </c>
    </row>
    <row r="170" spans="1:4">
      <c r="A170" s="168"/>
      <c r="B170" s="169" t="s">
        <v>172</v>
      </c>
      <c r="C170" s="173" t="s">
        <v>97</v>
      </c>
      <c r="D170" s="167" t="s">
        <v>47</v>
      </c>
    </row>
    <row r="171" spans="1:4">
      <c r="A171" s="168"/>
      <c r="B171" s="169" t="s">
        <v>173</v>
      </c>
      <c r="C171" s="164" t="s">
        <v>171</v>
      </c>
      <c r="D171" s="167" t="s">
        <v>5</v>
      </c>
    </row>
    <row r="172" spans="1:4">
      <c r="A172" s="168"/>
      <c r="B172" s="169" t="s">
        <v>174</v>
      </c>
      <c r="C172" s="164" t="s">
        <v>171</v>
      </c>
      <c r="D172" s="167" t="s">
        <v>5</v>
      </c>
    </row>
    <row r="173" spans="1:4">
      <c r="A173" s="168"/>
      <c r="B173" s="169" t="s">
        <v>175</v>
      </c>
      <c r="C173" s="164" t="s">
        <v>176</v>
      </c>
      <c r="D173" s="167" t="s">
        <v>5</v>
      </c>
    </row>
    <row r="175" spans="1:4">
      <c r="A175" s="166">
        <v>45978</v>
      </c>
      <c r="B175" s="178" t="s">
        <v>50</v>
      </c>
      <c r="C175" s="173" t="s">
        <v>106</v>
      </c>
      <c r="D175" s="167" t="s">
        <v>47</v>
      </c>
    </row>
    <row r="176" spans="1:4">
      <c r="A176" s="160"/>
      <c r="B176" s="178" t="s">
        <v>96</v>
      </c>
      <c r="C176" s="173" t="s">
        <v>143</v>
      </c>
      <c r="D176" s="167" t="s">
        <v>47</v>
      </c>
    </row>
    <row r="177" spans="1:4">
      <c r="A177" s="160"/>
      <c r="B177" s="178" t="s">
        <v>144</v>
      </c>
      <c r="C177" s="173" t="s">
        <v>134</v>
      </c>
      <c r="D177" s="167" t="s">
        <v>47</v>
      </c>
    </row>
    <row r="178" spans="1:4">
      <c r="A178" s="160"/>
      <c r="B178" s="128" t="s">
        <v>107</v>
      </c>
      <c r="C178" s="173" t="s">
        <v>156</v>
      </c>
      <c r="D178" s="167" t="s">
        <v>47</v>
      </c>
    </row>
    <row r="179" spans="1:4">
      <c r="A179" s="160"/>
      <c r="B179" s="128" t="s">
        <v>157</v>
      </c>
      <c r="C179" s="164" t="s">
        <v>177</v>
      </c>
      <c r="D179" s="167" t="s">
        <v>5</v>
      </c>
    </row>
    <row r="180" spans="1:4">
      <c r="A180" s="160"/>
      <c r="B180" s="128" t="s">
        <v>128</v>
      </c>
      <c r="C180" s="173" t="s">
        <v>151</v>
      </c>
      <c r="D180" s="167" t="s">
        <v>47</v>
      </c>
    </row>
    <row r="181" spans="1:4">
      <c r="A181" s="160"/>
      <c r="B181" s="128" t="s">
        <v>160</v>
      </c>
      <c r="C181" s="158" t="s">
        <v>161</v>
      </c>
      <c r="D181" s="167" t="s">
        <v>47</v>
      </c>
    </row>
    <row r="182" spans="1:4">
      <c r="A182" s="160"/>
      <c r="B182" s="128" t="s">
        <v>165</v>
      </c>
      <c r="C182" s="173" t="s">
        <v>166</v>
      </c>
      <c r="D182" s="167" t="s">
        <v>47</v>
      </c>
    </row>
    <row r="183" spans="1:4">
      <c r="A183" s="160"/>
      <c r="B183" s="128" t="s">
        <v>172</v>
      </c>
      <c r="C183" s="173" t="s">
        <v>97</v>
      </c>
      <c r="D183" s="167" t="s">
        <v>47</v>
      </c>
    </row>
    <row r="184" spans="1:4">
      <c r="A184" s="160"/>
      <c r="B184" s="128" t="s">
        <v>178</v>
      </c>
      <c r="C184" s="164" t="s">
        <v>171</v>
      </c>
      <c r="D184" s="167" t="s">
        <v>5</v>
      </c>
    </row>
    <row r="185" spans="1:4">
      <c r="A185" s="160"/>
      <c r="B185" s="128" t="s">
        <v>179</v>
      </c>
      <c r="C185" s="164" t="s">
        <v>180</v>
      </c>
      <c r="D185" s="167" t="s">
        <v>5</v>
      </c>
    </row>
    <row r="186" spans="1:4">
      <c r="A186" s="160"/>
      <c r="B186" s="128" t="s">
        <v>181</v>
      </c>
      <c r="C186" s="173" t="s">
        <v>97</v>
      </c>
      <c r="D186" s="167" t="s">
        <v>47</v>
      </c>
    </row>
    <row r="187" spans="1:4">
      <c r="A187" s="160"/>
      <c r="B187" s="128" t="s">
        <v>182</v>
      </c>
      <c r="C187" s="173" t="s">
        <v>183</v>
      </c>
      <c r="D187" s="167" t="s">
        <v>47</v>
      </c>
    </row>
    <row r="188" spans="1:4">
      <c r="A188" s="160"/>
      <c r="B188" s="128" t="s">
        <v>184</v>
      </c>
      <c r="C188" s="164" t="s">
        <v>171</v>
      </c>
      <c r="D188" s="167" t="s">
        <v>5</v>
      </c>
    </row>
    <row r="189" spans="1:4">
      <c r="A189" s="160"/>
      <c r="B189" s="128" t="s">
        <v>185</v>
      </c>
      <c r="C189" s="173" t="s">
        <v>186</v>
      </c>
      <c r="D189" s="167" t="s">
        <v>47</v>
      </c>
    </row>
    <row r="190" spans="1:4">
      <c r="A190" s="160"/>
      <c r="B190" s="128" t="s">
        <v>182</v>
      </c>
      <c r="C190" s="164" t="s">
        <v>171</v>
      </c>
      <c r="D190" s="167" t="s">
        <v>5</v>
      </c>
    </row>
    <row r="191" spans="1:4">
      <c r="A191" s="160"/>
      <c r="B191" s="128" t="s">
        <v>187</v>
      </c>
      <c r="C191" s="173" t="s">
        <v>188</v>
      </c>
      <c r="D191" s="167" t="s">
        <v>47</v>
      </c>
    </row>
    <row r="192" spans="1:4">
      <c r="A192" s="160"/>
      <c r="B192" s="128" t="s">
        <v>189</v>
      </c>
      <c r="C192" s="173" t="s">
        <v>97</v>
      </c>
      <c r="D192" s="167" t="s">
        <v>47</v>
      </c>
    </row>
    <row r="193" spans="1:4">
      <c r="A193" s="160"/>
      <c r="B193" s="128" t="s">
        <v>190</v>
      </c>
      <c r="C193" s="173" t="s">
        <v>97</v>
      </c>
      <c r="D193" s="167" t="s">
        <v>47</v>
      </c>
    </row>
    <row r="194" spans="1:4">
      <c r="A194" s="165"/>
      <c r="B194" s="128" t="s">
        <v>191</v>
      </c>
      <c r="C194" s="173" t="s">
        <v>192</v>
      </c>
      <c r="D194" s="167" t="s">
        <v>47</v>
      </c>
    </row>
    <row r="196" spans="1:4">
      <c r="A196" s="168">
        <v>45979</v>
      </c>
      <c r="B196" s="178" t="s">
        <v>50</v>
      </c>
      <c r="C196" s="173" t="s">
        <v>106</v>
      </c>
      <c r="D196" s="167" t="s">
        <v>47</v>
      </c>
    </row>
    <row r="197" spans="1:4">
      <c r="A197" s="168"/>
      <c r="B197" s="178" t="s">
        <v>96</v>
      </c>
      <c r="C197" s="173" t="s">
        <v>143</v>
      </c>
      <c r="D197" s="167" t="s">
        <v>47</v>
      </c>
    </row>
    <row r="198" spans="1:4">
      <c r="A198" s="168"/>
      <c r="B198" s="178" t="s">
        <v>144</v>
      </c>
      <c r="C198" s="173" t="s">
        <v>134</v>
      </c>
      <c r="D198" s="167" t="s">
        <v>47</v>
      </c>
    </row>
    <row r="199" spans="1:4">
      <c r="A199" s="168"/>
      <c r="B199" s="128" t="s">
        <v>107</v>
      </c>
      <c r="C199" s="173" t="s">
        <v>156</v>
      </c>
      <c r="D199" s="167" t="s">
        <v>47</v>
      </c>
    </row>
    <row r="200" spans="1:4">
      <c r="A200" s="168"/>
      <c r="B200" s="128" t="s">
        <v>128</v>
      </c>
      <c r="C200" s="173" t="s">
        <v>151</v>
      </c>
      <c r="D200" s="167" t="s">
        <v>47</v>
      </c>
    </row>
    <row r="201" spans="1:4">
      <c r="A201" s="168"/>
      <c r="B201" s="128" t="s">
        <v>160</v>
      </c>
      <c r="C201" s="158" t="s">
        <v>161</v>
      </c>
      <c r="D201" s="167" t="s">
        <v>47</v>
      </c>
    </row>
    <row r="202" spans="1:4">
      <c r="A202" s="168"/>
      <c r="B202" s="128" t="s">
        <v>165</v>
      </c>
      <c r="C202" s="173" t="s">
        <v>166</v>
      </c>
      <c r="D202" s="167" t="s">
        <v>47</v>
      </c>
    </row>
    <row r="203" spans="1:4">
      <c r="A203" s="168"/>
      <c r="B203" s="128" t="s">
        <v>172</v>
      </c>
      <c r="C203" s="173" t="s">
        <v>97</v>
      </c>
      <c r="D203" s="167" t="s">
        <v>47</v>
      </c>
    </row>
    <row r="204" spans="1:4">
      <c r="A204" s="168"/>
      <c r="B204" s="128" t="s">
        <v>181</v>
      </c>
      <c r="C204" s="173" t="s">
        <v>97</v>
      </c>
      <c r="D204" s="167" t="s">
        <v>47</v>
      </c>
    </row>
    <row r="205" spans="1:4">
      <c r="A205" s="168"/>
      <c r="B205" s="128" t="s">
        <v>182</v>
      </c>
      <c r="C205" s="173" t="s">
        <v>183</v>
      </c>
      <c r="D205" s="167" t="s">
        <v>47</v>
      </c>
    </row>
    <row r="206" spans="1:4">
      <c r="A206" s="168"/>
      <c r="B206" s="128" t="s">
        <v>185</v>
      </c>
      <c r="C206" s="173" t="s">
        <v>186</v>
      </c>
      <c r="D206" s="167" t="s">
        <v>47</v>
      </c>
    </row>
    <row r="207" spans="1:4">
      <c r="A207" s="168"/>
      <c r="B207" s="128" t="s">
        <v>187</v>
      </c>
      <c r="C207" s="164" t="s">
        <v>171</v>
      </c>
      <c r="D207" s="167" t="s">
        <v>5</v>
      </c>
    </row>
    <row r="208" spans="1:4">
      <c r="A208" s="168"/>
      <c r="B208" s="128" t="s">
        <v>189</v>
      </c>
      <c r="C208" s="164" t="s">
        <v>193</v>
      </c>
      <c r="D208" s="167" t="s">
        <v>5</v>
      </c>
    </row>
    <row r="209" spans="1:4">
      <c r="A209" s="168"/>
      <c r="B209" s="128" t="s">
        <v>190</v>
      </c>
      <c r="C209" s="164" t="s">
        <v>171</v>
      </c>
      <c r="D209" s="167" t="s">
        <v>5</v>
      </c>
    </row>
    <row r="210" spans="1:4">
      <c r="A210" s="168"/>
      <c r="B210" s="128" t="s">
        <v>194</v>
      </c>
      <c r="C210" s="173" t="s">
        <v>195</v>
      </c>
      <c r="D210" s="167" t="s">
        <v>47</v>
      </c>
    </row>
    <row r="211" spans="1:4">
      <c r="A211" s="168"/>
      <c r="B211" s="128" t="s">
        <v>196</v>
      </c>
      <c r="C211" s="164" t="s">
        <v>171</v>
      </c>
      <c r="D211" s="167" t="s">
        <v>5</v>
      </c>
    </row>
    <row r="212" spans="1:4">
      <c r="A212" s="168"/>
      <c r="B212" s="128" t="s">
        <v>118</v>
      </c>
      <c r="C212" s="164" t="s">
        <v>171</v>
      </c>
      <c r="D212" s="167" t="s">
        <v>5</v>
      </c>
    </row>
    <row r="213" spans="1:4">
      <c r="A213" s="168"/>
      <c r="B213" s="128" t="s">
        <v>197</v>
      </c>
      <c r="C213" s="173" t="s">
        <v>198</v>
      </c>
      <c r="D213" s="167" t="s">
        <v>47</v>
      </c>
    </row>
    <row r="214" spans="1:4">
      <c r="A214" s="168"/>
      <c r="B214" s="128" t="s">
        <v>199</v>
      </c>
      <c r="C214" s="164" t="s">
        <v>171</v>
      </c>
      <c r="D214" s="167" t="s">
        <v>5</v>
      </c>
    </row>
    <row r="215" spans="1:4">
      <c r="A215" s="168"/>
      <c r="B215" s="128" t="s">
        <v>200</v>
      </c>
      <c r="C215" s="173" t="s">
        <v>97</v>
      </c>
      <c r="D215" s="167" t="s">
        <v>47</v>
      </c>
    </row>
    <row r="217" spans="1:4">
      <c r="A217" s="166">
        <v>45980</v>
      </c>
      <c r="B217" s="178" t="s">
        <v>50</v>
      </c>
      <c r="C217" s="173" t="s">
        <v>106</v>
      </c>
      <c r="D217" s="163" t="s">
        <v>47</v>
      </c>
    </row>
    <row r="218" spans="1:4">
      <c r="A218" s="160"/>
      <c r="B218" s="178" t="s">
        <v>96</v>
      </c>
      <c r="C218" s="164" t="s">
        <v>171</v>
      </c>
      <c r="D218" s="163" t="s">
        <v>5</v>
      </c>
    </row>
    <row r="219" spans="1:4">
      <c r="A219" s="160"/>
      <c r="B219" s="178" t="s">
        <v>144</v>
      </c>
      <c r="C219" s="173" t="s">
        <v>134</v>
      </c>
      <c r="D219" s="163" t="s">
        <v>47</v>
      </c>
    </row>
    <row r="220" spans="1:4">
      <c r="A220" s="160"/>
      <c r="B220" s="128" t="s">
        <v>107</v>
      </c>
      <c r="C220" s="173" t="s">
        <v>156</v>
      </c>
      <c r="D220" s="163" t="s">
        <v>47</v>
      </c>
    </row>
    <row r="221" spans="1:4">
      <c r="A221" s="160"/>
      <c r="B221" s="128" t="s">
        <v>128</v>
      </c>
      <c r="C221" s="173" t="s">
        <v>151</v>
      </c>
      <c r="D221" s="163" t="s">
        <v>47</v>
      </c>
    </row>
    <row r="222" spans="1:4">
      <c r="A222" s="160"/>
      <c r="B222" s="128" t="s">
        <v>160</v>
      </c>
      <c r="C222" s="158" t="s">
        <v>161</v>
      </c>
      <c r="D222" s="163" t="s">
        <v>47</v>
      </c>
    </row>
    <row r="223" spans="1:4">
      <c r="A223" s="160"/>
      <c r="B223" s="128" t="s">
        <v>165</v>
      </c>
      <c r="C223" s="173" t="s">
        <v>201</v>
      </c>
      <c r="D223" s="163" t="s">
        <v>47</v>
      </c>
    </row>
    <row r="224" spans="1:4">
      <c r="A224" s="160"/>
      <c r="B224" s="128" t="s">
        <v>172</v>
      </c>
      <c r="C224" s="173" t="s">
        <v>202</v>
      </c>
      <c r="D224" s="163" t="s">
        <v>47</v>
      </c>
    </row>
    <row r="225" spans="1:4">
      <c r="A225" s="160"/>
      <c r="B225" s="128" t="s">
        <v>181</v>
      </c>
      <c r="C225" s="173" t="s">
        <v>97</v>
      </c>
      <c r="D225" s="163" t="s">
        <v>47</v>
      </c>
    </row>
    <row r="226" spans="1:4">
      <c r="A226" s="160"/>
      <c r="B226" s="128" t="s">
        <v>182</v>
      </c>
      <c r="C226" s="164" t="s">
        <v>171</v>
      </c>
      <c r="D226" s="163" t="s">
        <v>5</v>
      </c>
    </row>
    <row r="227" spans="1:4">
      <c r="A227" s="160"/>
      <c r="B227" s="128" t="s">
        <v>185</v>
      </c>
      <c r="C227" s="173" t="s">
        <v>186</v>
      </c>
      <c r="D227" s="163" t="s">
        <v>47</v>
      </c>
    </row>
    <row r="228" spans="1:4">
      <c r="A228" s="160"/>
      <c r="B228" s="128" t="s">
        <v>194</v>
      </c>
      <c r="C228" s="173" t="s">
        <v>195</v>
      </c>
      <c r="D228" s="163" t="s">
        <v>47</v>
      </c>
    </row>
    <row r="229" spans="1:4">
      <c r="A229" s="160"/>
      <c r="B229" s="128" t="s">
        <v>197</v>
      </c>
      <c r="C229" s="164" t="s">
        <v>203</v>
      </c>
      <c r="D229" s="163" t="s">
        <v>5</v>
      </c>
    </row>
    <row r="230" spans="1:4">
      <c r="A230" s="160"/>
      <c r="B230" s="128" t="s">
        <v>200</v>
      </c>
      <c r="C230" s="164" t="s">
        <v>171</v>
      </c>
      <c r="D230" s="163" t="s">
        <v>5</v>
      </c>
    </row>
    <row r="231" spans="1:4">
      <c r="A231" s="160"/>
      <c r="B231" s="128" t="s">
        <v>204</v>
      </c>
      <c r="C231" s="164" t="s">
        <v>171</v>
      </c>
      <c r="D231" s="163" t="s">
        <v>5</v>
      </c>
    </row>
    <row r="232" spans="1:4">
      <c r="A232" s="160"/>
      <c r="B232" s="128" t="s">
        <v>205</v>
      </c>
      <c r="C232" s="164" t="s">
        <v>171</v>
      </c>
      <c r="D232" s="163" t="s">
        <v>5</v>
      </c>
    </row>
    <row r="233" spans="1:4">
      <c r="A233" s="160"/>
      <c r="B233" s="128" t="s">
        <v>206</v>
      </c>
      <c r="C233" s="164" t="s">
        <v>171</v>
      </c>
      <c r="D233" s="163" t="s">
        <v>5</v>
      </c>
    </row>
    <row r="234" spans="1:4">
      <c r="A234" s="165"/>
      <c r="B234" s="128" t="s">
        <v>207</v>
      </c>
      <c r="C234" s="173" t="s">
        <v>97</v>
      </c>
      <c r="D234" s="167" t="s">
        <v>47</v>
      </c>
    </row>
    <row r="236" spans="1:4">
      <c r="A236" s="166">
        <v>45981</v>
      </c>
      <c r="B236" s="179" t="s">
        <v>50</v>
      </c>
      <c r="C236" s="173" t="s">
        <v>106</v>
      </c>
      <c r="D236" s="167" t="s">
        <v>47</v>
      </c>
    </row>
    <row r="237" spans="1:4">
      <c r="A237" s="160"/>
      <c r="B237" s="179" t="s">
        <v>144</v>
      </c>
      <c r="C237" s="173" t="s">
        <v>134</v>
      </c>
      <c r="D237" s="167" t="s">
        <v>47</v>
      </c>
    </row>
    <row r="238" spans="1:4">
      <c r="A238" s="160"/>
      <c r="B238" s="169" t="s">
        <v>107</v>
      </c>
      <c r="C238" s="173" t="s">
        <v>156</v>
      </c>
      <c r="D238" s="167" t="s">
        <v>47</v>
      </c>
    </row>
    <row r="239" spans="1:4">
      <c r="A239" s="160"/>
      <c r="B239" s="169" t="s">
        <v>128</v>
      </c>
      <c r="C239" s="173" t="s">
        <v>151</v>
      </c>
      <c r="D239" s="167" t="s">
        <v>47</v>
      </c>
    </row>
    <row r="240" spans="1:4">
      <c r="A240" s="160"/>
      <c r="B240" s="169" t="s">
        <v>160</v>
      </c>
      <c r="C240" s="158" t="s">
        <v>161</v>
      </c>
      <c r="D240" s="167" t="s">
        <v>47</v>
      </c>
    </row>
    <row r="241" spans="1:4">
      <c r="A241" s="160"/>
      <c r="B241" s="169" t="s">
        <v>165</v>
      </c>
      <c r="C241" s="173" t="s">
        <v>201</v>
      </c>
      <c r="D241" s="167" t="s">
        <v>47</v>
      </c>
    </row>
    <row r="242" spans="1:4">
      <c r="A242" s="160"/>
      <c r="B242" s="169" t="s">
        <v>172</v>
      </c>
      <c r="C242" s="173" t="s">
        <v>202</v>
      </c>
      <c r="D242" s="167" t="s">
        <v>47</v>
      </c>
    </row>
    <row r="243" spans="1:4">
      <c r="A243" s="160"/>
      <c r="B243" s="169" t="s">
        <v>181</v>
      </c>
      <c r="C243" s="164" t="s">
        <v>208</v>
      </c>
      <c r="D243" s="167" t="s">
        <v>5</v>
      </c>
    </row>
    <row r="244" spans="1:4">
      <c r="A244" s="160"/>
      <c r="B244" s="169" t="s">
        <v>185</v>
      </c>
      <c r="C244" s="173" t="s">
        <v>186</v>
      </c>
      <c r="D244" s="167" t="s">
        <v>47</v>
      </c>
    </row>
    <row r="245" spans="1:4">
      <c r="A245" s="160"/>
      <c r="B245" s="169" t="s">
        <v>194</v>
      </c>
      <c r="C245" s="173" t="s">
        <v>195</v>
      </c>
      <c r="D245" s="167" t="s">
        <v>47</v>
      </c>
    </row>
    <row r="246" spans="1:4">
      <c r="A246" s="160"/>
      <c r="B246" s="169" t="s">
        <v>207</v>
      </c>
      <c r="C246" s="173" t="s">
        <v>97</v>
      </c>
      <c r="D246" s="167" t="s">
        <v>47</v>
      </c>
    </row>
    <row r="247" spans="1:4">
      <c r="A247" s="160"/>
      <c r="B247" s="169" t="s">
        <v>209</v>
      </c>
      <c r="C247" s="164" t="s">
        <v>171</v>
      </c>
      <c r="D247" s="167" t="s">
        <v>5</v>
      </c>
    </row>
    <row r="248" spans="1:4">
      <c r="A248" s="160"/>
      <c r="B248" s="169" t="s">
        <v>210</v>
      </c>
      <c r="C248" s="164" t="s">
        <v>171</v>
      </c>
      <c r="D248" s="167" t="s">
        <v>5</v>
      </c>
    </row>
    <row r="249" spans="1:4">
      <c r="A249" s="160"/>
      <c r="B249" s="180" t="s">
        <v>211</v>
      </c>
      <c r="C249" s="181" t="s">
        <v>97</v>
      </c>
      <c r="D249" s="182" t="s">
        <v>47</v>
      </c>
    </row>
    <row r="250" spans="1:4">
      <c r="A250" s="165"/>
      <c r="B250" s="180" t="s">
        <v>212</v>
      </c>
      <c r="C250" s="181" t="s">
        <v>97</v>
      </c>
      <c r="D250" s="182" t="s">
        <v>47</v>
      </c>
    </row>
    <row r="252" spans="1:4">
      <c r="A252" s="166">
        <v>45982</v>
      </c>
      <c r="B252" s="178" t="s">
        <v>50</v>
      </c>
      <c r="C252" s="173" t="s">
        <v>106</v>
      </c>
      <c r="D252" s="167" t="s">
        <v>47</v>
      </c>
    </row>
    <row r="253" spans="1:4">
      <c r="A253" s="160"/>
      <c r="B253" s="178" t="s">
        <v>144</v>
      </c>
      <c r="C253" s="173" t="s">
        <v>134</v>
      </c>
      <c r="D253" s="167" t="s">
        <v>47</v>
      </c>
    </row>
    <row r="254" spans="1:4">
      <c r="A254" s="160"/>
      <c r="B254" s="128" t="s">
        <v>107</v>
      </c>
      <c r="C254" s="173" t="s">
        <v>156</v>
      </c>
      <c r="D254" s="167" t="s">
        <v>47</v>
      </c>
    </row>
    <row r="255" spans="1:4">
      <c r="A255" s="160"/>
      <c r="B255" s="128" t="s">
        <v>128</v>
      </c>
      <c r="C255" s="173" t="s">
        <v>151</v>
      </c>
      <c r="D255" s="167" t="s">
        <v>47</v>
      </c>
    </row>
    <row r="256" spans="1:4">
      <c r="A256" s="160"/>
      <c r="B256" s="128" t="s">
        <v>160</v>
      </c>
      <c r="C256" s="158" t="s">
        <v>161</v>
      </c>
      <c r="D256" s="167" t="s">
        <v>47</v>
      </c>
    </row>
    <row r="257" spans="1:4">
      <c r="A257" s="160"/>
      <c r="B257" s="128" t="s">
        <v>165</v>
      </c>
      <c r="C257" s="173" t="s">
        <v>201</v>
      </c>
      <c r="D257" s="167" t="s">
        <v>47</v>
      </c>
    </row>
    <row r="258" spans="1:4">
      <c r="A258" s="160"/>
      <c r="B258" s="128" t="s">
        <v>172</v>
      </c>
      <c r="C258" s="158" t="s">
        <v>202</v>
      </c>
      <c r="D258" s="167" t="s">
        <v>47</v>
      </c>
    </row>
    <row r="259" spans="1:4">
      <c r="A259" s="160"/>
      <c r="B259" s="128" t="s">
        <v>185</v>
      </c>
      <c r="C259" s="173" t="s">
        <v>186</v>
      </c>
      <c r="D259" s="167" t="s">
        <v>47</v>
      </c>
    </row>
    <row r="260" spans="1:4">
      <c r="A260" s="160"/>
      <c r="B260" s="128" t="s">
        <v>194</v>
      </c>
      <c r="C260" s="173" t="s">
        <v>195</v>
      </c>
      <c r="D260" s="167" t="s">
        <v>47</v>
      </c>
    </row>
    <row r="261" spans="1:4">
      <c r="A261" s="160"/>
      <c r="B261" s="128" t="s">
        <v>207</v>
      </c>
      <c r="C261" s="158" t="s">
        <v>97</v>
      </c>
      <c r="D261" s="167" t="s">
        <v>47</v>
      </c>
    </row>
    <row r="262" spans="1:4">
      <c r="A262" s="160"/>
      <c r="B262" s="180" t="s">
        <v>211</v>
      </c>
      <c r="C262" s="181" t="s">
        <v>97</v>
      </c>
      <c r="D262" s="182" t="s">
        <v>47</v>
      </c>
    </row>
    <row r="263" spans="1:4">
      <c r="A263" s="160"/>
      <c r="B263" s="180" t="s">
        <v>212</v>
      </c>
      <c r="C263" s="181" t="s">
        <v>97</v>
      </c>
      <c r="D263" s="182" t="s">
        <v>47</v>
      </c>
    </row>
    <row r="264" spans="1:4">
      <c r="A264" s="160"/>
      <c r="B264" s="128" t="s">
        <v>213</v>
      </c>
      <c r="C264" s="173" t="s">
        <v>214</v>
      </c>
      <c r="D264" s="167" t="s">
        <v>47</v>
      </c>
    </row>
    <row r="265" spans="1:4">
      <c r="A265" s="165"/>
      <c r="B265" s="128" t="s">
        <v>215</v>
      </c>
      <c r="C265" s="164" t="s">
        <v>171</v>
      </c>
      <c r="D265" s="167" t="s">
        <v>5</v>
      </c>
    </row>
    <row r="267" spans="1:4">
      <c r="A267" s="166">
        <v>45983</v>
      </c>
      <c r="B267" s="178" t="s">
        <v>50</v>
      </c>
      <c r="C267" s="173" t="s">
        <v>106</v>
      </c>
      <c r="D267" s="167" t="s">
        <v>47</v>
      </c>
    </row>
    <row r="268" spans="1:4">
      <c r="A268" s="160"/>
      <c r="B268" s="178" t="s">
        <v>144</v>
      </c>
      <c r="C268" s="173" t="s">
        <v>134</v>
      </c>
      <c r="D268" s="167" t="s">
        <v>47</v>
      </c>
    </row>
    <row r="269" spans="1:4">
      <c r="A269" s="160"/>
      <c r="B269" s="128" t="s">
        <v>107</v>
      </c>
      <c r="C269" s="173" t="s">
        <v>156</v>
      </c>
      <c r="D269" s="167" t="s">
        <v>47</v>
      </c>
    </row>
    <row r="270" spans="1:4">
      <c r="A270" s="160"/>
      <c r="B270" s="128" t="s">
        <v>128</v>
      </c>
      <c r="C270" s="173" t="s">
        <v>151</v>
      </c>
      <c r="D270" s="167" t="s">
        <v>47</v>
      </c>
    </row>
    <row r="271" spans="1:4">
      <c r="A271" s="160"/>
      <c r="B271" s="128" t="s">
        <v>160</v>
      </c>
      <c r="C271" s="158" t="s">
        <v>161</v>
      </c>
      <c r="D271" s="167" t="s">
        <v>47</v>
      </c>
    </row>
    <row r="272" spans="1:4">
      <c r="A272" s="160"/>
      <c r="B272" s="128" t="s">
        <v>165</v>
      </c>
      <c r="C272" s="173" t="s">
        <v>201</v>
      </c>
      <c r="D272" s="167" t="s">
        <v>47</v>
      </c>
    </row>
    <row r="273" spans="1:4">
      <c r="A273" s="160"/>
      <c r="B273" s="128" t="s">
        <v>172</v>
      </c>
      <c r="C273" s="158" t="s">
        <v>202</v>
      </c>
      <c r="D273" s="167" t="s">
        <v>47</v>
      </c>
    </row>
    <row r="274" spans="1:4">
      <c r="A274" s="160"/>
      <c r="B274" s="128" t="s">
        <v>185</v>
      </c>
      <c r="C274" s="173" t="s">
        <v>186</v>
      </c>
      <c r="D274" s="167" t="s">
        <v>47</v>
      </c>
    </row>
    <row r="275" spans="1:4">
      <c r="A275" s="160"/>
      <c r="B275" s="128" t="s">
        <v>194</v>
      </c>
      <c r="C275" s="173" t="s">
        <v>195</v>
      </c>
      <c r="D275" s="167" t="s">
        <v>47</v>
      </c>
    </row>
    <row r="276" spans="1:4">
      <c r="A276" s="160"/>
      <c r="B276" s="128" t="s">
        <v>207</v>
      </c>
      <c r="C276" s="158" t="s">
        <v>216</v>
      </c>
      <c r="D276" s="167" t="s">
        <v>47</v>
      </c>
    </row>
    <row r="277" spans="1:4">
      <c r="A277" s="160"/>
      <c r="B277" s="180" t="s">
        <v>211</v>
      </c>
      <c r="C277" s="181" t="s">
        <v>97</v>
      </c>
      <c r="D277" s="182" t="s">
        <v>47</v>
      </c>
    </row>
    <row r="278" spans="1:4">
      <c r="A278" s="160"/>
      <c r="B278" s="180" t="s">
        <v>212</v>
      </c>
      <c r="C278" s="181" t="s">
        <v>97</v>
      </c>
      <c r="D278" s="182" t="s">
        <v>47</v>
      </c>
    </row>
    <row r="279" spans="1:4">
      <c r="A279" s="160"/>
      <c r="B279" s="128" t="s">
        <v>213</v>
      </c>
      <c r="C279" s="173" t="s">
        <v>214</v>
      </c>
      <c r="D279" s="167" t="s">
        <v>47</v>
      </c>
    </row>
    <row r="280" spans="1:4">
      <c r="A280" s="160"/>
      <c r="B280" s="128" t="s">
        <v>217</v>
      </c>
      <c r="C280" s="173" t="s">
        <v>218</v>
      </c>
      <c r="D280" s="167" t="s">
        <v>47</v>
      </c>
    </row>
    <row r="281" spans="1:4">
      <c r="A281" s="160"/>
      <c r="B281" s="128" t="s">
        <v>118</v>
      </c>
      <c r="C281" s="173" t="s">
        <v>218</v>
      </c>
      <c r="D281" s="167" t="s">
        <v>47</v>
      </c>
    </row>
    <row r="282" spans="1:4">
      <c r="A282" s="160"/>
      <c r="B282" s="128" t="s">
        <v>219</v>
      </c>
      <c r="C282" s="173" t="s">
        <v>220</v>
      </c>
      <c r="D282" s="167" t="s">
        <v>47</v>
      </c>
    </row>
    <row r="283" spans="1:4">
      <c r="A283" s="160"/>
      <c r="B283" s="128" t="s">
        <v>221</v>
      </c>
      <c r="C283" s="173" t="s">
        <v>222</v>
      </c>
      <c r="D283" s="167" t="s">
        <v>47</v>
      </c>
    </row>
    <row r="284" spans="1:4">
      <c r="A284" s="160"/>
      <c r="B284" s="128" t="s">
        <v>223</v>
      </c>
      <c r="C284" s="164" t="s">
        <v>171</v>
      </c>
      <c r="D284" s="167" t="s">
        <v>5</v>
      </c>
    </row>
    <row r="285" spans="1:4">
      <c r="A285" s="165"/>
      <c r="B285" s="128" t="s">
        <v>224</v>
      </c>
      <c r="C285" s="173" t="s">
        <v>225</v>
      </c>
      <c r="D285" s="167" t="s">
        <v>47</v>
      </c>
    </row>
    <row r="287" spans="1:4">
      <c r="A287" s="166">
        <v>45985</v>
      </c>
      <c r="B287" s="178" t="s">
        <v>50</v>
      </c>
      <c r="C287" s="173" t="s">
        <v>106</v>
      </c>
      <c r="D287" s="167" t="s">
        <v>47</v>
      </c>
    </row>
    <row r="288" spans="1:4">
      <c r="A288" s="160"/>
      <c r="B288" s="178" t="s">
        <v>144</v>
      </c>
      <c r="C288" s="173" t="s">
        <v>134</v>
      </c>
      <c r="D288" s="167" t="s">
        <v>47</v>
      </c>
    </row>
    <row r="289" spans="1:4">
      <c r="A289" s="160"/>
      <c r="B289" s="128" t="s">
        <v>107</v>
      </c>
      <c r="C289" s="158" t="s">
        <v>226</v>
      </c>
      <c r="D289" s="167" t="s">
        <v>47</v>
      </c>
    </row>
    <row r="290" spans="1:4">
      <c r="A290" s="160"/>
      <c r="B290" s="128" t="s">
        <v>128</v>
      </c>
      <c r="C290" s="164" t="s">
        <v>227</v>
      </c>
      <c r="D290" s="167" t="s">
        <v>5</v>
      </c>
    </row>
    <row r="291" spans="1:4">
      <c r="A291" s="160"/>
      <c r="B291" s="128" t="s">
        <v>160</v>
      </c>
      <c r="C291" s="158" t="s">
        <v>228</v>
      </c>
      <c r="D291" s="167" t="s">
        <v>47</v>
      </c>
    </row>
    <row r="292" spans="1:4">
      <c r="A292" s="160"/>
      <c r="B292" s="128" t="s">
        <v>165</v>
      </c>
      <c r="C292" s="164" t="s">
        <v>229</v>
      </c>
      <c r="D292" s="167" t="s">
        <v>5</v>
      </c>
    </row>
    <row r="293" spans="1:4">
      <c r="A293" s="160"/>
      <c r="B293" s="128" t="s">
        <v>172</v>
      </c>
      <c r="C293" s="158" t="s">
        <v>202</v>
      </c>
      <c r="D293" s="167" t="s">
        <v>47</v>
      </c>
    </row>
    <row r="294" spans="1:4">
      <c r="A294" s="160"/>
      <c r="B294" s="128" t="s">
        <v>185</v>
      </c>
      <c r="C294" s="173" t="s">
        <v>230</v>
      </c>
      <c r="D294" s="167" t="s">
        <v>47</v>
      </c>
    </row>
    <row r="295" spans="1:4">
      <c r="A295" s="160"/>
      <c r="B295" s="128" t="s">
        <v>194</v>
      </c>
      <c r="C295" s="164" t="s">
        <v>231</v>
      </c>
      <c r="D295" s="167" t="s">
        <v>5</v>
      </c>
    </row>
    <row r="296" spans="1:4">
      <c r="A296" s="160"/>
      <c r="B296" s="128" t="s">
        <v>207</v>
      </c>
      <c r="C296" s="158" t="s">
        <v>216</v>
      </c>
      <c r="D296" s="167" t="s">
        <v>47</v>
      </c>
    </row>
    <row r="297" spans="1:4">
      <c r="A297" s="160"/>
      <c r="B297" s="180" t="s">
        <v>211</v>
      </c>
      <c r="C297" s="177" t="s">
        <v>232</v>
      </c>
      <c r="D297" s="182" t="s">
        <v>5</v>
      </c>
    </row>
    <row r="298" spans="1:4">
      <c r="A298" s="160"/>
      <c r="B298" s="180" t="s">
        <v>212</v>
      </c>
      <c r="C298" s="181" t="s">
        <v>97</v>
      </c>
      <c r="D298" s="182" t="s">
        <v>47</v>
      </c>
    </row>
    <row r="299" spans="1:4">
      <c r="A299" s="160"/>
      <c r="B299" s="128" t="s">
        <v>213</v>
      </c>
      <c r="C299" s="164" t="s">
        <v>233</v>
      </c>
      <c r="D299" s="167" t="s">
        <v>5</v>
      </c>
    </row>
    <row r="300" spans="1:4">
      <c r="A300" s="160"/>
      <c r="B300" s="128" t="s">
        <v>217</v>
      </c>
      <c r="C300" s="173" t="s">
        <v>218</v>
      </c>
      <c r="D300" s="167" t="s">
        <v>47</v>
      </c>
    </row>
    <row r="301" spans="1:4">
      <c r="A301" s="160"/>
      <c r="B301" s="128" t="s">
        <v>118</v>
      </c>
      <c r="C301" s="173" t="s">
        <v>234</v>
      </c>
      <c r="D301" s="167" t="s">
        <v>47</v>
      </c>
    </row>
    <row r="302" spans="1:4">
      <c r="A302" s="160"/>
      <c r="B302" s="128" t="s">
        <v>219</v>
      </c>
      <c r="C302" s="164" t="s">
        <v>235</v>
      </c>
      <c r="D302" s="167" t="s">
        <v>5</v>
      </c>
    </row>
    <row r="303" spans="1:4">
      <c r="A303" s="160"/>
      <c r="B303" s="128" t="s">
        <v>221</v>
      </c>
      <c r="C303" s="173" t="s">
        <v>222</v>
      </c>
      <c r="D303" s="167" t="s">
        <v>47</v>
      </c>
    </row>
    <row r="304" spans="1:4">
      <c r="A304" s="160"/>
      <c r="B304" s="128" t="s">
        <v>224</v>
      </c>
      <c r="C304" s="164" t="s">
        <v>236</v>
      </c>
      <c r="D304" s="167" t="s">
        <v>5</v>
      </c>
    </row>
    <row r="305" spans="1:4">
      <c r="A305" s="160"/>
      <c r="B305" s="128" t="s">
        <v>237</v>
      </c>
      <c r="C305" s="173" t="s">
        <v>97</v>
      </c>
      <c r="D305" s="167" t="s">
        <v>47</v>
      </c>
    </row>
    <row r="306" spans="1:4">
      <c r="A306" s="165"/>
      <c r="B306" s="128" t="s">
        <v>238</v>
      </c>
      <c r="C306" s="173" t="s">
        <v>239</v>
      </c>
      <c r="D306" s="167" t="s">
        <v>47</v>
      </c>
    </row>
    <row r="308" spans="1:4">
      <c r="A308" s="166">
        <v>45986</v>
      </c>
      <c r="B308" s="178" t="s">
        <v>50</v>
      </c>
      <c r="C308" s="173" t="s">
        <v>106</v>
      </c>
      <c r="D308" s="167" t="s">
        <v>47</v>
      </c>
    </row>
    <row r="309" spans="1:4">
      <c r="A309" s="160"/>
      <c r="B309" s="178" t="s">
        <v>144</v>
      </c>
      <c r="C309" s="173" t="s">
        <v>134</v>
      </c>
      <c r="D309" s="167" t="s">
        <v>47</v>
      </c>
    </row>
    <row r="310" spans="1:4">
      <c r="A310" s="160"/>
      <c r="B310" s="128" t="s">
        <v>107</v>
      </c>
      <c r="C310" s="158" t="s">
        <v>226</v>
      </c>
      <c r="D310" s="167" t="s">
        <v>47</v>
      </c>
    </row>
    <row r="311" spans="1:4">
      <c r="A311" s="160"/>
      <c r="B311" s="128" t="s">
        <v>160</v>
      </c>
      <c r="C311" s="158" t="s">
        <v>228</v>
      </c>
      <c r="D311" s="167" t="s">
        <v>47</v>
      </c>
    </row>
    <row r="312" spans="1:4">
      <c r="A312" s="160"/>
      <c r="B312" s="128" t="s">
        <v>172</v>
      </c>
      <c r="C312" s="158" t="s">
        <v>202</v>
      </c>
      <c r="D312" s="167" t="s">
        <v>47</v>
      </c>
    </row>
    <row r="313" spans="1:4">
      <c r="A313" s="160"/>
      <c r="B313" s="128" t="s">
        <v>185</v>
      </c>
      <c r="C313" s="164" t="s">
        <v>171</v>
      </c>
      <c r="D313" s="167" t="s">
        <v>5</v>
      </c>
    </row>
    <row r="314" spans="1:4">
      <c r="A314" s="160"/>
      <c r="B314" s="128" t="s">
        <v>207</v>
      </c>
      <c r="C314" s="164" t="s">
        <v>240</v>
      </c>
      <c r="D314" s="167" t="s">
        <v>5</v>
      </c>
    </row>
    <row r="315" spans="1:4">
      <c r="A315" s="160"/>
      <c r="B315" s="180" t="s">
        <v>212</v>
      </c>
      <c r="C315" s="177" t="s">
        <v>241</v>
      </c>
      <c r="D315" s="182" t="s">
        <v>5</v>
      </c>
    </row>
    <row r="316" spans="1:4">
      <c r="A316" s="160"/>
      <c r="B316" s="128" t="s">
        <v>217</v>
      </c>
      <c r="C316" s="158" t="s">
        <v>242</v>
      </c>
      <c r="D316" s="167" t="s">
        <v>47</v>
      </c>
    </row>
    <row r="317" spans="1:4">
      <c r="A317" s="160"/>
      <c r="B317" s="128" t="s">
        <v>118</v>
      </c>
      <c r="C317" s="164" t="s">
        <v>171</v>
      </c>
      <c r="D317" s="167" t="s">
        <v>5</v>
      </c>
    </row>
    <row r="318" spans="1:4">
      <c r="A318" s="160"/>
      <c r="B318" s="128" t="s">
        <v>243</v>
      </c>
      <c r="C318" s="164" t="s">
        <v>171</v>
      </c>
      <c r="D318" s="167" t="s">
        <v>5</v>
      </c>
    </row>
    <row r="319" spans="1:4">
      <c r="A319" s="160"/>
      <c r="B319" s="128" t="s">
        <v>221</v>
      </c>
      <c r="C319" s="173" t="s">
        <v>244</v>
      </c>
      <c r="D319" s="167" t="s">
        <v>47</v>
      </c>
    </row>
    <row r="320" spans="1:4">
      <c r="A320" s="160"/>
      <c r="B320" s="128" t="s">
        <v>237</v>
      </c>
      <c r="C320" s="164" t="s">
        <v>171</v>
      </c>
      <c r="D320" s="167" t="s">
        <v>5</v>
      </c>
    </row>
    <row r="321" spans="1:4">
      <c r="A321" s="160"/>
      <c r="B321" s="128" t="s">
        <v>238</v>
      </c>
      <c r="C321" s="173" t="s">
        <v>245</v>
      </c>
      <c r="D321" s="167" t="s">
        <v>47</v>
      </c>
    </row>
    <row r="322" spans="1:4">
      <c r="A322" s="165"/>
      <c r="B322" s="128" t="s">
        <v>246</v>
      </c>
      <c r="C322" s="158" t="s">
        <v>247</v>
      </c>
      <c r="D322" s="167" t="s">
        <v>47</v>
      </c>
    </row>
    <row r="324" spans="1:4">
      <c r="A324" s="166">
        <v>45987</v>
      </c>
      <c r="B324" s="178" t="s">
        <v>50</v>
      </c>
      <c r="C324" s="173" t="s">
        <v>106</v>
      </c>
      <c r="D324" s="167" t="s">
        <v>47</v>
      </c>
    </row>
    <row r="325" spans="1:4">
      <c r="A325" s="160"/>
      <c r="B325" s="178" t="s">
        <v>144</v>
      </c>
      <c r="C325" s="173" t="s">
        <v>134</v>
      </c>
      <c r="D325" s="167" t="s">
        <v>47</v>
      </c>
    </row>
    <row r="326" spans="1:4">
      <c r="A326" s="160"/>
      <c r="B326" s="128" t="s">
        <v>107</v>
      </c>
      <c r="C326" s="158" t="s">
        <v>226</v>
      </c>
      <c r="D326" s="167" t="s">
        <v>47</v>
      </c>
    </row>
    <row r="327" spans="1:4">
      <c r="A327" s="160"/>
      <c r="B327" s="128" t="s">
        <v>160</v>
      </c>
      <c r="C327" s="158" t="s">
        <v>248</v>
      </c>
      <c r="D327" s="167" t="s">
        <v>47</v>
      </c>
    </row>
    <row r="328" spans="1:4">
      <c r="A328" s="160"/>
      <c r="B328" s="128" t="s">
        <v>172</v>
      </c>
      <c r="C328" s="158" t="s">
        <v>249</v>
      </c>
      <c r="D328" s="167" t="s">
        <v>47</v>
      </c>
    </row>
    <row r="329" spans="1:4">
      <c r="A329" s="160"/>
      <c r="B329" s="128" t="s">
        <v>217</v>
      </c>
      <c r="C329" s="164" t="s">
        <v>250</v>
      </c>
      <c r="D329" s="167" t="s">
        <v>5</v>
      </c>
    </row>
    <row r="330" spans="1:4">
      <c r="A330" s="160"/>
      <c r="B330" s="128" t="s">
        <v>221</v>
      </c>
      <c r="C330" s="173" t="s">
        <v>251</v>
      </c>
      <c r="D330" s="167" t="s">
        <v>47</v>
      </c>
    </row>
    <row r="331" spans="1:4">
      <c r="A331" s="160"/>
      <c r="B331" s="128" t="s">
        <v>238</v>
      </c>
      <c r="C331" s="173" t="s">
        <v>252</v>
      </c>
      <c r="D331" s="167" t="s">
        <v>47</v>
      </c>
    </row>
    <row r="332" spans="1:4">
      <c r="A332" s="160"/>
      <c r="B332" s="128" t="s">
        <v>253</v>
      </c>
      <c r="C332" s="158" t="s">
        <v>254</v>
      </c>
      <c r="D332" s="167" t="s">
        <v>47</v>
      </c>
    </row>
    <row r="333" spans="1:4">
      <c r="A333" s="160"/>
      <c r="B333" s="128" t="s">
        <v>255</v>
      </c>
      <c r="C333" s="164" t="s">
        <v>256</v>
      </c>
      <c r="D333" s="167" t="s">
        <v>5</v>
      </c>
    </row>
    <row r="334" spans="1:4">
      <c r="A334" s="160"/>
      <c r="B334" s="128" t="s">
        <v>257</v>
      </c>
      <c r="C334" s="164" t="s">
        <v>256</v>
      </c>
      <c r="D334" s="167" t="s">
        <v>5</v>
      </c>
    </row>
    <row r="335" spans="1:4">
      <c r="A335" s="160"/>
      <c r="B335" s="128" t="s">
        <v>258</v>
      </c>
      <c r="C335" s="164" t="s">
        <v>256</v>
      </c>
      <c r="D335" s="167" t="s">
        <v>5</v>
      </c>
    </row>
    <row r="336" spans="1:4">
      <c r="A336" s="160"/>
      <c r="B336" s="128" t="s">
        <v>259</v>
      </c>
      <c r="C336" s="158" t="s">
        <v>97</v>
      </c>
      <c r="D336" s="167" t="s">
        <v>47</v>
      </c>
    </row>
    <row r="337" spans="1:4">
      <c r="A337" s="160"/>
      <c r="B337" s="128" t="s">
        <v>260</v>
      </c>
      <c r="C337" s="158" t="s">
        <v>261</v>
      </c>
      <c r="D337" s="167" t="s">
        <v>47</v>
      </c>
    </row>
    <row r="338" spans="1:4">
      <c r="A338" s="165"/>
      <c r="B338" s="128" t="s">
        <v>262</v>
      </c>
      <c r="C338" s="164" t="s">
        <v>171</v>
      </c>
      <c r="D338" s="167" t="s">
        <v>5</v>
      </c>
    </row>
    <row r="340" spans="1:4">
      <c r="A340" s="166">
        <v>45988</v>
      </c>
      <c r="B340" s="178" t="s">
        <v>50</v>
      </c>
      <c r="C340" s="173" t="s">
        <v>106</v>
      </c>
      <c r="D340" s="167" t="s">
        <v>47</v>
      </c>
    </row>
    <row r="341" spans="1:4">
      <c r="A341" s="160"/>
      <c r="B341" s="178" t="s">
        <v>144</v>
      </c>
      <c r="C341" s="173" t="s">
        <v>134</v>
      </c>
      <c r="D341" s="167" t="s">
        <v>47</v>
      </c>
    </row>
    <row r="342" spans="1:4">
      <c r="A342" s="160"/>
      <c r="B342" s="128" t="s">
        <v>107</v>
      </c>
      <c r="C342" s="158" t="s">
        <v>263</v>
      </c>
      <c r="D342" s="167" t="s">
        <v>47</v>
      </c>
    </row>
    <row r="343" spans="1:4">
      <c r="A343" s="160"/>
      <c r="B343" s="128" t="s">
        <v>160</v>
      </c>
      <c r="C343" s="158" t="s">
        <v>264</v>
      </c>
      <c r="D343" s="167" t="s">
        <v>47</v>
      </c>
    </row>
    <row r="344" spans="1:4">
      <c r="A344" s="160"/>
      <c r="B344" s="128" t="s">
        <v>172</v>
      </c>
      <c r="C344" s="158" t="s">
        <v>249</v>
      </c>
      <c r="D344" s="167" t="s">
        <v>47</v>
      </c>
    </row>
    <row r="345" spans="1:4">
      <c r="A345" s="160"/>
      <c r="B345" s="128" t="s">
        <v>221</v>
      </c>
      <c r="C345" s="173" t="s">
        <v>251</v>
      </c>
      <c r="D345" s="167" t="s">
        <v>47</v>
      </c>
    </row>
    <row r="346" spans="1:4">
      <c r="A346" s="160"/>
      <c r="B346" s="128" t="s">
        <v>238</v>
      </c>
      <c r="C346" s="173" t="s">
        <v>265</v>
      </c>
      <c r="D346" s="167" t="s">
        <v>47</v>
      </c>
    </row>
    <row r="347" spans="1:4">
      <c r="A347" s="160"/>
      <c r="B347" s="128" t="s">
        <v>253</v>
      </c>
      <c r="C347" s="164" t="s">
        <v>171</v>
      </c>
      <c r="D347" s="167" t="s">
        <v>5</v>
      </c>
    </row>
    <row r="348" spans="1:4">
      <c r="A348" s="160"/>
      <c r="B348" s="128" t="s">
        <v>259</v>
      </c>
      <c r="C348" s="158" t="s">
        <v>97</v>
      </c>
      <c r="D348" s="167" t="s">
        <v>47</v>
      </c>
    </row>
    <row r="349" customFormat="1" spans="1:8">
      <c r="A349" s="160"/>
      <c r="B349" s="128" t="s">
        <v>260</v>
      </c>
      <c r="C349" s="164" t="s">
        <v>171</v>
      </c>
      <c r="D349" s="167" t="s">
        <v>5</v>
      </c>
      <c r="H349" s="155"/>
    </row>
    <row r="350" spans="1:4">
      <c r="A350" s="160"/>
      <c r="B350" s="128" t="s">
        <v>266</v>
      </c>
      <c r="C350" s="164" t="s">
        <v>171</v>
      </c>
      <c r="D350" s="167" t="s">
        <v>5</v>
      </c>
    </row>
    <row r="351" spans="1:4">
      <c r="A351" s="160"/>
      <c r="B351" s="128" t="s">
        <v>267</v>
      </c>
      <c r="C351" s="164" t="s">
        <v>171</v>
      </c>
      <c r="D351" s="167" t="s">
        <v>5</v>
      </c>
    </row>
    <row r="352" spans="1:4">
      <c r="A352" s="160"/>
      <c r="B352" s="128" t="s">
        <v>268</v>
      </c>
      <c r="C352" s="173" t="s">
        <v>269</v>
      </c>
      <c r="D352" s="167" t="s">
        <v>47</v>
      </c>
    </row>
    <row r="353" spans="1:4">
      <c r="A353" s="160"/>
      <c r="B353" s="128" t="s">
        <v>270</v>
      </c>
      <c r="C353" s="173" t="s">
        <v>269</v>
      </c>
      <c r="D353" s="167" t="s">
        <v>47</v>
      </c>
    </row>
    <row r="354" spans="1:4">
      <c r="A354" s="160"/>
      <c r="B354" s="128" t="s">
        <v>271</v>
      </c>
      <c r="C354" s="173" t="s">
        <v>269</v>
      </c>
      <c r="D354" s="167" t="s">
        <v>47</v>
      </c>
    </row>
    <row r="355" spans="1:4">
      <c r="A355" s="160"/>
      <c r="B355" s="128" t="s">
        <v>272</v>
      </c>
      <c r="C355" s="173" t="s">
        <v>97</v>
      </c>
      <c r="D355" s="167" t="s">
        <v>47</v>
      </c>
    </row>
    <row r="356" spans="1:4">
      <c r="A356" s="165"/>
      <c r="B356" s="128" t="s">
        <v>273</v>
      </c>
      <c r="C356" s="164" t="s">
        <v>171</v>
      </c>
      <c r="D356" s="167" t="s">
        <v>5</v>
      </c>
    </row>
    <row r="358" customFormat="1" spans="1:8">
      <c r="A358" s="166">
        <v>45989</v>
      </c>
      <c r="B358" s="178" t="s">
        <v>50</v>
      </c>
      <c r="C358" s="173" t="s">
        <v>106</v>
      </c>
      <c r="D358" s="167" t="s">
        <v>47</v>
      </c>
      <c r="H358" s="155"/>
    </row>
    <row r="359" customFormat="1" spans="1:8">
      <c r="A359" s="160"/>
      <c r="B359" s="178" t="s">
        <v>144</v>
      </c>
      <c r="C359" s="173" t="s">
        <v>134</v>
      </c>
      <c r="D359" s="167" t="s">
        <v>47</v>
      </c>
      <c r="H359" s="155"/>
    </row>
    <row r="360" customFormat="1" spans="1:8">
      <c r="A360" s="160"/>
      <c r="B360" s="128" t="s">
        <v>107</v>
      </c>
      <c r="C360" s="158" t="s">
        <v>263</v>
      </c>
      <c r="D360" s="167" t="s">
        <v>47</v>
      </c>
      <c r="H360" s="155"/>
    </row>
    <row r="361" customFormat="1" spans="1:8">
      <c r="A361" s="160"/>
      <c r="B361" s="128" t="s">
        <v>160</v>
      </c>
      <c r="C361" s="164" t="s">
        <v>171</v>
      </c>
      <c r="D361" s="167" t="s">
        <v>5</v>
      </c>
      <c r="H361" s="155"/>
    </row>
    <row r="362" customFormat="1" spans="1:8">
      <c r="A362" s="160"/>
      <c r="B362" s="128" t="s">
        <v>172</v>
      </c>
      <c r="C362" s="158" t="s">
        <v>249</v>
      </c>
      <c r="D362" s="167" t="s">
        <v>47</v>
      </c>
      <c r="H362" s="155"/>
    </row>
    <row r="363" customFormat="1" spans="1:8">
      <c r="A363" s="160"/>
      <c r="B363" s="128" t="s">
        <v>221</v>
      </c>
      <c r="C363" s="164" t="s">
        <v>274</v>
      </c>
      <c r="D363" s="167" t="s">
        <v>5</v>
      </c>
      <c r="H363" s="155"/>
    </row>
    <row r="364" customFormat="1" spans="1:8">
      <c r="A364" s="160"/>
      <c r="B364" s="128" t="s">
        <v>238</v>
      </c>
      <c r="C364" s="173" t="s">
        <v>265</v>
      </c>
      <c r="D364" s="167" t="s">
        <v>47</v>
      </c>
      <c r="H364" s="155"/>
    </row>
    <row r="365" customFormat="1" spans="1:8">
      <c r="A365" s="160"/>
      <c r="B365" s="128" t="s">
        <v>259</v>
      </c>
      <c r="C365" s="158" t="s">
        <v>97</v>
      </c>
      <c r="D365" s="167" t="s">
        <v>47</v>
      </c>
      <c r="H365" s="155"/>
    </row>
    <row r="366" customFormat="1" spans="1:8">
      <c r="A366" s="160"/>
      <c r="B366" s="128" t="s">
        <v>268</v>
      </c>
      <c r="C366" s="164" t="s">
        <v>171</v>
      </c>
      <c r="D366" s="167" t="s">
        <v>5</v>
      </c>
      <c r="H366" s="155"/>
    </row>
    <row r="367" customFormat="1" spans="1:8">
      <c r="A367" s="160"/>
      <c r="B367" s="128" t="s">
        <v>270</v>
      </c>
      <c r="C367" s="164" t="s">
        <v>171</v>
      </c>
      <c r="D367" s="167" t="s">
        <v>5</v>
      </c>
      <c r="H367" s="155"/>
    </row>
    <row r="368" customFormat="1" spans="1:8">
      <c r="A368" s="160"/>
      <c r="B368" s="128" t="s">
        <v>271</v>
      </c>
      <c r="C368" s="173" t="s">
        <v>275</v>
      </c>
      <c r="D368" s="167" t="s">
        <v>47</v>
      </c>
      <c r="H368" s="155"/>
    </row>
    <row r="369" customFormat="1" spans="1:8">
      <c r="A369" s="160"/>
      <c r="B369" s="128" t="s">
        <v>272</v>
      </c>
      <c r="C369" s="173" t="s">
        <v>97</v>
      </c>
      <c r="D369" s="167" t="s">
        <v>47</v>
      </c>
      <c r="H369" s="155"/>
    </row>
    <row r="370" spans="1:4">
      <c r="A370" s="165"/>
      <c r="B370" s="128" t="s">
        <v>276</v>
      </c>
      <c r="C370" s="173" t="s">
        <v>269</v>
      </c>
      <c r="D370" s="167" t="s">
        <v>47</v>
      </c>
    </row>
    <row r="372" spans="1:4">
      <c r="A372" s="168">
        <v>45990</v>
      </c>
      <c r="B372" s="178" t="s">
        <v>50</v>
      </c>
      <c r="C372" s="173" t="s">
        <v>106</v>
      </c>
      <c r="D372" s="167" t="s">
        <v>47</v>
      </c>
    </row>
    <row r="373" spans="1:4">
      <c r="A373" s="168"/>
      <c r="B373" s="178" t="s">
        <v>144</v>
      </c>
      <c r="C373" s="173" t="s">
        <v>134</v>
      </c>
      <c r="D373" s="167" t="s">
        <v>47</v>
      </c>
    </row>
    <row r="374" spans="1:4">
      <c r="A374" s="168"/>
      <c r="B374" s="128" t="s">
        <v>107</v>
      </c>
      <c r="C374" s="158" t="s">
        <v>263</v>
      </c>
      <c r="D374" s="167" t="s">
        <v>47</v>
      </c>
    </row>
    <row r="375" spans="1:4">
      <c r="A375" s="168"/>
      <c r="B375" s="128" t="s">
        <v>172</v>
      </c>
      <c r="C375" s="158" t="s">
        <v>249</v>
      </c>
      <c r="D375" s="167" t="s">
        <v>47</v>
      </c>
    </row>
    <row r="376" spans="1:4">
      <c r="A376" s="168"/>
      <c r="B376" s="128" t="s">
        <v>238</v>
      </c>
      <c r="C376" s="173" t="s">
        <v>277</v>
      </c>
      <c r="D376" s="167" t="s">
        <v>47</v>
      </c>
    </row>
    <row r="377" spans="1:4">
      <c r="A377" s="168"/>
      <c r="B377" s="128" t="s">
        <v>259</v>
      </c>
      <c r="C377" s="158" t="s">
        <v>97</v>
      </c>
      <c r="D377" s="167" t="s">
        <v>47</v>
      </c>
    </row>
    <row r="378" spans="1:4">
      <c r="A378" s="168"/>
      <c r="B378" s="128" t="s">
        <v>271</v>
      </c>
      <c r="C378" s="173" t="s">
        <v>275</v>
      </c>
      <c r="D378" s="167" t="s">
        <v>47</v>
      </c>
    </row>
    <row r="379" spans="1:4">
      <c r="A379" s="168"/>
      <c r="B379" s="128" t="s">
        <v>272</v>
      </c>
      <c r="C379" s="173" t="s">
        <v>97</v>
      </c>
      <c r="D379" s="167" t="s">
        <v>47</v>
      </c>
    </row>
    <row r="380" spans="1:4">
      <c r="A380" s="168"/>
      <c r="B380" s="128" t="s">
        <v>276</v>
      </c>
      <c r="C380" s="164" t="s">
        <v>171</v>
      </c>
      <c r="D380" s="167" t="s">
        <v>5</v>
      </c>
    </row>
    <row r="381" spans="1:4">
      <c r="A381" s="168"/>
      <c r="B381" s="128" t="s">
        <v>278</v>
      </c>
      <c r="C381" s="164" t="s">
        <v>171</v>
      </c>
      <c r="D381" s="167" t="s">
        <v>5</v>
      </c>
    </row>
    <row r="382" spans="1:4">
      <c r="A382" s="168"/>
      <c r="B382" s="128" t="s">
        <v>279</v>
      </c>
      <c r="C382" s="173" t="s">
        <v>269</v>
      </c>
      <c r="D382" s="167" t="s">
        <v>47</v>
      </c>
    </row>
    <row r="384" spans="1:4">
      <c r="A384" s="166">
        <v>45992</v>
      </c>
      <c r="B384" s="178" t="s">
        <v>50</v>
      </c>
      <c r="C384" s="173" t="s">
        <v>106</v>
      </c>
      <c r="D384" s="167" t="s">
        <v>47</v>
      </c>
    </row>
    <row r="385" spans="1:4">
      <c r="A385" s="160"/>
      <c r="B385" s="178" t="s">
        <v>144</v>
      </c>
      <c r="C385" s="173" t="s">
        <v>134</v>
      </c>
      <c r="D385" s="167" t="s">
        <v>47</v>
      </c>
    </row>
    <row r="386" spans="1:4">
      <c r="A386" s="160"/>
      <c r="B386" s="128" t="s">
        <v>107</v>
      </c>
      <c r="C386" s="158" t="s">
        <v>263</v>
      </c>
      <c r="D386" s="167" t="s">
        <v>47</v>
      </c>
    </row>
    <row r="387" spans="1:4">
      <c r="A387" s="160"/>
      <c r="B387" s="128" t="s">
        <v>172</v>
      </c>
      <c r="C387" s="158" t="s">
        <v>280</v>
      </c>
      <c r="D387" s="167" t="s">
        <v>47</v>
      </c>
    </row>
    <row r="388" spans="1:4">
      <c r="A388" s="160"/>
      <c r="B388" s="128" t="s">
        <v>238</v>
      </c>
      <c r="C388" s="173" t="s">
        <v>265</v>
      </c>
      <c r="D388" s="167" t="s">
        <v>47</v>
      </c>
    </row>
    <row r="389" spans="1:4">
      <c r="A389" s="160"/>
      <c r="B389" s="128" t="s">
        <v>259</v>
      </c>
      <c r="C389" s="158" t="s">
        <v>97</v>
      </c>
      <c r="D389" s="167" t="s">
        <v>47</v>
      </c>
    </row>
    <row r="390" spans="1:4">
      <c r="A390" s="160"/>
      <c r="B390" s="128" t="s">
        <v>271</v>
      </c>
      <c r="C390" s="173" t="s">
        <v>275</v>
      </c>
      <c r="D390" s="167" t="s">
        <v>47</v>
      </c>
    </row>
    <row r="391" spans="1:4">
      <c r="A391" s="160"/>
      <c r="B391" s="128" t="s">
        <v>272</v>
      </c>
      <c r="C391" s="173" t="s">
        <v>97</v>
      </c>
      <c r="D391" s="167" t="s">
        <v>47</v>
      </c>
    </row>
    <row r="392" spans="1:4">
      <c r="A392" s="160"/>
      <c r="B392" s="128" t="s">
        <v>279</v>
      </c>
      <c r="C392" s="173" t="s">
        <v>269</v>
      </c>
      <c r="D392" s="167" t="s">
        <v>47</v>
      </c>
    </row>
    <row r="393" spans="1:4">
      <c r="A393" s="160"/>
      <c r="B393" s="128" t="s">
        <v>281</v>
      </c>
      <c r="C393" s="164" t="s">
        <v>171</v>
      </c>
      <c r="D393" s="167" t="s">
        <v>5</v>
      </c>
    </row>
    <row r="394" spans="1:4">
      <c r="A394" s="160"/>
      <c r="B394" s="128" t="s">
        <v>282</v>
      </c>
      <c r="C394" s="164" t="s">
        <v>171</v>
      </c>
      <c r="D394" s="167" t="s">
        <v>5</v>
      </c>
    </row>
    <row r="395" spans="1:4">
      <c r="A395" s="160"/>
      <c r="B395" s="128" t="s">
        <v>283</v>
      </c>
      <c r="C395" s="173" t="s">
        <v>97</v>
      </c>
      <c r="D395" s="167" t="s">
        <v>47</v>
      </c>
    </row>
    <row r="396" spans="1:4">
      <c r="A396" s="165"/>
      <c r="B396" s="128" t="s">
        <v>284</v>
      </c>
      <c r="C396" s="173" t="s">
        <v>269</v>
      </c>
      <c r="D396" s="167" t="s">
        <v>47</v>
      </c>
    </row>
    <row r="398" spans="1:4">
      <c r="A398" s="166">
        <v>45993</v>
      </c>
      <c r="B398" s="178" t="s">
        <v>50</v>
      </c>
      <c r="C398" s="173" t="s">
        <v>106</v>
      </c>
      <c r="D398" s="163" t="s">
        <v>47</v>
      </c>
    </row>
    <row r="399" spans="1:4">
      <c r="A399" s="160"/>
      <c r="B399" s="178" t="s">
        <v>144</v>
      </c>
      <c r="C399" s="173" t="s">
        <v>134</v>
      </c>
      <c r="D399" s="163" t="s">
        <v>47</v>
      </c>
    </row>
    <row r="400" spans="1:4">
      <c r="A400" s="160"/>
      <c r="B400" s="128" t="s">
        <v>107</v>
      </c>
      <c r="C400" s="158" t="s">
        <v>263</v>
      </c>
      <c r="D400" s="163" t="s">
        <v>47</v>
      </c>
    </row>
    <row r="401" spans="1:4">
      <c r="A401" s="160"/>
      <c r="B401" s="128" t="s">
        <v>172</v>
      </c>
      <c r="C401" s="158" t="s">
        <v>280</v>
      </c>
      <c r="D401" s="163" t="s">
        <v>47</v>
      </c>
    </row>
    <row r="402" spans="1:4">
      <c r="A402" s="160"/>
      <c r="B402" s="128" t="s">
        <v>238</v>
      </c>
      <c r="C402" s="173" t="s">
        <v>285</v>
      </c>
      <c r="D402" s="163" t="s">
        <v>47</v>
      </c>
    </row>
    <row r="403" spans="1:4">
      <c r="A403" s="160"/>
      <c r="B403" s="128" t="s">
        <v>259</v>
      </c>
      <c r="C403" s="158" t="s">
        <v>97</v>
      </c>
      <c r="D403" s="163" t="s">
        <v>47</v>
      </c>
    </row>
    <row r="404" spans="1:4">
      <c r="A404" s="160"/>
      <c r="B404" s="128" t="s">
        <v>271</v>
      </c>
      <c r="C404" s="173" t="s">
        <v>275</v>
      </c>
      <c r="D404" s="163" t="s">
        <v>47</v>
      </c>
    </row>
    <row r="405" spans="1:4">
      <c r="A405" s="160"/>
      <c r="B405" s="128" t="s">
        <v>272</v>
      </c>
      <c r="C405" s="173" t="s">
        <v>97</v>
      </c>
      <c r="D405" s="163" t="s">
        <v>47</v>
      </c>
    </row>
    <row r="406" spans="1:4">
      <c r="A406" s="160"/>
      <c r="B406" s="128" t="s">
        <v>279</v>
      </c>
      <c r="C406" s="173" t="s">
        <v>286</v>
      </c>
      <c r="D406" s="163" t="s">
        <v>47</v>
      </c>
    </row>
    <row r="407" spans="1:4">
      <c r="A407" s="160"/>
      <c r="B407" s="128" t="s">
        <v>283</v>
      </c>
      <c r="C407" s="173" t="s">
        <v>97</v>
      </c>
      <c r="D407" s="163" t="s">
        <v>47</v>
      </c>
    </row>
    <row r="408" spans="1:4">
      <c r="A408" s="160"/>
      <c r="B408" s="128" t="s">
        <v>284</v>
      </c>
      <c r="C408" s="173" t="s">
        <v>97</v>
      </c>
      <c r="D408" s="163" t="s">
        <v>47</v>
      </c>
    </row>
    <row r="409" spans="1:4">
      <c r="A409" s="160"/>
      <c r="B409" s="128" t="s">
        <v>287</v>
      </c>
      <c r="C409" s="173" t="s">
        <v>269</v>
      </c>
      <c r="D409" s="163" t="s">
        <v>47</v>
      </c>
    </row>
    <row r="410" spans="1:4">
      <c r="A410" s="165"/>
      <c r="B410" s="128" t="s">
        <v>288</v>
      </c>
      <c r="C410" s="173" t="s">
        <v>269</v>
      </c>
      <c r="D410" s="167" t="s">
        <v>47</v>
      </c>
    </row>
    <row r="412" spans="1:4">
      <c r="A412" s="166">
        <v>45994</v>
      </c>
      <c r="B412" s="178" t="s">
        <v>50</v>
      </c>
      <c r="C412" s="173" t="s">
        <v>106</v>
      </c>
      <c r="D412" s="167" t="s">
        <v>47</v>
      </c>
    </row>
    <row r="413" spans="1:4">
      <c r="A413" s="160"/>
      <c r="B413" s="178" t="s">
        <v>144</v>
      </c>
      <c r="C413" s="173" t="s">
        <v>134</v>
      </c>
      <c r="D413" s="167" t="s">
        <v>47</v>
      </c>
    </row>
    <row r="414" spans="1:4">
      <c r="A414" s="160"/>
      <c r="B414" s="128" t="s">
        <v>107</v>
      </c>
      <c r="C414" s="158" t="s">
        <v>263</v>
      </c>
      <c r="D414" s="167" t="s">
        <v>47</v>
      </c>
    </row>
    <row r="415" spans="1:4">
      <c r="A415" s="160"/>
      <c r="B415" s="128" t="s">
        <v>172</v>
      </c>
      <c r="C415" s="158" t="s">
        <v>280</v>
      </c>
      <c r="D415" s="167" t="s">
        <v>47</v>
      </c>
    </row>
    <row r="416" spans="1:4">
      <c r="A416" s="160"/>
      <c r="B416" s="128" t="s">
        <v>238</v>
      </c>
      <c r="C416" s="164" t="s">
        <v>289</v>
      </c>
      <c r="D416" s="167" t="s">
        <v>5</v>
      </c>
    </row>
    <row r="417" spans="1:4">
      <c r="A417" s="160"/>
      <c r="B417" s="128" t="s">
        <v>259</v>
      </c>
      <c r="C417" s="158" t="s">
        <v>97</v>
      </c>
      <c r="D417" s="167" t="s">
        <v>47</v>
      </c>
    </row>
    <row r="418" spans="1:4">
      <c r="A418" s="160"/>
      <c r="B418" s="128" t="s">
        <v>271</v>
      </c>
      <c r="C418" s="173" t="s">
        <v>275</v>
      </c>
      <c r="D418" s="167" t="s">
        <v>47</v>
      </c>
    </row>
    <row r="419" spans="1:4">
      <c r="A419" s="160"/>
      <c r="B419" s="128" t="s">
        <v>272</v>
      </c>
      <c r="C419" s="173" t="s">
        <v>97</v>
      </c>
      <c r="D419" s="167" t="s">
        <v>47</v>
      </c>
    </row>
    <row r="420" spans="1:4">
      <c r="A420" s="160"/>
      <c r="B420" s="128" t="s">
        <v>279</v>
      </c>
      <c r="C420" s="173" t="s">
        <v>286</v>
      </c>
      <c r="D420" s="167" t="s">
        <v>47</v>
      </c>
    </row>
    <row r="421" spans="1:4">
      <c r="A421" s="160"/>
      <c r="B421" s="128" t="s">
        <v>283</v>
      </c>
      <c r="C421" s="164" t="s">
        <v>290</v>
      </c>
      <c r="D421" s="167" t="s">
        <v>5</v>
      </c>
    </row>
    <row r="422" spans="1:4">
      <c r="A422" s="160"/>
      <c r="B422" s="128" t="s">
        <v>284</v>
      </c>
      <c r="C422" s="164" t="s">
        <v>291</v>
      </c>
      <c r="D422" s="167" t="s">
        <v>5</v>
      </c>
    </row>
    <row r="423" spans="1:4">
      <c r="A423" s="160"/>
      <c r="B423" s="128" t="s">
        <v>287</v>
      </c>
      <c r="C423" s="173" t="s">
        <v>292</v>
      </c>
      <c r="D423" s="167" t="s">
        <v>47</v>
      </c>
    </row>
    <row r="424" spans="1:4">
      <c r="A424" s="160"/>
      <c r="B424" s="128" t="s">
        <v>288</v>
      </c>
      <c r="C424" s="164" t="s">
        <v>293</v>
      </c>
      <c r="D424" s="167" t="s">
        <v>5</v>
      </c>
    </row>
    <row r="425" spans="1:4">
      <c r="A425" s="160"/>
      <c r="B425" s="128" t="s">
        <v>294</v>
      </c>
      <c r="C425" s="173" t="s">
        <v>269</v>
      </c>
      <c r="D425" s="167" t="s">
        <v>47</v>
      </c>
    </row>
    <row r="426" spans="1:4">
      <c r="A426" s="165"/>
      <c r="B426" s="128" t="s">
        <v>295</v>
      </c>
      <c r="C426" s="164" t="s">
        <v>171</v>
      </c>
      <c r="D426" s="167" t="s">
        <v>5</v>
      </c>
    </row>
    <row r="428" spans="1:4">
      <c r="A428" s="166">
        <v>45995</v>
      </c>
      <c r="B428" s="178" t="s">
        <v>50</v>
      </c>
      <c r="C428" s="173" t="s">
        <v>106</v>
      </c>
      <c r="D428" s="167" t="s">
        <v>47</v>
      </c>
    </row>
    <row r="429" spans="1:4">
      <c r="A429" s="160"/>
      <c r="B429" s="178" t="s">
        <v>144</v>
      </c>
      <c r="C429" s="173" t="s">
        <v>134</v>
      </c>
      <c r="D429" s="167" t="s">
        <v>47</v>
      </c>
    </row>
    <row r="430" spans="1:4">
      <c r="A430" s="160"/>
      <c r="B430" s="128" t="s">
        <v>107</v>
      </c>
      <c r="C430" s="158" t="s">
        <v>263</v>
      </c>
      <c r="D430" s="167" t="s">
        <v>47</v>
      </c>
    </row>
    <row r="431" spans="1:4">
      <c r="A431" s="160"/>
      <c r="B431" s="128" t="s">
        <v>172</v>
      </c>
      <c r="C431" s="158" t="s">
        <v>280</v>
      </c>
      <c r="D431" s="167" t="s">
        <v>47</v>
      </c>
    </row>
    <row r="432" spans="1:4">
      <c r="A432" s="160"/>
      <c r="B432" s="128" t="s">
        <v>259</v>
      </c>
      <c r="C432" s="158" t="s">
        <v>97</v>
      </c>
      <c r="D432" s="167" t="s">
        <v>47</v>
      </c>
    </row>
    <row r="433" spans="1:4">
      <c r="A433" s="160"/>
      <c r="B433" s="128" t="s">
        <v>271</v>
      </c>
      <c r="C433" s="173" t="s">
        <v>275</v>
      </c>
      <c r="D433" s="167" t="s">
        <v>47</v>
      </c>
    </row>
    <row r="434" spans="1:4">
      <c r="A434" s="160"/>
      <c r="B434" s="128" t="s">
        <v>272</v>
      </c>
      <c r="C434" s="173" t="s">
        <v>97</v>
      </c>
      <c r="D434" s="167" t="s">
        <v>47</v>
      </c>
    </row>
    <row r="435" spans="1:4">
      <c r="A435" s="160"/>
      <c r="B435" s="128" t="s">
        <v>279</v>
      </c>
      <c r="C435" s="173" t="s">
        <v>286</v>
      </c>
      <c r="D435" s="167" t="s">
        <v>47</v>
      </c>
    </row>
    <row r="436" spans="1:4">
      <c r="A436" s="160"/>
      <c r="B436" s="128" t="s">
        <v>287</v>
      </c>
      <c r="C436" s="173" t="s">
        <v>292</v>
      </c>
      <c r="D436" s="167" t="s">
        <v>47</v>
      </c>
    </row>
    <row r="437" spans="1:4">
      <c r="A437" s="160"/>
      <c r="B437" s="128" t="s">
        <v>294</v>
      </c>
      <c r="C437" s="164" t="s">
        <v>171</v>
      </c>
      <c r="D437" s="167" t="s">
        <v>5</v>
      </c>
    </row>
    <row r="438" spans="1:4">
      <c r="A438" s="160"/>
      <c r="B438" s="128" t="s">
        <v>296</v>
      </c>
      <c r="C438" s="164" t="s">
        <v>171</v>
      </c>
      <c r="D438" s="167" t="s">
        <v>5</v>
      </c>
    </row>
    <row r="439" spans="1:4">
      <c r="A439" s="160"/>
      <c r="B439" s="128" t="s">
        <v>297</v>
      </c>
      <c r="C439" s="173" t="s">
        <v>269</v>
      </c>
      <c r="D439" s="167" t="s">
        <v>47</v>
      </c>
    </row>
    <row r="440" spans="1:4">
      <c r="A440" s="160"/>
      <c r="B440" s="128" t="s">
        <v>298</v>
      </c>
      <c r="C440" s="173" t="s">
        <v>269</v>
      </c>
      <c r="D440" s="167" t="s">
        <v>47</v>
      </c>
    </row>
    <row r="441" spans="1:4">
      <c r="A441" s="160"/>
      <c r="B441" s="128" t="s">
        <v>299</v>
      </c>
      <c r="C441" s="173" t="s">
        <v>269</v>
      </c>
      <c r="D441" s="167" t="s">
        <v>47</v>
      </c>
    </row>
    <row r="442" spans="1:4">
      <c r="A442" s="160"/>
      <c r="B442" s="128" t="s">
        <v>300</v>
      </c>
      <c r="C442" s="173" t="s">
        <v>269</v>
      </c>
      <c r="D442" s="167" t="s">
        <v>47</v>
      </c>
    </row>
    <row r="443" spans="1:4">
      <c r="A443" s="160"/>
      <c r="B443" s="128" t="s">
        <v>301</v>
      </c>
      <c r="C443" s="173" t="s">
        <v>269</v>
      </c>
      <c r="D443" s="167" t="s">
        <v>47</v>
      </c>
    </row>
    <row r="444" spans="1:4">
      <c r="A444" s="160"/>
      <c r="B444" s="128" t="s">
        <v>302</v>
      </c>
      <c r="C444" s="173" t="s">
        <v>269</v>
      </c>
      <c r="D444" s="167" t="s">
        <v>47</v>
      </c>
    </row>
    <row r="445" spans="1:4">
      <c r="A445" s="160"/>
      <c r="B445" s="128" t="s">
        <v>303</v>
      </c>
      <c r="C445" s="173" t="s">
        <v>269</v>
      </c>
      <c r="D445" s="167" t="s">
        <v>47</v>
      </c>
    </row>
    <row r="446" spans="1:4">
      <c r="A446" s="165"/>
      <c r="B446" s="128" t="s">
        <v>304</v>
      </c>
      <c r="C446" s="173" t="s">
        <v>269</v>
      </c>
      <c r="D446" s="167" t="s">
        <v>47</v>
      </c>
    </row>
    <row r="448" spans="1:4">
      <c r="A448" s="166">
        <v>45996</v>
      </c>
      <c r="B448" s="178" t="s">
        <v>50</v>
      </c>
      <c r="C448" s="173" t="s">
        <v>106</v>
      </c>
      <c r="D448" s="167" t="s">
        <v>47</v>
      </c>
    </row>
    <row r="449" spans="1:4">
      <c r="A449" s="160"/>
      <c r="B449" s="178" t="s">
        <v>144</v>
      </c>
      <c r="C449" s="173" t="s">
        <v>134</v>
      </c>
      <c r="D449" s="167" t="s">
        <v>47</v>
      </c>
    </row>
    <row r="450" spans="1:4">
      <c r="A450" s="160"/>
      <c r="B450" s="128" t="s">
        <v>107</v>
      </c>
      <c r="C450" s="158" t="s">
        <v>263</v>
      </c>
      <c r="D450" s="167" t="s">
        <v>47</v>
      </c>
    </row>
    <row r="451" spans="1:4">
      <c r="A451" s="160"/>
      <c r="B451" s="128" t="s">
        <v>172</v>
      </c>
      <c r="C451" s="158" t="s">
        <v>280</v>
      </c>
      <c r="D451" s="167" t="s">
        <v>47</v>
      </c>
    </row>
    <row r="452" spans="1:4">
      <c r="A452" s="160"/>
      <c r="B452" s="128" t="s">
        <v>259</v>
      </c>
      <c r="C452" s="158" t="s">
        <v>97</v>
      </c>
      <c r="D452" s="167" t="s">
        <v>47</v>
      </c>
    </row>
    <row r="453" spans="1:4">
      <c r="A453" s="160"/>
      <c r="B453" s="128" t="s">
        <v>271</v>
      </c>
      <c r="C453" s="173" t="s">
        <v>275</v>
      </c>
      <c r="D453" s="167" t="s">
        <v>47</v>
      </c>
    </row>
    <row r="454" spans="1:4">
      <c r="A454" s="160"/>
      <c r="B454" s="128" t="s">
        <v>272</v>
      </c>
      <c r="C454" s="173" t="s">
        <v>97</v>
      </c>
      <c r="D454" s="167" t="s">
        <v>47</v>
      </c>
    </row>
    <row r="455" spans="1:4">
      <c r="A455" s="160"/>
      <c r="B455" s="128" t="s">
        <v>279</v>
      </c>
      <c r="C455" s="173" t="s">
        <v>286</v>
      </c>
      <c r="D455" s="167" t="s">
        <v>47</v>
      </c>
    </row>
    <row r="456" spans="1:4">
      <c r="A456" s="160"/>
      <c r="B456" s="128" t="s">
        <v>287</v>
      </c>
      <c r="C456" s="173" t="s">
        <v>292</v>
      </c>
      <c r="D456" s="167" t="s">
        <v>47</v>
      </c>
    </row>
    <row r="457" spans="1:4">
      <c r="A457" s="160"/>
      <c r="B457" s="128" t="s">
        <v>297</v>
      </c>
      <c r="C457" s="173" t="s">
        <v>97</v>
      </c>
      <c r="D457" s="167" t="s">
        <v>47</v>
      </c>
    </row>
    <row r="458" spans="1:4">
      <c r="A458" s="160"/>
      <c r="B458" s="128" t="s">
        <v>298</v>
      </c>
      <c r="C458" s="173" t="s">
        <v>305</v>
      </c>
      <c r="D458" s="167" t="s">
        <v>47</v>
      </c>
    </row>
    <row r="459" spans="1:4">
      <c r="A459" s="160"/>
      <c r="B459" s="128" t="s">
        <v>299</v>
      </c>
      <c r="C459" s="164" t="s">
        <v>306</v>
      </c>
      <c r="D459" s="167" t="s">
        <v>5</v>
      </c>
    </row>
    <row r="460" spans="1:4">
      <c r="A460" s="160"/>
      <c r="B460" s="128" t="s">
        <v>300</v>
      </c>
      <c r="C460" s="164" t="s">
        <v>171</v>
      </c>
      <c r="D460" s="167" t="s">
        <v>5</v>
      </c>
    </row>
    <row r="461" spans="1:4">
      <c r="A461" s="160"/>
      <c r="B461" s="128" t="s">
        <v>301</v>
      </c>
      <c r="C461" s="164" t="s">
        <v>171</v>
      </c>
      <c r="D461" s="167" t="s">
        <v>5</v>
      </c>
    </row>
    <row r="462" spans="1:4">
      <c r="A462" s="160"/>
      <c r="B462" s="128" t="s">
        <v>302</v>
      </c>
      <c r="C462" s="164" t="s">
        <v>307</v>
      </c>
      <c r="D462" s="167" t="s">
        <v>5</v>
      </c>
    </row>
    <row r="463" spans="1:4">
      <c r="A463" s="160"/>
      <c r="B463" s="128" t="s">
        <v>303</v>
      </c>
      <c r="C463" s="173" t="s">
        <v>308</v>
      </c>
      <c r="D463" s="167" t="s">
        <v>47</v>
      </c>
    </row>
    <row r="464" spans="1:4">
      <c r="A464" s="160"/>
      <c r="B464" s="128" t="s">
        <v>304</v>
      </c>
      <c r="C464" s="173" t="s">
        <v>230</v>
      </c>
      <c r="D464" s="167" t="s">
        <v>47</v>
      </c>
    </row>
    <row r="465" spans="1:4">
      <c r="A465" s="160"/>
      <c r="B465" s="128" t="s">
        <v>309</v>
      </c>
      <c r="C465" s="164" t="s">
        <v>171</v>
      </c>
      <c r="D465" s="167" t="s">
        <v>5</v>
      </c>
    </row>
    <row r="466" spans="1:4">
      <c r="A466" s="160"/>
      <c r="B466" s="128" t="s">
        <v>310</v>
      </c>
      <c r="C466" s="164" t="s">
        <v>171</v>
      </c>
      <c r="D466" s="167" t="s">
        <v>5</v>
      </c>
    </row>
    <row r="467" spans="1:4">
      <c r="A467" s="160"/>
      <c r="B467" s="128" t="s">
        <v>311</v>
      </c>
      <c r="C467" s="173" t="s">
        <v>97</v>
      </c>
      <c r="D467" s="167" t="s">
        <v>47</v>
      </c>
    </row>
    <row r="468" ht="17.6" spans="1:4">
      <c r="A468" s="160"/>
      <c r="B468" s="117" t="s">
        <v>312</v>
      </c>
      <c r="C468" s="173" t="s">
        <v>269</v>
      </c>
      <c r="D468" s="167" t="s">
        <v>47</v>
      </c>
    </row>
    <row r="469" spans="1:4">
      <c r="A469" s="160"/>
      <c r="B469" s="128" t="s">
        <v>313</v>
      </c>
      <c r="C469" s="158" t="s">
        <v>314</v>
      </c>
      <c r="D469" s="167" t="s">
        <v>47</v>
      </c>
    </row>
    <row r="470" spans="1:4">
      <c r="A470" s="165"/>
      <c r="B470" s="128" t="s">
        <v>315</v>
      </c>
      <c r="C470" s="158" t="s">
        <v>314</v>
      </c>
      <c r="D470" s="167" t="s">
        <v>5</v>
      </c>
    </row>
    <row r="472" spans="1:4">
      <c r="A472" s="166">
        <v>45997</v>
      </c>
      <c r="B472" s="178" t="s">
        <v>50</v>
      </c>
      <c r="C472" s="173" t="s">
        <v>106</v>
      </c>
      <c r="D472" s="167" t="s">
        <v>47</v>
      </c>
    </row>
    <row r="473" spans="1:4">
      <c r="A473" s="160"/>
      <c r="B473" s="178" t="s">
        <v>144</v>
      </c>
      <c r="C473" s="173" t="s">
        <v>134</v>
      </c>
      <c r="D473" s="167" t="s">
        <v>47</v>
      </c>
    </row>
    <row r="474" spans="1:4">
      <c r="A474" s="160"/>
      <c r="B474" s="128" t="s">
        <v>107</v>
      </c>
      <c r="C474" s="158" t="s">
        <v>263</v>
      </c>
      <c r="D474" s="167" t="s">
        <v>47</v>
      </c>
    </row>
    <row r="475" spans="1:4">
      <c r="A475" s="160"/>
      <c r="B475" s="128" t="s">
        <v>172</v>
      </c>
      <c r="C475" s="158" t="s">
        <v>280</v>
      </c>
      <c r="D475" s="167" t="s">
        <v>47</v>
      </c>
    </row>
    <row r="476" spans="1:4">
      <c r="A476" s="160"/>
      <c r="B476" s="128" t="s">
        <v>259</v>
      </c>
      <c r="C476" s="158" t="s">
        <v>97</v>
      </c>
      <c r="D476" s="167" t="s">
        <v>47</v>
      </c>
    </row>
    <row r="477" spans="1:4">
      <c r="A477" s="160"/>
      <c r="B477" s="128" t="s">
        <v>271</v>
      </c>
      <c r="C477" s="173" t="s">
        <v>275</v>
      </c>
      <c r="D477" s="167" t="s">
        <v>47</v>
      </c>
    </row>
    <row r="478" spans="1:4">
      <c r="A478" s="160"/>
      <c r="B478" s="128" t="s">
        <v>272</v>
      </c>
      <c r="C478" s="173" t="s">
        <v>97</v>
      </c>
      <c r="D478" s="167" t="s">
        <v>47</v>
      </c>
    </row>
    <row r="479" spans="1:4">
      <c r="A479" s="160"/>
      <c r="B479" s="128" t="s">
        <v>279</v>
      </c>
      <c r="C479" s="173" t="s">
        <v>286</v>
      </c>
      <c r="D479" s="167" t="s">
        <v>47</v>
      </c>
    </row>
    <row r="480" spans="1:4">
      <c r="A480" s="160"/>
      <c r="B480" s="128" t="s">
        <v>287</v>
      </c>
      <c r="C480" s="173" t="s">
        <v>292</v>
      </c>
      <c r="D480" s="167" t="s">
        <v>47</v>
      </c>
    </row>
    <row r="481" spans="1:4">
      <c r="A481" s="160"/>
      <c r="B481" s="128" t="s">
        <v>297</v>
      </c>
      <c r="C481" s="173" t="s">
        <v>97</v>
      </c>
      <c r="D481" s="167" t="s">
        <v>47</v>
      </c>
    </row>
    <row r="482" spans="1:4">
      <c r="A482" s="160"/>
      <c r="B482" s="128" t="s">
        <v>298</v>
      </c>
      <c r="C482" s="173" t="s">
        <v>305</v>
      </c>
      <c r="D482" s="167" t="s">
        <v>47</v>
      </c>
    </row>
    <row r="483" spans="1:4">
      <c r="A483" s="160"/>
      <c r="B483" s="128" t="s">
        <v>302</v>
      </c>
      <c r="C483" s="164" t="s">
        <v>316</v>
      </c>
      <c r="D483" s="167" t="s">
        <v>5</v>
      </c>
    </row>
    <row r="484" spans="1:4">
      <c r="A484" s="160"/>
      <c r="B484" s="128" t="s">
        <v>303</v>
      </c>
      <c r="C484" s="173" t="s">
        <v>308</v>
      </c>
      <c r="D484" s="167" t="s">
        <v>47</v>
      </c>
    </row>
    <row r="485" spans="1:4">
      <c r="A485" s="160"/>
      <c r="B485" s="128" t="s">
        <v>304</v>
      </c>
      <c r="C485" s="173" t="s">
        <v>317</v>
      </c>
      <c r="D485" s="167" t="s">
        <v>47</v>
      </c>
    </row>
    <row r="486" spans="1:4">
      <c r="A486" s="160"/>
      <c r="B486" s="128" t="s">
        <v>311</v>
      </c>
      <c r="C486" s="164" t="s">
        <v>318</v>
      </c>
      <c r="D486" s="167" t="s">
        <v>5</v>
      </c>
    </row>
    <row r="487" ht="17.6" spans="1:4">
      <c r="A487" s="160"/>
      <c r="B487" s="117" t="s">
        <v>312</v>
      </c>
      <c r="C487" s="173" t="s">
        <v>319</v>
      </c>
      <c r="D487" s="167" t="s">
        <v>47</v>
      </c>
    </row>
    <row r="488" spans="1:4">
      <c r="A488" s="160"/>
      <c r="B488" s="128" t="s">
        <v>313</v>
      </c>
      <c r="C488" s="158" t="s">
        <v>320</v>
      </c>
      <c r="D488" s="167" t="s">
        <v>47</v>
      </c>
    </row>
    <row r="489" spans="1:4">
      <c r="A489" s="160"/>
      <c r="B489" s="128" t="s">
        <v>315</v>
      </c>
      <c r="C489" s="164" t="s">
        <v>171</v>
      </c>
      <c r="D489" s="167" t="s">
        <v>5</v>
      </c>
    </row>
    <row r="490" spans="1:4">
      <c r="A490" s="160"/>
      <c r="B490" s="128" t="s">
        <v>321</v>
      </c>
      <c r="C490" s="173" t="s">
        <v>97</v>
      </c>
      <c r="D490" s="167" t="s">
        <v>47</v>
      </c>
    </row>
    <row r="491" spans="1:4">
      <c r="A491" s="165"/>
      <c r="B491" s="128" t="s">
        <v>322</v>
      </c>
      <c r="C491" s="173" t="s">
        <v>97</v>
      </c>
      <c r="D491" s="167" t="s">
        <v>47</v>
      </c>
    </row>
    <row r="493" spans="1:4">
      <c r="A493" s="166">
        <v>45999</v>
      </c>
      <c r="B493" s="178" t="s">
        <v>50</v>
      </c>
      <c r="C493" s="173" t="s">
        <v>106</v>
      </c>
      <c r="D493" s="167" t="s">
        <v>47</v>
      </c>
    </row>
    <row r="494" spans="1:4">
      <c r="A494" s="160"/>
      <c r="B494" s="178" t="s">
        <v>144</v>
      </c>
      <c r="C494" s="173" t="s">
        <v>134</v>
      </c>
      <c r="D494" s="167" t="s">
        <v>47</v>
      </c>
    </row>
    <row r="495" spans="1:4">
      <c r="A495" s="160"/>
      <c r="B495" s="128" t="s">
        <v>107</v>
      </c>
      <c r="C495" s="158" t="s">
        <v>263</v>
      </c>
      <c r="D495" s="167" t="s">
        <v>47</v>
      </c>
    </row>
    <row r="496" spans="1:4">
      <c r="A496" s="160"/>
      <c r="B496" s="128" t="s">
        <v>172</v>
      </c>
      <c r="C496" s="158" t="s">
        <v>280</v>
      </c>
      <c r="D496" s="167" t="s">
        <v>47</v>
      </c>
    </row>
    <row r="497" spans="1:4">
      <c r="A497" s="160"/>
      <c r="B497" s="128" t="s">
        <v>259</v>
      </c>
      <c r="C497" s="158" t="s">
        <v>97</v>
      </c>
      <c r="D497" s="167" t="s">
        <v>47</v>
      </c>
    </row>
    <row r="498" spans="1:4">
      <c r="A498" s="160"/>
      <c r="B498" s="128" t="s">
        <v>271</v>
      </c>
      <c r="C498" s="173" t="s">
        <v>275</v>
      </c>
      <c r="D498" s="167" t="s">
        <v>47</v>
      </c>
    </row>
    <row r="499" spans="1:4">
      <c r="A499" s="160"/>
      <c r="B499" s="128" t="s">
        <v>272</v>
      </c>
      <c r="C499" s="173" t="s">
        <v>97</v>
      </c>
      <c r="D499" s="167" t="s">
        <v>47</v>
      </c>
    </row>
    <row r="500" spans="1:4">
      <c r="A500" s="160"/>
      <c r="B500" s="128" t="s">
        <v>279</v>
      </c>
      <c r="C500" s="173" t="s">
        <v>286</v>
      </c>
      <c r="D500" s="167" t="s">
        <v>47</v>
      </c>
    </row>
    <row r="501" spans="1:4">
      <c r="A501" s="160"/>
      <c r="B501" s="128" t="s">
        <v>287</v>
      </c>
      <c r="C501" s="173" t="s">
        <v>292</v>
      </c>
      <c r="D501" s="167" t="s">
        <v>47</v>
      </c>
    </row>
    <row r="502" spans="1:4">
      <c r="A502" s="160"/>
      <c r="B502" s="128" t="s">
        <v>297</v>
      </c>
      <c r="C502" s="173" t="s">
        <v>97</v>
      </c>
      <c r="D502" s="167" t="s">
        <v>47</v>
      </c>
    </row>
    <row r="503" spans="1:4">
      <c r="A503" s="160"/>
      <c r="B503" s="128" t="s">
        <v>298</v>
      </c>
      <c r="C503" s="173" t="s">
        <v>305</v>
      </c>
      <c r="D503" s="167" t="s">
        <v>47</v>
      </c>
    </row>
    <row r="504" spans="1:4">
      <c r="A504" s="160"/>
      <c r="B504" s="128" t="s">
        <v>303</v>
      </c>
      <c r="C504" s="173" t="s">
        <v>308</v>
      </c>
      <c r="D504" s="167" t="s">
        <v>47</v>
      </c>
    </row>
    <row r="505" spans="1:4">
      <c r="A505" s="160"/>
      <c r="B505" s="128" t="s">
        <v>304</v>
      </c>
      <c r="C505" s="173" t="s">
        <v>317</v>
      </c>
      <c r="D505" s="167" t="s">
        <v>47</v>
      </c>
    </row>
    <row r="506" ht="17.6" spans="1:4">
      <c r="A506" s="160"/>
      <c r="B506" s="117" t="s">
        <v>312</v>
      </c>
      <c r="C506" s="173" t="s">
        <v>319</v>
      </c>
      <c r="D506" s="167" t="s">
        <v>47</v>
      </c>
    </row>
    <row r="507" spans="1:4">
      <c r="A507" s="160"/>
      <c r="B507" s="128" t="s">
        <v>313</v>
      </c>
      <c r="C507" s="158" t="s">
        <v>320</v>
      </c>
      <c r="D507" s="167" t="s">
        <v>47</v>
      </c>
    </row>
    <row r="508" spans="1:4">
      <c r="A508" s="160"/>
      <c r="B508" s="128" t="s">
        <v>321</v>
      </c>
      <c r="C508" s="173" t="s">
        <v>97</v>
      </c>
      <c r="D508" s="167" t="s">
        <v>47</v>
      </c>
    </row>
    <row r="509" spans="1:4">
      <c r="A509" s="160"/>
      <c r="B509" s="128" t="s">
        <v>322</v>
      </c>
      <c r="C509" s="173" t="s">
        <v>97</v>
      </c>
      <c r="D509" s="167" t="s">
        <v>47</v>
      </c>
    </row>
    <row r="510" spans="1:4">
      <c r="A510" s="160"/>
      <c r="B510" s="128" t="s">
        <v>323</v>
      </c>
      <c r="C510" s="164" t="s">
        <v>171</v>
      </c>
      <c r="D510" s="167" t="s">
        <v>5</v>
      </c>
    </row>
    <row r="511" spans="1:4">
      <c r="A511" s="160"/>
      <c r="B511" s="128" t="s">
        <v>324</v>
      </c>
      <c r="C511" s="164" t="s">
        <v>171</v>
      </c>
      <c r="D511" s="167" t="s">
        <v>5</v>
      </c>
    </row>
    <row r="512" spans="1:4">
      <c r="A512" s="160"/>
      <c r="B512" s="128" t="s">
        <v>325</v>
      </c>
      <c r="C512" s="173" t="s">
        <v>314</v>
      </c>
      <c r="D512" s="167" t="s">
        <v>47</v>
      </c>
    </row>
    <row r="513" spans="1:4">
      <c r="A513" s="165"/>
      <c r="B513" s="128" t="s">
        <v>326</v>
      </c>
      <c r="C513" s="128" t="s">
        <v>327</v>
      </c>
      <c r="D513" s="167" t="s">
        <v>47</v>
      </c>
    </row>
    <row r="515" spans="1:4">
      <c r="A515" s="166">
        <v>46000</v>
      </c>
      <c r="B515" s="178" t="s">
        <v>50</v>
      </c>
      <c r="C515" s="173" t="s">
        <v>106</v>
      </c>
      <c r="D515" s="167" t="s">
        <v>47</v>
      </c>
    </row>
    <row r="516" spans="1:4">
      <c r="A516" s="160"/>
      <c r="B516" s="178" t="s">
        <v>144</v>
      </c>
      <c r="C516" s="173" t="s">
        <v>134</v>
      </c>
      <c r="D516" s="167" t="s">
        <v>47</v>
      </c>
    </row>
    <row r="517" spans="1:4">
      <c r="A517" s="160"/>
      <c r="B517" s="128" t="s">
        <v>107</v>
      </c>
      <c r="C517" s="158" t="s">
        <v>263</v>
      </c>
      <c r="D517" s="167" t="s">
        <v>47</v>
      </c>
    </row>
    <row r="518" spans="1:4">
      <c r="A518" s="160"/>
      <c r="B518" s="128" t="s">
        <v>172</v>
      </c>
      <c r="C518" s="158" t="s">
        <v>280</v>
      </c>
      <c r="D518" s="167" t="s">
        <v>47</v>
      </c>
    </row>
    <row r="519" spans="1:4">
      <c r="A519" s="160"/>
      <c r="B519" s="128" t="s">
        <v>259</v>
      </c>
      <c r="C519" s="158" t="s">
        <v>97</v>
      </c>
      <c r="D519" s="167" t="s">
        <v>47</v>
      </c>
    </row>
    <row r="520" spans="1:4">
      <c r="A520" s="160"/>
      <c r="B520" s="128" t="s">
        <v>271</v>
      </c>
      <c r="C520" s="173" t="s">
        <v>275</v>
      </c>
      <c r="D520" s="167" t="s">
        <v>47</v>
      </c>
    </row>
    <row r="521" spans="1:4">
      <c r="A521" s="160"/>
      <c r="B521" s="128" t="s">
        <v>272</v>
      </c>
      <c r="C521" s="173" t="s">
        <v>97</v>
      </c>
      <c r="D521" s="167" t="s">
        <v>47</v>
      </c>
    </row>
    <row r="522" spans="1:4">
      <c r="A522" s="160"/>
      <c r="B522" s="128" t="s">
        <v>279</v>
      </c>
      <c r="C522" s="173" t="s">
        <v>286</v>
      </c>
      <c r="D522" s="167" t="s">
        <v>47</v>
      </c>
    </row>
    <row r="523" spans="1:4">
      <c r="A523" s="160"/>
      <c r="B523" s="128" t="s">
        <v>287</v>
      </c>
      <c r="C523" s="173" t="s">
        <v>292</v>
      </c>
      <c r="D523" s="167" t="s">
        <v>47</v>
      </c>
    </row>
    <row r="524" spans="1:4">
      <c r="A524" s="160"/>
      <c r="B524" s="128" t="s">
        <v>297</v>
      </c>
      <c r="C524" s="173" t="s">
        <v>328</v>
      </c>
      <c r="D524" s="167" t="s">
        <v>47</v>
      </c>
    </row>
    <row r="525" spans="1:4">
      <c r="A525" s="160"/>
      <c r="B525" s="128" t="s">
        <v>298</v>
      </c>
      <c r="C525" s="173" t="s">
        <v>305</v>
      </c>
      <c r="D525" s="167" t="s">
        <v>47</v>
      </c>
    </row>
    <row r="526" spans="1:4">
      <c r="A526" s="160"/>
      <c r="B526" s="128" t="s">
        <v>303</v>
      </c>
      <c r="C526" s="173" t="s">
        <v>308</v>
      </c>
      <c r="D526" s="167" t="s">
        <v>47</v>
      </c>
    </row>
    <row r="527" spans="1:4">
      <c r="A527" s="160"/>
      <c r="B527" s="128" t="s">
        <v>304</v>
      </c>
      <c r="C527" s="173" t="s">
        <v>317</v>
      </c>
      <c r="D527" s="167" t="s">
        <v>47</v>
      </c>
    </row>
    <row r="528" ht="17.6" spans="1:4">
      <c r="A528" s="160"/>
      <c r="B528" s="117" t="s">
        <v>312</v>
      </c>
      <c r="C528" s="164" t="s">
        <v>171</v>
      </c>
      <c r="D528" s="167" t="s">
        <v>5</v>
      </c>
    </row>
    <row r="529" spans="1:4">
      <c r="A529" s="160"/>
      <c r="B529" s="128" t="s">
        <v>313</v>
      </c>
      <c r="C529" s="158" t="s">
        <v>320</v>
      </c>
      <c r="D529" s="167" t="s">
        <v>47</v>
      </c>
    </row>
    <row r="530" spans="1:4">
      <c r="A530" s="160"/>
      <c r="B530" s="128" t="s">
        <v>321</v>
      </c>
      <c r="C530" s="164" t="s">
        <v>171</v>
      </c>
      <c r="D530" s="167" t="s">
        <v>5</v>
      </c>
    </row>
    <row r="531" spans="1:4">
      <c r="A531" s="160"/>
      <c r="B531" s="128" t="s">
        <v>322</v>
      </c>
      <c r="C531" s="173" t="s">
        <v>329</v>
      </c>
      <c r="D531" s="167" t="s">
        <v>47</v>
      </c>
    </row>
    <row r="532" spans="1:4">
      <c r="A532" s="160"/>
      <c r="B532" s="128" t="s">
        <v>325</v>
      </c>
      <c r="C532" s="173" t="s">
        <v>97</v>
      </c>
      <c r="D532" s="167" t="s">
        <v>47</v>
      </c>
    </row>
    <row r="533" spans="1:4">
      <c r="A533" s="160"/>
      <c r="B533" s="128" t="s">
        <v>326</v>
      </c>
      <c r="C533" s="128" t="s">
        <v>327</v>
      </c>
      <c r="D533" s="167" t="s">
        <v>47</v>
      </c>
    </row>
    <row r="534" spans="1:4">
      <c r="A534" s="160"/>
      <c r="B534" s="128" t="s">
        <v>330</v>
      </c>
      <c r="C534" s="173" t="s">
        <v>314</v>
      </c>
      <c r="D534" s="167" t="s">
        <v>47</v>
      </c>
    </row>
    <row r="535" spans="1:4">
      <c r="A535" s="165"/>
      <c r="B535" s="128" t="s">
        <v>331</v>
      </c>
      <c r="C535" s="164" t="s">
        <v>171</v>
      </c>
      <c r="D535" s="167" t="s">
        <v>5</v>
      </c>
    </row>
    <row r="537" spans="1:4">
      <c r="A537" s="168">
        <v>46001</v>
      </c>
      <c r="B537" s="178" t="s">
        <v>50</v>
      </c>
      <c r="C537" s="173" t="s">
        <v>106</v>
      </c>
      <c r="D537" s="167" t="s">
        <v>47</v>
      </c>
    </row>
    <row r="538" spans="1:4">
      <c r="A538" s="168"/>
      <c r="B538" s="178" t="s">
        <v>144</v>
      </c>
      <c r="C538" s="173" t="s">
        <v>134</v>
      </c>
      <c r="D538" s="167" t="s">
        <v>47</v>
      </c>
    </row>
    <row r="539" spans="1:4">
      <c r="A539" s="168"/>
      <c r="B539" s="128" t="s">
        <v>107</v>
      </c>
      <c r="C539" s="158" t="s">
        <v>263</v>
      </c>
      <c r="D539" s="167" t="s">
        <v>47</v>
      </c>
    </row>
    <row r="540" spans="1:4">
      <c r="A540" s="168"/>
      <c r="B540" s="128" t="s">
        <v>172</v>
      </c>
      <c r="C540" s="158" t="s">
        <v>280</v>
      </c>
      <c r="D540" s="167" t="s">
        <v>47</v>
      </c>
    </row>
    <row r="541" spans="1:4">
      <c r="A541" s="168"/>
      <c r="B541" s="128" t="s">
        <v>259</v>
      </c>
      <c r="C541" s="158" t="s">
        <v>97</v>
      </c>
      <c r="D541" s="167" t="s">
        <v>47</v>
      </c>
    </row>
    <row r="542" spans="1:4">
      <c r="A542" s="168"/>
      <c r="B542" s="128" t="s">
        <v>271</v>
      </c>
      <c r="C542" s="173" t="s">
        <v>275</v>
      </c>
      <c r="D542" s="167" t="s">
        <v>47</v>
      </c>
    </row>
    <row r="543" spans="1:4">
      <c r="A543" s="168"/>
      <c r="B543" s="128" t="s">
        <v>272</v>
      </c>
      <c r="C543" s="173" t="s">
        <v>97</v>
      </c>
      <c r="D543" s="167" t="s">
        <v>47</v>
      </c>
    </row>
    <row r="544" spans="1:4">
      <c r="A544" s="168"/>
      <c r="B544" s="128" t="s">
        <v>279</v>
      </c>
      <c r="C544" s="173" t="s">
        <v>286</v>
      </c>
      <c r="D544" s="167" t="s">
        <v>47</v>
      </c>
    </row>
    <row r="545" spans="1:4">
      <c r="A545" s="168"/>
      <c r="B545" s="128" t="s">
        <v>287</v>
      </c>
      <c r="C545" s="173" t="s">
        <v>292</v>
      </c>
      <c r="D545" s="167" t="s">
        <v>47</v>
      </c>
    </row>
    <row r="546" spans="1:4">
      <c r="A546" s="168"/>
      <c r="B546" s="128" t="s">
        <v>297</v>
      </c>
      <c r="C546" s="173" t="s">
        <v>328</v>
      </c>
      <c r="D546" s="167" t="s">
        <v>47</v>
      </c>
    </row>
    <row r="547" spans="1:4">
      <c r="A547" s="168"/>
      <c r="B547" s="128" t="s">
        <v>298</v>
      </c>
      <c r="C547" s="173" t="s">
        <v>305</v>
      </c>
      <c r="D547" s="167" t="s">
        <v>47</v>
      </c>
    </row>
    <row r="548" spans="1:4">
      <c r="A548" s="168"/>
      <c r="B548" s="128" t="s">
        <v>303</v>
      </c>
      <c r="C548" s="173" t="s">
        <v>308</v>
      </c>
      <c r="D548" s="167" t="s">
        <v>47</v>
      </c>
    </row>
    <row r="549" spans="1:4">
      <c r="A549" s="168"/>
      <c r="B549" s="128" t="s">
        <v>304</v>
      </c>
      <c r="C549" s="173" t="s">
        <v>317</v>
      </c>
      <c r="D549" s="167" t="s">
        <v>47</v>
      </c>
    </row>
    <row r="550" spans="1:4">
      <c r="A550" s="168"/>
      <c r="B550" s="128" t="s">
        <v>313</v>
      </c>
      <c r="C550" s="158" t="s">
        <v>320</v>
      </c>
      <c r="D550" s="167" t="s">
        <v>47</v>
      </c>
    </row>
    <row r="551" spans="1:4">
      <c r="A551" s="168"/>
      <c r="B551" s="128" t="s">
        <v>322</v>
      </c>
      <c r="C551" s="164" t="s">
        <v>332</v>
      </c>
      <c r="D551" s="167" t="s">
        <v>5</v>
      </c>
    </row>
    <row r="552" spans="1:4">
      <c r="A552" s="168"/>
      <c r="B552" s="128" t="s">
        <v>325</v>
      </c>
      <c r="C552" s="164" t="s">
        <v>333</v>
      </c>
      <c r="D552" s="167" t="s">
        <v>5</v>
      </c>
    </row>
    <row r="553" spans="1:4">
      <c r="A553" s="168"/>
      <c r="B553" s="128" t="s">
        <v>326</v>
      </c>
      <c r="C553" s="183" t="s">
        <v>171</v>
      </c>
      <c r="D553" s="167" t="s">
        <v>5</v>
      </c>
    </row>
    <row r="554" spans="1:4">
      <c r="A554" s="168"/>
      <c r="B554" s="128" t="s">
        <v>330</v>
      </c>
      <c r="C554" s="164" t="s">
        <v>171</v>
      </c>
      <c r="D554" s="167" t="s">
        <v>5</v>
      </c>
    </row>
    <row r="556" spans="1:4">
      <c r="A556" s="166">
        <v>46002</v>
      </c>
      <c r="B556" s="178" t="s">
        <v>50</v>
      </c>
      <c r="C556" s="173" t="s">
        <v>106</v>
      </c>
      <c r="D556" s="167" t="s">
        <v>47</v>
      </c>
    </row>
    <row r="557" spans="1:4">
      <c r="A557" s="160"/>
      <c r="B557" s="178" t="s">
        <v>144</v>
      </c>
      <c r="C557" s="173" t="s">
        <v>134</v>
      </c>
      <c r="D557" s="167" t="s">
        <v>47</v>
      </c>
    </row>
    <row r="558" spans="1:4">
      <c r="A558" s="160"/>
      <c r="B558" s="128" t="s">
        <v>107</v>
      </c>
      <c r="C558" s="158" t="s">
        <v>263</v>
      </c>
      <c r="D558" s="167" t="s">
        <v>47</v>
      </c>
    </row>
    <row r="559" spans="1:4">
      <c r="A559" s="160"/>
      <c r="B559" s="128" t="s">
        <v>172</v>
      </c>
      <c r="C559" s="158" t="s">
        <v>280</v>
      </c>
      <c r="D559" s="167" t="s">
        <v>47</v>
      </c>
    </row>
    <row r="560" spans="1:4">
      <c r="A560" s="160"/>
      <c r="B560" s="128" t="s">
        <v>259</v>
      </c>
      <c r="C560" s="158" t="s">
        <v>97</v>
      </c>
      <c r="D560" s="167" t="s">
        <v>47</v>
      </c>
    </row>
    <row r="561" spans="1:4">
      <c r="A561" s="160"/>
      <c r="B561" s="128" t="s">
        <v>271</v>
      </c>
      <c r="C561" s="173" t="s">
        <v>275</v>
      </c>
      <c r="D561" s="167" t="s">
        <v>47</v>
      </c>
    </row>
    <row r="562" spans="1:4">
      <c r="A562" s="160"/>
      <c r="B562" s="128" t="s">
        <v>272</v>
      </c>
      <c r="C562" s="173" t="s">
        <v>97</v>
      </c>
      <c r="D562" s="167" t="s">
        <v>47</v>
      </c>
    </row>
    <row r="563" spans="1:4">
      <c r="A563" s="160"/>
      <c r="B563" s="128" t="s">
        <v>279</v>
      </c>
      <c r="C563" s="173" t="s">
        <v>286</v>
      </c>
      <c r="D563" s="167" t="s">
        <v>47</v>
      </c>
    </row>
    <row r="564" spans="1:4">
      <c r="A564" s="160"/>
      <c r="B564" s="128" t="s">
        <v>287</v>
      </c>
      <c r="C564" s="173" t="s">
        <v>292</v>
      </c>
      <c r="D564" s="167" t="s">
        <v>47</v>
      </c>
    </row>
    <row r="565" spans="1:4">
      <c r="A565" s="160"/>
      <c r="B565" s="128" t="s">
        <v>297</v>
      </c>
      <c r="C565" s="173" t="s">
        <v>328</v>
      </c>
      <c r="D565" s="167" t="s">
        <v>47</v>
      </c>
    </row>
    <row r="566" spans="1:4">
      <c r="A566" s="160"/>
      <c r="B566" s="128" t="s">
        <v>298</v>
      </c>
      <c r="C566" s="173" t="s">
        <v>305</v>
      </c>
      <c r="D566" s="167" t="s">
        <v>47</v>
      </c>
    </row>
    <row r="567" spans="1:4">
      <c r="A567" s="160"/>
      <c r="B567" s="128" t="s">
        <v>303</v>
      </c>
      <c r="C567" s="173" t="s">
        <v>308</v>
      </c>
      <c r="D567" s="167" t="s">
        <v>47</v>
      </c>
    </row>
    <row r="568" spans="1:4">
      <c r="A568" s="160"/>
      <c r="B568" s="128" t="s">
        <v>304</v>
      </c>
      <c r="C568" s="173" t="s">
        <v>317</v>
      </c>
      <c r="D568" s="167" t="s">
        <v>47</v>
      </c>
    </row>
    <row r="569" spans="1:4">
      <c r="A569" s="160"/>
      <c r="B569" s="128" t="s">
        <v>313</v>
      </c>
      <c r="C569" s="158" t="s">
        <v>320</v>
      </c>
      <c r="D569" s="167" t="s">
        <v>47</v>
      </c>
    </row>
    <row r="570" spans="1:4">
      <c r="A570" s="160"/>
      <c r="B570" s="128" t="s">
        <v>334</v>
      </c>
      <c r="C570" s="164" t="s">
        <v>335</v>
      </c>
      <c r="D570" s="167" t="s">
        <v>5</v>
      </c>
    </row>
    <row r="571" spans="1:4">
      <c r="A571" s="165"/>
      <c r="B571" s="128" t="s">
        <v>336</v>
      </c>
      <c r="C571" s="164" t="s">
        <v>171</v>
      </c>
      <c r="D571" s="167" t="s">
        <v>5</v>
      </c>
    </row>
    <row r="573" spans="1:4">
      <c r="A573" s="166">
        <v>46003</v>
      </c>
      <c r="B573" s="178" t="s">
        <v>50</v>
      </c>
      <c r="C573" s="173" t="s">
        <v>106</v>
      </c>
      <c r="D573" s="167" t="s">
        <v>47</v>
      </c>
    </row>
    <row r="574" spans="1:4">
      <c r="A574" s="160"/>
      <c r="B574" s="178" t="s">
        <v>144</v>
      </c>
      <c r="C574" s="173" t="s">
        <v>134</v>
      </c>
      <c r="D574" s="167" t="s">
        <v>47</v>
      </c>
    </row>
    <row r="575" spans="1:4">
      <c r="A575" s="160"/>
      <c r="B575" s="128" t="s">
        <v>107</v>
      </c>
      <c r="C575" s="158" t="s">
        <v>263</v>
      </c>
      <c r="D575" s="167" t="s">
        <v>47</v>
      </c>
    </row>
    <row r="576" spans="1:4">
      <c r="A576" s="160"/>
      <c r="B576" s="128" t="s">
        <v>172</v>
      </c>
      <c r="C576" s="158" t="s">
        <v>280</v>
      </c>
      <c r="D576" s="167" t="s">
        <v>47</v>
      </c>
    </row>
    <row r="577" spans="1:4">
      <c r="A577" s="160"/>
      <c r="B577" s="128" t="s">
        <v>259</v>
      </c>
      <c r="C577" s="158" t="s">
        <v>97</v>
      </c>
      <c r="D577" s="167" t="s">
        <v>47</v>
      </c>
    </row>
    <row r="578" spans="1:4">
      <c r="A578" s="160"/>
      <c r="B578" s="128" t="s">
        <v>271</v>
      </c>
      <c r="C578" s="173" t="s">
        <v>275</v>
      </c>
      <c r="D578" s="167" t="s">
        <v>47</v>
      </c>
    </row>
    <row r="579" spans="1:4">
      <c r="A579" s="160"/>
      <c r="B579" s="128" t="s">
        <v>272</v>
      </c>
      <c r="C579" s="164" t="s">
        <v>171</v>
      </c>
      <c r="D579" s="167" t="s">
        <v>5</v>
      </c>
    </row>
    <row r="580" spans="1:4">
      <c r="A580" s="160"/>
      <c r="B580" s="128" t="s">
        <v>279</v>
      </c>
      <c r="C580" s="173" t="s">
        <v>286</v>
      </c>
      <c r="D580" s="167" t="s">
        <v>47</v>
      </c>
    </row>
    <row r="581" spans="1:4">
      <c r="A581" s="160"/>
      <c r="B581" s="128" t="s">
        <v>287</v>
      </c>
      <c r="C581" s="173" t="s">
        <v>292</v>
      </c>
      <c r="D581" s="167" t="s">
        <v>47</v>
      </c>
    </row>
    <row r="582" spans="1:4">
      <c r="A582" s="160"/>
      <c r="B582" s="128" t="s">
        <v>297</v>
      </c>
      <c r="C582" s="173" t="s">
        <v>328</v>
      </c>
      <c r="D582" s="167" t="s">
        <v>47</v>
      </c>
    </row>
    <row r="583" spans="1:4">
      <c r="A583" s="160"/>
      <c r="B583" s="128" t="s">
        <v>298</v>
      </c>
      <c r="C583" s="173" t="s">
        <v>305</v>
      </c>
      <c r="D583" s="167" t="s">
        <v>47</v>
      </c>
    </row>
    <row r="584" spans="1:4">
      <c r="A584" s="160"/>
      <c r="B584" s="128" t="s">
        <v>303</v>
      </c>
      <c r="C584" s="173" t="s">
        <v>308</v>
      </c>
      <c r="D584" s="167" t="s">
        <v>47</v>
      </c>
    </row>
    <row r="585" spans="1:4">
      <c r="A585" s="160"/>
      <c r="B585" s="128" t="s">
        <v>304</v>
      </c>
      <c r="C585" s="173" t="s">
        <v>317</v>
      </c>
      <c r="D585" s="167" t="s">
        <v>47</v>
      </c>
    </row>
    <row r="586" spans="1:4">
      <c r="A586" s="160"/>
      <c r="B586" s="128" t="s">
        <v>313</v>
      </c>
      <c r="C586" s="164" t="s">
        <v>337</v>
      </c>
      <c r="D586" s="167" t="s">
        <v>5</v>
      </c>
    </row>
    <row r="587" spans="1:4">
      <c r="A587" s="165"/>
      <c r="B587" s="128" t="s">
        <v>338</v>
      </c>
      <c r="C587" s="164" t="s">
        <v>171</v>
      </c>
      <c r="D587" s="167" t="s">
        <v>5</v>
      </c>
    </row>
    <row r="589" spans="1:4">
      <c r="A589" s="168">
        <v>46004</v>
      </c>
      <c r="B589" s="178" t="s">
        <v>50</v>
      </c>
      <c r="C589" s="173" t="s">
        <v>106</v>
      </c>
      <c r="D589" s="167" t="s">
        <v>47</v>
      </c>
    </row>
    <row r="590" spans="1:4">
      <c r="A590" s="168"/>
      <c r="B590" s="178" t="s">
        <v>144</v>
      </c>
      <c r="C590" s="173" t="s">
        <v>134</v>
      </c>
      <c r="D590" s="167" t="s">
        <v>47</v>
      </c>
    </row>
    <row r="591" spans="1:4">
      <c r="A591" s="168"/>
      <c r="B591" s="128" t="s">
        <v>107</v>
      </c>
      <c r="C591" s="158" t="s">
        <v>263</v>
      </c>
      <c r="D591" s="167" t="s">
        <v>47</v>
      </c>
    </row>
    <row r="592" spans="1:4">
      <c r="A592" s="168"/>
      <c r="B592" s="128" t="s">
        <v>172</v>
      </c>
      <c r="C592" s="158" t="s">
        <v>280</v>
      </c>
      <c r="D592" s="167" t="s">
        <v>47</v>
      </c>
    </row>
    <row r="593" spans="1:4">
      <c r="A593" s="168"/>
      <c r="B593" s="128" t="s">
        <v>259</v>
      </c>
      <c r="C593" s="158" t="s">
        <v>97</v>
      </c>
      <c r="D593" s="167" t="s">
        <v>47</v>
      </c>
    </row>
    <row r="594" spans="1:4">
      <c r="A594" s="168"/>
      <c r="B594" s="128" t="s">
        <v>271</v>
      </c>
      <c r="C594" s="173" t="s">
        <v>275</v>
      </c>
      <c r="D594" s="167" t="s">
        <v>47</v>
      </c>
    </row>
    <row r="595" spans="1:4">
      <c r="A595" s="168"/>
      <c r="B595" s="128" t="s">
        <v>279</v>
      </c>
      <c r="C595" s="173" t="s">
        <v>286</v>
      </c>
      <c r="D595" s="167" t="s">
        <v>47</v>
      </c>
    </row>
    <row r="596" spans="1:4">
      <c r="A596" s="168"/>
      <c r="B596" s="128" t="s">
        <v>287</v>
      </c>
      <c r="C596" s="173" t="s">
        <v>292</v>
      </c>
      <c r="D596" s="167" t="s">
        <v>47</v>
      </c>
    </row>
    <row r="597" spans="1:4">
      <c r="A597" s="168"/>
      <c r="B597" s="128" t="s">
        <v>297</v>
      </c>
      <c r="C597" s="173" t="s">
        <v>328</v>
      </c>
      <c r="D597" s="167" t="s">
        <v>47</v>
      </c>
    </row>
    <row r="598" spans="1:4">
      <c r="A598" s="168"/>
      <c r="B598" s="128" t="s">
        <v>298</v>
      </c>
      <c r="C598" s="173" t="s">
        <v>305</v>
      </c>
      <c r="D598" s="167" t="s">
        <v>47</v>
      </c>
    </row>
    <row r="599" spans="1:4">
      <c r="A599" s="168"/>
      <c r="B599" s="128" t="s">
        <v>303</v>
      </c>
      <c r="C599" s="173" t="s">
        <v>308</v>
      </c>
      <c r="D599" s="167" t="s">
        <v>47</v>
      </c>
    </row>
    <row r="600" spans="1:4">
      <c r="A600" s="168"/>
      <c r="B600" s="128" t="s">
        <v>304</v>
      </c>
      <c r="C600" s="173" t="s">
        <v>317</v>
      </c>
      <c r="D600" s="167" t="s">
        <v>47</v>
      </c>
    </row>
    <row r="602" spans="1:4">
      <c r="A602" s="166">
        <v>46005</v>
      </c>
      <c r="B602" s="178" t="s">
        <v>50</v>
      </c>
      <c r="C602" s="173" t="s">
        <v>106</v>
      </c>
      <c r="D602" s="167" t="s">
        <v>47</v>
      </c>
    </row>
    <row r="603" spans="1:4">
      <c r="A603" s="160"/>
      <c r="B603" s="178" t="s">
        <v>144</v>
      </c>
      <c r="C603" s="173" t="s">
        <v>134</v>
      </c>
      <c r="D603" s="167" t="s">
        <v>47</v>
      </c>
    </row>
    <row r="604" spans="1:4">
      <c r="A604" s="160"/>
      <c r="B604" s="128" t="s">
        <v>107</v>
      </c>
      <c r="C604" s="158" t="s">
        <v>263</v>
      </c>
      <c r="D604" s="167" t="s">
        <v>47</v>
      </c>
    </row>
    <row r="605" spans="1:4">
      <c r="A605" s="160"/>
      <c r="B605" s="128" t="s">
        <v>172</v>
      </c>
      <c r="C605" s="158" t="s">
        <v>280</v>
      </c>
      <c r="D605" s="167" t="s">
        <v>47</v>
      </c>
    </row>
    <row r="606" spans="1:4">
      <c r="A606" s="160"/>
      <c r="B606" s="128" t="s">
        <v>259</v>
      </c>
      <c r="C606" s="158" t="s">
        <v>97</v>
      </c>
      <c r="D606" s="167" t="s">
        <v>47</v>
      </c>
    </row>
    <row r="607" spans="1:4">
      <c r="A607" s="160"/>
      <c r="B607" s="128" t="s">
        <v>271</v>
      </c>
      <c r="C607" s="173" t="s">
        <v>275</v>
      </c>
      <c r="D607" s="167" t="s">
        <v>47</v>
      </c>
    </row>
    <row r="608" spans="1:4">
      <c r="A608" s="160"/>
      <c r="B608" s="128" t="s">
        <v>279</v>
      </c>
      <c r="C608" s="173" t="s">
        <v>286</v>
      </c>
      <c r="D608" s="167" t="s">
        <v>47</v>
      </c>
    </row>
    <row r="609" spans="1:4">
      <c r="A609" s="160"/>
      <c r="B609" s="128" t="s">
        <v>287</v>
      </c>
      <c r="C609" s="173" t="s">
        <v>292</v>
      </c>
      <c r="D609" s="167" t="s">
        <v>47</v>
      </c>
    </row>
    <row r="610" spans="1:4">
      <c r="A610" s="160"/>
      <c r="B610" s="128" t="s">
        <v>297</v>
      </c>
      <c r="C610" s="173" t="s">
        <v>328</v>
      </c>
      <c r="D610" s="167" t="s">
        <v>47</v>
      </c>
    </row>
    <row r="611" spans="1:4">
      <c r="A611" s="160"/>
      <c r="B611" s="128" t="s">
        <v>298</v>
      </c>
      <c r="C611" s="173" t="s">
        <v>305</v>
      </c>
      <c r="D611" s="167" t="s">
        <v>47</v>
      </c>
    </row>
    <row r="612" spans="1:4">
      <c r="A612" s="160"/>
      <c r="B612" s="128" t="s">
        <v>303</v>
      </c>
      <c r="C612" s="173" t="s">
        <v>308</v>
      </c>
      <c r="D612" s="167" t="s">
        <v>47</v>
      </c>
    </row>
    <row r="613" spans="1:4">
      <c r="A613" s="160"/>
      <c r="B613" s="128" t="s">
        <v>304</v>
      </c>
      <c r="C613" s="173" t="s">
        <v>317</v>
      </c>
      <c r="D613" s="167" t="s">
        <v>47</v>
      </c>
    </row>
    <row r="614" spans="1:4">
      <c r="A614" s="160"/>
      <c r="B614" s="128" t="s">
        <v>339</v>
      </c>
      <c r="C614" s="164" t="s">
        <v>340</v>
      </c>
      <c r="D614" s="167" t="s">
        <v>5</v>
      </c>
    </row>
    <row r="615" spans="1:4">
      <c r="A615" s="165"/>
      <c r="B615" s="128" t="s">
        <v>341</v>
      </c>
      <c r="C615" s="164" t="s">
        <v>171</v>
      </c>
      <c r="D615" s="167" t="s">
        <v>5</v>
      </c>
    </row>
    <row r="617" spans="1:4">
      <c r="A617" s="166">
        <v>46006</v>
      </c>
      <c r="B617" s="178" t="s">
        <v>50</v>
      </c>
      <c r="C617" s="173" t="s">
        <v>106</v>
      </c>
      <c r="D617" s="167" t="s">
        <v>47</v>
      </c>
    </row>
    <row r="618" spans="1:4">
      <c r="A618" s="160"/>
      <c r="B618" s="178" t="s">
        <v>144</v>
      </c>
      <c r="C618" s="173" t="s">
        <v>134</v>
      </c>
      <c r="D618" s="167" t="s">
        <v>47</v>
      </c>
    </row>
    <row r="619" spans="1:4">
      <c r="A619" s="160"/>
      <c r="B619" s="128" t="s">
        <v>107</v>
      </c>
      <c r="C619" s="164" t="s">
        <v>342</v>
      </c>
      <c r="D619" s="167" t="s">
        <v>47</v>
      </c>
    </row>
    <row r="620" spans="1:4">
      <c r="A620" s="160"/>
      <c r="B620" s="128" t="s">
        <v>172</v>
      </c>
      <c r="C620" s="158" t="s">
        <v>280</v>
      </c>
      <c r="D620" s="167" t="s">
        <v>47</v>
      </c>
    </row>
    <row r="621" spans="1:4">
      <c r="A621" s="160"/>
      <c r="B621" s="128" t="s">
        <v>259</v>
      </c>
      <c r="C621" s="158" t="s">
        <v>97</v>
      </c>
      <c r="D621" s="167" t="s">
        <v>47</v>
      </c>
    </row>
    <row r="622" spans="1:4">
      <c r="A622" s="160"/>
      <c r="B622" s="128" t="s">
        <v>271</v>
      </c>
      <c r="C622" s="173" t="s">
        <v>275</v>
      </c>
      <c r="D622" s="167" t="s">
        <v>47</v>
      </c>
    </row>
    <row r="623" spans="1:4">
      <c r="A623" s="160"/>
      <c r="B623" s="128" t="s">
        <v>279</v>
      </c>
      <c r="C623" s="173" t="s">
        <v>286</v>
      </c>
      <c r="D623" s="167" t="s">
        <v>47</v>
      </c>
    </row>
    <row r="624" spans="1:4">
      <c r="A624" s="160"/>
      <c r="B624" s="128" t="s">
        <v>287</v>
      </c>
      <c r="C624" s="173" t="s">
        <v>292</v>
      </c>
      <c r="D624" s="167" t="s">
        <v>47</v>
      </c>
    </row>
    <row r="625" spans="1:4">
      <c r="A625" s="160"/>
      <c r="B625" s="128" t="s">
        <v>297</v>
      </c>
      <c r="C625" s="173" t="s">
        <v>328</v>
      </c>
      <c r="D625" s="167" t="s">
        <v>47</v>
      </c>
    </row>
    <row r="626" spans="1:4">
      <c r="A626" s="160"/>
      <c r="B626" s="128" t="s">
        <v>298</v>
      </c>
      <c r="C626" s="173" t="s">
        <v>305</v>
      </c>
      <c r="D626" s="167" t="s">
        <v>47</v>
      </c>
    </row>
    <row r="627" spans="1:4">
      <c r="A627" s="160"/>
      <c r="B627" s="128" t="s">
        <v>303</v>
      </c>
      <c r="C627" s="173" t="s">
        <v>308</v>
      </c>
      <c r="D627" s="167" t="s">
        <v>47</v>
      </c>
    </row>
    <row r="628" spans="1:4">
      <c r="A628" s="160"/>
      <c r="B628" s="128" t="s">
        <v>304</v>
      </c>
      <c r="C628" s="173" t="s">
        <v>317</v>
      </c>
      <c r="D628" s="167" t="s">
        <v>47</v>
      </c>
    </row>
    <row r="629" spans="1:4">
      <c r="A629" s="160"/>
      <c r="B629" s="128" t="s">
        <v>343</v>
      </c>
      <c r="C629" s="173" t="s">
        <v>344</v>
      </c>
      <c r="D629" s="184" t="s">
        <v>47</v>
      </c>
    </row>
    <row r="630" spans="1:4">
      <c r="A630" s="160"/>
      <c r="B630" s="128" t="s">
        <v>345</v>
      </c>
      <c r="C630" s="173" t="s">
        <v>314</v>
      </c>
      <c r="D630" s="184" t="s">
        <v>47</v>
      </c>
    </row>
    <row r="632" spans="1:4">
      <c r="A632" s="166">
        <v>46007</v>
      </c>
      <c r="B632" s="178" t="s">
        <v>50</v>
      </c>
      <c r="C632" s="173" t="s">
        <v>106</v>
      </c>
      <c r="D632" s="167" t="s">
        <v>47</v>
      </c>
    </row>
    <row r="633" spans="1:4">
      <c r="A633" s="160"/>
      <c r="B633" s="178" t="s">
        <v>144</v>
      </c>
      <c r="C633" s="173" t="s">
        <v>134</v>
      </c>
      <c r="D633" s="167" t="s">
        <v>47</v>
      </c>
    </row>
    <row r="634" spans="1:4">
      <c r="A634" s="160"/>
      <c r="B634" s="128" t="s">
        <v>172</v>
      </c>
      <c r="C634" s="158" t="s">
        <v>280</v>
      </c>
      <c r="D634" s="167" t="s">
        <v>47</v>
      </c>
    </row>
    <row r="635" spans="1:4">
      <c r="A635" s="160"/>
      <c r="B635" s="128" t="s">
        <v>259</v>
      </c>
      <c r="C635" s="158" t="s">
        <v>97</v>
      </c>
      <c r="D635" s="167" t="s">
        <v>47</v>
      </c>
    </row>
    <row r="636" spans="1:4">
      <c r="A636" s="160"/>
      <c r="B636" s="128" t="s">
        <v>271</v>
      </c>
      <c r="C636" s="173" t="s">
        <v>275</v>
      </c>
      <c r="D636" s="167" t="s">
        <v>47</v>
      </c>
    </row>
    <row r="637" spans="1:4">
      <c r="A637" s="160"/>
      <c r="B637" s="128" t="s">
        <v>279</v>
      </c>
      <c r="C637" s="173" t="s">
        <v>286</v>
      </c>
      <c r="D637" s="167" t="s">
        <v>47</v>
      </c>
    </row>
    <row r="638" spans="1:4">
      <c r="A638" s="160"/>
      <c r="B638" s="128" t="s">
        <v>287</v>
      </c>
      <c r="C638" s="173" t="s">
        <v>292</v>
      </c>
      <c r="D638" s="167" t="s">
        <v>47</v>
      </c>
    </row>
    <row r="639" spans="1:4">
      <c r="A639" s="160"/>
      <c r="B639" s="128" t="s">
        <v>297</v>
      </c>
      <c r="C639" s="173" t="s">
        <v>328</v>
      </c>
      <c r="D639" s="167" t="s">
        <v>47</v>
      </c>
    </row>
    <row r="640" spans="1:4">
      <c r="A640" s="160"/>
      <c r="B640" s="128" t="s">
        <v>298</v>
      </c>
      <c r="C640" s="173" t="s">
        <v>305</v>
      </c>
      <c r="D640" s="167" t="s">
        <v>47</v>
      </c>
    </row>
    <row r="641" spans="1:4">
      <c r="A641" s="160"/>
      <c r="B641" s="128" t="s">
        <v>303</v>
      </c>
      <c r="C641" s="173" t="s">
        <v>308</v>
      </c>
      <c r="D641" s="167" t="s">
        <v>47</v>
      </c>
    </row>
    <row r="642" spans="1:4">
      <c r="A642" s="160"/>
      <c r="B642" s="128" t="s">
        <v>304</v>
      </c>
      <c r="C642" s="173" t="s">
        <v>317</v>
      </c>
      <c r="D642" s="167" t="s">
        <v>47</v>
      </c>
    </row>
    <row r="643" spans="1:4">
      <c r="A643" s="160"/>
      <c r="B643" s="128" t="s">
        <v>343</v>
      </c>
      <c r="C643" s="173" t="s">
        <v>344</v>
      </c>
      <c r="D643" s="184" t="s">
        <v>47</v>
      </c>
    </row>
    <row r="644" spans="1:4">
      <c r="A644" s="160"/>
      <c r="B644" s="128" t="s">
        <v>345</v>
      </c>
      <c r="C644" s="173" t="s">
        <v>97</v>
      </c>
      <c r="D644" s="184" t="s">
        <v>47</v>
      </c>
    </row>
    <row r="645" spans="1:4">
      <c r="A645" s="160"/>
      <c r="B645" s="128" t="s">
        <v>346</v>
      </c>
      <c r="C645" s="164" t="s">
        <v>171</v>
      </c>
      <c r="D645" s="184" t="s">
        <v>5</v>
      </c>
    </row>
    <row r="646" spans="1:4">
      <c r="A646" s="160"/>
      <c r="B646" s="128" t="s">
        <v>347</v>
      </c>
      <c r="C646" s="164" t="s">
        <v>171</v>
      </c>
      <c r="D646" s="184" t="s">
        <v>5</v>
      </c>
    </row>
    <row r="647" spans="1:4">
      <c r="A647" s="160"/>
      <c r="B647" s="128" t="s">
        <v>348</v>
      </c>
      <c r="C647" s="173" t="s">
        <v>97</v>
      </c>
      <c r="D647" s="184" t="s">
        <v>47</v>
      </c>
    </row>
    <row r="648" spans="1:4">
      <c r="A648" s="160"/>
      <c r="B648" s="128" t="s">
        <v>349</v>
      </c>
      <c r="C648" s="173" t="s">
        <v>97</v>
      </c>
      <c r="D648" s="184" t="s">
        <v>47</v>
      </c>
    </row>
    <row r="649" spans="1:4">
      <c r="A649" s="165"/>
      <c r="B649" s="128" t="s">
        <v>350</v>
      </c>
      <c r="C649" s="173" t="s">
        <v>351</v>
      </c>
      <c r="D649" s="184" t="s">
        <v>47</v>
      </c>
    </row>
    <row r="651" spans="1:4">
      <c r="A651" s="166">
        <v>46008</v>
      </c>
      <c r="B651" s="178" t="s">
        <v>50</v>
      </c>
      <c r="C651" s="173" t="s">
        <v>106</v>
      </c>
      <c r="D651" s="167" t="s">
        <v>47</v>
      </c>
    </row>
    <row r="652" spans="1:4">
      <c r="A652" s="160"/>
      <c r="B652" s="178" t="s">
        <v>144</v>
      </c>
      <c r="C652" s="173" t="s">
        <v>134</v>
      </c>
      <c r="D652" s="167" t="s">
        <v>47</v>
      </c>
    </row>
    <row r="653" spans="1:4">
      <c r="A653" s="160"/>
      <c r="B653" s="128" t="s">
        <v>172</v>
      </c>
      <c r="C653" s="158" t="s">
        <v>280</v>
      </c>
      <c r="D653" s="167" t="s">
        <v>47</v>
      </c>
    </row>
    <row r="654" spans="1:4">
      <c r="A654" s="160"/>
      <c r="B654" s="128" t="s">
        <v>259</v>
      </c>
      <c r="C654" s="158" t="s">
        <v>97</v>
      </c>
      <c r="D654" s="167" t="s">
        <v>47</v>
      </c>
    </row>
    <row r="655" spans="1:4">
      <c r="A655" s="160"/>
      <c r="B655" s="128" t="s">
        <v>271</v>
      </c>
      <c r="C655" s="173" t="s">
        <v>275</v>
      </c>
      <c r="D655" s="167" t="s">
        <v>47</v>
      </c>
    </row>
    <row r="656" spans="1:4">
      <c r="A656" s="160"/>
      <c r="B656" s="128" t="s">
        <v>279</v>
      </c>
      <c r="C656" s="173" t="s">
        <v>286</v>
      </c>
      <c r="D656" s="167" t="s">
        <v>47</v>
      </c>
    </row>
    <row r="657" spans="1:4">
      <c r="A657" s="160"/>
      <c r="B657" s="128" t="s">
        <v>287</v>
      </c>
      <c r="C657" s="173" t="s">
        <v>292</v>
      </c>
      <c r="D657" s="167" t="s">
        <v>47</v>
      </c>
    </row>
    <row r="658" spans="1:4">
      <c r="A658" s="160"/>
      <c r="B658" s="128" t="s">
        <v>297</v>
      </c>
      <c r="C658" s="173" t="s">
        <v>328</v>
      </c>
      <c r="D658" s="167" t="s">
        <v>47</v>
      </c>
    </row>
    <row r="659" spans="1:4">
      <c r="A659" s="160"/>
      <c r="B659" s="128" t="s">
        <v>298</v>
      </c>
      <c r="C659" s="173" t="s">
        <v>305</v>
      </c>
      <c r="D659" s="167" t="s">
        <v>47</v>
      </c>
    </row>
    <row r="660" spans="1:4">
      <c r="A660" s="160"/>
      <c r="B660" s="128" t="s">
        <v>303</v>
      </c>
      <c r="C660" s="173" t="s">
        <v>308</v>
      </c>
      <c r="D660" s="167" t="s">
        <v>47</v>
      </c>
    </row>
    <row r="661" spans="1:4">
      <c r="A661" s="160"/>
      <c r="B661" s="128" t="s">
        <v>304</v>
      </c>
      <c r="C661" s="173" t="s">
        <v>317</v>
      </c>
      <c r="D661" s="167" t="s">
        <v>47</v>
      </c>
    </row>
    <row r="662" spans="1:4">
      <c r="A662" s="160"/>
      <c r="B662" s="128" t="s">
        <v>343</v>
      </c>
      <c r="C662" s="173" t="s">
        <v>344</v>
      </c>
      <c r="D662" s="184" t="s">
        <v>47</v>
      </c>
    </row>
    <row r="663" spans="1:4">
      <c r="A663" s="160"/>
      <c r="B663" s="128" t="s">
        <v>348</v>
      </c>
      <c r="C663" s="173" t="s">
        <v>352</v>
      </c>
      <c r="D663" s="184" t="s">
        <v>47</v>
      </c>
    </row>
    <row r="664" spans="1:4">
      <c r="A664" s="160"/>
      <c r="B664" s="128" t="s">
        <v>350</v>
      </c>
      <c r="C664" s="164" t="s">
        <v>171</v>
      </c>
      <c r="D664" s="184" t="s">
        <v>5</v>
      </c>
    </row>
    <row r="665" spans="1:4">
      <c r="A665" s="165"/>
      <c r="B665" s="128" t="s">
        <v>353</v>
      </c>
      <c r="C665" s="185" t="s">
        <v>97</v>
      </c>
      <c r="D665" s="184" t="s">
        <v>47</v>
      </c>
    </row>
    <row r="667" customFormat="1" spans="1:8">
      <c r="A667" s="166">
        <v>46009</v>
      </c>
      <c r="B667" s="178" t="s">
        <v>50</v>
      </c>
      <c r="C667" s="173" t="s">
        <v>106</v>
      </c>
      <c r="D667" s="167" t="s">
        <v>47</v>
      </c>
      <c r="H667" s="155"/>
    </row>
    <row r="668" customFormat="1" spans="1:8">
      <c r="A668" s="160"/>
      <c r="B668" s="178" t="s">
        <v>144</v>
      </c>
      <c r="C668" s="173" t="s">
        <v>134</v>
      </c>
      <c r="D668" s="167" t="s">
        <v>47</v>
      </c>
      <c r="H668" s="155"/>
    </row>
    <row r="669" customFormat="1" spans="1:8">
      <c r="A669" s="160"/>
      <c r="B669" s="128" t="s">
        <v>172</v>
      </c>
      <c r="C669" s="158" t="s">
        <v>280</v>
      </c>
      <c r="D669" s="167" t="s">
        <v>47</v>
      </c>
      <c r="H669" s="155"/>
    </row>
    <row r="670" customFormat="1" spans="1:8">
      <c r="A670" s="160"/>
      <c r="B670" s="128" t="s">
        <v>259</v>
      </c>
      <c r="C670" s="158" t="s">
        <v>97</v>
      </c>
      <c r="D670" s="167" t="s">
        <v>47</v>
      </c>
      <c r="H670" s="155"/>
    </row>
    <row r="671" customFormat="1" spans="1:8">
      <c r="A671" s="160"/>
      <c r="B671" s="128" t="s">
        <v>271</v>
      </c>
      <c r="C671" s="173" t="s">
        <v>275</v>
      </c>
      <c r="D671" s="167" t="s">
        <v>47</v>
      </c>
      <c r="H671" s="155"/>
    </row>
    <row r="672" customFormat="1" spans="1:8">
      <c r="A672" s="160"/>
      <c r="B672" s="128" t="s">
        <v>279</v>
      </c>
      <c r="C672" s="173" t="s">
        <v>286</v>
      </c>
      <c r="D672" s="167" t="s">
        <v>47</v>
      </c>
      <c r="H672" s="155"/>
    </row>
    <row r="673" customFormat="1" spans="1:8">
      <c r="A673" s="160"/>
      <c r="B673" s="128" t="s">
        <v>287</v>
      </c>
      <c r="C673" s="173" t="s">
        <v>292</v>
      </c>
      <c r="D673" s="167" t="s">
        <v>47</v>
      </c>
      <c r="H673" s="155"/>
    </row>
    <row r="674" customFormat="1" spans="1:8">
      <c r="A674" s="160"/>
      <c r="B674" s="128" t="s">
        <v>297</v>
      </c>
      <c r="C674" s="173" t="s">
        <v>328</v>
      </c>
      <c r="D674" s="167" t="s">
        <v>47</v>
      </c>
      <c r="H674" s="155"/>
    </row>
    <row r="675" customFormat="1" spans="1:8">
      <c r="A675" s="160"/>
      <c r="B675" s="128" t="s">
        <v>298</v>
      </c>
      <c r="C675" s="173" t="s">
        <v>305</v>
      </c>
      <c r="D675" s="167" t="s">
        <v>47</v>
      </c>
      <c r="H675" s="155"/>
    </row>
    <row r="676" customFormat="1" spans="1:8">
      <c r="A676" s="160"/>
      <c r="B676" s="128" t="s">
        <v>303</v>
      </c>
      <c r="C676" s="173" t="s">
        <v>308</v>
      </c>
      <c r="D676" s="167" t="s">
        <v>47</v>
      </c>
      <c r="H676" s="155"/>
    </row>
    <row r="677" customFormat="1" spans="1:8">
      <c r="A677" s="160"/>
      <c r="B677" s="128" t="s">
        <v>304</v>
      </c>
      <c r="C677" s="173" t="s">
        <v>317</v>
      </c>
      <c r="D677" s="167" t="s">
        <v>47</v>
      </c>
      <c r="H677" s="155"/>
    </row>
    <row r="678" customFormat="1" spans="1:8">
      <c r="A678" s="160"/>
      <c r="B678" s="128" t="s">
        <v>343</v>
      </c>
      <c r="C678" s="173" t="s">
        <v>344</v>
      </c>
      <c r="D678" s="184" t="s">
        <v>47</v>
      </c>
      <c r="H678" s="155"/>
    </row>
    <row r="679" customFormat="1" spans="1:8">
      <c r="A679" s="160"/>
      <c r="B679" s="128" t="s">
        <v>348</v>
      </c>
      <c r="C679" s="173" t="s">
        <v>352</v>
      </c>
      <c r="D679" s="184" t="s">
        <v>47</v>
      </c>
      <c r="H679" s="155"/>
    </row>
    <row r="680" customFormat="1" spans="1:8">
      <c r="A680" s="165"/>
      <c r="B680" s="128" t="s">
        <v>353</v>
      </c>
      <c r="C680" s="185" t="s">
        <v>97</v>
      </c>
      <c r="D680" s="184" t="s">
        <v>47</v>
      </c>
      <c r="H680" s="155"/>
    </row>
    <row r="682" spans="1:4">
      <c r="A682" s="166">
        <v>46009</v>
      </c>
      <c r="B682" s="178" t="s">
        <v>50</v>
      </c>
      <c r="C682" s="173" t="s">
        <v>106</v>
      </c>
      <c r="D682" s="167" t="s">
        <v>47</v>
      </c>
    </row>
    <row r="683" spans="1:4">
      <c r="A683" s="160"/>
      <c r="B683" s="178" t="s">
        <v>144</v>
      </c>
      <c r="C683" s="173" t="s">
        <v>134</v>
      </c>
      <c r="D683" s="167" t="s">
        <v>47</v>
      </c>
    </row>
    <row r="684" spans="1:4">
      <c r="A684" s="160"/>
      <c r="B684" s="128" t="s">
        <v>172</v>
      </c>
      <c r="C684" s="158" t="s">
        <v>280</v>
      </c>
      <c r="D684" s="167" t="s">
        <v>47</v>
      </c>
    </row>
    <row r="685" spans="1:4">
      <c r="A685" s="160"/>
      <c r="B685" s="128" t="s">
        <v>259</v>
      </c>
      <c r="C685" s="158" t="s">
        <v>97</v>
      </c>
      <c r="D685" s="167" t="s">
        <v>47</v>
      </c>
    </row>
    <row r="686" spans="1:4">
      <c r="A686" s="160"/>
      <c r="B686" s="128" t="s">
        <v>271</v>
      </c>
      <c r="C686" s="173" t="s">
        <v>275</v>
      </c>
      <c r="D686" s="167" t="s">
        <v>47</v>
      </c>
    </row>
    <row r="687" spans="1:4">
      <c r="A687" s="160"/>
      <c r="B687" s="128" t="s">
        <v>279</v>
      </c>
      <c r="C687" s="173" t="s">
        <v>286</v>
      </c>
      <c r="D687" s="167" t="s">
        <v>47</v>
      </c>
    </row>
    <row r="688" spans="1:4">
      <c r="A688" s="160"/>
      <c r="B688" s="128" t="s">
        <v>287</v>
      </c>
      <c r="C688" s="173" t="s">
        <v>292</v>
      </c>
      <c r="D688" s="167" t="s">
        <v>47</v>
      </c>
    </row>
    <row r="689" spans="1:4">
      <c r="A689" s="160"/>
      <c r="B689" s="128" t="s">
        <v>297</v>
      </c>
      <c r="C689" s="173" t="s">
        <v>328</v>
      </c>
      <c r="D689" s="167" t="s">
        <v>47</v>
      </c>
    </row>
    <row r="690" spans="1:4">
      <c r="A690" s="160"/>
      <c r="B690" s="128" t="s">
        <v>298</v>
      </c>
      <c r="C690" s="173" t="s">
        <v>305</v>
      </c>
      <c r="D690" s="167" t="s">
        <v>47</v>
      </c>
    </row>
    <row r="691" spans="1:4">
      <c r="A691" s="160"/>
      <c r="B691" s="128" t="s">
        <v>303</v>
      </c>
      <c r="C691" s="173" t="s">
        <v>308</v>
      </c>
      <c r="D691" s="167" t="s">
        <v>47</v>
      </c>
    </row>
    <row r="692" spans="1:4">
      <c r="A692" s="160"/>
      <c r="B692" s="128" t="s">
        <v>304</v>
      </c>
      <c r="C692" s="173" t="s">
        <v>317</v>
      </c>
      <c r="D692" s="167" t="s">
        <v>47</v>
      </c>
    </row>
    <row r="693" spans="1:4">
      <c r="A693" s="160"/>
      <c r="B693" s="128" t="s">
        <v>343</v>
      </c>
      <c r="C693" s="173" t="s">
        <v>344</v>
      </c>
      <c r="D693" s="184" t="s">
        <v>47</v>
      </c>
    </row>
    <row r="694" spans="1:4">
      <c r="A694" s="160"/>
      <c r="B694" s="128" t="s">
        <v>348</v>
      </c>
      <c r="C694" s="164" t="s">
        <v>171</v>
      </c>
      <c r="D694" s="184" t="s">
        <v>47</v>
      </c>
    </row>
    <row r="695" spans="1:4">
      <c r="A695" s="160"/>
      <c r="B695" s="128" t="s">
        <v>350</v>
      </c>
      <c r="C695" s="164" t="s">
        <v>171</v>
      </c>
      <c r="D695" s="184" t="s">
        <v>47</v>
      </c>
    </row>
    <row r="696" spans="1:4">
      <c r="A696" s="165"/>
      <c r="B696" s="128" t="s">
        <v>353</v>
      </c>
      <c r="C696" s="185" t="s">
        <v>97</v>
      </c>
      <c r="D696" s="184" t="s">
        <v>47</v>
      </c>
    </row>
    <row r="698" spans="1:4">
      <c r="A698" s="166">
        <v>46010</v>
      </c>
      <c r="B698" s="178" t="s">
        <v>50</v>
      </c>
      <c r="C698" s="173" t="s">
        <v>106</v>
      </c>
      <c r="D698" s="167" t="s">
        <v>47</v>
      </c>
    </row>
    <row r="699" spans="1:4">
      <c r="A699" s="160"/>
      <c r="B699" s="178" t="s">
        <v>144</v>
      </c>
      <c r="C699" s="173" t="s">
        <v>134</v>
      </c>
      <c r="D699" s="167" t="s">
        <v>47</v>
      </c>
    </row>
    <row r="700" spans="1:4">
      <c r="A700" s="160"/>
      <c r="B700" s="128" t="s">
        <v>172</v>
      </c>
      <c r="C700" s="158" t="s">
        <v>280</v>
      </c>
      <c r="D700" s="167" t="s">
        <v>47</v>
      </c>
    </row>
    <row r="701" spans="1:4">
      <c r="A701" s="160"/>
      <c r="B701" s="128" t="s">
        <v>259</v>
      </c>
      <c r="C701" s="158" t="s">
        <v>97</v>
      </c>
      <c r="D701" s="167" t="s">
        <v>47</v>
      </c>
    </row>
    <row r="702" spans="1:4">
      <c r="A702" s="160"/>
      <c r="B702" s="128" t="s">
        <v>271</v>
      </c>
      <c r="C702" s="173" t="s">
        <v>275</v>
      </c>
      <c r="D702" s="167" t="s">
        <v>47</v>
      </c>
    </row>
    <row r="703" spans="1:4">
      <c r="A703" s="160"/>
      <c r="B703" s="128" t="s">
        <v>279</v>
      </c>
      <c r="C703" s="173" t="s">
        <v>286</v>
      </c>
      <c r="D703" s="167" t="s">
        <v>47</v>
      </c>
    </row>
    <row r="704" spans="1:4">
      <c r="A704" s="160"/>
      <c r="B704" s="128" t="s">
        <v>287</v>
      </c>
      <c r="C704" s="173" t="s">
        <v>292</v>
      </c>
      <c r="D704" s="167" t="s">
        <v>47</v>
      </c>
    </row>
    <row r="705" spans="1:4">
      <c r="A705" s="160"/>
      <c r="B705" s="128" t="s">
        <v>297</v>
      </c>
      <c r="C705" s="173" t="s">
        <v>328</v>
      </c>
      <c r="D705" s="167" t="s">
        <v>47</v>
      </c>
    </row>
    <row r="706" spans="1:4">
      <c r="A706" s="160"/>
      <c r="B706" s="128" t="s">
        <v>298</v>
      </c>
      <c r="C706" s="173" t="s">
        <v>305</v>
      </c>
      <c r="D706" s="167" t="s">
        <v>47</v>
      </c>
    </row>
    <row r="707" spans="1:4">
      <c r="A707" s="160"/>
      <c r="B707" s="128" t="s">
        <v>303</v>
      </c>
      <c r="C707" s="173" t="s">
        <v>308</v>
      </c>
      <c r="D707" s="167" t="s">
        <v>47</v>
      </c>
    </row>
    <row r="708" spans="1:4">
      <c r="A708" s="160"/>
      <c r="B708" s="128" t="s">
        <v>304</v>
      </c>
      <c r="C708" s="173" t="s">
        <v>317</v>
      </c>
      <c r="D708" s="167" t="s">
        <v>47</v>
      </c>
    </row>
    <row r="709" spans="1:4">
      <c r="A709" s="160"/>
      <c r="B709" s="128" t="s">
        <v>343</v>
      </c>
      <c r="C709" s="173" t="s">
        <v>344</v>
      </c>
      <c r="D709" s="184" t="s">
        <v>47</v>
      </c>
    </row>
    <row r="710" spans="1:4">
      <c r="A710" s="160"/>
      <c r="B710" s="128" t="s">
        <v>353</v>
      </c>
      <c r="C710" s="164" t="s">
        <v>354</v>
      </c>
      <c r="D710" s="184" t="s">
        <v>5</v>
      </c>
    </row>
    <row r="711" spans="1:4">
      <c r="A711" s="160"/>
      <c r="B711" s="128" t="s">
        <v>355</v>
      </c>
      <c r="C711" s="164" t="s">
        <v>171</v>
      </c>
      <c r="D711" s="184" t="s">
        <v>5</v>
      </c>
    </row>
    <row r="712" spans="1:4">
      <c r="A712" s="160"/>
      <c r="B712" s="128" t="s">
        <v>356</v>
      </c>
      <c r="C712" s="173" t="s">
        <v>97</v>
      </c>
      <c r="D712" s="184"/>
    </row>
    <row r="713" spans="1:4">
      <c r="A713" s="165"/>
      <c r="B713" s="128" t="s">
        <v>357</v>
      </c>
      <c r="C713" s="164" t="s">
        <v>171</v>
      </c>
      <c r="D713" s="184" t="s">
        <v>5</v>
      </c>
    </row>
    <row r="715" spans="1:4">
      <c r="A715" s="168">
        <v>46011</v>
      </c>
      <c r="B715" s="178" t="s">
        <v>50</v>
      </c>
      <c r="C715" s="173" t="s">
        <v>106</v>
      </c>
      <c r="D715" s="167" t="s">
        <v>47</v>
      </c>
    </row>
    <row r="716" spans="1:4">
      <c r="A716" s="168"/>
      <c r="B716" s="178" t="s">
        <v>144</v>
      </c>
      <c r="C716" s="173" t="s">
        <v>134</v>
      </c>
      <c r="D716" s="167" t="s">
        <v>47</v>
      </c>
    </row>
    <row r="717" spans="1:4">
      <c r="A717" s="168"/>
      <c r="B717" s="128" t="s">
        <v>172</v>
      </c>
      <c r="C717" s="158" t="s">
        <v>280</v>
      </c>
      <c r="D717" s="167" t="s">
        <v>47</v>
      </c>
    </row>
    <row r="718" spans="1:4">
      <c r="A718" s="168"/>
      <c r="B718" s="128" t="s">
        <v>259</v>
      </c>
      <c r="C718" s="158" t="s">
        <v>97</v>
      </c>
      <c r="D718" s="167" t="s">
        <v>47</v>
      </c>
    </row>
    <row r="719" spans="1:4">
      <c r="A719" s="168"/>
      <c r="B719" s="128" t="s">
        <v>271</v>
      </c>
      <c r="C719" s="173" t="s">
        <v>275</v>
      </c>
      <c r="D719" s="167" t="s">
        <v>47</v>
      </c>
    </row>
    <row r="720" spans="1:4">
      <c r="A720" s="168"/>
      <c r="B720" s="128" t="s">
        <v>279</v>
      </c>
      <c r="C720" s="173" t="s">
        <v>286</v>
      </c>
      <c r="D720" s="167" t="s">
        <v>47</v>
      </c>
    </row>
    <row r="721" spans="1:4">
      <c r="A721" s="168"/>
      <c r="B721" s="128" t="s">
        <v>287</v>
      </c>
      <c r="C721" s="173" t="s">
        <v>292</v>
      </c>
      <c r="D721" s="167" t="s">
        <v>47</v>
      </c>
    </row>
    <row r="722" spans="1:4">
      <c r="A722" s="168"/>
      <c r="B722" s="128" t="s">
        <v>297</v>
      </c>
      <c r="C722" s="173" t="s">
        <v>328</v>
      </c>
      <c r="D722" s="167" t="s">
        <v>47</v>
      </c>
    </row>
    <row r="723" spans="1:4">
      <c r="A723" s="168"/>
      <c r="B723" s="128" t="s">
        <v>298</v>
      </c>
      <c r="C723" s="173" t="s">
        <v>305</v>
      </c>
      <c r="D723" s="167" t="s">
        <v>47</v>
      </c>
    </row>
    <row r="724" spans="1:4">
      <c r="A724" s="168"/>
      <c r="B724" s="128" t="s">
        <v>303</v>
      </c>
      <c r="C724" s="173" t="s">
        <v>308</v>
      </c>
      <c r="D724" s="167" t="s">
        <v>47</v>
      </c>
    </row>
    <row r="725" spans="1:4">
      <c r="A725" s="168"/>
      <c r="B725" s="128" t="s">
        <v>304</v>
      </c>
      <c r="C725" s="173" t="s">
        <v>317</v>
      </c>
      <c r="D725" s="167" t="s">
        <v>47</v>
      </c>
    </row>
    <row r="726" spans="1:4">
      <c r="A726" s="168"/>
      <c r="B726" s="128" t="s">
        <v>343</v>
      </c>
      <c r="C726" s="173" t="s">
        <v>344</v>
      </c>
      <c r="D726" s="184" t="s">
        <v>47</v>
      </c>
    </row>
    <row r="727" spans="1:4">
      <c r="A727" s="168"/>
      <c r="B727" s="128" t="s">
        <v>356</v>
      </c>
      <c r="C727" s="173" t="s">
        <v>97</v>
      </c>
      <c r="D727" s="184" t="s">
        <v>47</v>
      </c>
    </row>
    <row r="728" spans="1:4">
      <c r="A728" s="168"/>
      <c r="B728" s="128" t="s">
        <v>358</v>
      </c>
      <c r="C728" s="173" t="s">
        <v>97</v>
      </c>
      <c r="D728" s="184" t="s">
        <v>47</v>
      </c>
    </row>
    <row r="730" spans="1:4">
      <c r="A730" s="166">
        <v>46012</v>
      </c>
      <c r="B730" s="178" t="s">
        <v>50</v>
      </c>
      <c r="C730" s="173" t="s">
        <v>106</v>
      </c>
      <c r="D730" s="167" t="s">
        <v>47</v>
      </c>
    </row>
    <row r="731" spans="1:4">
      <c r="A731" s="160"/>
      <c r="B731" s="178" t="s">
        <v>144</v>
      </c>
      <c r="C731" s="173" t="s">
        <v>134</v>
      </c>
      <c r="D731" s="167" t="s">
        <v>47</v>
      </c>
    </row>
    <row r="732" spans="1:4">
      <c r="A732" s="160"/>
      <c r="B732" s="128" t="s">
        <v>172</v>
      </c>
      <c r="C732" s="164" t="s">
        <v>171</v>
      </c>
      <c r="D732" s="167" t="s">
        <v>5</v>
      </c>
    </row>
    <row r="733" spans="1:4">
      <c r="A733" s="160"/>
      <c r="B733" s="128" t="s">
        <v>259</v>
      </c>
      <c r="C733" s="158" t="s">
        <v>97</v>
      </c>
      <c r="D733" s="167" t="s">
        <v>47</v>
      </c>
    </row>
    <row r="734" spans="1:4">
      <c r="A734" s="160"/>
      <c r="B734" s="128" t="s">
        <v>271</v>
      </c>
      <c r="C734" s="173" t="s">
        <v>275</v>
      </c>
      <c r="D734" s="167" t="s">
        <v>47</v>
      </c>
    </row>
    <row r="735" spans="1:4">
      <c r="A735" s="160"/>
      <c r="B735" s="128" t="s">
        <v>279</v>
      </c>
      <c r="C735" s="173" t="s">
        <v>286</v>
      </c>
      <c r="D735" s="167" t="s">
        <v>47</v>
      </c>
    </row>
    <row r="736" spans="1:4">
      <c r="A736" s="160"/>
      <c r="B736" s="128" t="s">
        <v>287</v>
      </c>
      <c r="C736" s="173" t="s">
        <v>292</v>
      </c>
      <c r="D736" s="167" t="s">
        <v>47</v>
      </c>
    </row>
    <row r="737" spans="1:4">
      <c r="A737" s="160"/>
      <c r="B737" s="128" t="s">
        <v>297</v>
      </c>
      <c r="C737" s="173" t="s">
        <v>328</v>
      </c>
      <c r="D737" s="167" t="s">
        <v>47</v>
      </c>
    </row>
    <row r="738" spans="1:4">
      <c r="A738" s="160"/>
      <c r="B738" s="128" t="s">
        <v>298</v>
      </c>
      <c r="C738" s="173" t="s">
        <v>305</v>
      </c>
      <c r="D738" s="167" t="s">
        <v>47</v>
      </c>
    </row>
    <row r="739" spans="1:4">
      <c r="A739" s="160"/>
      <c r="B739" s="128" t="s">
        <v>303</v>
      </c>
      <c r="C739" s="173" t="s">
        <v>308</v>
      </c>
      <c r="D739" s="167" t="s">
        <v>47</v>
      </c>
    </row>
    <row r="740" spans="1:4">
      <c r="A740" s="160"/>
      <c r="B740" s="128" t="s">
        <v>304</v>
      </c>
      <c r="C740" s="173" t="s">
        <v>317</v>
      </c>
      <c r="D740" s="167" t="s">
        <v>47</v>
      </c>
    </row>
    <row r="741" spans="1:4">
      <c r="A741" s="160"/>
      <c r="B741" s="128" t="s">
        <v>343</v>
      </c>
      <c r="C741" s="173" t="s">
        <v>344</v>
      </c>
      <c r="D741" s="184" t="s">
        <v>47</v>
      </c>
    </row>
    <row r="742" spans="1:4">
      <c r="A742" s="160"/>
      <c r="B742" s="128" t="s">
        <v>356</v>
      </c>
      <c r="C742" s="173" t="s">
        <v>97</v>
      </c>
      <c r="D742" s="184" t="s">
        <v>47</v>
      </c>
    </row>
    <row r="743" spans="1:4">
      <c r="A743" s="160"/>
      <c r="B743" s="128" t="s">
        <v>358</v>
      </c>
      <c r="C743" s="185" t="s">
        <v>359</v>
      </c>
      <c r="D743" s="184" t="s">
        <v>47</v>
      </c>
    </row>
    <row r="744" spans="1:4">
      <c r="A744" s="160"/>
      <c r="B744" s="128" t="s">
        <v>360</v>
      </c>
      <c r="C744" s="173" t="s">
        <v>97</v>
      </c>
      <c r="D744" s="184" t="s">
        <v>47</v>
      </c>
    </row>
    <row r="745" spans="1:4">
      <c r="A745" s="160"/>
      <c r="B745" s="128" t="s">
        <v>361</v>
      </c>
      <c r="C745" s="173" t="s">
        <v>97</v>
      </c>
      <c r="D745" s="184" t="s">
        <v>47</v>
      </c>
    </row>
    <row r="746" spans="1:4">
      <c r="A746" s="160"/>
      <c r="B746" s="128" t="s">
        <v>362</v>
      </c>
      <c r="C746" s="173" t="s">
        <v>97</v>
      </c>
      <c r="D746" s="184" t="s">
        <v>47</v>
      </c>
    </row>
    <row r="747" spans="1:4">
      <c r="A747" s="160"/>
      <c r="B747" s="128" t="s">
        <v>363</v>
      </c>
      <c r="C747" s="173" t="s">
        <v>97</v>
      </c>
      <c r="D747" s="184" t="s">
        <v>47</v>
      </c>
    </row>
    <row r="748" spans="1:4">
      <c r="A748" s="165"/>
      <c r="B748" s="128" t="s">
        <v>364</v>
      </c>
      <c r="C748" s="173" t="s">
        <v>97</v>
      </c>
      <c r="D748" s="184" t="s">
        <v>47</v>
      </c>
    </row>
    <row r="750" spans="1:4">
      <c r="A750" s="166">
        <v>46013</v>
      </c>
      <c r="B750" s="178" t="s">
        <v>50</v>
      </c>
      <c r="C750" s="173" t="s">
        <v>106</v>
      </c>
      <c r="D750" s="167" t="s">
        <v>47</v>
      </c>
    </row>
    <row r="751" spans="1:4">
      <c r="A751" s="160"/>
      <c r="B751" s="178" t="s">
        <v>144</v>
      </c>
      <c r="C751" s="173" t="s">
        <v>134</v>
      </c>
      <c r="D751" s="167" t="s">
        <v>47</v>
      </c>
    </row>
    <row r="752" spans="1:4">
      <c r="A752" s="160"/>
      <c r="B752" s="186" t="s">
        <v>259</v>
      </c>
      <c r="C752" s="158" t="s">
        <v>97</v>
      </c>
      <c r="D752" s="167" t="s">
        <v>47</v>
      </c>
    </row>
    <row r="753" spans="1:4">
      <c r="A753" s="160"/>
      <c r="B753" s="128" t="s">
        <v>271</v>
      </c>
      <c r="C753" s="173" t="s">
        <v>275</v>
      </c>
      <c r="D753" s="167" t="s">
        <v>47</v>
      </c>
    </row>
    <row r="754" spans="1:4">
      <c r="A754" s="160"/>
      <c r="B754" s="128" t="s">
        <v>279</v>
      </c>
      <c r="C754" s="173" t="s">
        <v>286</v>
      </c>
      <c r="D754" s="167" t="s">
        <v>47</v>
      </c>
    </row>
    <row r="755" spans="1:4">
      <c r="A755" s="160"/>
      <c r="B755" s="128" t="s">
        <v>287</v>
      </c>
      <c r="C755" s="173" t="s">
        <v>292</v>
      </c>
      <c r="D755" s="167" t="s">
        <v>47</v>
      </c>
    </row>
    <row r="756" spans="1:4">
      <c r="A756" s="160"/>
      <c r="B756" s="128" t="s">
        <v>297</v>
      </c>
      <c r="C756" s="173" t="s">
        <v>328</v>
      </c>
      <c r="D756" s="167" t="s">
        <v>47</v>
      </c>
    </row>
    <row r="757" spans="1:4">
      <c r="A757" s="160"/>
      <c r="B757" s="128" t="s">
        <v>298</v>
      </c>
      <c r="C757" s="173" t="s">
        <v>305</v>
      </c>
      <c r="D757" s="167" t="s">
        <v>47</v>
      </c>
    </row>
    <row r="758" spans="1:4">
      <c r="A758" s="160"/>
      <c r="B758" s="128" t="s">
        <v>303</v>
      </c>
      <c r="C758" s="173" t="s">
        <v>308</v>
      </c>
      <c r="D758" s="167" t="s">
        <v>47</v>
      </c>
    </row>
    <row r="759" spans="1:4">
      <c r="A759" s="160"/>
      <c r="B759" s="128" t="s">
        <v>304</v>
      </c>
      <c r="C759" s="173" t="s">
        <v>317</v>
      </c>
      <c r="D759" s="167" t="s">
        <v>47</v>
      </c>
    </row>
    <row r="760" spans="1:4">
      <c r="A760" s="160"/>
      <c r="B760" s="186" t="s">
        <v>343</v>
      </c>
      <c r="C760" s="173" t="s">
        <v>365</v>
      </c>
      <c r="D760" s="184" t="s">
        <v>47</v>
      </c>
    </row>
    <row r="761" spans="1:4">
      <c r="A761" s="160"/>
      <c r="B761" s="186" t="s">
        <v>356</v>
      </c>
      <c r="C761" s="173" t="s">
        <v>97</v>
      </c>
      <c r="D761" s="184" t="s">
        <v>47</v>
      </c>
    </row>
    <row r="762" spans="1:4">
      <c r="A762" s="160"/>
      <c r="B762" s="186" t="s">
        <v>358</v>
      </c>
      <c r="C762" s="164" t="s">
        <v>366</v>
      </c>
      <c r="D762" s="184" t="s">
        <v>5</v>
      </c>
    </row>
    <row r="763" spans="1:4">
      <c r="A763" s="160"/>
      <c r="B763" s="186" t="s">
        <v>367</v>
      </c>
      <c r="C763" s="173" t="s">
        <v>97</v>
      </c>
      <c r="D763" s="184" t="s">
        <v>47</v>
      </c>
    </row>
    <row r="764" spans="1:4">
      <c r="A764" s="160"/>
      <c r="B764" s="186" t="s">
        <v>361</v>
      </c>
      <c r="C764" s="173" t="s">
        <v>97</v>
      </c>
      <c r="D764" s="184" t="s">
        <v>47</v>
      </c>
    </row>
    <row r="765" spans="1:4">
      <c r="A765" s="160"/>
      <c r="B765" s="186" t="s">
        <v>362</v>
      </c>
      <c r="C765" s="173" t="s">
        <v>97</v>
      </c>
      <c r="D765" s="184" t="s">
        <v>47</v>
      </c>
    </row>
    <row r="766" spans="1:4">
      <c r="A766" s="160"/>
      <c r="B766" s="186" t="s">
        <v>363</v>
      </c>
      <c r="C766" s="173" t="s">
        <v>97</v>
      </c>
      <c r="D766" s="184" t="s">
        <v>47</v>
      </c>
    </row>
    <row r="767" spans="1:4">
      <c r="A767" s="160"/>
      <c r="B767" s="186" t="s">
        <v>364</v>
      </c>
      <c r="C767" s="164" t="s">
        <v>171</v>
      </c>
      <c r="D767" s="184" t="s">
        <v>5</v>
      </c>
    </row>
    <row r="768" spans="1:4">
      <c r="A768" s="160"/>
      <c r="B768" s="186" t="s">
        <v>368</v>
      </c>
      <c r="C768" s="173" t="s">
        <v>97</v>
      </c>
      <c r="D768" s="184" t="s">
        <v>47</v>
      </c>
    </row>
    <row r="769" spans="1:4">
      <c r="A769" s="160"/>
      <c r="B769" s="186" t="s">
        <v>369</v>
      </c>
      <c r="C769" s="173" t="s">
        <v>97</v>
      </c>
      <c r="D769" s="184" t="s">
        <v>47</v>
      </c>
    </row>
    <row r="770" spans="1:4">
      <c r="A770" s="165"/>
      <c r="B770" s="186" t="s">
        <v>370</v>
      </c>
      <c r="C770" s="173" t="s">
        <v>97</v>
      </c>
      <c r="D770" s="184" t="s">
        <v>47</v>
      </c>
    </row>
    <row r="772" spans="1:4">
      <c r="A772" s="166">
        <v>46014</v>
      </c>
      <c r="B772" s="178" t="s">
        <v>50</v>
      </c>
      <c r="C772" s="173" t="s">
        <v>106</v>
      </c>
      <c r="D772" s="167" t="s">
        <v>47</v>
      </c>
    </row>
    <row r="773" spans="1:4">
      <c r="A773" s="160"/>
      <c r="B773" s="178" t="s">
        <v>144</v>
      </c>
      <c r="C773" s="173" t="s">
        <v>134</v>
      </c>
      <c r="D773" s="167" t="s">
        <v>47</v>
      </c>
    </row>
    <row r="774" spans="1:4">
      <c r="A774" s="160"/>
      <c r="B774" s="186" t="s">
        <v>259</v>
      </c>
      <c r="C774" s="158" t="s">
        <v>97</v>
      </c>
      <c r="D774" s="167" t="s">
        <v>47</v>
      </c>
    </row>
    <row r="775" spans="1:4">
      <c r="A775" s="160"/>
      <c r="B775" s="128" t="s">
        <v>271</v>
      </c>
      <c r="C775" s="173" t="s">
        <v>275</v>
      </c>
      <c r="D775" s="167" t="s">
        <v>47</v>
      </c>
    </row>
    <row r="776" spans="1:4">
      <c r="A776" s="160"/>
      <c r="B776" s="128" t="s">
        <v>279</v>
      </c>
      <c r="C776" s="173" t="s">
        <v>286</v>
      </c>
      <c r="D776" s="167" t="s">
        <v>47</v>
      </c>
    </row>
    <row r="777" spans="1:4">
      <c r="A777" s="160"/>
      <c r="B777" s="128" t="s">
        <v>287</v>
      </c>
      <c r="C777" s="173" t="s">
        <v>292</v>
      </c>
      <c r="D777" s="167" t="s">
        <v>47</v>
      </c>
    </row>
    <row r="778" spans="1:4">
      <c r="A778" s="160"/>
      <c r="B778" s="128" t="s">
        <v>297</v>
      </c>
      <c r="C778" s="173" t="s">
        <v>328</v>
      </c>
      <c r="D778" s="167" t="s">
        <v>47</v>
      </c>
    </row>
    <row r="779" spans="1:4">
      <c r="A779" s="160"/>
      <c r="B779" s="128" t="s">
        <v>298</v>
      </c>
      <c r="C779" s="173" t="s">
        <v>305</v>
      </c>
      <c r="D779" s="167" t="s">
        <v>47</v>
      </c>
    </row>
    <row r="780" spans="1:4">
      <c r="A780" s="160"/>
      <c r="B780" s="128" t="s">
        <v>303</v>
      </c>
      <c r="C780" s="173" t="s">
        <v>308</v>
      </c>
      <c r="D780" s="167" t="s">
        <v>47</v>
      </c>
    </row>
    <row r="781" spans="1:4">
      <c r="A781" s="160"/>
      <c r="B781" s="128" t="s">
        <v>304</v>
      </c>
      <c r="C781" s="173" t="s">
        <v>317</v>
      </c>
      <c r="D781" s="167" t="s">
        <v>47</v>
      </c>
    </row>
    <row r="782" spans="1:4">
      <c r="A782" s="160"/>
      <c r="B782" s="186" t="s">
        <v>343</v>
      </c>
      <c r="C782" s="173" t="s">
        <v>365</v>
      </c>
      <c r="D782" s="184" t="s">
        <v>47</v>
      </c>
    </row>
    <row r="783" spans="1:4">
      <c r="A783" s="160"/>
      <c r="B783" s="186" t="s">
        <v>356</v>
      </c>
      <c r="C783" s="173" t="s">
        <v>97</v>
      </c>
      <c r="D783" s="184" t="s">
        <v>47</v>
      </c>
    </row>
    <row r="784" spans="1:4">
      <c r="A784" s="160"/>
      <c r="B784" s="186" t="s">
        <v>367</v>
      </c>
      <c r="C784" s="173" t="s">
        <v>97</v>
      </c>
      <c r="D784" s="184" t="s">
        <v>47</v>
      </c>
    </row>
    <row r="785" spans="1:4">
      <c r="A785" s="160"/>
      <c r="B785" s="186" t="s">
        <v>361</v>
      </c>
      <c r="C785" s="173" t="s">
        <v>97</v>
      </c>
      <c r="D785" s="184" t="s">
        <v>47</v>
      </c>
    </row>
    <row r="786" spans="1:4">
      <c r="A786" s="160"/>
      <c r="B786" s="186" t="s">
        <v>362</v>
      </c>
      <c r="C786" s="173" t="s">
        <v>97</v>
      </c>
      <c r="D786" s="184" t="s">
        <v>47</v>
      </c>
    </row>
    <row r="787" spans="1:4">
      <c r="A787" s="160"/>
      <c r="B787" s="186" t="s">
        <v>363</v>
      </c>
      <c r="C787" s="173" t="s">
        <v>97</v>
      </c>
      <c r="D787" s="184" t="s">
        <v>47</v>
      </c>
    </row>
    <row r="788" spans="1:4">
      <c r="A788" s="160"/>
      <c r="B788" s="186" t="s">
        <v>368</v>
      </c>
      <c r="C788" s="173" t="s">
        <v>97</v>
      </c>
      <c r="D788" s="184" t="s">
        <v>47</v>
      </c>
    </row>
    <row r="789" spans="1:4">
      <c r="A789" s="160"/>
      <c r="B789" s="186" t="s">
        <v>369</v>
      </c>
      <c r="C789" s="173" t="s">
        <v>97</v>
      </c>
      <c r="D789" s="184" t="s">
        <v>47</v>
      </c>
    </row>
    <row r="790" spans="1:4">
      <c r="A790" s="165"/>
      <c r="B790" s="186" t="s">
        <v>370</v>
      </c>
      <c r="C790" s="173" t="s">
        <v>97</v>
      </c>
      <c r="D790" s="184" t="s">
        <v>47</v>
      </c>
    </row>
    <row r="792" spans="1:4">
      <c r="A792" s="166">
        <v>46015</v>
      </c>
      <c r="B792" s="178" t="s">
        <v>50</v>
      </c>
      <c r="C792" s="173" t="s">
        <v>106</v>
      </c>
      <c r="D792" s="167" t="s">
        <v>47</v>
      </c>
    </row>
    <row r="793" spans="1:4">
      <c r="A793" s="160"/>
      <c r="B793" s="178" t="s">
        <v>144</v>
      </c>
      <c r="C793" s="173" t="s">
        <v>134</v>
      </c>
      <c r="D793" s="167" t="s">
        <v>47</v>
      </c>
    </row>
    <row r="794" spans="1:4">
      <c r="A794" s="160"/>
      <c r="B794" s="186" t="s">
        <v>259</v>
      </c>
      <c r="C794" s="158" t="s">
        <v>97</v>
      </c>
      <c r="D794" s="167" t="s">
        <v>47</v>
      </c>
    </row>
    <row r="795" spans="1:4">
      <c r="A795" s="160"/>
      <c r="B795" s="128" t="s">
        <v>271</v>
      </c>
      <c r="C795" s="173" t="s">
        <v>275</v>
      </c>
      <c r="D795" s="167" t="s">
        <v>47</v>
      </c>
    </row>
    <row r="796" spans="1:4">
      <c r="A796" s="160"/>
      <c r="B796" s="128" t="s">
        <v>279</v>
      </c>
      <c r="C796" s="173" t="s">
        <v>286</v>
      </c>
      <c r="D796" s="167" t="s">
        <v>47</v>
      </c>
    </row>
    <row r="797" spans="1:4">
      <c r="A797" s="160"/>
      <c r="B797" s="128" t="s">
        <v>287</v>
      </c>
      <c r="C797" s="173" t="s">
        <v>292</v>
      </c>
      <c r="D797" s="167" t="s">
        <v>47</v>
      </c>
    </row>
    <row r="798" spans="1:4">
      <c r="A798" s="160"/>
      <c r="B798" s="128" t="s">
        <v>297</v>
      </c>
      <c r="C798" s="173" t="s">
        <v>328</v>
      </c>
      <c r="D798" s="167" t="s">
        <v>47</v>
      </c>
    </row>
    <row r="799" spans="1:4">
      <c r="A799" s="160"/>
      <c r="B799" s="128" t="s">
        <v>298</v>
      </c>
      <c r="C799" s="173" t="s">
        <v>305</v>
      </c>
      <c r="D799" s="167" t="s">
        <v>47</v>
      </c>
    </row>
    <row r="800" spans="1:4">
      <c r="A800" s="160"/>
      <c r="B800" s="128" t="s">
        <v>303</v>
      </c>
      <c r="C800" s="173" t="s">
        <v>308</v>
      </c>
      <c r="D800" s="167" t="s">
        <v>47</v>
      </c>
    </row>
    <row r="801" spans="1:4">
      <c r="A801" s="160"/>
      <c r="B801" s="128" t="s">
        <v>304</v>
      </c>
      <c r="C801" s="173" t="s">
        <v>317</v>
      </c>
      <c r="D801" s="167" t="s">
        <v>47</v>
      </c>
    </row>
    <row r="802" spans="1:4">
      <c r="A802" s="160"/>
      <c r="B802" s="186" t="s">
        <v>343</v>
      </c>
      <c r="C802" s="173" t="s">
        <v>365</v>
      </c>
      <c r="D802" s="184" t="s">
        <v>47</v>
      </c>
    </row>
    <row r="803" spans="1:4">
      <c r="A803" s="160"/>
      <c r="B803" s="186" t="s">
        <v>371</v>
      </c>
      <c r="C803" s="173" t="s">
        <v>97</v>
      </c>
      <c r="D803" s="184" t="s">
        <v>47</v>
      </c>
    </row>
    <row r="804" spans="1:4">
      <c r="A804" s="160"/>
      <c r="B804" s="186" t="s">
        <v>367</v>
      </c>
      <c r="C804" s="164" t="s">
        <v>99</v>
      </c>
      <c r="D804" s="184" t="s">
        <v>5</v>
      </c>
    </row>
    <row r="805" spans="1:4">
      <c r="A805" s="160"/>
      <c r="B805" s="186" t="s">
        <v>361</v>
      </c>
      <c r="C805" s="164" t="s">
        <v>99</v>
      </c>
      <c r="D805" s="184" t="s">
        <v>5</v>
      </c>
    </row>
    <row r="806" spans="1:4">
      <c r="A806" s="160"/>
      <c r="B806" s="186" t="s">
        <v>362</v>
      </c>
      <c r="C806" s="164" t="s">
        <v>99</v>
      </c>
      <c r="D806" s="184" t="s">
        <v>5</v>
      </c>
    </row>
    <row r="807" spans="1:4">
      <c r="A807" s="160"/>
      <c r="B807" s="186" t="s">
        <v>363</v>
      </c>
      <c r="C807" s="164" t="s">
        <v>99</v>
      </c>
      <c r="D807" s="184" t="s">
        <v>5</v>
      </c>
    </row>
    <row r="808" spans="1:4">
      <c r="A808" s="160"/>
      <c r="B808" s="186" t="s">
        <v>368</v>
      </c>
      <c r="C808" s="164" t="s">
        <v>99</v>
      </c>
      <c r="D808" s="184" t="s">
        <v>5</v>
      </c>
    </row>
    <row r="809" spans="1:4">
      <c r="A809" s="160"/>
      <c r="B809" s="186" t="s">
        <v>369</v>
      </c>
      <c r="C809" s="164" t="s">
        <v>99</v>
      </c>
      <c r="D809" s="184" t="s">
        <v>5</v>
      </c>
    </row>
    <row r="810" spans="1:4">
      <c r="A810" s="165"/>
      <c r="B810" s="186" t="s">
        <v>370</v>
      </c>
      <c r="C810" s="173" t="s">
        <v>97</v>
      </c>
      <c r="D810" s="184" t="s">
        <v>47</v>
      </c>
    </row>
    <row r="812" spans="1:4">
      <c r="A812" s="166">
        <v>46017</v>
      </c>
      <c r="B812" s="178" t="s">
        <v>50</v>
      </c>
      <c r="C812" s="173" t="s">
        <v>106</v>
      </c>
      <c r="D812" s="184" t="s">
        <v>47</v>
      </c>
    </row>
    <row r="813" spans="1:4">
      <c r="A813" s="160"/>
      <c r="B813" s="178" t="s">
        <v>144</v>
      </c>
      <c r="C813" s="173" t="s">
        <v>134</v>
      </c>
      <c r="D813" s="184" t="s">
        <v>47</v>
      </c>
    </row>
    <row r="814" spans="1:4">
      <c r="A814" s="160"/>
      <c r="B814" s="186" t="s">
        <v>259</v>
      </c>
      <c r="C814" s="158" t="s">
        <v>97</v>
      </c>
      <c r="D814" s="184" t="s">
        <v>47</v>
      </c>
    </row>
    <row r="815" spans="1:4">
      <c r="A815" s="160"/>
      <c r="B815" s="128" t="s">
        <v>271</v>
      </c>
      <c r="C815" s="173" t="s">
        <v>275</v>
      </c>
      <c r="D815" s="184" t="s">
        <v>47</v>
      </c>
    </row>
    <row r="816" spans="1:4">
      <c r="A816" s="160"/>
      <c r="B816" s="128" t="s">
        <v>279</v>
      </c>
      <c r="C816" s="173" t="s">
        <v>286</v>
      </c>
      <c r="D816" s="184" t="s">
        <v>47</v>
      </c>
    </row>
    <row r="817" spans="1:4">
      <c r="A817" s="160"/>
      <c r="B817" s="128" t="s">
        <v>287</v>
      </c>
      <c r="C817" s="173" t="s">
        <v>292</v>
      </c>
      <c r="D817" s="184" t="s">
        <v>47</v>
      </c>
    </row>
    <row r="818" spans="1:4">
      <c r="A818" s="160"/>
      <c r="B818" s="128" t="s">
        <v>297</v>
      </c>
      <c r="C818" s="173" t="s">
        <v>328</v>
      </c>
      <c r="D818" s="184" t="s">
        <v>47</v>
      </c>
    </row>
    <row r="819" spans="1:4">
      <c r="A819" s="160"/>
      <c r="B819" s="128" t="s">
        <v>298</v>
      </c>
      <c r="C819" s="173" t="s">
        <v>305</v>
      </c>
      <c r="D819" s="184" t="s">
        <v>47</v>
      </c>
    </row>
    <row r="820" spans="1:4">
      <c r="A820" s="160"/>
      <c r="B820" s="128" t="s">
        <v>303</v>
      </c>
      <c r="C820" s="173" t="s">
        <v>308</v>
      </c>
      <c r="D820" s="184" t="s">
        <v>47</v>
      </c>
    </row>
    <row r="821" spans="1:4">
      <c r="A821" s="160"/>
      <c r="B821" s="128" t="s">
        <v>304</v>
      </c>
      <c r="C821" s="173" t="s">
        <v>317</v>
      </c>
      <c r="D821" s="184" t="s">
        <v>47</v>
      </c>
    </row>
    <row r="822" spans="1:4">
      <c r="A822" s="160"/>
      <c r="B822" s="186" t="s">
        <v>343</v>
      </c>
      <c r="C822" s="173" t="s">
        <v>365</v>
      </c>
      <c r="D822" s="184" t="s">
        <v>47</v>
      </c>
    </row>
    <row r="823" spans="1:4">
      <c r="A823" s="160"/>
      <c r="B823" s="186" t="s">
        <v>371</v>
      </c>
      <c r="C823" s="173" t="s">
        <v>97</v>
      </c>
      <c r="D823" s="184" t="s">
        <v>47</v>
      </c>
    </row>
    <row r="824" spans="1:4">
      <c r="A824" s="160"/>
      <c r="B824" s="186" t="s">
        <v>370</v>
      </c>
      <c r="C824" s="173" t="s">
        <v>97</v>
      </c>
      <c r="D824" s="184" t="s">
        <v>47</v>
      </c>
    </row>
    <row r="825" spans="1:4">
      <c r="A825" s="160"/>
      <c r="B825" s="128" t="s">
        <v>372</v>
      </c>
      <c r="C825" s="164" t="s">
        <v>171</v>
      </c>
      <c r="D825" s="184" t="s">
        <v>5</v>
      </c>
    </row>
    <row r="826" spans="1:4">
      <c r="A826" s="160"/>
      <c r="B826" s="128" t="s">
        <v>324</v>
      </c>
      <c r="C826" s="164" t="s">
        <v>171</v>
      </c>
      <c r="D826" s="184"/>
    </row>
    <row r="827" spans="1:4">
      <c r="A827" s="160"/>
      <c r="B827" s="128" t="s">
        <v>373</v>
      </c>
      <c r="C827" s="164" t="s">
        <v>171</v>
      </c>
      <c r="D827" s="184"/>
    </row>
    <row r="828" spans="1:4">
      <c r="A828" s="160"/>
      <c r="B828" s="128" t="s">
        <v>374</v>
      </c>
      <c r="C828" s="164" t="s">
        <v>171</v>
      </c>
      <c r="D828" s="184" t="s">
        <v>5</v>
      </c>
    </row>
    <row r="829" spans="1:4">
      <c r="A829" s="165"/>
      <c r="B829" s="128" t="s">
        <v>375</v>
      </c>
      <c r="C829" s="173" t="s">
        <v>376</v>
      </c>
      <c r="D829" s="184" t="s">
        <v>47</v>
      </c>
    </row>
    <row r="831" spans="1:4">
      <c r="A831" s="166">
        <v>46018</v>
      </c>
      <c r="B831" s="178" t="s">
        <v>50</v>
      </c>
      <c r="C831" s="173" t="s">
        <v>106</v>
      </c>
      <c r="D831" s="184" t="s">
        <v>47</v>
      </c>
    </row>
    <row r="832" spans="1:4">
      <c r="A832" s="160"/>
      <c r="B832" s="178" t="s">
        <v>144</v>
      </c>
      <c r="C832" s="173" t="s">
        <v>134</v>
      </c>
      <c r="D832" s="184" t="s">
        <v>47</v>
      </c>
    </row>
    <row r="833" spans="1:4">
      <c r="A833" s="160"/>
      <c r="B833" s="186" t="s">
        <v>259</v>
      </c>
      <c r="C833" s="158" t="s">
        <v>97</v>
      </c>
      <c r="D833" s="184" t="s">
        <v>47</v>
      </c>
    </row>
    <row r="834" spans="1:4">
      <c r="A834" s="160"/>
      <c r="B834" s="128" t="s">
        <v>271</v>
      </c>
      <c r="C834" s="173" t="s">
        <v>275</v>
      </c>
      <c r="D834" s="184" t="s">
        <v>47</v>
      </c>
    </row>
    <row r="835" spans="1:4">
      <c r="A835" s="160"/>
      <c r="B835" s="128" t="s">
        <v>279</v>
      </c>
      <c r="C835" s="173" t="s">
        <v>286</v>
      </c>
      <c r="D835" s="184" t="s">
        <v>47</v>
      </c>
    </row>
    <row r="836" spans="1:4">
      <c r="A836" s="160"/>
      <c r="B836" s="128" t="s">
        <v>287</v>
      </c>
      <c r="C836" s="173" t="s">
        <v>292</v>
      </c>
      <c r="D836" s="184" t="s">
        <v>47</v>
      </c>
    </row>
    <row r="837" spans="1:4">
      <c r="A837" s="160"/>
      <c r="B837" s="128" t="s">
        <v>297</v>
      </c>
      <c r="C837" s="173" t="s">
        <v>328</v>
      </c>
      <c r="D837" s="184" t="s">
        <v>47</v>
      </c>
    </row>
    <row r="838" spans="1:4">
      <c r="A838" s="160"/>
      <c r="B838" s="128" t="s">
        <v>298</v>
      </c>
      <c r="C838" s="173" t="s">
        <v>305</v>
      </c>
      <c r="D838" s="184" t="s">
        <v>47</v>
      </c>
    </row>
    <row r="839" spans="1:4">
      <c r="A839" s="160"/>
      <c r="B839" s="128" t="s">
        <v>303</v>
      </c>
      <c r="C839" s="173" t="s">
        <v>308</v>
      </c>
      <c r="D839" s="184" t="s">
        <v>47</v>
      </c>
    </row>
    <row r="840" spans="1:4">
      <c r="A840" s="160"/>
      <c r="B840" s="128" t="s">
        <v>304</v>
      </c>
      <c r="C840" s="173" t="s">
        <v>317</v>
      </c>
      <c r="D840" s="184" t="s">
        <v>47</v>
      </c>
    </row>
    <row r="841" spans="1:4">
      <c r="A841" s="160"/>
      <c r="B841" s="186" t="s">
        <v>343</v>
      </c>
      <c r="C841" s="173" t="s">
        <v>365</v>
      </c>
      <c r="D841" s="184" t="s">
        <v>47</v>
      </c>
    </row>
    <row r="842" spans="1:4">
      <c r="A842" s="160"/>
      <c r="B842" s="186" t="s">
        <v>371</v>
      </c>
      <c r="C842" s="173" t="s">
        <v>97</v>
      </c>
      <c r="D842" s="184" t="s">
        <v>47</v>
      </c>
    </row>
    <row r="843" spans="1:4">
      <c r="A843" s="160"/>
      <c r="B843" s="186" t="s">
        <v>370</v>
      </c>
      <c r="C843" s="173" t="s">
        <v>97</v>
      </c>
      <c r="D843" s="184" t="s">
        <v>47</v>
      </c>
    </row>
    <row r="844" spans="1:4">
      <c r="A844" s="160"/>
      <c r="B844" s="128" t="s">
        <v>375</v>
      </c>
      <c r="C844" s="173" t="s">
        <v>376</v>
      </c>
      <c r="D844" s="184" t="s">
        <v>47</v>
      </c>
    </row>
    <row r="845" spans="1:4">
      <c r="A845" s="165"/>
      <c r="B845" s="128" t="s">
        <v>377</v>
      </c>
      <c r="C845" s="164" t="s">
        <v>171</v>
      </c>
      <c r="D845" s="184" t="s">
        <v>5</v>
      </c>
    </row>
    <row r="847" spans="1:4">
      <c r="A847" s="166">
        <v>46020</v>
      </c>
      <c r="B847" s="178" t="s">
        <v>50</v>
      </c>
      <c r="C847" s="173" t="s">
        <v>106</v>
      </c>
      <c r="D847" s="184" t="s">
        <v>47</v>
      </c>
    </row>
    <row r="848" spans="1:4">
      <c r="A848" s="160"/>
      <c r="B848" s="178" t="s">
        <v>144</v>
      </c>
      <c r="C848" s="173" t="s">
        <v>134</v>
      </c>
      <c r="D848" s="184" t="s">
        <v>47</v>
      </c>
    </row>
    <row r="849" spans="1:4">
      <c r="A849" s="160"/>
      <c r="B849" s="186" t="s">
        <v>259</v>
      </c>
      <c r="C849" s="158" t="s">
        <v>97</v>
      </c>
      <c r="D849" s="184" t="s">
        <v>47</v>
      </c>
    </row>
    <row r="850" spans="1:4">
      <c r="A850" s="160"/>
      <c r="B850" s="128" t="s">
        <v>271</v>
      </c>
      <c r="C850" s="173" t="s">
        <v>275</v>
      </c>
      <c r="D850" s="184" t="s">
        <v>47</v>
      </c>
    </row>
    <row r="851" spans="1:4">
      <c r="A851" s="160"/>
      <c r="B851" s="128" t="s">
        <v>279</v>
      </c>
      <c r="C851" s="173" t="s">
        <v>286</v>
      </c>
      <c r="D851" s="184" t="s">
        <v>47</v>
      </c>
    </row>
    <row r="852" spans="1:4">
      <c r="A852" s="160"/>
      <c r="B852" s="128" t="s">
        <v>287</v>
      </c>
      <c r="C852" s="173" t="s">
        <v>292</v>
      </c>
      <c r="D852" s="184" t="s">
        <v>47</v>
      </c>
    </row>
    <row r="853" spans="1:4">
      <c r="A853" s="160"/>
      <c r="B853" s="128" t="s">
        <v>297</v>
      </c>
      <c r="C853" s="173" t="s">
        <v>328</v>
      </c>
      <c r="D853" s="184" t="s">
        <v>47</v>
      </c>
    </row>
    <row r="854" spans="1:4">
      <c r="A854" s="160"/>
      <c r="B854" s="128" t="s">
        <v>298</v>
      </c>
      <c r="C854" s="173" t="s">
        <v>305</v>
      </c>
      <c r="D854" s="184" t="s">
        <v>47</v>
      </c>
    </row>
    <row r="855" spans="1:4">
      <c r="A855" s="160"/>
      <c r="B855" s="128" t="s">
        <v>303</v>
      </c>
      <c r="C855" s="173" t="s">
        <v>308</v>
      </c>
      <c r="D855" s="184" t="s">
        <v>47</v>
      </c>
    </row>
    <row r="856" spans="1:4">
      <c r="A856" s="160"/>
      <c r="B856" s="128" t="s">
        <v>304</v>
      </c>
      <c r="C856" s="173" t="s">
        <v>317</v>
      </c>
      <c r="D856" s="184" t="s">
        <v>47</v>
      </c>
    </row>
    <row r="857" spans="1:4">
      <c r="A857" s="160"/>
      <c r="B857" s="186" t="s">
        <v>343</v>
      </c>
      <c r="C857" s="173" t="s">
        <v>365</v>
      </c>
      <c r="D857" s="184" t="s">
        <v>47</v>
      </c>
    </row>
    <row r="858" spans="1:4">
      <c r="A858" s="160"/>
      <c r="B858" s="186" t="s">
        <v>371</v>
      </c>
      <c r="C858" s="173" t="s">
        <v>97</v>
      </c>
      <c r="D858" s="184" t="s">
        <v>47</v>
      </c>
    </row>
    <row r="859" spans="1:4">
      <c r="A859" s="160"/>
      <c r="B859" s="186" t="s">
        <v>370</v>
      </c>
      <c r="C859" s="173" t="s">
        <v>97</v>
      </c>
      <c r="D859" s="184" t="s">
        <v>47</v>
      </c>
    </row>
    <row r="860" spans="1:4">
      <c r="A860" s="160"/>
      <c r="B860" s="128" t="s">
        <v>375</v>
      </c>
      <c r="C860" s="164" t="s">
        <v>378</v>
      </c>
      <c r="D860" s="184" t="s">
        <v>5</v>
      </c>
    </row>
    <row r="861" spans="1:4">
      <c r="A861" s="160"/>
      <c r="B861" s="128" t="s">
        <v>379</v>
      </c>
      <c r="C861" s="173" t="s">
        <v>97</v>
      </c>
      <c r="D861" s="184" t="s">
        <v>47</v>
      </c>
    </row>
    <row r="862" spans="1:4">
      <c r="A862" s="160"/>
      <c r="B862" s="128" t="s">
        <v>380</v>
      </c>
      <c r="C862" s="164" t="s">
        <v>378</v>
      </c>
      <c r="D862" s="184" t="s">
        <v>5</v>
      </c>
    </row>
    <row r="863" spans="1:4">
      <c r="A863" s="165"/>
      <c r="B863" s="128" t="s">
        <v>381</v>
      </c>
      <c r="C863" s="164" t="s">
        <v>171</v>
      </c>
      <c r="D863" s="184" t="s">
        <v>5</v>
      </c>
    </row>
    <row r="865" spans="1:4">
      <c r="A865" s="168">
        <v>46021</v>
      </c>
      <c r="B865" s="178" t="s">
        <v>50</v>
      </c>
      <c r="C865" s="173" t="s">
        <v>106</v>
      </c>
      <c r="D865" s="184" t="s">
        <v>47</v>
      </c>
    </row>
    <row r="866" spans="1:4">
      <c r="A866" s="168"/>
      <c r="B866" s="178" t="s">
        <v>144</v>
      </c>
      <c r="C866" s="173" t="s">
        <v>134</v>
      </c>
      <c r="D866" s="184" t="s">
        <v>47</v>
      </c>
    </row>
    <row r="867" spans="1:4">
      <c r="A867" s="168"/>
      <c r="B867" s="186" t="s">
        <v>259</v>
      </c>
      <c r="C867" s="158" t="s">
        <v>97</v>
      </c>
      <c r="D867" s="184" t="s">
        <v>47</v>
      </c>
    </row>
    <row r="868" spans="1:4">
      <c r="A868" s="168"/>
      <c r="B868" s="128" t="s">
        <v>271</v>
      </c>
      <c r="C868" s="173" t="s">
        <v>275</v>
      </c>
      <c r="D868" s="184" t="s">
        <v>47</v>
      </c>
    </row>
    <row r="869" spans="1:4">
      <c r="A869" s="168"/>
      <c r="B869" s="128" t="s">
        <v>279</v>
      </c>
      <c r="C869" s="173" t="s">
        <v>286</v>
      </c>
      <c r="D869" s="184" t="s">
        <v>47</v>
      </c>
    </row>
    <row r="870" spans="1:4">
      <c r="A870" s="168"/>
      <c r="B870" s="128" t="s">
        <v>287</v>
      </c>
      <c r="C870" s="173" t="s">
        <v>292</v>
      </c>
      <c r="D870" s="184" t="s">
        <v>47</v>
      </c>
    </row>
    <row r="871" spans="1:4">
      <c r="A871" s="168"/>
      <c r="B871" s="128" t="s">
        <v>297</v>
      </c>
      <c r="C871" s="173" t="s">
        <v>328</v>
      </c>
      <c r="D871" s="184" t="s">
        <v>47</v>
      </c>
    </row>
    <row r="872" spans="1:4">
      <c r="A872" s="168"/>
      <c r="B872" s="128" t="s">
        <v>298</v>
      </c>
      <c r="C872" s="173" t="s">
        <v>305</v>
      </c>
      <c r="D872" s="184" t="s">
        <v>47</v>
      </c>
    </row>
    <row r="873" spans="1:4">
      <c r="A873" s="168"/>
      <c r="B873" s="128" t="s">
        <v>303</v>
      </c>
      <c r="C873" s="173" t="s">
        <v>308</v>
      </c>
      <c r="D873" s="184" t="s">
        <v>47</v>
      </c>
    </row>
    <row r="874" spans="1:4">
      <c r="A874" s="168"/>
      <c r="B874" s="128" t="s">
        <v>304</v>
      </c>
      <c r="C874" s="173" t="s">
        <v>317</v>
      </c>
      <c r="D874" s="184" t="s">
        <v>47</v>
      </c>
    </row>
    <row r="875" spans="1:4">
      <c r="A875" s="168"/>
      <c r="B875" s="186" t="s">
        <v>343</v>
      </c>
      <c r="C875" s="173" t="s">
        <v>365</v>
      </c>
      <c r="D875" s="184" t="s">
        <v>47</v>
      </c>
    </row>
    <row r="876" spans="1:4">
      <c r="A876" s="168"/>
      <c r="B876" s="186" t="s">
        <v>371</v>
      </c>
      <c r="C876" s="173" t="s">
        <v>97</v>
      </c>
      <c r="D876" s="184" t="s">
        <v>47</v>
      </c>
    </row>
    <row r="877" spans="1:4">
      <c r="A877" s="168"/>
      <c r="B877" s="186" t="s">
        <v>370</v>
      </c>
      <c r="C877" s="173" t="s">
        <v>97</v>
      </c>
      <c r="D877" s="184" t="s">
        <v>47</v>
      </c>
    </row>
    <row r="878" spans="1:4">
      <c r="A878" s="168"/>
      <c r="B878" s="128" t="s">
        <v>379</v>
      </c>
      <c r="C878" s="164" t="s">
        <v>171</v>
      </c>
      <c r="D878" s="184" t="s">
        <v>5</v>
      </c>
    </row>
    <row r="880" spans="1:4">
      <c r="A880" s="166">
        <v>46022</v>
      </c>
      <c r="B880" s="178" t="s">
        <v>50</v>
      </c>
      <c r="C880" s="173" t="s">
        <v>106</v>
      </c>
      <c r="D880" s="184" t="s">
        <v>47</v>
      </c>
    </row>
    <row r="881" spans="1:4">
      <c r="A881" s="160"/>
      <c r="B881" s="178" t="s">
        <v>144</v>
      </c>
      <c r="C881" s="173" t="s">
        <v>134</v>
      </c>
      <c r="D881" s="184" t="s">
        <v>47</v>
      </c>
    </row>
    <row r="882" spans="1:4">
      <c r="A882" s="160"/>
      <c r="B882" s="186" t="s">
        <v>259</v>
      </c>
      <c r="C882" s="158" t="s">
        <v>97</v>
      </c>
      <c r="D882" s="184" t="s">
        <v>47</v>
      </c>
    </row>
    <row r="883" spans="1:4">
      <c r="A883" s="160"/>
      <c r="B883" s="128" t="s">
        <v>271</v>
      </c>
      <c r="C883" s="173" t="s">
        <v>275</v>
      </c>
      <c r="D883" s="184" t="s">
        <v>47</v>
      </c>
    </row>
    <row r="884" spans="1:4">
      <c r="A884" s="160"/>
      <c r="B884" s="128" t="s">
        <v>279</v>
      </c>
      <c r="C884" s="173" t="s">
        <v>286</v>
      </c>
      <c r="D884" s="184" t="s">
        <v>47</v>
      </c>
    </row>
    <row r="885" spans="1:4">
      <c r="A885" s="160"/>
      <c r="B885" s="128" t="s">
        <v>287</v>
      </c>
      <c r="C885" s="173" t="s">
        <v>292</v>
      </c>
      <c r="D885" s="184" t="s">
        <v>47</v>
      </c>
    </row>
    <row r="886" spans="1:4">
      <c r="A886" s="160"/>
      <c r="B886" s="128" t="s">
        <v>297</v>
      </c>
      <c r="C886" s="164" t="s">
        <v>382</v>
      </c>
      <c r="D886" s="184" t="s">
        <v>5</v>
      </c>
    </row>
    <row r="887" spans="1:4">
      <c r="A887" s="160"/>
      <c r="B887" s="128" t="s">
        <v>298</v>
      </c>
      <c r="C887" s="164" t="s">
        <v>382</v>
      </c>
      <c r="D887" s="184" t="s">
        <v>5</v>
      </c>
    </row>
    <row r="888" spans="1:4">
      <c r="A888" s="160"/>
      <c r="B888" s="128" t="s">
        <v>303</v>
      </c>
      <c r="C888" s="173" t="s">
        <v>308</v>
      </c>
      <c r="D888" s="184" t="s">
        <v>47</v>
      </c>
    </row>
    <row r="889" spans="1:4">
      <c r="A889" s="160"/>
      <c r="B889" s="128" t="s">
        <v>304</v>
      </c>
      <c r="C889" s="164" t="s">
        <v>171</v>
      </c>
      <c r="D889" s="184" t="s">
        <v>5</v>
      </c>
    </row>
    <row r="890" spans="1:4">
      <c r="A890" s="160"/>
      <c r="B890" s="186" t="s">
        <v>343</v>
      </c>
      <c r="C890" s="173" t="s">
        <v>365</v>
      </c>
      <c r="D890" s="184" t="s">
        <v>47</v>
      </c>
    </row>
    <row r="891" spans="1:4">
      <c r="A891" s="160"/>
      <c r="B891" s="186" t="s">
        <v>371</v>
      </c>
      <c r="C891" s="173" t="s">
        <v>97</v>
      </c>
      <c r="D891" s="184" t="s">
        <v>47</v>
      </c>
    </row>
    <row r="892" spans="1:4">
      <c r="A892" s="160"/>
      <c r="B892" s="186" t="s">
        <v>370</v>
      </c>
      <c r="C892" s="173" t="s">
        <v>97</v>
      </c>
      <c r="D892" s="184" t="s">
        <v>47</v>
      </c>
    </row>
    <row r="893" spans="1:4">
      <c r="A893" s="160"/>
      <c r="B893" s="128" t="s">
        <v>383</v>
      </c>
      <c r="C893" s="164" t="s">
        <v>171</v>
      </c>
      <c r="D893" s="184" t="s">
        <v>5</v>
      </c>
    </row>
    <row r="894" spans="1:4">
      <c r="A894" s="165"/>
      <c r="B894" s="128" t="s">
        <v>384</v>
      </c>
      <c r="C894" s="164" t="s">
        <v>171</v>
      </c>
      <c r="D894" s="184" t="s">
        <v>5</v>
      </c>
    </row>
    <row r="896" spans="1:4">
      <c r="A896" s="168">
        <v>46023</v>
      </c>
      <c r="B896" s="178" t="s">
        <v>50</v>
      </c>
      <c r="C896" s="173" t="s">
        <v>106</v>
      </c>
      <c r="D896" s="184" t="s">
        <v>47</v>
      </c>
    </row>
    <row r="897" spans="1:4">
      <c r="A897" s="168"/>
      <c r="B897" s="178" t="s">
        <v>144</v>
      </c>
      <c r="C897" s="173" t="s">
        <v>134</v>
      </c>
      <c r="D897" s="184" t="s">
        <v>47</v>
      </c>
    </row>
    <row r="898" spans="1:4">
      <c r="A898" s="168"/>
      <c r="B898" s="186" t="s">
        <v>259</v>
      </c>
      <c r="C898" s="158" t="s">
        <v>97</v>
      </c>
      <c r="D898" s="184" t="s">
        <v>47</v>
      </c>
    </row>
    <row r="899" spans="1:4">
      <c r="A899" s="168"/>
      <c r="B899" s="128" t="s">
        <v>271</v>
      </c>
      <c r="C899" s="173" t="s">
        <v>275</v>
      </c>
      <c r="D899" s="184" t="s">
        <v>47</v>
      </c>
    </row>
    <row r="900" spans="1:4">
      <c r="A900" s="168"/>
      <c r="B900" s="128" t="s">
        <v>279</v>
      </c>
      <c r="C900" s="173" t="s">
        <v>286</v>
      </c>
      <c r="D900" s="184" t="s">
        <v>47</v>
      </c>
    </row>
    <row r="901" spans="1:4">
      <c r="A901" s="168"/>
      <c r="B901" s="128" t="s">
        <v>287</v>
      </c>
      <c r="C901" s="173" t="s">
        <v>292</v>
      </c>
      <c r="D901" s="184" t="s">
        <v>47</v>
      </c>
    </row>
    <row r="902" spans="1:4">
      <c r="A902" s="168"/>
      <c r="B902" s="128" t="s">
        <v>303</v>
      </c>
      <c r="C902" s="173" t="s">
        <v>308</v>
      </c>
      <c r="D902" s="184" t="s">
        <v>47</v>
      </c>
    </row>
    <row r="903" spans="1:4">
      <c r="A903" s="168"/>
      <c r="B903" s="186" t="s">
        <v>343</v>
      </c>
      <c r="C903" s="173" t="s">
        <v>365</v>
      </c>
      <c r="D903" s="184" t="s">
        <v>47</v>
      </c>
    </row>
    <row r="904" spans="1:4">
      <c r="A904" s="168"/>
      <c r="B904" s="186" t="s">
        <v>371</v>
      </c>
      <c r="C904" s="173" t="s">
        <v>97</v>
      </c>
      <c r="D904" s="184" t="s">
        <v>47</v>
      </c>
    </row>
    <row r="905" spans="1:4">
      <c r="A905" s="168"/>
      <c r="B905" s="186" t="s">
        <v>370</v>
      </c>
      <c r="C905" s="173" t="s">
        <v>97</v>
      </c>
      <c r="D905" s="184" t="s">
        <v>47</v>
      </c>
    </row>
    <row r="907" spans="1:4">
      <c r="A907" s="166">
        <v>46024</v>
      </c>
      <c r="B907" s="178" t="s">
        <v>50</v>
      </c>
      <c r="C907" s="173" t="s">
        <v>106</v>
      </c>
      <c r="D907" s="184" t="s">
        <v>47</v>
      </c>
    </row>
    <row r="908" spans="1:4">
      <c r="A908" s="160"/>
      <c r="B908" s="178" t="s">
        <v>144</v>
      </c>
      <c r="C908" s="173" t="s">
        <v>134</v>
      </c>
      <c r="D908" s="184" t="s">
        <v>47</v>
      </c>
    </row>
    <row r="909" spans="1:4">
      <c r="A909" s="160"/>
      <c r="B909" s="186" t="s">
        <v>259</v>
      </c>
      <c r="C909" s="158" t="s">
        <v>97</v>
      </c>
      <c r="D909" s="184" t="s">
        <v>47</v>
      </c>
    </row>
    <row r="910" spans="1:4">
      <c r="A910" s="160"/>
      <c r="B910" s="128" t="s">
        <v>271</v>
      </c>
      <c r="C910" s="173" t="s">
        <v>275</v>
      </c>
      <c r="D910" s="184" t="s">
        <v>47</v>
      </c>
    </row>
    <row r="911" spans="1:4">
      <c r="A911" s="160"/>
      <c r="B911" s="128" t="s">
        <v>287</v>
      </c>
      <c r="C911" s="173" t="s">
        <v>292</v>
      </c>
      <c r="D911" s="184" t="s">
        <v>47</v>
      </c>
    </row>
    <row r="912" spans="1:4">
      <c r="A912" s="160"/>
      <c r="B912" s="128" t="s">
        <v>303</v>
      </c>
      <c r="C912" s="173" t="s">
        <v>308</v>
      </c>
      <c r="D912" s="184" t="s">
        <v>47</v>
      </c>
    </row>
    <row r="913" spans="1:4">
      <c r="A913" s="160"/>
      <c r="B913" s="186" t="s">
        <v>343</v>
      </c>
      <c r="C913" s="173" t="s">
        <v>365</v>
      </c>
      <c r="D913" s="184" t="s">
        <v>47</v>
      </c>
    </row>
    <row r="914" spans="1:4">
      <c r="A914" s="160"/>
      <c r="B914" s="186" t="s">
        <v>371</v>
      </c>
      <c r="C914" s="164" t="s">
        <v>99</v>
      </c>
      <c r="D914" s="184" t="s">
        <v>5</v>
      </c>
    </row>
    <row r="915" spans="1:4">
      <c r="A915" s="160"/>
      <c r="B915" s="186" t="s">
        <v>370</v>
      </c>
      <c r="C915" s="164" t="s">
        <v>99</v>
      </c>
      <c r="D915" s="184" t="s">
        <v>5</v>
      </c>
    </row>
    <row r="916" spans="1:4">
      <c r="A916" s="160"/>
      <c r="B916" s="128" t="s">
        <v>385</v>
      </c>
      <c r="C916" s="173" t="s">
        <v>97</v>
      </c>
      <c r="D916" s="184" t="s">
        <v>47</v>
      </c>
    </row>
    <row r="917" spans="1:4">
      <c r="A917" s="160"/>
      <c r="B917" s="128" t="s">
        <v>386</v>
      </c>
      <c r="C917" s="173" t="s">
        <v>97</v>
      </c>
      <c r="D917" s="184" t="s">
        <v>47</v>
      </c>
    </row>
    <row r="918" spans="1:4">
      <c r="A918" s="160"/>
      <c r="B918" s="187" t="s">
        <v>387</v>
      </c>
      <c r="C918" s="173" t="s">
        <v>388</v>
      </c>
      <c r="D918" s="184" t="s">
        <v>47</v>
      </c>
    </row>
    <row r="919" spans="1:4">
      <c r="A919" s="160"/>
      <c r="B919" s="186" t="s">
        <v>389</v>
      </c>
      <c r="C919" s="173" t="s">
        <v>97</v>
      </c>
      <c r="D919" s="184" t="s">
        <v>47</v>
      </c>
    </row>
    <row r="920" spans="1:4">
      <c r="A920" s="160"/>
      <c r="B920" s="186" t="s">
        <v>390</v>
      </c>
      <c r="C920" s="173" t="s">
        <v>97</v>
      </c>
      <c r="D920" s="184" t="s">
        <v>47</v>
      </c>
    </row>
    <row r="921" spans="1:4">
      <c r="A921" s="160"/>
      <c r="B921" s="186" t="s">
        <v>391</v>
      </c>
      <c r="C921" s="164" t="s">
        <v>171</v>
      </c>
      <c r="D921" s="184" t="s">
        <v>5</v>
      </c>
    </row>
    <row r="922" spans="1:4">
      <c r="A922" s="160"/>
      <c r="B922" s="186" t="s">
        <v>392</v>
      </c>
      <c r="C922" s="173" t="s">
        <v>393</v>
      </c>
      <c r="D922" s="184" t="s">
        <v>47</v>
      </c>
    </row>
    <row r="923" spans="1:4">
      <c r="A923" s="160"/>
      <c r="B923" s="186" t="s">
        <v>394</v>
      </c>
      <c r="C923" s="173" t="s">
        <v>97</v>
      </c>
      <c r="D923" s="184" t="s">
        <v>47</v>
      </c>
    </row>
    <row r="924" spans="1:4">
      <c r="A924" s="160"/>
      <c r="B924" s="186" t="s">
        <v>324</v>
      </c>
      <c r="C924" s="164" t="s">
        <v>171</v>
      </c>
      <c r="D924" s="184" t="s">
        <v>5</v>
      </c>
    </row>
    <row r="925" spans="1:4">
      <c r="A925" s="160"/>
      <c r="B925" s="128" t="s">
        <v>395</v>
      </c>
      <c r="C925" s="173" t="s">
        <v>97</v>
      </c>
      <c r="D925" s="184" t="s">
        <v>47</v>
      </c>
    </row>
    <row r="926" spans="1:4">
      <c r="A926" s="165"/>
      <c r="B926" s="128" t="s">
        <v>396</v>
      </c>
      <c r="C926" s="173" t="s">
        <v>97</v>
      </c>
      <c r="D926" s="184" t="s">
        <v>47</v>
      </c>
    </row>
    <row r="928" spans="1:4">
      <c r="A928" s="166">
        <v>46025</v>
      </c>
      <c r="B928" s="178" t="s">
        <v>50</v>
      </c>
      <c r="C928" s="173" t="s">
        <v>106</v>
      </c>
      <c r="D928" s="184" t="s">
        <v>47</v>
      </c>
    </row>
    <row r="929" spans="1:4">
      <c r="A929" s="160"/>
      <c r="B929" s="178" t="s">
        <v>144</v>
      </c>
      <c r="C929" s="173" t="s">
        <v>134</v>
      </c>
      <c r="D929" s="184" t="s">
        <v>47</v>
      </c>
    </row>
    <row r="930" spans="1:4">
      <c r="A930" s="160"/>
      <c r="B930" s="186" t="s">
        <v>259</v>
      </c>
      <c r="C930" s="158" t="s">
        <v>97</v>
      </c>
      <c r="D930" s="184" t="s">
        <v>47</v>
      </c>
    </row>
    <row r="931" spans="1:4">
      <c r="A931" s="160"/>
      <c r="B931" s="128" t="s">
        <v>271</v>
      </c>
      <c r="C931" s="173" t="s">
        <v>275</v>
      </c>
      <c r="D931" s="184" t="s">
        <v>47</v>
      </c>
    </row>
    <row r="932" spans="1:4">
      <c r="A932" s="160"/>
      <c r="B932" s="128" t="s">
        <v>287</v>
      </c>
      <c r="C932" s="173" t="s">
        <v>292</v>
      </c>
      <c r="D932" s="184" t="s">
        <v>47</v>
      </c>
    </row>
    <row r="933" spans="1:4">
      <c r="A933" s="160"/>
      <c r="B933" s="128" t="s">
        <v>303</v>
      </c>
      <c r="C933" s="173" t="s">
        <v>308</v>
      </c>
      <c r="D933" s="184" t="s">
        <v>47</v>
      </c>
    </row>
    <row r="934" spans="1:4">
      <c r="A934" s="160"/>
      <c r="B934" s="186" t="s">
        <v>343</v>
      </c>
      <c r="C934" s="173" t="s">
        <v>365</v>
      </c>
      <c r="D934" s="184" t="s">
        <v>47</v>
      </c>
    </row>
    <row r="935" spans="1:4">
      <c r="A935" s="160"/>
      <c r="B935" s="128" t="s">
        <v>385</v>
      </c>
      <c r="C935" s="173" t="s">
        <v>97</v>
      </c>
      <c r="D935" s="184" t="s">
        <v>47</v>
      </c>
    </row>
    <row r="936" spans="1:4">
      <c r="A936" s="160"/>
      <c r="B936" s="128" t="s">
        <v>386</v>
      </c>
      <c r="C936" s="173" t="s">
        <v>97</v>
      </c>
      <c r="D936" s="184" t="s">
        <v>47</v>
      </c>
    </row>
    <row r="937" spans="1:4">
      <c r="A937" s="160"/>
      <c r="B937" s="187" t="s">
        <v>397</v>
      </c>
      <c r="C937" s="173" t="s">
        <v>388</v>
      </c>
      <c r="D937" s="184" t="s">
        <v>47</v>
      </c>
    </row>
    <row r="938" spans="1:4">
      <c r="A938" s="160"/>
      <c r="B938" s="186" t="s">
        <v>389</v>
      </c>
      <c r="C938" s="164" t="s">
        <v>171</v>
      </c>
      <c r="D938" s="184" t="s">
        <v>5</v>
      </c>
    </row>
    <row r="939" spans="1:4">
      <c r="A939" s="160"/>
      <c r="B939" s="186" t="s">
        <v>390</v>
      </c>
      <c r="C939" s="173" t="s">
        <v>97</v>
      </c>
      <c r="D939" s="184" t="s">
        <v>47</v>
      </c>
    </row>
    <row r="940" spans="1:4">
      <c r="A940" s="160"/>
      <c r="B940" s="186" t="s">
        <v>392</v>
      </c>
      <c r="C940" s="173" t="s">
        <v>393</v>
      </c>
      <c r="D940" s="184" t="s">
        <v>47</v>
      </c>
    </row>
    <row r="941" spans="1:4">
      <c r="A941" s="160"/>
      <c r="B941" s="186" t="s">
        <v>394</v>
      </c>
      <c r="C941" s="173" t="s">
        <v>97</v>
      </c>
      <c r="D941" s="184" t="s">
        <v>47</v>
      </c>
    </row>
    <row r="942" spans="1:4">
      <c r="A942" s="160"/>
      <c r="B942" s="128" t="s">
        <v>395</v>
      </c>
      <c r="C942" s="173" t="s">
        <v>97</v>
      </c>
      <c r="D942" s="184" t="s">
        <v>47</v>
      </c>
    </row>
    <row r="943" spans="1:4">
      <c r="A943" s="160"/>
      <c r="B943" s="186" t="s">
        <v>396</v>
      </c>
      <c r="C943" s="173" t="s">
        <v>97</v>
      </c>
      <c r="D943" s="184" t="s">
        <v>47</v>
      </c>
    </row>
    <row r="944" spans="1:4">
      <c r="A944" s="165"/>
      <c r="B944" s="186" t="s">
        <v>398</v>
      </c>
      <c r="C944" s="173" t="s">
        <v>97</v>
      </c>
      <c r="D944" s="184" t="s">
        <v>47</v>
      </c>
    </row>
    <row r="946" spans="1:4">
      <c r="A946" s="166">
        <v>46027</v>
      </c>
      <c r="B946" s="178" t="s">
        <v>50</v>
      </c>
      <c r="C946" s="173" t="s">
        <v>106</v>
      </c>
      <c r="D946" s="184" t="s">
        <v>47</v>
      </c>
    </row>
    <row r="947" spans="1:4">
      <c r="A947" s="160"/>
      <c r="B947" s="178" t="s">
        <v>144</v>
      </c>
      <c r="C947" s="173" t="s">
        <v>134</v>
      </c>
      <c r="D947" s="184" t="s">
        <v>47</v>
      </c>
    </row>
    <row r="948" spans="1:4">
      <c r="A948" s="160"/>
      <c r="B948" s="186" t="s">
        <v>259</v>
      </c>
      <c r="C948" s="158" t="s">
        <v>97</v>
      </c>
      <c r="D948" s="184" t="s">
        <v>47</v>
      </c>
    </row>
    <row r="949" spans="1:4">
      <c r="A949" s="160"/>
      <c r="B949" s="128" t="s">
        <v>271</v>
      </c>
      <c r="C949" s="173" t="s">
        <v>275</v>
      </c>
      <c r="D949" s="184" t="s">
        <v>47</v>
      </c>
    </row>
    <row r="950" spans="1:4">
      <c r="A950" s="160"/>
      <c r="B950" s="128" t="s">
        <v>287</v>
      </c>
      <c r="C950" s="173" t="s">
        <v>292</v>
      </c>
      <c r="D950" s="184" t="s">
        <v>47</v>
      </c>
    </row>
    <row r="951" spans="1:4">
      <c r="A951" s="160"/>
      <c r="B951" s="128" t="s">
        <v>303</v>
      </c>
      <c r="C951" s="173" t="s">
        <v>308</v>
      </c>
      <c r="D951" s="184" t="s">
        <v>47</v>
      </c>
    </row>
    <row r="952" spans="1:4">
      <c r="A952" s="160"/>
      <c r="B952" s="186" t="s">
        <v>343</v>
      </c>
      <c r="C952" s="173" t="s">
        <v>365</v>
      </c>
      <c r="D952" s="184" t="s">
        <v>47</v>
      </c>
    </row>
    <row r="953" spans="1:4">
      <c r="A953" s="160"/>
      <c r="B953" s="128" t="s">
        <v>385</v>
      </c>
      <c r="C953" s="173" t="s">
        <v>97</v>
      </c>
      <c r="D953" s="184" t="s">
        <v>47</v>
      </c>
    </row>
    <row r="954" spans="1:4">
      <c r="A954" s="160"/>
      <c r="B954" s="128" t="s">
        <v>386</v>
      </c>
      <c r="C954" s="173" t="s">
        <v>97</v>
      </c>
      <c r="D954" s="184" t="s">
        <v>47</v>
      </c>
    </row>
    <row r="955" spans="1:4">
      <c r="A955" s="160"/>
      <c r="B955" s="187" t="s">
        <v>397</v>
      </c>
      <c r="C955" s="173" t="s">
        <v>388</v>
      </c>
      <c r="D955" s="184" t="s">
        <v>47</v>
      </c>
    </row>
    <row r="956" spans="1:4">
      <c r="A956" s="160"/>
      <c r="B956" s="186" t="s">
        <v>390</v>
      </c>
      <c r="C956" s="173" t="s">
        <v>97</v>
      </c>
      <c r="D956" s="184" t="s">
        <v>47</v>
      </c>
    </row>
    <row r="957" spans="1:4">
      <c r="A957" s="160"/>
      <c r="B957" s="186" t="s">
        <v>392</v>
      </c>
      <c r="C957" s="173" t="s">
        <v>393</v>
      </c>
      <c r="D957" s="184" t="s">
        <v>47</v>
      </c>
    </row>
    <row r="958" spans="1:4">
      <c r="A958" s="160"/>
      <c r="B958" s="186" t="s">
        <v>394</v>
      </c>
      <c r="C958" s="173" t="s">
        <v>97</v>
      </c>
      <c r="D958" s="184" t="s">
        <v>47</v>
      </c>
    </row>
    <row r="959" spans="1:4">
      <c r="A959" s="160"/>
      <c r="B959" s="128" t="s">
        <v>395</v>
      </c>
      <c r="C959" s="173" t="s">
        <v>97</v>
      </c>
      <c r="D959" s="184" t="s">
        <v>47</v>
      </c>
    </row>
    <row r="960" spans="1:4">
      <c r="A960" s="160"/>
      <c r="B960" s="186" t="s">
        <v>396</v>
      </c>
      <c r="C960" s="173" t="s">
        <v>97</v>
      </c>
      <c r="D960" s="184" t="s">
        <v>47</v>
      </c>
    </row>
    <row r="961" spans="1:4">
      <c r="A961" s="165"/>
      <c r="B961" s="186" t="s">
        <v>398</v>
      </c>
      <c r="C961" s="173" t="s">
        <v>97</v>
      </c>
      <c r="D961" s="184" t="s">
        <v>47</v>
      </c>
    </row>
    <row r="963" spans="1:4">
      <c r="A963" s="168">
        <v>46028</v>
      </c>
      <c r="B963" s="178" t="s">
        <v>50</v>
      </c>
      <c r="C963" s="173" t="s">
        <v>106</v>
      </c>
      <c r="D963" s="184" t="s">
        <v>47</v>
      </c>
    </row>
    <row r="964" spans="1:4">
      <c r="A964" s="168"/>
      <c r="B964" s="178" t="s">
        <v>144</v>
      </c>
      <c r="C964" s="173" t="s">
        <v>134</v>
      </c>
      <c r="D964" s="184" t="s">
        <v>47</v>
      </c>
    </row>
    <row r="965" spans="1:4">
      <c r="A965" s="168"/>
      <c r="B965" s="186" t="s">
        <v>259</v>
      </c>
      <c r="C965" s="158" t="s">
        <v>97</v>
      </c>
      <c r="D965" s="184" t="s">
        <v>47</v>
      </c>
    </row>
    <row r="966" spans="1:4">
      <c r="A966" s="168"/>
      <c r="B966" s="128" t="s">
        <v>271</v>
      </c>
      <c r="C966" s="173" t="s">
        <v>275</v>
      </c>
      <c r="D966" s="184" t="s">
        <v>47</v>
      </c>
    </row>
    <row r="967" spans="1:4">
      <c r="A967" s="168"/>
      <c r="B967" s="128" t="s">
        <v>287</v>
      </c>
      <c r="C967" s="173" t="s">
        <v>292</v>
      </c>
      <c r="D967" s="184" t="s">
        <v>47</v>
      </c>
    </row>
    <row r="968" spans="1:4">
      <c r="A968" s="168"/>
      <c r="B968" s="128" t="s">
        <v>303</v>
      </c>
      <c r="C968" s="173" t="s">
        <v>308</v>
      </c>
      <c r="D968" s="184" t="s">
        <v>47</v>
      </c>
    </row>
    <row r="969" spans="1:4">
      <c r="A969" s="168"/>
      <c r="B969" s="186" t="s">
        <v>343</v>
      </c>
      <c r="C969" s="173" t="s">
        <v>365</v>
      </c>
      <c r="D969" s="184" t="s">
        <v>47</v>
      </c>
    </row>
    <row r="970" spans="1:4">
      <c r="A970" s="168"/>
      <c r="B970" s="128" t="s">
        <v>385</v>
      </c>
      <c r="C970" s="173" t="s">
        <v>97</v>
      </c>
      <c r="D970" s="184" t="s">
        <v>47</v>
      </c>
    </row>
    <row r="971" spans="1:4">
      <c r="A971" s="168"/>
      <c r="B971" s="128" t="s">
        <v>399</v>
      </c>
      <c r="C971" s="173" t="s">
        <v>97</v>
      </c>
      <c r="D971" s="184" t="s">
        <v>47</v>
      </c>
    </row>
    <row r="972" spans="1:4">
      <c r="A972" s="168"/>
      <c r="B972" s="187" t="s">
        <v>397</v>
      </c>
      <c r="C972" s="173" t="s">
        <v>388</v>
      </c>
      <c r="D972" s="184" t="s">
        <v>47</v>
      </c>
    </row>
    <row r="973" spans="1:4">
      <c r="A973" s="168"/>
      <c r="B973" s="186" t="s">
        <v>390</v>
      </c>
      <c r="C973" s="164" t="s">
        <v>99</v>
      </c>
      <c r="D973" s="184" t="s">
        <v>5</v>
      </c>
    </row>
    <row r="974" spans="1:4">
      <c r="A974" s="168"/>
      <c r="B974" s="186" t="s">
        <v>392</v>
      </c>
      <c r="C974" s="164" t="s">
        <v>99</v>
      </c>
      <c r="D974" s="184" t="s">
        <v>5</v>
      </c>
    </row>
    <row r="975" spans="1:4">
      <c r="A975" s="168"/>
      <c r="B975" s="186" t="s">
        <v>394</v>
      </c>
      <c r="C975" s="173" t="s">
        <v>97</v>
      </c>
      <c r="D975" s="184" t="s">
        <v>47</v>
      </c>
    </row>
    <row r="976" spans="1:4">
      <c r="A976" s="168"/>
      <c r="B976" s="128" t="s">
        <v>395</v>
      </c>
      <c r="C976" s="173" t="s">
        <v>97</v>
      </c>
      <c r="D976" s="184" t="s">
        <v>47</v>
      </c>
    </row>
    <row r="977" spans="1:4">
      <c r="A977" s="168"/>
      <c r="B977" s="186" t="s">
        <v>396</v>
      </c>
      <c r="C977" s="164" t="s">
        <v>99</v>
      </c>
      <c r="D977" s="184" t="s">
        <v>5</v>
      </c>
    </row>
    <row r="978" spans="1:4">
      <c r="A978" s="168"/>
      <c r="B978" s="186" t="s">
        <v>398</v>
      </c>
      <c r="C978" s="164" t="s">
        <v>99</v>
      </c>
      <c r="D978" s="184" t="s">
        <v>5</v>
      </c>
    </row>
    <row r="979" spans="1:4">
      <c r="A979" s="168"/>
      <c r="B979" s="128" t="s">
        <v>400</v>
      </c>
      <c r="C979" s="173" t="s">
        <v>97</v>
      </c>
      <c r="D979" s="184" t="s">
        <v>47</v>
      </c>
    </row>
    <row r="980" spans="1:4">
      <c r="A980" s="168"/>
      <c r="B980" s="128" t="s">
        <v>401</v>
      </c>
      <c r="C980" s="173" t="s">
        <v>97</v>
      </c>
      <c r="D980" s="184" t="s">
        <v>47</v>
      </c>
    </row>
    <row r="982" spans="1:4">
      <c r="A982" s="168">
        <v>46029</v>
      </c>
      <c r="B982" s="178" t="s">
        <v>50</v>
      </c>
      <c r="C982" s="173" t="s">
        <v>106</v>
      </c>
      <c r="D982" s="184" t="s">
        <v>47</v>
      </c>
    </row>
    <row r="983" spans="1:4">
      <c r="A983" s="168"/>
      <c r="B983" s="178" t="s">
        <v>144</v>
      </c>
      <c r="C983" s="173" t="s">
        <v>134</v>
      </c>
      <c r="D983" s="184" t="s">
        <v>47</v>
      </c>
    </row>
    <row r="984" spans="1:4">
      <c r="A984" s="168"/>
      <c r="B984" s="186" t="s">
        <v>259</v>
      </c>
      <c r="C984" s="158" t="s">
        <v>97</v>
      </c>
      <c r="D984" s="184" t="s">
        <v>47</v>
      </c>
    </row>
    <row r="985" spans="1:4">
      <c r="A985" s="168"/>
      <c r="B985" s="128" t="s">
        <v>271</v>
      </c>
      <c r="C985" s="173" t="s">
        <v>275</v>
      </c>
      <c r="D985" s="184" t="s">
        <v>47</v>
      </c>
    </row>
    <row r="986" spans="1:4">
      <c r="A986" s="168"/>
      <c r="B986" s="128" t="s">
        <v>287</v>
      </c>
      <c r="C986" s="173" t="s">
        <v>292</v>
      </c>
      <c r="D986" s="184" t="s">
        <v>47</v>
      </c>
    </row>
    <row r="987" spans="1:4">
      <c r="A987" s="168"/>
      <c r="B987" s="128" t="s">
        <v>303</v>
      </c>
      <c r="C987" s="173" t="s">
        <v>308</v>
      </c>
      <c r="D987" s="184" t="s">
        <v>47</v>
      </c>
    </row>
    <row r="988" spans="1:4">
      <c r="A988" s="168"/>
      <c r="B988" s="186" t="s">
        <v>343</v>
      </c>
      <c r="C988" s="173" t="s">
        <v>365</v>
      </c>
      <c r="D988" s="184" t="s">
        <v>47</v>
      </c>
    </row>
    <row r="989" spans="1:4">
      <c r="A989" s="168"/>
      <c r="B989" s="128" t="s">
        <v>385</v>
      </c>
      <c r="C989" s="173" t="s">
        <v>97</v>
      </c>
      <c r="D989" s="184" t="s">
        <v>47</v>
      </c>
    </row>
    <row r="990" spans="1:4">
      <c r="A990" s="168"/>
      <c r="B990" s="128" t="s">
        <v>399</v>
      </c>
      <c r="C990" s="173" t="s">
        <v>97</v>
      </c>
      <c r="D990" s="184" t="s">
        <v>47</v>
      </c>
    </row>
    <row r="991" spans="1:4">
      <c r="A991" s="168"/>
      <c r="B991" s="187" t="s">
        <v>397</v>
      </c>
      <c r="C991" s="173" t="s">
        <v>388</v>
      </c>
      <c r="D991" s="184" t="s">
        <v>47</v>
      </c>
    </row>
    <row r="992" spans="1:4">
      <c r="A992" s="168"/>
      <c r="B992" s="186" t="s">
        <v>394</v>
      </c>
      <c r="C992" s="173" t="s">
        <v>97</v>
      </c>
      <c r="D992" s="184" t="s">
        <v>47</v>
      </c>
    </row>
    <row r="993" spans="1:4">
      <c r="A993" s="168"/>
      <c r="B993" s="128" t="s">
        <v>395</v>
      </c>
      <c r="C993" s="173" t="s">
        <v>97</v>
      </c>
      <c r="D993" s="184" t="s">
        <v>47</v>
      </c>
    </row>
    <row r="994" spans="1:4">
      <c r="A994" s="168"/>
      <c r="B994" s="128" t="s">
        <v>400</v>
      </c>
      <c r="C994" s="173" t="s">
        <v>97</v>
      </c>
      <c r="D994" s="184" t="s">
        <v>47</v>
      </c>
    </row>
    <row r="995" spans="1:4">
      <c r="A995" s="168"/>
      <c r="B995" s="128" t="s">
        <v>401</v>
      </c>
      <c r="C995" s="173" t="s">
        <v>75</v>
      </c>
      <c r="D995" s="184" t="s">
        <v>47</v>
      </c>
    </row>
    <row r="997" spans="1:4">
      <c r="A997" s="188">
        <v>46030</v>
      </c>
      <c r="B997" s="178" t="s">
        <v>50</v>
      </c>
      <c r="C997" s="173" t="s">
        <v>106</v>
      </c>
      <c r="D997" s="184" t="s">
        <v>47</v>
      </c>
    </row>
    <row r="998" spans="1:4">
      <c r="A998" s="189"/>
      <c r="B998" s="178" t="s">
        <v>144</v>
      </c>
      <c r="C998" s="173" t="s">
        <v>134</v>
      </c>
      <c r="D998" s="184" t="s">
        <v>47</v>
      </c>
    </row>
    <row r="999" spans="1:4">
      <c r="A999" s="189"/>
      <c r="B999" s="186" t="s">
        <v>259</v>
      </c>
      <c r="C999" s="158" t="s">
        <v>97</v>
      </c>
      <c r="D999" s="184" t="s">
        <v>47</v>
      </c>
    </row>
    <row r="1000" spans="1:4">
      <c r="A1000" s="189"/>
      <c r="B1000" s="128" t="s">
        <v>271</v>
      </c>
      <c r="C1000" s="173" t="s">
        <v>275</v>
      </c>
      <c r="D1000" s="184" t="s">
        <v>47</v>
      </c>
    </row>
    <row r="1001" spans="1:4">
      <c r="A1001" s="189"/>
      <c r="B1001" s="128" t="s">
        <v>287</v>
      </c>
      <c r="C1001" s="173" t="s">
        <v>292</v>
      </c>
      <c r="D1001" s="184" t="s">
        <v>47</v>
      </c>
    </row>
    <row r="1002" spans="1:4">
      <c r="A1002" s="189"/>
      <c r="B1002" s="128" t="s">
        <v>303</v>
      </c>
      <c r="C1002" s="173" t="s">
        <v>308</v>
      </c>
      <c r="D1002" s="184" t="s">
        <v>47</v>
      </c>
    </row>
    <row r="1003" spans="1:4">
      <c r="A1003" s="189"/>
      <c r="B1003" s="186" t="s">
        <v>343</v>
      </c>
      <c r="C1003" s="173" t="s">
        <v>365</v>
      </c>
      <c r="D1003" s="184" t="s">
        <v>47</v>
      </c>
    </row>
    <row r="1004" spans="1:4">
      <c r="A1004" s="189"/>
      <c r="B1004" s="128" t="s">
        <v>385</v>
      </c>
      <c r="C1004" s="164" t="s">
        <v>402</v>
      </c>
      <c r="D1004" s="184" t="s">
        <v>5</v>
      </c>
    </row>
    <row r="1005" spans="1:4">
      <c r="A1005" s="189"/>
      <c r="B1005" s="128" t="s">
        <v>399</v>
      </c>
      <c r="C1005" s="173" t="s">
        <v>97</v>
      </c>
      <c r="D1005" s="184" t="s">
        <v>47</v>
      </c>
    </row>
    <row r="1006" spans="1:4">
      <c r="A1006" s="189"/>
      <c r="B1006" s="187" t="s">
        <v>397</v>
      </c>
      <c r="C1006" s="173" t="s">
        <v>388</v>
      </c>
      <c r="D1006" s="184" t="s">
        <v>47</v>
      </c>
    </row>
    <row r="1007" spans="1:4">
      <c r="A1007" s="189"/>
      <c r="B1007" s="186" t="s">
        <v>394</v>
      </c>
      <c r="C1007" s="173" t="s">
        <v>97</v>
      </c>
      <c r="D1007" s="184" t="s">
        <v>47</v>
      </c>
    </row>
    <row r="1008" spans="1:4">
      <c r="A1008" s="189"/>
      <c r="B1008" s="128" t="s">
        <v>395</v>
      </c>
      <c r="C1008" s="173" t="s">
        <v>97</v>
      </c>
      <c r="D1008" s="184" t="s">
        <v>47</v>
      </c>
    </row>
    <row r="1009" spans="1:4">
      <c r="A1009" s="189"/>
      <c r="B1009" s="128" t="s">
        <v>400</v>
      </c>
      <c r="C1009" s="173" t="s">
        <v>97</v>
      </c>
      <c r="D1009" s="184" t="s">
        <v>47</v>
      </c>
    </row>
    <row r="1010" spans="1:4">
      <c r="A1010" s="189"/>
      <c r="B1010" s="128" t="s">
        <v>401</v>
      </c>
      <c r="C1010" s="173" t="s">
        <v>403</v>
      </c>
      <c r="D1010" s="184" t="s">
        <v>47</v>
      </c>
    </row>
    <row r="1011" spans="1:4">
      <c r="A1011" s="189"/>
      <c r="B1011" s="190" t="s">
        <v>391</v>
      </c>
      <c r="C1011" s="191" t="s">
        <v>171</v>
      </c>
      <c r="D1011" s="192" t="s">
        <v>5</v>
      </c>
    </row>
    <row r="1012" spans="1:4">
      <c r="A1012" s="193"/>
      <c r="B1012" s="190" t="s">
        <v>404</v>
      </c>
      <c r="C1012" s="194" t="s">
        <v>97</v>
      </c>
      <c r="D1012" s="192" t="s">
        <v>47</v>
      </c>
    </row>
    <row r="1014" spans="1:4">
      <c r="A1014" s="188">
        <v>46031</v>
      </c>
      <c r="B1014" s="178" t="s">
        <v>50</v>
      </c>
      <c r="C1014" s="173" t="s">
        <v>106</v>
      </c>
      <c r="D1014" s="184" t="s">
        <v>47</v>
      </c>
    </row>
    <row r="1015" spans="1:4">
      <c r="A1015" s="189"/>
      <c r="B1015" s="178" t="s">
        <v>144</v>
      </c>
      <c r="C1015" s="173" t="s">
        <v>134</v>
      </c>
      <c r="D1015" s="184" t="s">
        <v>47</v>
      </c>
    </row>
    <row r="1016" spans="1:4">
      <c r="A1016" s="189"/>
      <c r="B1016" s="186" t="s">
        <v>259</v>
      </c>
      <c r="C1016" s="158" t="s">
        <v>97</v>
      </c>
      <c r="D1016" s="184" t="s">
        <v>47</v>
      </c>
    </row>
    <row r="1017" spans="1:4">
      <c r="A1017" s="189"/>
      <c r="B1017" s="128" t="s">
        <v>271</v>
      </c>
      <c r="C1017" s="173" t="s">
        <v>275</v>
      </c>
      <c r="D1017" s="184" t="s">
        <v>47</v>
      </c>
    </row>
    <row r="1018" spans="1:4">
      <c r="A1018" s="189"/>
      <c r="B1018" s="128" t="s">
        <v>287</v>
      </c>
      <c r="C1018" s="173" t="s">
        <v>292</v>
      </c>
      <c r="D1018" s="184" t="s">
        <v>47</v>
      </c>
    </row>
    <row r="1019" spans="1:4">
      <c r="A1019" s="189"/>
      <c r="B1019" s="128" t="s">
        <v>303</v>
      </c>
      <c r="C1019" s="173" t="s">
        <v>308</v>
      </c>
      <c r="D1019" s="184" t="s">
        <v>47</v>
      </c>
    </row>
    <row r="1020" spans="1:4">
      <c r="A1020" s="189"/>
      <c r="B1020" s="186" t="s">
        <v>343</v>
      </c>
      <c r="C1020" s="173" t="s">
        <v>365</v>
      </c>
      <c r="D1020" s="184" t="s">
        <v>47</v>
      </c>
    </row>
    <row r="1021" spans="1:4">
      <c r="A1021" s="189"/>
      <c r="B1021" s="128" t="s">
        <v>399</v>
      </c>
      <c r="C1021" s="173" t="s">
        <v>97</v>
      </c>
      <c r="D1021" s="184" t="s">
        <v>47</v>
      </c>
    </row>
    <row r="1022" spans="1:4">
      <c r="A1022" s="189"/>
      <c r="B1022" s="187" t="s">
        <v>397</v>
      </c>
      <c r="C1022" s="173" t="s">
        <v>388</v>
      </c>
      <c r="D1022" s="184" t="s">
        <v>47</v>
      </c>
    </row>
    <row r="1023" spans="1:4">
      <c r="A1023" s="189"/>
      <c r="B1023" s="186" t="s">
        <v>394</v>
      </c>
      <c r="C1023" s="173" t="s">
        <v>97</v>
      </c>
      <c r="D1023" s="184" t="s">
        <v>47</v>
      </c>
    </row>
    <row r="1024" spans="1:4">
      <c r="A1024" s="189"/>
      <c r="B1024" s="128" t="s">
        <v>395</v>
      </c>
      <c r="C1024" s="173" t="s">
        <v>405</v>
      </c>
      <c r="D1024" s="184" t="s">
        <v>47</v>
      </c>
    </row>
    <row r="1025" spans="1:4">
      <c r="A1025" s="189"/>
      <c r="B1025" s="128" t="s">
        <v>400</v>
      </c>
      <c r="C1025" s="173" t="s">
        <v>97</v>
      </c>
      <c r="D1025" s="184" t="s">
        <v>47</v>
      </c>
    </row>
    <row r="1026" spans="1:4">
      <c r="A1026" s="189"/>
      <c r="B1026" s="128" t="s">
        <v>401</v>
      </c>
      <c r="C1026" s="173" t="s">
        <v>403</v>
      </c>
      <c r="D1026" s="184" t="s">
        <v>47</v>
      </c>
    </row>
    <row r="1027" spans="1:4">
      <c r="A1027" s="189"/>
      <c r="B1027" s="190" t="s">
        <v>406</v>
      </c>
      <c r="C1027" s="191" t="s">
        <v>171</v>
      </c>
      <c r="D1027" s="192" t="s">
        <v>5</v>
      </c>
    </row>
    <row r="1028" spans="1:4">
      <c r="A1028" s="189"/>
      <c r="B1028" s="190" t="s">
        <v>407</v>
      </c>
      <c r="C1028" s="191" t="s">
        <v>171</v>
      </c>
      <c r="D1028" s="192" t="s">
        <v>5</v>
      </c>
    </row>
    <row r="1029" spans="1:4">
      <c r="A1029" s="189"/>
      <c r="B1029" s="190" t="s">
        <v>408</v>
      </c>
      <c r="C1029" s="194" t="s">
        <v>97</v>
      </c>
      <c r="D1029" s="192" t="s">
        <v>47</v>
      </c>
    </row>
    <row r="1030" spans="1:4">
      <c r="A1030" s="189"/>
      <c r="B1030" s="190" t="s">
        <v>409</v>
      </c>
      <c r="C1030" s="191" t="s">
        <v>171</v>
      </c>
      <c r="D1030" s="192" t="s">
        <v>5</v>
      </c>
    </row>
    <row r="1031" spans="1:4">
      <c r="A1031" s="189"/>
      <c r="B1031" s="190" t="s">
        <v>410</v>
      </c>
      <c r="C1031" s="194" t="s">
        <v>97</v>
      </c>
      <c r="D1031" s="192" t="s">
        <v>47</v>
      </c>
    </row>
    <row r="1032" spans="1:4">
      <c r="A1032" s="193"/>
      <c r="B1032" s="190" t="s">
        <v>411</v>
      </c>
      <c r="C1032" s="194" t="s">
        <v>97</v>
      </c>
      <c r="D1032" s="192" t="s">
        <v>47</v>
      </c>
    </row>
  </sheetData>
  <mergeCells count="66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6"/>
    <mergeCell ref="A928:A944"/>
    <mergeCell ref="A946:A961"/>
    <mergeCell ref="A963:A980"/>
    <mergeCell ref="A982:A995"/>
    <mergeCell ref="A997:A1012"/>
    <mergeCell ref="A1014:A1032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31" activePane="bottomLeft" state="frozen"/>
      <selection/>
      <selection pane="bottomLeft" activeCell="F58" sqref="F58:F59"/>
    </sheetView>
  </sheetViews>
  <sheetFormatPr defaultColWidth="14.1640625" defaultRowHeight="17.6"/>
  <cols>
    <col min="1" max="1" width="16.1640625" style="109" customWidth="1"/>
    <col min="2" max="2" width="74.5703125" style="110" customWidth="1"/>
    <col min="3" max="3" width="99.2890625" style="111" customWidth="1"/>
    <col min="4" max="4" width="6.1640625" style="112" customWidth="1"/>
    <col min="5" max="5" width="12.3359375" style="111" customWidth="1"/>
    <col min="6" max="6" width="17.5078125" style="113" customWidth="1"/>
    <col min="7" max="7" width="11.3359375" style="114" customWidth="1"/>
    <col min="8" max="8" width="27.828125" style="111" customWidth="1"/>
    <col min="9" max="9" width="9" style="114" customWidth="1"/>
    <col min="10" max="10" width="27.5078125" style="111" customWidth="1"/>
    <col min="11" max="11" width="12.5078125" style="111" customWidth="1"/>
    <col min="12" max="12" width="27.5078125" style="111" customWidth="1"/>
    <col min="13" max="13" width="14.828125" style="111" customWidth="1"/>
    <col min="14" max="14" width="15.5078125" style="111" customWidth="1"/>
    <col min="15" max="15" width="19.1640625" style="111" customWidth="1"/>
    <col min="16" max="16" width="13.5078125" style="111" customWidth="1"/>
    <col min="17" max="17" width="14.5078125" style="111" customWidth="1"/>
    <col min="18" max="18" width="17.5078125" style="111" customWidth="1"/>
    <col min="19" max="16384" width="14.1640625" style="111"/>
  </cols>
  <sheetData>
    <row r="1" s="107" customFormat="1" spans="1:10">
      <c r="A1" s="115" t="s">
        <v>412</v>
      </c>
      <c r="B1" s="115" t="s">
        <v>413</v>
      </c>
      <c r="C1" s="115" t="s">
        <v>414</v>
      </c>
      <c r="D1" s="115" t="s">
        <v>415</v>
      </c>
      <c r="E1" s="115" t="s">
        <v>416</v>
      </c>
      <c r="F1" s="133" t="s">
        <v>417</v>
      </c>
      <c r="G1" s="115" t="s">
        <v>418</v>
      </c>
      <c r="H1" s="115" t="s">
        <v>419</v>
      </c>
      <c r="I1" s="147"/>
      <c r="J1" s="148" t="s">
        <v>420</v>
      </c>
    </row>
    <row r="2" spans="1:10">
      <c r="A2" s="116">
        <v>45954</v>
      </c>
      <c r="B2" s="117" t="s">
        <v>421</v>
      </c>
      <c r="C2" s="118" t="s">
        <v>422</v>
      </c>
      <c r="D2" s="119">
        <v>16</v>
      </c>
      <c r="E2" s="118">
        <f t="shared" ref="E2:E59" si="0">$J$18*D2</f>
        <v>4840</v>
      </c>
      <c r="F2" s="134">
        <f>SUM(E2)</f>
        <v>4840</v>
      </c>
      <c r="G2" s="118"/>
      <c r="H2" s="135">
        <f>SUM(F2:F59)</f>
        <v>276515.25</v>
      </c>
      <c r="J2" s="149">
        <v>2000</v>
      </c>
    </row>
    <row r="3" spans="1:10">
      <c r="A3" s="120">
        <v>45956</v>
      </c>
      <c r="B3" s="121" t="s">
        <v>423</v>
      </c>
      <c r="C3" s="122" t="s">
        <v>424</v>
      </c>
      <c r="D3" s="123">
        <v>5.7</v>
      </c>
      <c r="E3" s="122">
        <f t="shared" si="0"/>
        <v>1724.25</v>
      </c>
      <c r="F3" s="136">
        <f>SUM(E3:E5)</f>
        <v>4537.5</v>
      </c>
      <c r="G3" s="122"/>
      <c r="H3" s="137"/>
      <c r="J3" s="148" t="s">
        <v>425</v>
      </c>
    </row>
    <row r="4" spans="1:10">
      <c r="A4" s="120"/>
      <c r="B4" s="121" t="s">
        <v>426</v>
      </c>
      <c r="C4" s="122" t="s">
        <v>427</v>
      </c>
      <c r="D4" s="123">
        <v>3.5</v>
      </c>
      <c r="E4" s="122">
        <f t="shared" si="0"/>
        <v>1058.75</v>
      </c>
      <c r="F4" s="136"/>
      <c r="G4" s="122"/>
      <c r="H4" s="137"/>
      <c r="J4" s="149">
        <v>60</v>
      </c>
    </row>
    <row r="5" s="108" customFormat="1" spans="1:10">
      <c r="A5" s="120"/>
      <c r="B5" s="121" t="s">
        <v>428</v>
      </c>
      <c r="C5" s="122" t="s">
        <v>429</v>
      </c>
      <c r="D5" s="123">
        <v>5.8</v>
      </c>
      <c r="E5" s="122">
        <f t="shared" si="0"/>
        <v>1754.5</v>
      </c>
      <c r="F5" s="136"/>
      <c r="G5" s="122"/>
      <c r="H5" s="137"/>
      <c r="I5" s="107"/>
      <c r="J5" s="148" t="s">
        <v>430</v>
      </c>
    </row>
    <row r="6" spans="1:10">
      <c r="A6" s="116">
        <v>45957</v>
      </c>
      <c r="B6" s="117" t="s">
        <v>431</v>
      </c>
      <c r="C6" s="118" t="s">
        <v>432</v>
      </c>
      <c r="D6" s="119">
        <v>23</v>
      </c>
      <c r="E6" s="118">
        <f t="shared" si="0"/>
        <v>6957.5</v>
      </c>
      <c r="F6" s="134">
        <f>SUM(E6)</f>
        <v>6957.5</v>
      </c>
      <c r="G6" s="118"/>
      <c r="H6" s="137"/>
      <c r="I6" s="150"/>
      <c r="J6" s="122">
        <v>15000</v>
      </c>
    </row>
    <row r="7" spans="1:10">
      <c r="A7" s="120">
        <v>45958</v>
      </c>
      <c r="B7" s="121" t="s">
        <v>433</v>
      </c>
      <c r="C7" s="122" t="s">
        <v>434</v>
      </c>
      <c r="D7" s="123">
        <v>23</v>
      </c>
      <c r="E7" s="122">
        <f t="shared" si="0"/>
        <v>6957.5</v>
      </c>
      <c r="F7" s="136">
        <f>SUM(E7:E8)</f>
        <v>8560.75</v>
      </c>
      <c r="G7" s="122"/>
      <c r="H7" s="137"/>
      <c r="I7" s="107"/>
      <c r="J7" s="148" t="s">
        <v>435</v>
      </c>
    </row>
    <row r="8" spans="1:10">
      <c r="A8" s="120"/>
      <c r="B8" s="121" t="s">
        <v>436</v>
      </c>
      <c r="C8" s="122" t="s">
        <v>437</v>
      </c>
      <c r="D8" s="123">
        <v>5.3</v>
      </c>
      <c r="E8" s="122">
        <f t="shared" si="0"/>
        <v>1603.25</v>
      </c>
      <c r="F8" s="136"/>
      <c r="G8" s="122"/>
      <c r="H8" s="137"/>
      <c r="I8" s="150"/>
      <c r="J8" s="122">
        <v>50000</v>
      </c>
    </row>
    <row r="9" spans="1:10">
      <c r="A9" s="116">
        <v>45959</v>
      </c>
      <c r="B9" s="117" t="s">
        <v>438</v>
      </c>
      <c r="C9" s="118" t="s">
        <v>439</v>
      </c>
      <c r="D9" s="119">
        <v>30</v>
      </c>
      <c r="E9" s="118">
        <f t="shared" si="0"/>
        <v>9075</v>
      </c>
      <c r="F9" s="134">
        <f>SUM(E9)</f>
        <v>9075</v>
      </c>
      <c r="G9" s="118"/>
      <c r="H9" s="137"/>
      <c r="I9" s="107"/>
      <c r="J9" s="148" t="s">
        <v>440</v>
      </c>
    </row>
    <row r="10" spans="1:10">
      <c r="A10" s="120">
        <v>45960</v>
      </c>
      <c r="B10" s="121" t="s">
        <v>441</v>
      </c>
      <c r="C10" s="122" t="s">
        <v>442</v>
      </c>
      <c r="D10" s="123">
        <v>30</v>
      </c>
      <c r="E10" s="122">
        <f t="shared" si="0"/>
        <v>9075</v>
      </c>
      <c r="F10" s="136">
        <f>SUM(E10:E15)</f>
        <v>26983</v>
      </c>
      <c r="G10" s="122"/>
      <c r="H10" s="137"/>
      <c r="J10" s="122">
        <v>55000</v>
      </c>
    </row>
    <row r="11" spans="1:10">
      <c r="A11" s="120"/>
      <c r="B11" s="121" t="s">
        <v>443</v>
      </c>
      <c r="C11" s="122" t="s">
        <v>444</v>
      </c>
      <c r="D11" s="123">
        <v>11</v>
      </c>
      <c r="E11" s="122">
        <f t="shared" si="0"/>
        <v>3327.5</v>
      </c>
      <c r="F11" s="136"/>
      <c r="G11" s="122"/>
      <c r="H11" s="137"/>
      <c r="I11" s="107"/>
      <c r="J11" s="151" t="s">
        <v>445</v>
      </c>
    </row>
    <row r="12" spans="1:10">
      <c r="A12" s="120"/>
      <c r="B12" s="121" t="s">
        <v>446</v>
      </c>
      <c r="C12" s="122" t="s">
        <v>447</v>
      </c>
      <c r="D12" s="123">
        <v>12</v>
      </c>
      <c r="E12" s="122">
        <f t="shared" si="0"/>
        <v>3630</v>
      </c>
      <c r="F12" s="136"/>
      <c r="G12" s="122"/>
      <c r="H12" s="137"/>
      <c r="J12" s="122">
        <f>J6/J4</f>
        <v>250</v>
      </c>
    </row>
    <row r="13" spans="1:10">
      <c r="A13" s="120"/>
      <c r="B13" s="121" t="s">
        <v>443</v>
      </c>
      <c r="C13" s="122" t="s">
        <v>448</v>
      </c>
      <c r="D13" s="123">
        <v>11</v>
      </c>
      <c r="E13" s="122">
        <f t="shared" si="0"/>
        <v>3327.5</v>
      </c>
      <c r="F13" s="136"/>
      <c r="G13" s="122"/>
      <c r="H13" s="137"/>
      <c r="I13" s="107"/>
      <c r="J13" s="151" t="s">
        <v>449</v>
      </c>
    </row>
    <row r="14" spans="1:10">
      <c r="A14" s="120"/>
      <c r="B14" s="121" t="s">
        <v>446</v>
      </c>
      <c r="C14" s="122" t="s">
        <v>450</v>
      </c>
      <c r="D14" s="123">
        <v>12</v>
      </c>
      <c r="E14" s="122">
        <f t="shared" si="0"/>
        <v>3630</v>
      </c>
      <c r="F14" s="136"/>
      <c r="G14" s="122"/>
      <c r="H14" s="137"/>
      <c r="J14" s="122">
        <f>J8/J2</f>
        <v>25</v>
      </c>
    </row>
    <row r="15" spans="1:10">
      <c r="A15" s="120"/>
      <c r="B15" s="121" t="s">
        <v>451</v>
      </c>
      <c r="C15" s="122" t="s">
        <v>452</v>
      </c>
      <c r="D15" s="123">
        <v>13.2</v>
      </c>
      <c r="E15" s="122">
        <f t="shared" si="0"/>
        <v>3993</v>
      </c>
      <c r="F15" s="136"/>
      <c r="G15" s="122"/>
      <c r="H15" s="137"/>
      <c r="I15" s="107"/>
      <c r="J15" s="151" t="s">
        <v>453</v>
      </c>
    </row>
    <row r="16" spans="1:10">
      <c r="A16" s="116">
        <v>45961</v>
      </c>
      <c r="B16" s="117" t="s">
        <v>454</v>
      </c>
      <c r="C16" s="118" t="s">
        <v>455</v>
      </c>
      <c r="D16" s="119">
        <v>11.4</v>
      </c>
      <c r="E16" s="118">
        <f t="shared" si="0"/>
        <v>3448.5</v>
      </c>
      <c r="F16" s="134">
        <f>SUM(E16:E17)</f>
        <v>7260</v>
      </c>
      <c r="G16" s="118"/>
      <c r="H16" s="137"/>
      <c r="J16" s="122">
        <f>J10/J2</f>
        <v>27.5</v>
      </c>
    </row>
    <row r="17" spans="1:10">
      <c r="A17" s="116"/>
      <c r="B17" s="117" t="s">
        <v>456</v>
      </c>
      <c r="C17" s="118" t="s">
        <v>457</v>
      </c>
      <c r="D17" s="119">
        <v>12.6</v>
      </c>
      <c r="E17" s="118">
        <f t="shared" si="0"/>
        <v>3811.5</v>
      </c>
      <c r="F17" s="134"/>
      <c r="G17" s="118"/>
      <c r="H17" s="137"/>
      <c r="I17" s="107"/>
      <c r="J17" s="152" t="s">
        <v>458</v>
      </c>
    </row>
    <row r="18" spans="1:10">
      <c r="A18" s="120">
        <v>45964</v>
      </c>
      <c r="B18" s="121" t="s">
        <v>459</v>
      </c>
      <c r="C18" s="122" t="s">
        <v>460</v>
      </c>
      <c r="D18" s="123">
        <v>24</v>
      </c>
      <c r="E18" s="122">
        <f t="shared" si="0"/>
        <v>7260</v>
      </c>
      <c r="F18" s="136">
        <f>SUM(E18:E19)</f>
        <v>11313.5</v>
      </c>
      <c r="G18" s="122"/>
      <c r="H18" s="137"/>
      <c r="J18" s="122">
        <f>SUM(J12,J14,J16)</f>
        <v>302.5</v>
      </c>
    </row>
    <row r="19" spans="1:9">
      <c r="A19" s="120"/>
      <c r="B19" s="121" t="s">
        <v>461</v>
      </c>
      <c r="C19" s="122" t="s">
        <v>462</v>
      </c>
      <c r="D19" s="123">
        <v>13.4</v>
      </c>
      <c r="E19" s="122">
        <f t="shared" si="0"/>
        <v>4053.5</v>
      </c>
      <c r="F19" s="136"/>
      <c r="G19" s="122"/>
      <c r="H19" s="137"/>
      <c r="I19" s="107"/>
    </row>
    <row r="20" spans="1:8">
      <c r="A20" s="124">
        <v>45966</v>
      </c>
      <c r="B20" s="125" t="s">
        <v>463</v>
      </c>
      <c r="C20" s="126" t="s">
        <v>464</v>
      </c>
      <c r="D20" s="127">
        <v>8.2</v>
      </c>
      <c r="E20" s="126">
        <f t="shared" si="0"/>
        <v>2480.5</v>
      </c>
      <c r="F20" s="138">
        <f>SUM(E20:E22)</f>
        <v>17303</v>
      </c>
      <c r="G20" s="126"/>
      <c r="H20" s="137"/>
    </row>
    <row r="21" spans="1:9">
      <c r="A21" s="124"/>
      <c r="B21" s="125" t="s">
        <v>465</v>
      </c>
      <c r="C21" s="126" t="s">
        <v>466</v>
      </c>
      <c r="D21" s="127">
        <v>27</v>
      </c>
      <c r="E21" s="126">
        <f t="shared" si="0"/>
        <v>8167.5</v>
      </c>
      <c r="F21" s="138"/>
      <c r="G21" s="126"/>
      <c r="H21" s="137"/>
      <c r="I21" s="107"/>
    </row>
    <row r="22" spans="1:8">
      <c r="A22" s="124"/>
      <c r="B22" s="125" t="s">
        <v>467</v>
      </c>
      <c r="C22" s="126" t="s">
        <v>468</v>
      </c>
      <c r="D22" s="127">
        <v>22</v>
      </c>
      <c r="E22" s="126">
        <f t="shared" si="0"/>
        <v>6655</v>
      </c>
      <c r="F22" s="138"/>
      <c r="G22" s="139"/>
      <c r="H22" s="137"/>
    </row>
    <row r="23" spans="1:8">
      <c r="A23" s="120">
        <v>45967</v>
      </c>
      <c r="B23" s="122" t="s">
        <v>459</v>
      </c>
      <c r="C23" s="122" t="s">
        <v>469</v>
      </c>
      <c r="D23" s="123">
        <v>24</v>
      </c>
      <c r="E23" s="122">
        <f t="shared" si="0"/>
        <v>7260</v>
      </c>
      <c r="F23" s="136">
        <f>SUM(E23:E24)</f>
        <v>10890</v>
      </c>
      <c r="G23" s="140"/>
      <c r="H23" s="137"/>
    </row>
    <row r="24" spans="1:8">
      <c r="A24" s="120"/>
      <c r="B24" s="121" t="s">
        <v>436</v>
      </c>
      <c r="C24" s="122" t="s">
        <v>470</v>
      </c>
      <c r="D24" s="123">
        <v>12</v>
      </c>
      <c r="E24" s="122">
        <f t="shared" si="0"/>
        <v>3630</v>
      </c>
      <c r="F24" s="136"/>
      <c r="G24" s="140"/>
      <c r="H24" s="137"/>
    </row>
    <row r="25" spans="1:8">
      <c r="A25" s="124">
        <v>45969</v>
      </c>
      <c r="B25" s="125" t="s">
        <v>471</v>
      </c>
      <c r="C25" s="126" t="s">
        <v>472</v>
      </c>
      <c r="D25" s="127">
        <v>12.4</v>
      </c>
      <c r="E25" s="126">
        <f t="shared" si="0"/>
        <v>3751</v>
      </c>
      <c r="F25" s="138">
        <f>SUM(E25)</f>
        <v>3751</v>
      </c>
      <c r="G25" s="139"/>
      <c r="H25" s="137"/>
    </row>
    <row r="26" spans="1:8">
      <c r="A26" s="120">
        <v>45971</v>
      </c>
      <c r="B26" s="121" t="s">
        <v>473</v>
      </c>
      <c r="C26" s="122" t="s">
        <v>474</v>
      </c>
      <c r="D26" s="123">
        <v>15.8</v>
      </c>
      <c r="E26" s="122">
        <f t="shared" si="0"/>
        <v>4779.5</v>
      </c>
      <c r="F26" s="136">
        <f>SUM(E26)</f>
        <v>4779.5</v>
      </c>
      <c r="G26" s="140"/>
      <c r="H26" s="137"/>
    </row>
    <row r="27" spans="1:8">
      <c r="A27" s="124">
        <v>45972</v>
      </c>
      <c r="B27" s="125" t="s">
        <v>456</v>
      </c>
      <c r="C27" s="126" t="s">
        <v>475</v>
      </c>
      <c r="D27" s="127">
        <v>13</v>
      </c>
      <c r="E27" s="126">
        <f t="shared" si="0"/>
        <v>3932.5</v>
      </c>
      <c r="F27" s="138">
        <f>SUM(E27)</f>
        <v>3932.5</v>
      </c>
      <c r="G27" s="139"/>
      <c r="H27" s="137"/>
    </row>
    <row r="28" spans="1:8">
      <c r="A28" s="120">
        <v>45974</v>
      </c>
      <c r="B28" s="121" t="s">
        <v>476</v>
      </c>
      <c r="C28" s="122" t="s">
        <v>477</v>
      </c>
      <c r="D28" s="123">
        <v>15</v>
      </c>
      <c r="E28" s="122">
        <f t="shared" si="0"/>
        <v>4537.5</v>
      </c>
      <c r="F28" s="136">
        <f>SUM(E28:E29)</f>
        <v>10587.5</v>
      </c>
      <c r="G28" s="140"/>
      <c r="H28" s="137"/>
    </row>
    <row r="29" spans="1:8">
      <c r="A29" s="120"/>
      <c r="B29" s="121" t="s">
        <v>478</v>
      </c>
      <c r="C29" s="122" t="s">
        <v>479</v>
      </c>
      <c r="D29" s="123">
        <v>20</v>
      </c>
      <c r="E29" s="122">
        <f t="shared" si="0"/>
        <v>6050</v>
      </c>
      <c r="F29" s="136"/>
      <c r="G29" s="140"/>
      <c r="H29" s="137"/>
    </row>
    <row r="30" spans="1:8">
      <c r="A30" s="124">
        <v>45979</v>
      </c>
      <c r="B30" s="125" t="s">
        <v>480</v>
      </c>
      <c r="C30" s="126" t="s">
        <v>481</v>
      </c>
      <c r="D30" s="127">
        <v>12</v>
      </c>
      <c r="E30" s="126">
        <f t="shared" si="0"/>
        <v>3630</v>
      </c>
      <c r="F30" s="138">
        <f>SUM(E30)</f>
        <v>3630</v>
      </c>
      <c r="G30" s="139"/>
      <c r="H30" s="137"/>
    </row>
    <row r="31" spans="1:8">
      <c r="A31" s="120">
        <v>45980</v>
      </c>
      <c r="B31" s="121" t="s">
        <v>454</v>
      </c>
      <c r="C31" s="122" t="s">
        <v>482</v>
      </c>
      <c r="D31" s="123">
        <v>10.9</v>
      </c>
      <c r="E31" s="122">
        <f t="shared" si="0"/>
        <v>3297.25</v>
      </c>
      <c r="F31" s="136">
        <f>SUM(E31:E32)</f>
        <v>8742.25</v>
      </c>
      <c r="G31" s="140"/>
      <c r="H31" s="137"/>
    </row>
    <row r="32" spans="1:8">
      <c r="A32" s="120"/>
      <c r="B32" s="121" t="s">
        <v>483</v>
      </c>
      <c r="C32" s="122" t="s">
        <v>484</v>
      </c>
      <c r="D32" s="123">
        <v>18</v>
      </c>
      <c r="E32" s="122">
        <f t="shared" si="0"/>
        <v>5445</v>
      </c>
      <c r="F32" s="136"/>
      <c r="G32" s="140"/>
      <c r="H32" s="137"/>
    </row>
    <row r="33" spans="1:8">
      <c r="A33" s="124">
        <v>45982</v>
      </c>
      <c r="B33" s="125" t="s">
        <v>485</v>
      </c>
      <c r="C33" s="126" t="s">
        <v>486</v>
      </c>
      <c r="D33" s="127">
        <v>3.6</v>
      </c>
      <c r="E33" s="126">
        <f t="shared" si="0"/>
        <v>1089</v>
      </c>
      <c r="F33" s="138">
        <f>SUM(E33:E37)</f>
        <v>18573.5</v>
      </c>
      <c r="G33" s="139"/>
      <c r="H33" s="137"/>
    </row>
    <row r="34" spans="1:8">
      <c r="A34" s="124"/>
      <c r="B34" s="125" t="s">
        <v>487</v>
      </c>
      <c r="C34" s="126" t="s">
        <v>488</v>
      </c>
      <c r="D34" s="127">
        <v>16</v>
      </c>
      <c r="E34" s="126">
        <f t="shared" si="0"/>
        <v>4840</v>
      </c>
      <c r="F34" s="138"/>
      <c r="G34" s="139"/>
      <c r="H34" s="137"/>
    </row>
    <row r="35" spans="1:8">
      <c r="A35" s="124"/>
      <c r="B35" s="125" t="s">
        <v>489</v>
      </c>
      <c r="C35" s="126" t="s">
        <v>490</v>
      </c>
      <c r="D35" s="127">
        <v>13.4</v>
      </c>
      <c r="E35" s="126">
        <f t="shared" si="0"/>
        <v>4053.5</v>
      </c>
      <c r="F35" s="138"/>
      <c r="G35" s="139"/>
      <c r="H35" s="137"/>
    </row>
    <row r="36" spans="1:8">
      <c r="A36" s="124"/>
      <c r="B36" s="125" t="s">
        <v>480</v>
      </c>
      <c r="C36" s="126" t="s">
        <v>491</v>
      </c>
      <c r="D36" s="127">
        <v>12</v>
      </c>
      <c r="E36" s="126">
        <f t="shared" si="0"/>
        <v>3630</v>
      </c>
      <c r="F36" s="138"/>
      <c r="G36" s="139"/>
      <c r="H36" s="137"/>
    </row>
    <row r="37" spans="1:8">
      <c r="A37" s="124"/>
      <c r="B37" s="125" t="s">
        <v>492</v>
      </c>
      <c r="C37" s="126" t="s">
        <v>493</v>
      </c>
      <c r="D37" s="127">
        <v>16.4</v>
      </c>
      <c r="E37" s="126">
        <f t="shared" si="0"/>
        <v>4961</v>
      </c>
      <c r="F37" s="138"/>
      <c r="G37" s="139"/>
      <c r="H37" s="137"/>
    </row>
    <row r="38" spans="1:8">
      <c r="A38" s="120">
        <v>45983</v>
      </c>
      <c r="B38" s="121" t="s">
        <v>494</v>
      </c>
      <c r="C38" s="122" t="s">
        <v>495</v>
      </c>
      <c r="D38" s="123">
        <v>14</v>
      </c>
      <c r="E38" s="122">
        <f t="shared" si="0"/>
        <v>4235</v>
      </c>
      <c r="F38" s="136">
        <f>SUM(E38)</f>
        <v>4235</v>
      </c>
      <c r="G38" s="140"/>
      <c r="H38" s="137"/>
    </row>
    <row r="39" spans="1:8">
      <c r="A39" s="124">
        <v>45987</v>
      </c>
      <c r="B39" s="125" t="s">
        <v>496</v>
      </c>
      <c r="C39" s="126" t="s">
        <v>497</v>
      </c>
      <c r="D39" s="127">
        <v>16</v>
      </c>
      <c r="E39" s="126">
        <f t="shared" si="0"/>
        <v>4840</v>
      </c>
      <c r="F39" s="138">
        <f>SUM(E39:E40)</f>
        <v>8591</v>
      </c>
      <c r="G39" s="139"/>
      <c r="H39" s="137"/>
    </row>
    <row r="40" spans="1:8">
      <c r="A40" s="124"/>
      <c r="B40" s="125" t="s">
        <v>498</v>
      </c>
      <c r="C40" s="126" t="s">
        <v>499</v>
      </c>
      <c r="D40" s="127">
        <v>12.4</v>
      </c>
      <c r="E40" s="126">
        <f t="shared" si="0"/>
        <v>3751</v>
      </c>
      <c r="F40" s="138"/>
      <c r="G40" s="139"/>
      <c r="H40" s="137"/>
    </row>
    <row r="41" spans="1:8">
      <c r="A41" s="120">
        <v>45988</v>
      </c>
      <c r="B41" s="121" t="s">
        <v>500</v>
      </c>
      <c r="C41" s="122" t="s">
        <v>501</v>
      </c>
      <c r="D41" s="123">
        <v>22</v>
      </c>
      <c r="E41" s="122">
        <f t="shared" si="0"/>
        <v>6655</v>
      </c>
      <c r="F41" s="136">
        <f>SUM(E41:E42)</f>
        <v>10648</v>
      </c>
      <c r="G41" s="140"/>
      <c r="H41" s="137"/>
    </row>
    <row r="42" spans="1:8">
      <c r="A42" s="120"/>
      <c r="B42" s="121" t="s">
        <v>502</v>
      </c>
      <c r="C42" s="122" t="s">
        <v>503</v>
      </c>
      <c r="D42" s="123">
        <v>13.2</v>
      </c>
      <c r="E42" s="122">
        <f t="shared" si="0"/>
        <v>3993</v>
      </c>
      <c r="F42" s="136"/>
      <c r="G42" s="140"/>
      <c r="H42" s="137"/>
    </row>
    <row r="43" spans="1:8">
      <c r="A43" s="124">
        <v>45990</v>
      </c>
      <c r="B43" s="125" t="s">
        <v>504</v>
      </c>
      <c r="C43" s="126" t="s">
        <v>505</v>
      </c>
      <c r="D43" s="127">
        <v>15.2</v>
      </c>
      <c r="E43" s="126">
        <f t="shared" si="0"/>
        <v>4598</v>
      </c>
      <c r="F43" s="138">
        <f>SUM(E43)</f>
        <v>4598</v>
      </c>
      <c r="G43" s="139"/>
      <c r="H43" s="137"/>
    </row>
    <row r="44" spans="1:8">
      <c r="A44" s="120">
        <v>45992</v>
      </c>
      <c r="B44" s="121" t="s">
        <v>506</v>
      </c>
      <c r="C44" s="122" t="s">
        <v>507</v>
      </c>
      <c r="D44" s="123">
        <v>2.8</v>
      </c>
      <c r="E44" s="122">
        <f t="shared" si="0"/>
        <v>847</v>
      </c>
      <c r="F44" s="136">
        <f>SUM(E44:E45)</f>
        <v>5687</v>
      </c>
      <c r="G44" s="140"/>
      <c r="H44" s="137"/>
    </row>
    <row r="45" spans="1:8">
      <c r="A45" s="120"/>
      <c r="B45" s="121" t="s">
        <v>508</v>
      </c>
      <c r="C45" s="122" t="s">
        <v>509</v>
      </c>
      <c r="D45" s="123">
        <v>16</v>
      </c>
      <c r="E45" s="122">
        <f t="shared" si="0"/>
        <v>4840</v>
      </c>
      <c r="F45" s="136"/>
      <c r="G45" s="140"/>
      <c r="H45" s="137"/>
    </row>
    <row r="46" spans="1:8">
      <c r="A46" s="116">
        <v>45995</v>
      </c>
      <c r="B46" s="128" t="s">
        <v>510</v>
      </c>
      <c r="C46" s="118" t="s">
        <v>511</v>
      </c>
      <c r="D46" s="119">
        <v>68</v>
      </c>
      <c r="E46" s="126">
        <f t="shared" si="0"/>
        <v>20570</v>
      </c>
      <c r="F46" s="134">
        <f>SUM(E46)</f>
        <v>20570</v>
      </c>
      <c r="G46" s="141"/>
      <c r="H46" s="137"/>
    </row>
    <row r="47" spans="1:8">
      <c r="A47" s="120">
        <v>45996</v>
      </c>
      <c r="B47" s="121" t="s">
        <v>512</v>
      </c>
      <c r="C47" s="122" t="s">
        <v>513</v>
      </c>
      <c r="D47" s="123">
        <v>25</v>
      </c>
      <c r="E47" s="122">
        <f t="shared" si="0"/>
        <v>7562.5</v>
      </c>
      <c r="F47" s="136">
        <f>SUM(E47:E48)</f>
        <v>14822.5</v>
      </c>
      <c r="G47" s="140"/>
      <c r="H47" s="137"/>
    </row>
    <row r="48" spans="1:8">
      <c r="A48" s="120"/>
      <c r="B48" s="121" t="s">
        <v>514</v>
      </c>
      <c r="C48" s="122" t="s">
        <v>515</v>
      </c>
      <c r="D48" s="123">
        <v>24</v>
      </c>
      <c r="E48" s="122">
        <f t="shared" si="0"/>
        <v>7260</v>
      </c>
      <c r="F48" s="136"/>
      <c r="G48" s="140"/>
      <c r="H48" s="137"/>
    </row>
    <row r="49" spans="1:8">
      <c r="A49" s="116">
        <v>45997</v>
      </c>
      <c r="B49" s="117" t="s">
        <v>514</v>
      </c>
      <c r="C49" s="118" t="s">
        <v>516</v>
      </c>
      <c r="D49" s="119">
        <v>12</v>
      </c>
      <c r="E49" s="126">
        <f t="shared" si="0"/>
        <v>3630</v>
      </c>
      <c r="F49" s="134">
        <f>SUM(E49)</f>
        <v>3630</v>
      </c>
      <c r="G49" s="141"/>
      <c r="H49" s="137"/>
    </row>
    <row r="50" spans="1:8">
      <c r="A50" s="120">
        <v>45999</v>
      </c>
      <c r="B50" s="121" t="s">
        <v>517</v>
      </c>
      <c r="C50" s="122" t="s">
        <v>518</v>
      </c>
      <c r="D50" s="123">
        <v>9.9</v>
      </c>
      <c r="E50" s="122">
        <f t="shared" si="0"/>
        <v>2994.75</v>
      </c>
      <c r="F50" s="136">
        <f>SUM(E50:E51)</f>
        <v>6866.75</v>
      </c>
      <c r="G50" s="140"/>
      <c r="H50" s="137"/>
    </row>
    <row r="51" spans="1:8">
      <c r="A51" s="120"/>
      <c r="B51" s="121" t="s">
        <v>489</v>
      </c>
      <c r="C51" s="122" t="s">
        <v>519</v>
      </c>
      <c r="D51" s="123">
        <v>12.8</v>
      </c>
      <c r="E51" s="122">
        <f t="shared" si="0"/>
        <v>3872</v>
      </c>
      <c r="F51" s="136"/>
      <c r="G51" s="140"/>
      <c r="H51" s="137"/>
    </row>
    <row r="52" spans="1:8">
      <c r="A52" s="116">
        <v>46000</v>
      </c>
      <c r="B52" s="117" t="s">
        <v>520</v>
      </c>
      <c r="C52" s="118" t="s">
        <v>521</v>
      </c>
      <c r="D52" s="119">
        <v>24</v>
      </c>
      <c r="E52" s="126">
        <f t="shared" si="0"/>
        <v>7260</v>
      </c>
      <c r="F52" s="134">
        <f>SUM(E52:E54)</f>
        <v>15004</v>
      </c>
      <c r="G52" s="141"/>
      <c r="H52" s="137"/>
    </row>
    <row r="53" spans="1:8">
      <c r="A53" s="116"/>
      <c r="B53" s="117" t="s">
        <v>522</v>
      </c>
      <c r="C53" s="118" t="s">
        <v>523</v>
      </c>
      <c r="D53" s="119">
        <v>12.2</v>
      </c>
      <c r="E53" s="126">
        <f t="shared" si="0"/>
        <v>3690.5</v>
      </c>
      <c r="F53" s="134"/>
      <c r="G53" s="141"/>
      <c r="H53" s="137"/>
    </row>
    <row r="54" spans="1:8">
      <c r="A54" s="116"/>
      <c r="B54" s="117" t="s">
        <v>489</v>
      </c>
      <c r="C54" s="118" t="s">
        <v>524</v>
      </c>
      <c r="D54" s="119">
        <v>13.4</v>
      </c>
      <c r="E54" s="126">
        <f t="shared" si="0"/>
        <v>4053.5</v>
      </c>
      <c r="F54" s="134"/>
      <c r="G54" s="141"/>
      <c r="H54" s="137"/>
    </row>
    <row r="55" spans="1:8">
      <c r="A55" s="120">
        <v>46001</v>
      </c>
      <c r="B55" s="121" t="s">
        <v>504</v>
      </c>
      <c r="C55" s="122" t="s">
        <v>525</v>
      </c>
      <c r="D55" s="123">
        <v>15.2</v>
      </c>
      <c r="E55" s="122">
        <f t="shared" si="0"/>
        <v>4598</v>
      </c>
      <c r="F55" s="136">
        <f>SUM(E55:E56)</f>
        <v>8228</v>
      </c>
      <c r="G55" s="140"/>
      <c r="H55" s="137"/>
    </row>
    <row r="56" spans="1:8">
      <c r="A56" s="116">
        <v>46002</v>
      </c>
      <c r="B56" s="117" t="s">
        <v>514</v>
      </c>
      <c r="C56" s="118" t="s">
        <v>526</v>
      </c>
      <c r="D56" s="119">
        <v>12</v>
      </c>
      <c r="E56" s="122">
        <f t="shared" si="0"/>
        <v>3630</v>
      </c>
      <c r="F56" s="136"/>
      <c r="G56" s="141"/>
      <c r="H56" s="137"/>
    </row>
    <row r="57" spans="1:8">
      <c r="A57" s="129">
        <v>46010</v>
      </c>
      <c r="B57" s="130" t="s">
        <v>527</v>
      </c>
      <c r="C57" s="131" t="s">
        <v>528</v>
      </c>
      <c r="D57" s="132">
        <v>3.4</v>
      </c>
      <c r="E57" s="142">
        <f t="shared" si="0"/>
        <v>1028.5</v>
      </c>
      <c r="F57" s="143">
        <f>SUM(E57)</f>
        <v>1028.5</v>
      </c>
      <c r="G57" s="144"/>
      <c r="H57" s="137"/>
    </row>
    <row r="58" spans="1:8">
      <c r="A58" s="116">
        <v>46016</v>
      </c>
      <c r="B58" s="117" t="s">
        <v>529</v>
      </c>
      <c r="C58" s="118" t="s">
        <v>530</v>
      </c>
      <c r="D58" s="119">
        <v>14</v>
      </c>
      <c r="E58" s="142">
        <f t="shared" si="0"/>
        <v>4235</v>
      </c>
      <c r="F58" s="143">
        <f>SUM(E58:E59)</f>
        <v>10890</v>
      </c>
      <c r="G58" s="141"/>
      <c r="H58" s="137"/>
    </row>
    <row r="59" spans="1:8">
      <c r="A59" s="116">
        <v>46016</v>
      </c>
      <c r="B59" s="117" t="s">
        <v>443</v>
      </c>
      <c r="C59" s="118" t="s">
        <v>531</v>
      </c>
      <c r="D59" s="119">
        <v>22</v>
      </c>
      <c r="E59" s="122">
        <f t="shared" si="0"/>
        <v>6655</v>
      </c>
      <c r="F59" s="145"/>
      <c r="G59" s="141"/>
      <c r="H59" s="146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84" customWidth="1"/>
    <col min="2" max="2" width="11.828125" style="85" customWidth="1"/>
    <col min="3" max="3" width="33" style="86" customWidth="1"/>
    <col min="4" max="4" width="7.5078125" style="86" customWidth="1"/>
    <col min="5" max="5" width="10" style="85" customWidth="1"/>
    <col min="6" max="6" width="39.3359375" style="85" customWidth="1"/>
    <col min="7" max="9" width="17.6640625" style="87" customWidth="1"/>
    <col min="10" max="10" width="25.5078125" style="88" customWidth="1"/>
    <col min="11" max="16384" width="9.1640625" style="85"/>
  </cols>
  <sheetData>
    <row r="1" s="83" customFormat="1" ht="16" customHeight="1" spans="1:10">
      <c r="A1" s="89" t="s">
        <v>0</v>
      </c>
      <c r="B1" s="90" t="s">
        <v>532</v>
      </c>
      <c r="C1" s="91" t="s">
        <v>533</v>
      </c>
      <c r="D1" s="91" t="s">
        <v>534</v>
      </c>
      <c r="E1" s="90" t="s">
        <v>535</v>
      </c>
      <c r="F1" s="90" t="s">
        <v>536</v>
      </c>
      <c r="G1" s="101" t="s">
        <v>537</v>
      </c>
      <c r="H1" s="101" t="s">
        <v>538</v>
      </c>
      <c r="I1" s="101" t="s">
        <v>539</v>
      </c>
      <c r="J1" s="90" t="s">
        <v>540</v>
      </c>
    </row>
    <row r="2" ht="129" customHeight="1" spans="1:10">
      <c r="A2" s="92">
        <v>45967</v>
      </c>
      <c r="B2" s="93" t="s">
        <v>541</v>
      </c>
      <c r="C2" s="94" t="s">
        <v>542</v>
      </c>
      <c r="D2" s="95">
        <v>3</v>
      </c>
      <c r="E2" s="102" t="s">
        <v>543</v>
      </c>
      <c r="F2" s="102" t="str">
        <f>_xlfn.DISPIMG("ID_A435215B813C404CA26F65668F85307D",1)</f>
        <v>=DISPIMG("ID_A435215B813C404CA26F65668F85307D",1)</v>
      </c>
      <c r="G2" s="103">
        <v>282000</v>
      </c>
      <c r="H2" s="103">
        <f>SUM(D2*G2)</f>
        <v>846000</v>
      </c>
      <c r="I2" s="103">
        <f>SUM(H2)</f>
        <v>846000</v>
      </c>
      <c r="J2" s="102" t="s">
        <v>544</v>
      </c>
    </row>
    <row r="3" ht="43" customHeight="1" spans="1:10">
      <c r="A3" s="92"/>
      <c r="B3" s="93"/>
      <c r="C3" s="96"/>
      <c r="D3" s="97"/>
      <c r="E3" s="102"/>
      <c r="F3" s="102"/>
      <c r="G3" s="104"/>
      <c r="H3" s="103"/>
      <c r="I3" s="103"/>
      <c r="J3" s="102"/>
    </row>
    <row r="4" ht="43" customHeight="1" spans="1:10">
      <c r="A4" s="92"/>
      <c r="B4" s="93"/>
      <c r="C4" s="96"/>
      <c r="D4" s="97"/>
      <c r="E4" s="102"/>
      <c r="F4" s="102"/>
      <c r="G4" s="104"/>
      <c r="H4" s="103"/>
      <c r="I4" s="103"/>
      <c r="J4" s="102"/>
    </row>
    <row r="5" ht="43" customHeight="1" spans="1:10">
      <c r="A5" s="92"/>
      <c r="B5" s="93"/>
      <c r="C5" s="96"/>
      <c r="D5" s="97"/>
      <c r="E5" s="102"/>
      <c r="F5" s="102"/>
      <c r="G5" s="104"/>
      <c r="H5" s="103"/>
      <c r="I5" s="103"/>
      <c r="J5" s="102"/>
    </row>
    <row r="6" ht="43" customHeight="1" spans="1:10">
      <c r="A6" s="92"/>
      <c r="B6" s="93"/>
      <c r="C6" s="98"/>
      <c r="D6" s="97"/>
      <c r="E6" s="105"/>
      <c r="F6" s="105"/>
      <c r="G6" s="103"/>
      <c r="H6" s="103"/>
      <c r="I6" s="103"/>
      <c r="J6" s="102"/>
    </row>
    <row r="7" ht="43" customHeight="1" spans="1:10">
      <c r="A7" s="92"/>
      <c r="B7" s="93"/>
      <c r="C7" s="98"/>
      <c r="D7" s="97"/>
      <c r="E7" s="105"/>
      <c r="F7" s="105"/>
      <c r="G7" s="103"/>
      <c r="H7" s="103"/>
      <c r="I7" s="103"/>
      <c r="J7" s="102"/>
    </row>
    <row r="8" ht="43" customHeight="1" spans="1:10">
      <c r="A8" s="92"/>
      <c r="B8" s="93"/>
      <c r="C8" s="96"/>
      <c r="D8" s="97"/>
      <c r="E8" s="105"/>
      <c r="F8" s="105"/>
      <c r="G8" s="104"/>
      <c r="H8" s="103"/>
      <c r="I8" s="103"/>
      <c r="J8" s="102"/>
    </row>
    <row r="9" ht="64" customHeight="1" spans="1:10">
      <c r="A9" s="92"/>
      <c r="B9" s="93"/>
      <c r="C9" s="96"/>
      <c r="D9" s="97"/>
      <c r="E9" s="102"/>
      <c r="F9" s="102"/>
      <c r="G9" s="104"/>
      <c r="H9" s="104"/>
      <c r="I9" s="103"/>
      <c r="J9" s="102"/>
    </row>
    <row r="10" ht="64" customHeight="1" spans="1:10">
      <c r="A10" s="92"/>
      <c r="B10" s="93"/>
      <c r="C10" s="96"/>
      <c r="D10" s="97"/>
      <c r="E10" s="102"/>
      <c r="F10" s="102"/>
      <c r="G10" s="104"/>
      <c r="H10" s="104"/>
      <c r="I10" s="103"/>
      <c r="J10" s="102"/>
    </row>
    <row r="11" ht="64" customHeight="1" spans="1:10">
      <c r="A11" s="92"/>
      <c r="B11" s="93"/>
      <c r="C11" s="96"/>
      <c r="D11" s="97"/>
      <c r="E11" s="102"/>
      <c r="F11" s="102"/>
      <c r="G11" s="104"/>
      <c r="H11" s="104"/>
      <c r="I11" s="103"/>
      <c r="J11" s="102"/>
    </row>
    <row r="12" ht="64" customHeight="1" spans="1:10">
      <c r="A12" s="92"/>
      <c r="B12" s="93"/>
      <c r="C12" s="96"/>
      <c r="D12" s="97"/>
      <c r="E12" s="102"/>
      <c r="F12" s="102"/>
      <c r="G12" s="104"/>
      <c r="H12" s="104"/>
      <c r="I12" s="103"/>
      <c r="J12" s="102"/>
    </row>
    <row r="13" ht="15" customHeight="1" spans="1:10">
      <c r="A13" s="99"/>
      <c r="B13" s="100"/>
      <c r="C13" s="100"/>
      <c r="D13" s="100"/>
      <c r="E13" s="106"/>
      <c r="F13" s="106">
        <f>SUM(I2:I11)</f>
        <v>846000</v>
      </c>
      <c r="G13" s="104"/>
      <c r="H13" s="104"/>
      <c r="I13" s="104"/>
      <c r="J13" s="102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96" zoomScaleNormal="96" workbookViewId="0">
      <pane ySplit="1" topLeftCell="A138" activePane="bottomLeft" state="frozen"/>
      <selection/>
      <selection pane="bottomLeft" activeCell="E1" sqref="E1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545</v>
      </c>
      <c r="B1" s="4" t="s">
        <v>546</v>
      </c>
      <c r="C1" s="5" t="s">
        <v>547</v>
      </c>
      <c r="D1" s="5" t="s">
        <v>548</v>
      </c>
      <c r="E1" s="5" t="s">
        <v>549</v>
      </c>
      <c r="F1" s="5" t="s">
        <v>550</v>
      </c>
      <c r="G1" s="27" t="s">
        <v>551</v>
      </c>
      <c r="H1" s="28"/>
      <c r="I1" s="28"/>
      <c r="J1" s="61" t="s">
        <v>552</v>
      </c>
      <c r="K1" s="62" t="s">
        <v>553</v>
      </c>
      <c r="L1" s="63" t="s">
        <v>554</v>
      </c>
      <c r="M1" s="64" t="s">
        <v>555</v>
      </c>
      <c r="N1" s="65" t="s">
        <v>556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557</v>
      </c>
      <c r="C2" s="8">
        <v>1000000</v>
      </c>
      <c r="D2" s="9"/>
      <c r="E2" s="29">
        <f>C2</f>
        <v>1000000</v>
      </c>
      <c r="F2" s="30" t="s">
        <v>558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559</v>
      </c>
      <c r="C3" s="8"/>
      <c r="D3" s="9">
        <v>1200</v>
      </c>
      <c r="E3" s="29">
        <f>E2+C3-D3</f>
        <v>998800</v>
      </c>
      <c r="F3" s="30" t="s">
        <v>560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561</v>
      </c>
      <c r="C4" s="8"/>
      <c r="D4" s="9">
        <v>50000</v>
      </c>
      <c r="E4" s="29">
        <f>E3+C4-D4</f>
        <v>948800</v>
      </c>
      <c r="F4" s="34" t="s">
        <v>562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563</v>
      </c>
      <c r="C5" s="8"/>
      <c r="D5" s="9">
        <v>255000</v>
      </c>
      <c r="E5" s="29">
        <f t="shared" ref="E5:E16" si="0">E4+C5-D5</f>
        <v>693800</v>
      </c>
      <c r="F5" s="36" t="s">
        <v>564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565</v>
      </c>
      <c r="C6" s="8"/>
      <c r="D6" s="9">
        <v>11000</v>
      </c>
      <c r="E6" s="29">
        <f t="shared" si="0"/>
        <v>682800</v>
      </c>
      <c r="F6" s="34" t="s">
        <v>566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567</v>
      </c>
      <c r="C7" s="8"/>
      <c r="D7" s="9">
        <v>113000</v>
      </c>
      <c r="E7" s="29">
        <f t="shared" si="0"/>
        <v>569800</v>
      </c>
      <c r="F7" s="36" t="s">
        <v>568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569</v>
      </c>
      <c r="C8" s="8"/>
      <c r="D8" s="9">
        <v>18000</v>
      </c>
      <c r="E8" s="29">
        <f t="shared" si="0"/>
        <v>551800</v>
      </c>
      <c r="F8" s="34" t="s">
        <v>570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571</v>
      </c>
      <c r="C9" s="8"/>
      <c r="D9" s="9">
        <v>36500</v>
      </c>
      <c r="E9" s="29">
        <f t="shared" si="0"/>
        <v>515300</v>
      </c>
      <c r="F9" s="34" t="s">
        <v>572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573</v>
      </c>
      <c r="C10" s="8"/>
      <c r="D10" s="9">
        <v>185500</v>
      </c>
      <c r="E10" s="29">
        <f t="shared" si="0"/>
        <v>329800</v>
      </c>
      <c r="F10" s="34" t="s">
        <v>574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573</v>
      </c>
      <c r="C11" s="8"/>
      <c r="D11" s="9">
        <v>27500</v>
      </c>
      <c r="E11" s="29">
        <f t="shared" si="0"/>
        <v>302300</v>
      </c>
      <c r="F11" s="34" t="s">
        <v>575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576</v>
      </c>
      <c r="C12" s="8"/>
      <c r="D12" s="9">
        <v>84000</v>
      </c>
      <c r="E12" s="29">
        <f t="shared" si="0"/>
        <v>218300</v>
      </c>
      <c r="F12" s="34" t="s">
        <v>577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578</v>
      </c>
      <c r="C13" s="8"/>
      <c r="D13" s="9">
        <v>52900</v>
      </c>
      <c r="E13" s="29">
        <f t="shared" si="0"/>
        <v>165400</v>
      </c>
      <c r="F13" s="36" t="s">
        <v>579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580</v>
      </c>
      <c r="C14" s="8"/>
      <c r="D14" s="9">
        <v>50000</v>
      </c>
      <c r="E14" s="29">
        <f t="shared" si="0"/>
        <v>115400</v>
      </c>
      <c r="F14" s="36" t="s">
        <v>581</v>
      </c>
      <c r="G14" s="35"/>
      <c r="H14" s="32" t="s">
        <v>582</v>
      </c>
      <c r="I14" s="32" t="s">
        <v>583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584</v>
      </c>
      <c r="C15" s="11"/>
      <c r="D15" s="9">
        <v>26000</v>
      </c>
      <c r="E15" s="29">
        <f t="shared" si="0"/>
        <v>89400</v>
      </c>
      <c r="F15" s="39" t="s">
        <v>585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586</v>
      </c>
      <c r="C16" s="14"/>
      <c r="D16" s="15">
        <v>60700</v>
      </c>
      <c r="E16" s="29">
        <f t="shared" si="0"/>
        <v>28700</v>
      </c>
      <c r="F16" s="36" t="s">
        <v>587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588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589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557</v>
      </c>
      <c r="C19" s="8">
        <v>1000000</v>
      </c>
      <c r="D19" s="9"/>
      <c r="E19" s="29">
        <f>E16+C19-D19</f>
        <v>1028700</v>
      </c>
      <c r="F19" s="30" t="s">
        <v>590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559</v>
      </c>
      <c r="C20" s="8"/>
      <c r="D20" s="9">
        <v>1200</v>
      </c>
      <c r="E20" s="29">
        <f t="shared" ref="E20:E45" si="1">E19+C20-D20</f>
        <v>1027500</v>
      </c>
      <c r="F20" s="30" t="s">
        <v>560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561</v>
      </c>
      <c r="C21" s="8"/>
      <c r="D21" s="9">
        <v>5000</v>
      </c>
      <c r="E21" s="29">
        <f t="shared" si="1"/>
        <v>1022500</v>
      </c>
      <c r="F21" s="34" t="s">
        <v>591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592</v>
      </c>
      <c r="C22" s="8"/>
      <c r="D22" s="9">
        <v>12750</v>
      </c>
      <c r="E22" s="29">
        <f t="shared" si="1"/>
        <v>1009750</v>
      </c>
      <c r="F22" s="39" t="s">
        <v>593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594</v>
      </c>
      <c r="C23" s="8"/>
      <c r="D23" s="9">
        <v>302500</v>
      </c>
      <c r="E23" s="29">
        <f t="shared" si="1"/>
        <v>707250</v>
      </c>
      <c r="F23" s="39" t="s">
        <v>595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596</v>
      </c>
      <c r="C24" s="8"/>
      <c r="D24" s="9">
        <v>89000</v>
      </c>
      <c r="E24" s="29">
        <f t="shared" si="1"/>
        <v>618250</v>
      </c>
      <c r="F24" s="36" t="s">
        <v>597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598</v>
      </c>
      <c r="C25" s="8"/>
      <c r="D25" s="8">
        <v>109337</v>
      </c>
      <c r="E25" s="29">
        <f t="shared" si="1"/>
        <v>508913</v>
      </c>
      <c r="F25" s="36" t="s">
        <v>599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600</v>
      </c>
      <c r="C26" s="8"/>
      <c r="D26" s="8">
        <v>35000</v>
      </c>
      <c r="E26" s="29">
        <f t="shared" si="1"/>
        <v>473913</v>
      </c>
      <c r="F26" s="34" t="s">
        <v>601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602</v>
      </c>
      <c r="C27" s="8"/>
      <c r="D27" s="8">
        <v>140000</v>
      </c>
      <c r="E27" s="29">
        <f t="shared" si="1"/>
        <v>333913</v>
      </c>
      <c r="F27" s="36" t="s">
        <v>603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604</v>
      </c>
      <c r="C28" s="8"/>
      <c r="D28" s="8">
        <v>44000</v>
      </c>
      <c r="E28" s="29">
        <f t="shared" si="1"/>
        <v>289913</v>
      </c>
      <c r="F28" s="34" t="s">
        <v>605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606</v>
      </c>
      <c r="C29" s="8"/>
      <c r="D29" s="8">
        <v>24000</v>
      </c>
      <c r="E29" s="29">
        <f t="shared" si="1"/>
        <v>265913</v>
      </c>
      <c r="F29" s="34" t="s">
        <v>607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608</v>
      </c>
      <c r="C30" s="8">
        <v>1000000</v>
      </c>
      <c r="D30" s="8"/>
      <c r="E30" s="29">
        <f t="shared" si="1"/>
        <v>1265913</v>
      </c>
      <c r="F30" s="30" t="s">
        <v>558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559</v>
      </c>
      <c r="C31" s="8"/>
      <c r="D31" s="8">
        <v>1000</v>
      </c>
      <c r="E31" s="29">
        <f t="shared" si="1"/>
        <v>1264913</v>
      </c>
      <c r="F31" s="30" t="s">
        <v>609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610</v>
      </c>
      <c r="C32" s="8"/>
      <c r="D32" s="8">
        <v>155247</v>
      </c>
      <c r="E32" s="29">
        <f t="shared" si="1"/>
        <v>1109666</v>
      </c>
      <c r="F32" s="36" t="s">
        <v>611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612</v>
      </c>
      <c r="C33" s="24">
        <v>810</v>
      </c>
      <c r="D33" s="24"/>
      <c r="E33" s="29">
        <f t="shared" si="1"/>
        <v>1110476</v>
      </c>
      <c r="F33" s="48" t="s">
        <v>613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614</v>
      </c>
      <c r="C34" s="8"/>
      <c r="D34" s="9">
        <v>285000</v>
      </c>
      <c r="E34" s="29">
        <f t="shared" si="1"/>
        <v>825476</v>
      </c>
      <c r="F34" s="50" t="s">
        <v>615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571</v>
      </c>
      <c r="C35" s="26"/>
      <c r="D35" s="26">
        <v>14000</v>
      </c>
      <c r="E35" s="29">
        <f t="shared" si="1"/>
        <v>811476</v>
      </c>
      <c r="F35" s="51" t="s">
        <v>616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617</v>
      </c>
      <c r="C36" s="26"/>
      <c r="D36" s="26">
        <v>57500</v>
      </c>
      <c r="E36" s="29">
        <f t="shared" si="1"/>
        <v>753976</v>
      </c>
      <c r="F36" s="51" t="s">
        <v>618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619</v>
      </c>
      <c r="C37" s="8"/>
      <c r="D37" s="9">
        <v>94000</v>
      </c>
      <c r="E37" s="29">
        <f t="shared" si="1"/>
        <v>659976</v>
      </c>
      <c r="F37" s="50" t="s">
        <v>620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621</v>
      </c>
      <c r="C38" s="8"/>
      <c r="D38" s="9">
        <v>50000</v>
      </c>
      <c r="E38" s="29">
        <f t="shared" si="1"/>
        <v>609976</v>
      </c>
      <c r="F38" s="54" t="s">
        <v>622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580</v>
      </c>
      <c r="C39" s="8"/>
      <c r="D39" s="9">
        <v>100000</v>
      </c>
      <c r="E39" s="29">
        <f t="shared" si="1"/>
        <v>509976</v>
      </c>
      <c r="F39" s="54" t="s">
        <v>623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576</v>
      </c>
      <c r="C40" s="26"/>
      <c r="D40" s="26">
        <v>84000</v>
      </c>
      <c r="E40" s="29">
        <f t="shared" si="1"/>
        <v>425976</v>
      </c>
      <c r="F40" s="51" t="s">
        <v>577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624</v>
      </c>
      <c r="C41" s="26"/>
      <c r="D41" s="26">
        <v>115500</v>
      </c>
      <c r="E41" s="29">
        <f t="shared" ref="E41:E77" si="2">E40+C41-D41</f>
        <v>310476</v>
      </c>
      <c r="F41" s="51" t="s">
        <v>625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557</v>
      </c>
      <c r="C42" s="26">
        <v>3000000</v>
      </c>
      <c r="D42" s="26"/>
      <c r="E42" s="29">
        <f t="shared" si="2"/>
        <v>3310476</v>
      </c>
      <c r="F42" s="30" t="s">
        <v>626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559</v>
      </c>
      <c r="C43" s="26"/>
      <c r="D43" s="26">
        <v>1200</v>
      </c>
      <c r="E43" s="29">
        <f t="shared" si="2"/>
        <v>3309276</v>
      </c>
      <c r="F43" s="30" t="s">
        <v>560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627</v>
      </c>
      <c r="C44" s="26"/>
      <c r="D44" s="26">
        <v>164500</v>
      </c>
      <c r="E44" s="29">
        <f t="shared" si="2"/>
        <v>3144776</v>
      </c>
      <c r="F44" s="51" t="s">
        <v>628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629</v>
      </c>
      <c r="C45" s="26"/>
      <c r="D45" s="26">
        <v>22000</v>
      </c>
      <c r="E45" s="29">
        <f t="shared" si="2"/>
        <v>3122776</v>
      </c>
      <c r="F45" s="51" t="s">
        <v>630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631</v>
      </c>
      <c r="C46" s="26"/>
      <c r="D46" s="26">
        <v>402500</v>
      </c>
      <c r="E46" s="29">
        <f t="shared" si="2"/>
        <v>2720276</v>
      </c>
      <c r="F46" s="51" t="s">
        <v>632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606</v>
      </c>
      <c r="C47" s="26"/>
      <c r="D47" s="26">
        <v>74000</v>
      </c>
      <c r="E47" s="29">
        <f t="shared" si="2"/>
        <v>2646276</v>
      </c>
      <c r="F47" s="51" t="s">
        <v>633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604</v>
      </c>
      <c r="C48" s="26"/>
      <c r="D48" s="26">
        <v>167500</v>
      </c>
      <c r="E48" s="29">
        <f t="shared" si="2"/>
        <v>2478776</v>
      </c>
      <c r="F48" s="51" t="s">
        <v>634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635</v>
      </c>
      <c r="C49" s="8"/>
      <c r="D49" s="8">
        <v>152000</v>
      </c>
      <c r="E49" s="29">
        <f t="shared" si="2"/>
        <v>2326776</v>
      </c>
      <c r="F49" s="57" t="s">
        <v>636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637</v>
      </c>
      <c r="C50" s="8"/>
      <c r="D50" s="8">
        <v>22500</v>
      </c>
      <c r="E50" s="29">
        <f t="shared" si="2"/>
        <v>2304276</v>
      </c>
      <c r="F50" s="51" t="s">
        <v>638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576</v>
      </c>
      <c r="C51" s="26"/>
      <c r="D51" s="26">
        <v>70000</v>
      </c>
      <c r="E51" s="29">
        <f t="shared" si="2"/>
        <v>2234276</v>
      </c>
      <c r="F51" s="51" t="s">
        <v>639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635</v>
      </c>
      <c r="C52" s="26"/>
      <c r="D52" s="26">
        <v>114000</v>
      </c>
      <c r="E52" s="29">
        <f t="shared" si="2"/>
        <v>2120276</v>
      </c>
      <c r="F52" s="57" t="s">
        <v>636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640</v>
      </c>
      <c r="C53" s="26"/>
      <c r="D53" s="26">
        <v>15500</v>
      </c>
      <c r="E53" s="29">
        <f t="shared" si="2"/>
        <v>2104776</v>
      </c>
      <c r="F53" s="51" t="s">
        <v>641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604</v>
      </c>
      <c r="C54" s="26"/>
      <c r="D54" s="26">
        <v>112500</v>
      </c>
      <c r="E54" s="29">
        <f t="shared" si="2"/>
        <v>1992276</v>
      </c>
      <c r="F54" s="51" t="s">
        <v>642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604</v>
      </c>
      <c r="C55" s="26"/>
      <c r="D55" s="26">
        <v>94500</v>
      </c>
      <c r="E55" s="29">
        <f t="shared" si="2"/>
        <v>1897776</v>
      </c>
      <c r="F55" s="51" t="s">
        <v>643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644</v>
      </c>
      <c r="C56" s="26"/>
      <c r="D56" s="26">
        <v>354000</v>
      </c>
      <c r="E56" s="29">
        <f t="shared" si="2"/>
        <v>1543776</v>
      </c>
      <c r="F56" s="51" t="s">
        <v>645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604</v>
      </c>
      <c r="C57" s="26"/>
      <c r="D57" s="26">
        <v>170000</v>
      </c>
      <c r="E57" s="29">
        <f t="shared" si="2"/>
        <v>1373776</v>
      </c>
      <c r="F57" s="51" t="s">
        <v>646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647</v>
      </c>
      <c r="C58" s="26"/>
      <c r="D58" s="26">
        <v>140900</v>
      </c>
      <c r="E58" s="29">
        <f t="shared" si="2"/>
        <v>1232876</v>
      </c>
      <c r="F58" s="58" t="s">
        <v>648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649</v>
      </c>
      <c r="C59" s="26"/>
      <c r="D59" s="26">
        <v>103300</v>
      </c>
      <c r="E59" s="29">
        <f t="shared" si="2"/>
        <v>1129576</v>
      </c>
      <c r="F59" s="59" t="s">
        <v>650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651</v>
      </c>
      <c r="C60" s="26">
        <v>1500000</v>
      </c>
      <c r="D60" s="26"/>
      <c r="E60" s="29">
        <f t="shared" si="2"/>
        <v>2629576</v>
      </c>
      <c r="F60" s="30" t="s">
        <v>652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559</v>
      </c>
      <c r="C61" s="26"/>
      <c r="D61" s="26">
        <v>1200</v>
      </c>
      <c r="E61" s="29">
        <f t="shared" si="2"/>
        <v>2628376</v>
      </c>
      <c r="F61" s="30" t="s">
        <v>560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653</v>
      </c>
      <c r="C62" s="26"/>
      <c r="D62" s="26">
        <v>902500</v>
      </c>
      <c r="E62" s="29">
        <f t="shared" si="2"/>
        <v>1725876</v>
      </c>
      <c r="F62" s="60" t="s">
        <v>654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655</v>
      </c>
      <c r="C63" s="26">
        <v>900000</v>
      </c>
      <c r="D63" s="26"/>
      <c r="E63" s="29">
        <f t="shared" si="2"/>
        <v>2625876</v>
      </c>
      <c r="F63" s="30" t="s">
        <v>656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559</v>
      </c>
      <c r="C64" s="26"/>
      <c r="D64" s="26">
        <v>1000</v>
      </c>
      <c r="E64" s="29">
        <f t="shared" si="2"/>
        <v>2624876</v>
      </c>
      <c r="F64" s="30" t="s">
        <v>560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657</v>
      </c>
      <c r="C65" s="26"/>
      <c r="D65" s="26">
        <v>20000</v>
      </c>
      <c r="E65" s="29">
        <f t="shared" si="2"/>
        <v>2604876</v>
      </c>
      <c r="F65" s="59" t="s">
        <v>658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659</v>
      </c>
      <c r="C66" s="26"/>
      <c r="D66" s="26">
        <v>208500</v>
      </c>
      <c r="E66" s="29">
        <f t="shared" si="2"/>
        <v>2396376</v>
      </c>
      <c r="F66" s="68" t="s">
        <v>660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661</v>
      </c>
      <c r="C67" s="26"/>
      <c r="D67" s="26">
        <v>60000</v>
      </c>
      <c r="E67" s="29">
        <f t="shared" si="2"/>
        <v>2336376</v>
      </c>
      <c r="F67" s="58" t="s">
        <v>662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604</v>
      </c>
      <c r="C68" s="26"/>
      <c r="D68" s="26">
        <v>19000</v>
      </c>
      <c r="E68" s="29">
        <f t="shared" si="2"/>
        <v>2317376</v>
      </c>
      <c r="F68" s="68" t="s">
        <v>663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640</v>
      </c>
      <c r="C69" s="26"/>
      <c r="D69" s="26">
        <v>324000</v>
      </c>
      <c r="E69" s="29">
        <f t="shared" si="2"/>
        <v>1993376</v>
      </c>
      <c r="F69" s="51" t="s">
        <v>664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606</v>
      </c>
      <c r="C70" s="26"/>
      <c r="D70" s="26">
        <v>42000</v>
      </c>
      <c r="E70" s="29">
        <f t="shared" si="2"/>
        <v>1951376</v>
      </c>
      <c r="F70" s="68" t="s">
        <v>665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576</v>
      </c>
      <c r="C71" s="26"/>
      <c r="D71" s="26">
        <v>70000</v>
      </c>
      <c r="E71" s="29">
        <f t="shared" si="2"/>
        <v>1881376</v>
      </c>
      <c r="F71" s="51" t="s">
        <v>639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666</v>
      </c>
      <c r="C72" s="26"/>
      <c r="D72" s="26">
        <v>155850</v>
      </c>
      <c r="E72" s="29">
        <f t="shared" si="2"/>
        <v>1725526</v>
      </c>
      <c r="F72" s="68" t="s">
        <v>667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606</v>
      </c>
      <c r="C73" s="26"/>
      <c r="D73" s="26">
        <v>80000</v>
      </c>
      <c r="E73" s="29">
        <f t="shared" si="2"/>
        <v>1645526</v>
      </c>
      <c r="F73" s="51" t="s">
        <v>668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657</v>
      </c>
      <c r="C74" s="26"/>
      <c r="D74" s="26">
        <v>20000</v>
      </c>
      <c r="E74" s="29">
        <f t="shared" si="2"/>
        <v>1625526</v>
      </c>
      <c r="F74" s="51" t="s">
        <v>669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670</v>
      </c>
      <c r="C75" s="26"/>
      <c r="D75" s="26">
        <v>52000</v>
      </c>
      <c r="E75" s="29">
        <f t="shared" si="2"/>
        <v>1573526</v>
      </c>
      <c r="F75" s="51" t="s">
        <v>671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672</v>
      </c>
    </row>
    <row r="76" ht="96" customHeight="1" spans="1:56">
      <c r="A76" s="22">
        <v>46010</v>
      </c>
      <c r="B76" s="25" t="s">
        <v>673</v>
      </c>
      <c r="C76" s="26"/>
      <c r="D76" s="26">
        <v>212500</v>
      </c>
      <c r="E76" s="29">
        <f t="shared" si="2"/>
        <v>1361026</v>
      </c>
      <c r="F76" s="68" t="s">
        <v>674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675</v>
      </c>
      <c r="C77" s="26"/>
      <c r="D77" s="26">
        <v>16500</v>
      </c>
      <c r="E77" s="29">
        <f t="shared" si="2"/>
        <v>1344526</v>
      </c>
      <c r="F77" s="51" t="s">
        <v>676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644</v>
      </c>
      <c r="C78" s="26"/>
      <c r="D78" s="26">
        <v>193000</v>
      </c>
      <c r="E78" s="29">
        <f t="shared" ref="E78:E84" si="3">E77+C78-D78</f>
        <v>1151526</v>
      </c>
      <c r="F78" s="51" t="s">
        <v>677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644</v>
      </c>
      <c r="C79" s="26"/>
      <c r="D79" s="26">
        <v>30000</v>
      </c>
      <c r="E79" s="29">
        <f t="shared" si="3"/>
        <v>1121526</v>
      </c>
      <c r="F79" s="51" t="s">
        <v>678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679</v>
      </c>
      <c r="C80" s="26"/>
      <c r="D80" s="26">
        <v>32500</v>
      </c>
      <c r="E80" s="29">
        <f t="shared" si="3"/>
        <v>1089026</v>
      </c>
      <c r="F80" s="51" t="s">
        <v>680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681</v>
      </c>
      <c r="C81" s="26"/>
      <c r="D81" s="26">
        <v>902500</v>
      </c>
      <c r="E81" s="29">
        <f t="shared" si="3"/>
        <v>186526</v>
      </c>
      <c r="F81" s="51" t="s">
        <v>682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627</v>
      </c>
      <c r="C82" s="26"/>
      <c r="D82" s="26">
        <v>22500</v>
      </c>
      <c r="E82" s="29">
        <f t="shared" si="3"/>
        <v>164026</v>
      </c>
      <c r="F82" s="51" t="s">
        <v>683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651</v>
      </c>
      <c r="C83" s="26">
        <v>1500000</v>
      </c>
      <c r="D83" s="26"/>
      <c r="E83" s="29">
        <f t="shared" si="3"/>
        <v>1664026</v>
      </c>
      <c r="F83" s="30" t="s">
        <v>652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559</v>
      </c>
      <c r="C84" s="26"/>
      <c r="D84" s="26">
        <v>1200</v>
      </c>
      <c r="E84" s="29">
        <f t="shared" si="3"/>
        <v>1662826</v>
      </c>
      <c r="F84" s="30" t="s">
        <v>560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640</v>
      </c>
      <c r="C85" s="26"/>
      <c r="D85" s="26">
        <v>212500</v>
      </c>
      <c r="E85" s="29">
        <f t="shared" ref="E85:E100" si="4">E84+C85-D85</f>
        <v>1450326</v>
      </c>
      <c r="F85" s="68" t="s">
        <v>684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640</v>
      </c>
      <c r="C86" s="26"/>
      <c r="D86" s="26">
        <v>257000</v>
      </c>
      <c r="E86" s="29">
        <f t="shared" si="4"/>
        <v>1193326</v>
      </c>
      <c r="F86" s="59" t="s">
        <v>685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631</v>
      </c>
      <c r="C87" s="26"/>
      <c r="D87" s="26">
        <v>167500</v>
      </c>
      <c r="E87" s="29">
        <f t="shared" si="4"/>
        <v>1025826</v>
      </c>
      <c r="F87" s="51" t="s">
        <v>686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687</v>
      </c>
      <c r="C88" s="26"/>
      <c r="D88" s="26">
        <v>289100</v>
      </c>
      <c r="E88" s="29">
        <f t="shared" si="4"/>
        <v>736726</v>
      </c>
      <c r="F88" s="70" t="s">
        <v>688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644</v>
      </c>
      <c r="C89" s="26"/>
      <c r="D89" s="26">
        <v>70000</v>
      </c>
      <c r="E89" s="29">
        <f t="shared" si="4"/>
        <v>666726</v>
      </c>
      <c r="F89" s="51" t="s">
        <v>689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631</v>
      </c>
      <c r="C90" s="26"/>
      <c r="D90" s="26">
        <v>12500</v>
      </c>
      <c r="E90" s="29">
        <f t="shared" si="4"/>
        <v>654226</v>
      </c>
      <c r="F90" s="51" t="s">
        <v>690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651</v>
      </c>
      <c r="C91" s="26">
        <v>1500000</v>
      </c>
      <c r="D91" s="26"/>
      <c r="E91" s="29">
        <f t="shared" si="4"/>
        <v>2154226</v>
      </c>
      <c r="F91" s="30" t="s">
        <v>652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559</v>
      </c>
      <c r="C92" s="26"/>
      <c r="D92" s="26">
        <v>1200</v>
      </c>
      <c r="E92" s="29">
        <f t="shared" si="4"/>
        <v>2153026</v>
      </c>
      <c r="F92" s="30" t="s">
        <v>560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576</v>
      </c>
      <c r="C93" s="26"/>
      <c r="D93" s="26">
        <v>68000</v>
      </c>
      <c r="E93" s="29">
        <f t="shared" si="4"/>
        <v>2085026</v>
      </c>
      <c r="F93" s="51" t="s">
        <v>639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596</v>
      </c>
      <c r="C94" s="26"/>
      <c r="D94" s="26">
        <v>58000</v>
      </c>
      <c r="E94" s="29">
        <f t="shared" si="4"/>
        <v>2027026</v>
      </c>
      <c r="F94" s="68" t="s">
        <v>691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692</v>
      </c>
      <c r="C95" s="26"/>
      <c r="D95" s="26">
        <v>22000</v>
      </c>
      <c r="E95" s="29">
        <f t="shared" si="4"/>
        <v>2005026</v>
      </c>
      <c r="F95" s="51" t="s">
        <v>693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244.5" customHeight="1" spans="1:7">
      <c r="A96" s="22">
        <v>46017</v>
      </c>
      <c r="B96" s="25" t="s">
        <v>694</v>
      </c>
      <c r="C96" s="26"/>
      <c r="D96" s="26">
        <v>168500</v>
      </c>
      <c r="E96" s="29">
        <f t="shared" si="4"/>
        <v>1836526</v>
      </c>
      <c r="F96" s="68" t="s">
        <v>695</v>
      </c>
      <c r="G96" s="52"/>
    </row>
    <row r="97" ht="274.1" customHeight="1" spans="1:7">
      <c r="A97" s="22">
        <v>46017</v>
      </c>
      <c r="B97" s="25" t="s">
        <v>696</v>
      </c>
      <c r="C97" s="26"/>
      <c r="D97" s="26">
        <v>20500</v>
      </c>
      <c r="E97" s="29">
        <f t="shared" si="4"/>
        <v>1816026</v>
      </c>
      <c r="F97" s="68" t="s">
        <v>697</v>
      </c>
      <c r="G97" s="52"/>
    </row>
    <row r="98" ht="409.5" customHeight="1" spans="1:7">
      <c r="A98" s="22">
        <v>46018</v>
      </c>
      <c r="B98" s="25" t="s">
        <v>698</v>
      </c>
      <c r="C98" s="26"/>
      <c r="D98" s="26">
        <v>8000</v>
      </c>
      <c r="E98" s="29">
        <f t="shared" si="4"/>
        <v>1808026</v>
      </c>
      <c r="F98" s="68" t="s">
        <v>699</v>
      </c>
      <c r="G98" s="52"/>
    </row>
    <row r="99" ht="105.65" customHeight="1" spans="1:7">
      <c r="A99" s="22">
        <v>46019</v>
      </c>
      <c r="B99" s="25" t="s">
        <v>700</v>
      </c>
      <c r="C99" s="26"/>
      <c r="D99" s="26">
        <v>282500</v>
      </c>
      <c r="E99" s="29">
        <f t="shared" si="4"/>
        <v>1525526</v>
      </c>
      <c r="F99" s="68" t="s">
        <v>701</v>
      </c>
      <c r="G99" s="52"/>
    </row>
    <row r="100" ht="84.65" customHeight="1" spans="1:7">
      <c r="A100" s="22">
        <v>46019</v>
      </c>
      <c r="B100" s="25" t="s">
        <v>612</v>
      </c>
      <c r="C100" s="26">
        <v>5819</v>
      </c>
      <c r="D100" s="26"/>
      <c r="E100" s="29">
        <f t="shared" si="4"/>
        <v>1531345</v>
      </c>
      <c r="F100" s="72" t="s">
        <v>613</v>
      </c>
      <c r="G100" s="52"/>
    </row>
    <row r="101" ht="120.6" customHeight="1" spans="1:7">
      <c r="A101" s="22">
        <v>46020</v>
      </c>
      <c r="B101" s="25" t="s">
        <v>702</v>
      </c>
      <c r="C101" s="26"/>
      <c r="D101" s="26">
        <v>157747</v>
      </c>
      <c r="E101" s="29">
        <f t="shared" ref="E101:E135" si="5">E100+C101-D101</f>
        <v>1373598</v>
      </c>
      <c r="F101" s="68" t="s">
        <v>703</v>
      </c>
      <c r="G101" s="52"/>
    </row>
    <row r="102" ht="116.6" customHeight="1" spans="1:7">
      <c r="A102" s="22">
        <v>46020</v>
      </c>
      <c r="B102" s="25" t="s">
        <v>700</v>
      </c>
      <c r="C102" s="26"/>
      <c r="D102" s="26">
        <v>422500</v>
      </c>
      <c r="E102" s="29">
        <f t="shared" si="5"/>
        <v>951098</v>
      </c>
      <c r="F102" s="68" t="s">
        <v>704</v>
      </c>
      <c r="G102" s="52"/>
    </row>
    <row r="103" ht="409.5" customHeight="1" spans="1:7">
      <c r="A103" s="22">
        <v>46020</v>
      </c>
      <c r="B103" s="25" t="s">
        <v>705</v>
      </c>
      <c r="C103" s="26"/>
      <c r="D103" s="26">
        <v>78000</v>
      </c>
      <c r="E103" s="29">
        <f t="shared" si="5"/>
        <v>873098</v>
      </c>
      <c r="F103" s="68" t="s">
        <v>706</v>
      </c>
      <c r="G103" s="52"/>
    </row>
    <row r="104" ht="120.55" customHeight="1" spans="1:7">
      <c r="A104" s="22">
        <v>46020</v>
      </c>
      <c r="B104" s="25" t="s">
        <v>707</v>
      </c>
      <c r="C104" s="26"/>
      <c r="D104" s="26">
        <v>342500</v>
      </c>
      <c r="E104" s="29">
        <f t="shared" si="5"/>
        <v>530598</v>
      </c>
      <c r="F104" s="59" t="s">
        <v>708</v>
      </c>
      <c r="G104" s="52"/>
    </row>
    <row r="105" ht="214.25" customHeight="1" spans="1:7">
      <c r="A105" s="22">
        <v>46021</v>
      </c>
      <c r="B105" s="25" t="s">
        <v>631</v>
      </c>
      <c r="C105" s="26"/>
      <c r="D105" s="26">
        <v>22500</v>
      </c>
      <c r="E105" s="29">
        <f t="shared" si="5"/>
        <v>508098</v>
      </c>
      <c r="F105" s="59" t="s">
        <v>709</v>
      </c>
      <c r="G105" s="52"/>
    </row>
    <row r="106" ht="114.3" customHeight="1" spans="1:7">
      <c r="A106" s="22">
        <v>46021</v>
      </c>
      <c r="B106" s="25" t="s">
        <v>707</v>
      </c>
      <c r="C106" s="26"/>
      <c r="D106" s="26">
        <v>172500</v>
      </c>
      <c r="E106" s="29">
        <f t="shared" si="5"/>
        <v>335598</v>
      </c>
      <c r="F106" s="59" t="s">
        <v>710</v>
      </c>
      <c r="G106" s="52"/>
    </row>
    <row r="107" ht="216.3" customHeight="1" spans="1:7">
      <c r="A107" s="22">
        <v>46021</v>
      </c>
      <c r="B107" s="25" t="s">
        <v>705</v>
      </c>
      <c r="C107" s="26"/>
      <c r="D107" s="26">
        <v>54000</v>
      </c>
      <c r="E107" s="29">
        <f t="shared" si="5"/>
        <v>281598</v>
      </c>
      <c r="F107" s="68" t="s">
        <v>711</v>
      </c>
      <c r="G107" s="52"/>
    </row>
    <row r="108" ht="132.25" customHeight="1" spans="1:7">
      <c r="A108" s="22">
        <v>46021</v>
      </c>
      <c r="B108" s="25" t="s">
        <v>712</v>
      </c>
      <c r="C108" s="26"/>
      <c r="D108" s="26">
        <v>222280</v>
      </c>
      <c r="E108" s="29">
        <f t="shared" si="5"/>
        <v>59318</v>
      </c>
      <c r="F108" s="68" t="s">
        <v>713</v>
      </c>
      <c r="G108" s="52"/>
    </row>
    <row r="109" ht="208.4" customHeight="1" spans="1:7">
      <c r="A109" s="22">
        <v>46022</v>
      </c>
      <c r="B109" s="25" t="s">
        <v>596</v>
      </c>
      <c r="C109" s="26"/>
      <c r="D109" s="26">
        <v>58000</v>
      </c>
      <c r="E109" s="29">
        <f t="shared" si="5"/>
        <v>1318</v>
      </c>
      <c r="F109" s="68" t="s">
        <v>691</v>
      </c>
      <c r="G109" s="52"/>
    </row>
    <row r="110" ht="77" customHeight="1" spans="1:7">
      <c r="A110" s="22">
        <v>46022</v>
      </c>
      <c r="B110" s="25" t="s">
        <v>651</v>
      </c>
      <c r="C110" s="26">
        <v>3000000</v>
      </c>
      <c r="D110" s="26"/>
      <c r="E110" s="29">
        <f t="shared" si="5"/>
        <v>3001318</v>
      </c>
      <c r="F110" s="30" t="s">
        <v>626</v>
      </c>
      <c r="G110" s="55"/>
    </row>
    <row r="111" ht="77" customHeight="1" spans="1:7">
      <c r="A111" s="22">
        <v>46022</v>
      </c>
      <c r="B111" s="25" t="s">
        <v>559</v>
      </c>
      <c r="C111" s="26"/>
      <c r="D111" s="26">
        <v>1200</v>
      </c>
      <c r="E111" s="29">
        <f t="shared" si="5"/>
        <v>3000118</v>
      </c>
      <c r="F111" s="30" t="s">
        <v>560</v>
      </c>
      <c r="G111" s="56"/>
    </row>
    <row r="112" ht="139.05" customHeight="1" spans="1:7">
      <c r="A112" s="22">
        <v>46022</v>
      </c>
      <c r="B112" s="25" t="s">
        <v>640</v>
      </c>
      <c r="C112" s="26"/>
      <c r="D112" s="26">
        <v>462500</v>
      </c>
      <c r="E112" s="29">
        <f t="shared" si="5"/>
        <v>2537618</v>
      </c>
      <c r="F112" s="73" t="s">
        <v>714</v>
      </c>
      <c r="G112" s="74"/>
    </row>
    <row r="113" ht="263" customHeight="1" spans="1:8">
      <c r="A113" s="22">
        <v>46022</v>
      </c>
      <c r="B113" s="25" t="s">
        <v>715</v>
      </c>
      <c r="C113" s="26"/>
      <c r="D113" s="26">
        <v>42500</v>
      </c>
      <c r="E113" s="29">
        <f t="shared" si="5"/>
        <v>2495118</v>
      </c>
      <c r="F113" s="75" t="s">
        <v>716</v>
      </c>
      <c r="G113" s="74"/>
      <c r="H113" s="76"/>
    </row>
    <row r="114" ht="264.75" customHeight="1" spans="1:7">
      <c r="A114" s="22">
        <v>46023</v>
      </c>
      <c r="B114" s="25" t="s">
        <v>694</v>
      </c>
      <c r="C114" s="26"/>
      <c r="D114" s="26">
        <v>242500</v>
      </c>
      <c r="E114" s="29">
        <f t="shared" si="5"/>
        <v>2252618</v>
      </c>
      <c r="F114" s="77" t="s">
        <v>717</v>
      </c>
      <c r="G114" s="74"/>
    </row>
    <row r="115" ht="335.55" customHeight="1" spans="1:7">
      <c r="A115" s="22">
        <v>46024</v>
      </c>
      <c r="B115" s="25" t="s">
        <v>718</v>
      </c>
      <c r="C115" s="26"/>
      <c r="D115" s="26">
        <v>210300</v>
      </c>
      <c r="E115" s="29">
        <f t="shared" si="5"/>
        <v>2042318</v>
      </c>
      <c r="F115" s="75" t="s">
        <v>719</v>
      </c>
      <c r="G115" s="74"/>
    </row>
    <row r="116" ht="291.6" customHeight="1" spans="1:7">
      <c r="A116" s="22">
        <v>46024</v>
      </c>
      <c r="B116" s="25" t="s">
        <v>670</v>
      </c>
      <c r="C116" s="26"/>
      <c r="D116" s="26">
        <v>90000</v>
      </c>
      <c r="E116" s="29">
        <f t="shared" si="5"/>
        <v>1952318</v>
      </c>
      <c r="F116" s="73" t="s">
        <v>720</v>
      </c>
      <c r="G116" s="74"/>
    </row>
    <row r="117" ht="267.85" customHeight="1" spans="1:7">
      <c r="A117" s="22">
        <v>46024</v>
      </c>
      <c r="B117" s="25" t="s">
        <v>721</v>
      </c>
      <c r="C117" s="26"/>
      <c r="D117" s="26">
        <v>129000</v>
      </c>
      <c r="E117" s="29">
        <f t="shared" si="5"/>
        <v>1823318</v>
      </c>
      <c r="F117" s="75" t="s">
        <v>722</v>
      </c>
      <c r="G117" s="74"/>
    </row>
    <row r="118" ht="197.65" customHeight="1" spans="1:7">
      <c r="A118" s="22">
        <v>46024</v>
      </c>
      <c r="B118" s="25" t="s">
        <v>596</v>
      </c>
      <c r="C118" s="26"/>
      <c r="D118" s="26">
        <v>44500</v>
      </c>
      <c r="E118" s="29">
        <f t="shared" si="5"/>
        <v>1778818</v>
      </c>
      <c r="F118" s="77" t="s">
        <v>723</v>
      </c>
      <c r="G118" s="74"/>
    </row>
    <row r="119" ht="265.8" customHeight="1" spans="1:7">
      <c r="A119" s="22">
        <v>46024</v>
      </c>
      <c r="B119" s="25" t="s">
        <v>724</v>
      </c>
      <c r="C119" s="26"/>
      <c r="D119" s="26">
        <v>111000</v>
      </c>
      <c r="E119" s="29">
        <f t="shared" si="5"/>
        <v>1667818</v>
      </c>
      <c r="F119" s="75" t="s">
        <v>725</v>
      </c>
      <c r="G119" s="74"/>
    </row>
    <row r="120" ht="257.75" customHeight="1" spans="1:7">
      <c r="A120" s="22">
        <v>46024</v>
      </c>
      <c r="B120" s="25" t="s">
        <v>726</v>
      </c>
      <c r="C120" s="26"/>
      <c r="D120" s="26">
        <v>36000</v>
      </c>
      <c r="E120" s="29">
        <f t="shared" si="5"/>
        <v>1631818</v>
      </c>
      <c r="F120" s="77" t="s">
        <v>727</v>
      </c>
      <c r="G120" s="74"/>
    </row>
    <row r="121" ht="246.1" customHeight="1" spans="1:7">
      <c r="A121" s="22">
        <v>46024</v>
      </c>
      <c r="B121" s="25" t="s">
        <v>728</v>
      </c>
      <c r="C121" s="26"/>
      <c r="D121" s="26">
        <v>300100</v>
      </c>
      <c r="E121" s="29">
        <f t="shared" si="5"/>
        <v>1331718</v>
      </c>
      <c r="F121" s="77" t="s">
        <v>729</v>
      </c>
      <c r="G121" s="74"/>
    </row>
    <row r="122" ht="214.45" customHeight="1" spans="1:9">
      <c r="A122" s="22">
        <v>46024</v>
      </c>
      <c r="B122" s="25" t="s">
        <v>730</v>
      </c>
      <c r="C122" s="26"/>
      <c r="D122" s="26">
        <v>29475</v>
      </c>
      <c r="E122" s="29">
        <f t="shared" si="5"/>
        <v>1302243</v>
      </c>
      <c r="F122" s="75" t="s">
        <v>731</v>
      </c>
      <c r="G122" s="74"/>
      <c r="I122" s="76"/>
    </row>
    <row r="123" ht="223.2" customHeight="1" spans="1:7">
      <c r="A123" s="22">
        <v>46024</v>
      </c>
      <c r="B123" s="25" t="s">
        <v>694</v>
      </c>
      <c r="C123" s="26"/>
      <c r="D123" s="26">
        <v>236500</v>
      </c>
      <c r="E123" s="29">
        <f t="shared" si="5"/>
        <v>1065743</v>
      </c>
      <c r="F123" s="77" t="s">
        <v>732</v>
      </c>
      <c r="G123" s="74"/>
    </row>
    <row r="124" ht="105.4" customHeight="1" spans="1:7">
      <c r="A124" s="22">
        <v>46025</v>
      </c>
      <c r="B124" s="25" t="s">
        <v>700</v>
      </c>
      <c r="C124" s="26"/>
      <c r="D124" s="26">
        <v>422500</v>
      </c>
      <c r="E124" s="29">
        <f t="shared" si="5"/>
        <v>643243</v>
      </c>
      <c r="F124" s="77" t="s">
        <v>704</v>
      </c>
      <c r="G124" s="74"/>
    </row>
    <row r="125" ht="275.25" customHeight="1" spans="1:7">
      <c r="A125" s="22">
        <v>46025</v>
      </c>
      <c r="B125" s="25" t="s">
        <v>640</v>
      </c>
      <c r="C125" s="26"/>
      <c r="D125" s="26">
        <v>72500</v>
      </c>
      <c r="E125" s="29">
        <f t="shared" si="5"/>
        <v>570743</v>
      </c>
      <c r="F125" s="73" t="s">
        <v>733</v>
      </c>
      <c r="G125" s="74"/>
    </row>
    <row r="126" ht="409.5" customHeight="1" spans="1:7">
      <c r="A126" s="22">
        <v>46025</v>
      </c>
      <c r="B126" s="25" t="s">
        <v>734</v>
      </c>
      <c r="C126" s="26"/>
      <c r="D126" s="26">
        <v>37500</v>
      </c>
      <c r="E126" s="29">
        <f t="shared" si="5"/>
        <v>533243</v>
      </c>
      <c r="F126" s="73" t="s">
        <v>735</v>
      </c>
      <c r="G126" s="74"/>
    </row>
    <row r="127" ht="238.3" customHeight="1" spans="1:7">
      <c r="A127" s="22">
        <v>46027</v>
      </c>
      <c r="B127" s="25" t="s">
        <v>694</v>
      </c>
      <c r="C127" s="26"/>
      <c r="D127" s="26">
        <v>482500</v>
      </c>
      <c r="E127" s="29">
        <f t="shared" si="5"/>
        <v>50743</v>
      </c>
      <c r="F127" s="77" t="s">
        <v>736</v>
      </c>
      <c r="G127" s="74"/>
    </row>
    <row r="128" ht="409.5" customHeight="1" spans="1:7">
      <c r="A128" s="22">
        <v>46028</v>
      </c>
      <c r="B128" s="25" t="s">
        <v>604</v>
      </c>
      <c r="C128" s="26"/>
      <c r="D128" s="26">
        <v>28000</v>
      </c>
      <c r="E128" s="29">
        <f t="shared" si="5"/>
        <v>22743</v>
      </c>
      <c r="F128" s="73" t="s">
        <v>737</v>
      </c>
      <c r="G128" s="74"/>
    </row>
    <row r="129" ht="80" customHeight="1" spans="1:7">
      <c r="A129" s="22">
        <v>46028</v>
      </c>
      <c r="B129" s="25" t="s">
        <v>651</v>
      </c>
      <c r="C129" s="26">
        <v>3000000</v>
      </c>
      <c r="D129" s="26"/>
      <c r="E129" s="29">
        <f t="shared" si="5"/>
        <v>3022743</v>
      </c>
      <c r="F129" s="30" t="s">
        <v>626</v>
      </c>
      <c r="G129" s="78"/>
    </row>
    <row r="130" ht="80" customHeight="1" spans="1:7">
      <c r="A130" s="22">
        <v>46028</v>
      </c>
      <c r="B130" s="25" t="s">
        <v>559</v>
      </c>
      <c r="C130" s="26"/>
      <c r="D130" s="26">
        <v>1200</v>
      </c>
      <c r="E130" s="29">
        <f t="shared" si="5"/>
        <v>3021543</v>
      </c>
      <c r="F130" s="30" t="s">
        <v>560</v>
      </c>
      <c r="G130" s="79"/>
    </row>
    <row r="131" ht="105.6" customHeight="1" spans="1:7">
      <c r="A131" s="22">
        <v>46028</v>
      </c>
      <c r="B131" s="25" t="s">
        <v>661</v>
      </c>
      <c r="C131" s="26"/>
      <c r="D131" s="26">
        <v>236000</v>
      </c>
      <c r="E131" s="29">
        <f t="shared" si="5"/>
        <v>2785543</v>
      </c>
      <c r="F131" s="75" t="s">
        <v>738</v>
      </c>
      <c r="G131" s="74"/>
    </row>
    <row r="132" ht="230.3" customHeight="1" spans="1:7">
      <c r="A132" s="22">
        <v>46028</v>
      </c>
      <c r="B132" s="25" t="s">
        <v>640</v>
      </c>
      <c r="C132" s="26"/>
      <c r="D132" s="26">
        <v>402500</v>
      </c>
      <c r="E132" s="29">
        <f t="shared" si="5"/>
        <v>2383043</v>
      </c>
      <c r="F132" s="75" t="s">
        <v>739</v>
      </c>
      <c r="G132" s="74"/>
    </row>
    <row r="133" ht="221.15" customHeight="1" spans="1:7">
      <c r="A133" s="22">
        <v>46028</v>
      </c>
      <c r="B133" s="25" t="s">
        <v>640</v>
      </c>
      <c r="C133" s="26"/>
      <c r="D133" s="26">
        <v>187500</v>
      </c>
      <c r="E133" s="29">
        <f t="shared" si="5"/>
        <v>2195543</v>
      </c>
      <c r="F133" s="80" t="s">
        <v>740</v>
      </c>
      <c r="G133" s="74"/>
    </row>
    <row r="134" ht="320.05" customHeight="1" spans="1:7">
      <c r="A134" s="22">
        <v>46029</v>
      </c>
      <c r="B134" s="25" t="s">
        <v>741</v>
      </c>
      <c r="C134" s="26"/>
      <c r="D134" s="26">
        <v>52500</v>
      </c>
      <c r="E134" s="29">
        <f t="shared" si="5"/>
        <v>2143043</v>
      </c>
      <c r="F134" s="73" t="s">
        <v>742</v>
      </c>
      <c r="G134" s="74"/>
    </row>
    <row r="135" ht="319.2" customHeight="1" spans="1:7">
      <c r="A135" s="22">
        <v>46029</v>
      </c>
      <c r="B135" s="25" t="s">
        <v>743</v>
      </c>
      <c r="C135" s="26"/>
      <c r="D135" s="26">
        <v>22900</v>
      </c>
      <c r="E135" s="29">
        <f t="shared" si="5"/>
        <v>2120143</v>
      </c>
      <c r="F135" s="73" t="s">
        <v>744</v>
      </c>
      <c r="G135" s="74"/>
    </row>
    <row r="136" ht="105.95" customHeight="1" spans="1:7">
      <c r="A136" s="22">
        <v>46029</v>
      </c>
      <c r="B136" s="25" t="s">
        <v>700</v>
      </c>
      <c r="C136" s="26"/>
      <c r="D136" s="26">
        <v>422500</v>
      </c>
      <c r="E136" s="29">
        <f t="shared" ref="E136:E177" si="6">E135+C136-D136</f>
        <v>1697643</v>
      </c>
      <c r="F136" s="77" t="s">
        <v>745</v>
      </c>
      <c r="G136" s="74"/>
    </row>
    <row r="137" ht="263.75" customHeight="1" spans="1:7">
      <c r="A137" s="22">
        <v>46029</v>
      </c>
      <c r="B137" s="25" t="s">
        <v>675</v>
      </c>
      <c r="C137" s="26"/>
      <c r="D137" s="26">
        <v>77500</v>
      </c>
      <c r="E137" s="29">
        <f t="shared" si="6"/>
        <v>1620143</v>
      </c>
      <c r="F137" s="73" t="s">
        <v>746</v>
      </c>
      <c r="G137" s="74"/>
    </row>
    <row r="138" ht="224.8" customHeight="1" spans="1:7">
      <c r="A138" s="22">
        <v>46031</v>
      </c>
      <c r="B138" s="25" t="s">
        <v>596</v>
      </c>
      <c r="C138" s="26"/>
      <c r="D138" s="26">
        <v>198000</v>
      </c>
      <c r="E138" s="29">
        <f t="shared" si="6"/>
        <v>1422143</v>
      </c>
      <c r="F138" s="77" t="s">
        <v>747</v>
      </c>
      <c r="G138" s="74"/>
    </row>
    <row r="139" ht="238.75" customHeight="1" spans="1:7">
      <c r="A139" s="22">
        <v>46031</v>
      </c>
      <c r="B139" s="25" t="s">
        <v>640</v>
      </c>
      <c r="C139" s="26"/>
      <c r="D139" s="26">
        <v>503076</v>
      </c>
      <c r="E139" s="29">
        <f t="shared" si="6"/>
        <v>919067</v>
      </c>
      <c r="F139" s="75" t="s">
        <v>748</v>
      </c>
      <c r="G139" s="74"/>
    </row>
    <row r="140" ht="208.85" customHeight="1" spans="1:7">
      <c r="A140" s="22">
        <v>46335</v>
      </c>
      <c r="B140" s="25" t="s">
        <v>718</v>
      </c>
      <c r="C140" s="26"/>
      <c r="D140" s="26">
        <v>75000</v>
      </c>
      <c r="E140" s="29">
        <f t="shared" si="6"/>
        <v>844067</v>
      </c>
      <c r="F140" s="77" t="s">
        <v>749</v>
      </c>
      <c r="G140" s="74"/>
    </row>
    <row r="141" ht="15.75" customHeight="1" spans="1:7">
      <c r="A141" s="22"/>
      <c r="B141" s="25"/>
      <c r="C141" s="26"/>
      <c r="D141" s="26"/>
      <c r="E141" s="29">
        <f t="shared" si="6"/>
        <v>844067</v>
      </c>
      <c r="F141" s="81"/>
      <c r="G141" s="82"/>
    </row>
    <row r="142" ht="15.75" customHeight="1" spans="1:7">
      <c r="A142" s="22"/>
      <c r="B142" s="25"/>
      <c r="C142" s="26"/>
      <c r="D142" s="26"/>
      <c r="E142" s="29">
        <f t="shared" si="6"/>
        <v>844067</v>
      </c>
      <c r="F142" s="81"/>
      <c r="G142" s="82"/>
    </row>
    <row r="143" ht="15.75" customHeight="1" spans="1:7">
      <c r="A143" s="22"/>
      <c r="B143" s="25"/>
      <c r="C143" s="26"/>
      <c r="D143" s="26"/>
      <c r="E143" s="29">
        <f t="shared" si="6"/>
        <v>844067</v>
      </c>
      <c r="F143" s="81"/>
      <c r="G143" s="82"/>
    </row>
    <row r="144" ht="15.75" customHeight="1" spans="1:7">
      <c r="A144" s="22"/>
      <c r="B144" s="25"/>
      <c r="C144" s="26"/>
      <c r="D144" s="26"/>
      <c r="E144" s="29">
        <f t="shared" si="6"/>
        <v>844067</v>
      </c>
      <c r="F144" s="81"/>
      <c r="G144" s="82"/>
    </row>
    <row r="145" ht="15.75" customHeight="1" spans="1:7">
      <c r="A145" s="22"/>
      <c r="B145" s="25"/>
      <c r="C145" s="26"/>
      <c r="D145" s="26"/>
      <c r="E145" s="29">
        <f t="shared" si="6"/>
        <v>844067</v>
      </c>
      <c r="F145" s="81"/>
      <c r="G145" s="82"/>
    </row>
    <row r="146" ht="15.75" customHeight="1" spans="1:7">
      <c r="A146" s="22"/>
      <c r="B146" s="25"/>
      <c r="C146" s="26"/>
      <c r="D146" s="26"/>
      <c r="E146" s="29">
        <f t="shared" si="6"/>
        <v>844067</v>
      </c>
      <c r="F146" s="81"/>
      <c r="G146" s="82"/>
    </row>
    <row r="147" ht="15.75" customHeight="1" spans="1:7">
      <c r="A147" s="22"/>
      <c r="B147" s="25"/>
      <c r="C147" s="26"/>
      <c r="D147" s="26"/>
      <c r="E147" s="29">
        <f t="shared" si="6"/>
        <v>844067</v>
      </c>
      <c r="F147" s="81"/>
      <c r="G147" s="82"/>
    </row>
    <row r="148" ht="15.75" customHeight="1" spans="1:7">
      <c r="A148" s="22"/>
      <c r="B148" s="25"/>
      <c r="C148" s="26"/>
      <c r="D148" s="26"/>
      <c r="E148" s="29">
        <f t="shared" si="6"/>
        <v>844067</v>
      </c>
      <c r="F148" s="81"/>
      <c r="G148" s="82"/>
    </row>
    <row r="149" ht="15.75" customHeight="1" spans="1:7">
      <c r="A149" s="22"/>
      <c r="B149" s="25"/>
      <c r="C149" s="26"/>
      <c r="D149" s="26"/>
      <c r="E149" s="29">
        <f t="shared" si="6"/>
        <v>844067</v>
      </c>
      <c r="F149" s="81"/>
      <c r="G149" s="82"/>
    </row>
    <row r="150" ht="15.75" customHeight="1" spans="1:7">
      <c r="A150" s="22"/>
      <c r="B150" s="25"/>
      <c r="C150" s="26"/>
      <c r="D150" s="26"/>
      <c r="E150" s="29">
        <f t="shared" si="6"/>
        <v>844067</v>
      </c>
      <c r="F150" s="81"/>
      <c r="G150" s="82"/>
    </row>
    <row r="151" ht="15.75" customHeight="1" spans="1:7">
      <c r="A151" s="22"/>
      <c r="B151" s="25"/>
      <c r="C151" s="26"/>
      <c r="D151" s="26"/>
      <c r="E151" s="29">
        <f t="shared" si="6"/>
        <v>844067</v>
      </c>
      <c r="F151" s="81"/>
      <c r="G151" s="82"/>
    </row>
    <row r="152" ht="15.75" customHeight="1" spans="1:7">
      <c r="A152" s="22"/>
      <c r="B152" s="25"/>
      <c r="C152" s="26"/>
      <c r="D152" s="26"/>
      <c r="E152" s="29">
        <f t="shared" si="6"/>
        <v>844067</v>
      </c>
      <c r="F152" s="81"/>
      <c r="G152" s="82"/>
    </row>
    <row r="153" ht="15.75" customHeight="1" spans="1:7">
      <c r="A153" s="22"/>
      <c r="B153" s="25"/>
      <c r="C153" s="26"/>
      <c r="D153" s="26"/>
      <c r="E153" s="29">
        <f t="shared" si="6"/>
        <v>844067</v>
      </c>
      <c r="F153" s="81"/>
      <c r="G153" s="82"/>
    </row>
    <row r="154" ht="15.75" customHeight="1" spans="1:7">
      <c r="A154" s="22"/>
      <c r="B154" s="25"/>
      <c r="C154" s="26"/>
      <c r="D154" s="26"/>
      <c r="E154" s="29">
        <f t="shared" si="6"/>
        <v>844067</v>
      </c>
      <c r="F154" s="81"/>
      <c r="G154" s="82"/>
    </row>
    <row r="155" ht="15.75" customHeight="1" spans="1:7">
      <c r="A155" s="22"/>
      <c r="B155" s="25"/>
      <c r="C155" s="26"/>
      <c r="D155" s="26"/>
      <c r="E155" s="29">
        <f t="shared" si="6"/>
        <v>844067</v>
      </c>
      <c r="F155" s="81"/>
      <c r="G155" s="82"/>
    </row>
    <row r="156" ht="15.75" customHeight="1" spans="1:7">
      <c r="A156" s="22"/>
      <c r="B156" s="25"/>
      <c r="C156" s="26"/>
      <c r="D156" s="26"/>
      <c r="E156" s="29">
        <f t="shared" si="6"/>
        <v>844067</v>
      </c>
      <c r="F156" s="81"/>
      <c r="G156" s="82"/>
    </row>
    <row r="157" ht="15.75" customHeight="1" spans="1:7">
      <c r="A157" s="22"/>
      <c r="B157" s="25"/>
      <c r="C157" s="26"/>
      <c r="D157" s="26"/>
      <c r="E157" s="29">
        <f t="shared" si="6"/>
        <v>844067</v>
      </c>
      <c r="F157" s="81"/>
      <c r="G157" s="82"/>
    </row>
    <row r="158" ht="15.75" customHeight="1" spans="1:7">
      <c r="A158" s="22"/>
      <c r="B158" s="25"/>
      <c r="C158" s="26"/>
      <c r="D158" s="26"/>
      <c r="E158" s="29">
        <f t="shared" si="6"/>
        <v>844067</v>
      </c>
      <c r="F158" s="81"/>
      <c r="G158" s="82"/>
    </row>
    <row r="159" ht="15.75" customHeight="1" spans="1:7">
      <c r="A159" s="22"/>
      <c r="B159" s="25"/>
      <c r="C159" s="26"/>
      <c r="D159" s="26"/>
      <c r="E159" s="29">
        <f t="shared" si="6"/>
        <v>844067</v>
      </c>
      <c r="F159" s="81"/>
      <c r="G159" s="82"/>
    </row>
    <row r="160" ht="15.75" customHeight="1" spans="1:7">
      <c r="A160" s="22"/>
      <c r="B160" s="25"/>
      <c r="C160" s="26"/>
      <c r="D160" s="26"/>
      <c r="E160" s="29">
        <f t="shared" si="6"/>
        <v>844067</v>
      </c>
      <c r="F160" s="81"/>
      <c r="G160" s="82"/>
    </row>
    <row r="161" ht="15.75" customHeight="1" spans="1:7">
      <c r="A161" s="22"/>
      <c r="B161" s="25"/>
      <c r="C161" s="26"/>
      <c r="D161" s="26"/>
      <c r="E161" s="29">
        <f t="shared" si="6"/>
        <v>844067</v>
      </c>
      <c r="F161" s="81"/>
      <c r="G161" s="82"/>
    </row>
    <row r="162" ht="15.75" customHeight="1" spans="1:7">
      <c r="A162" s="22"/>
      <c r="B162" s="25"/>
      <c r="C162" s="26"/>
      <c r="D162" s="26"/>
      <c r="E162" s="29">
        <f t="shared" si="6"/>
        <v>844067</v>
      </c>
      <c r="F162" s="81"/>
      <c r="G162" s="82"/>
    </row>
    <row r="163" ht="15.75" customHeight="1" spans="1:7">
      <c r="A163" s="22"/>
      <c r="B163" s="25"/>
      <c r="C163" s="26"/>
      <c r="D163" s="26"/>
      <c r="E163" s="29">
        <f t="shared" si="6"/>
        <v>844067</v>
      </c>
      <c r="F163" s="81"/>
      <c r="G163" s="82"/>
    </row>
    <row r="164" ht="15.75" customHeight="1" spans="1:7">
      <c r="A164" s="22"/>
      <c r="B164" s="25"/>
      <c r="C164" s="26"/>
      <c r="D164" s="26"/>
      <c r="E164" s="29">
        <f t="shared" si="6"/>
        <v>844067</v>
      </c>
      <c r="F164" s="81"/>
      <c r="G164" s="82"/>
    </row>
    <row r="165" ht="15.75" customHeight="1" spans="1:7">
      <c r="A165" s="22"/>
      <c r="B165" s="25"/>
      <c r="C165" s="26"/>
      <c r="D165" s="26"/>
      <c r="E165" s="29">
        <f t="shared" si="6"/>
        <v>844067</v>
      </c>
      <c r="F165" s="81"/>
      <c r="G165" s="82"/>
    </row>
    <row r="166" ht="15.75" customHeight="1" spans="1:7">
      <c r="A166" s="22"/>
      <c r="B166" s="25"/>
      <c r="C166" s="26"/>
      <c r="D166" s="26"/>
      <c r="E166" s="29">
        <f t="shared" si="6"/>
        <v>844067</v>
      </c>
      <c r="F166" s="81"/>
      <c r="G166" s="82"/>
    </row>
    <row r="167" ht="15.75" customHeight="1" spans="1:7">
      <c r="A167" s="22"/>
      <c r="B167" s="25"/>
      <c r="C167" s="26"/>
      <c r="D167" s="26"/>
      <c r="E167" s="29">
        <f t="shared" si="6"/>
        <v>844067</v>
      </c>
      <c r="F167" s="81"/>
      <c r="G167" s="82"/>
    </row>
    <row r="168" ht="15.75" customHeight="1" spans="1:7">
      <c r="A168" s="22"/>
      <c r="B168" s="25"/>
      <c r="C168" s="26"/>
      <c r="D168" s="26"/>
      <c r="E168" s="29">
        <f t="shared" si="6"/>
        <v>844067</v>
      </c>
      <c r="F168" s="81"/>
      <c r="G168" s="82"/>
    </row>
    <row r="169" ht="15.75" customHeight="1" spans="1:7">
      <c r="A169" s="22"/>
      <c r="B169" s="25"/>
      <c r="C169" s="26"/>
      <c r="D169" s="26"/>
      <c r="E169" s="29">
        <f t="shared" si="6"/>
        <v>844067</v>
      </c>
      <c r="F169" s="81"/>
      <c r="G169" s="82"/>
    </row>
    <row r="170" ht="15.75" customHeight="1" spans="1:7">
      <c r="A170" s="22"/>
      <c r="B170" s="25"/>
      <c r="C170" s="26"/>
      <c r="D170" s="26"/>
      <c r="E170" s="29">
        <f t="shared" si="6"/>
        <v>844067</v>
      </c>
      <c r="F170" s="81"/>
      <c r="G170" s="82"/>
    </row>
    <row r="171" ht="15.75" customHeight="1" spans="1:7">
      <c r="A171" s="22"/>
      <c r="B171" s="25"/>
      <c r="C171" s="26"/>
      <c r="D171" s="26"/>
      <c r="E171" s="29">
        <f t="shared" si="6"/>
        <v>844067</v>
      </c>
      <c r="F171" s="81"/>
      <c r="G171" s="82"/>
    </row>
    <row r="172" ht="15.75" customHeight="1" spans="1:7">
      <c r="A172" s="22"/>
      <c r="B172" s="25"/>
      <c r="C172" s="26"/>
      <c r="D172" s="26"/>
      <c r="E172" s="29">
        <f t="shared" si="6"/>
        <v>844067</v>
      </c>
      <c r="F172" s="81"/>
      <c r="G172" s="82"/>
    </row>
    <row r="173" ht="15.75" customHeight="1" spans="1:7">
      <c r="A173" s="22"/>
      <c r="B173" s="25"/>
      <c r="C173" s="26"/>
      <c r="D173" s="26"/>
      <c r="E173" s="29">
        <f t="shared" si="6"/>
        <v>844067</v>
      </c>
      <c r="F173" s="81"/>
      <c r="G173" s="82"/>
    </row>
    <row r="174" ht="15.75" customHeight="1" spans="1:7">
      <c r="A174" s="22"/>
      <c r="B174" s="25"/>
      <c r="C174" s="26"/>
      <c r="D174" s="26"/>
      <c r="E174" s="29">
        <f t="shared" si="6"/>
        <v>844067</v>
      </c>
      <c r="F174" s="81"/>
      <c r="G174" s="82"/>
    </row>
    <row r="175" ht="15.75" customHeight="1" spans="1:7">
      <c r="A175" s="22"/>
      <c r="B175" s="25"/>
      <c r="C175" s="26"/>
      <c r="D175" s="26"/>
      <c r="E175" s="29">
        <f t="shared" si="6"/>
        <v>844067</v>
      </c>
      <c r="F175" s="81"/>
      <c r="G175" s="82"/>
    </row>
    <row r="176" ht="15.75" customHeight="1" spans="1:7">
      <c r="A176" s="22"/>
      <c r="B176" s="25"/>
      <c r="C176" s="26"/>
      <c r="D176" s="26"/>
      <c r="E176" s="29">
        <f t="shared" si="6"/>
        <v>844067</v>
      </c>
      <c r="F176" s="81"/>
      <c r="G176" s="82"/>
    </row>
    <row r="177" ht="15.75" customHeight="1" spans="1:7">
      <c r="A177" s="22"/>
      <c r="B177" s="25"/>
      <c r="C177" s="26"/>
      <c r="D177" s="26"/>
      <c r="E177" s="29">
        <f t="shared" si="6"/>
        <v>844067</v>
      </c>
      <c r="F177" s="81"/>
      <c r="G177" s="82"/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2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  <mergeCell ref="G129:G13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2025-01-25T12:20:00Z</dcterms:created>
  <dcterms:modified xsi:type="dcterms:W3CDTF">2026-01-09T21:19:44Z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