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4.xml.rels" ContentType="application/vnd.openxmlformats-package.relationships+xml"/>
  <Override PartName="/xl/worksheets/_rels/sheet2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media/image104.png" ContentType="image/png"/>
  <Override PartName="/xl/media/image103.png" ContentType="image/png"/>
  <Override PartName="/xl/media/image102.png" ContentType="image/png"/>
  <Override PartName="/xl/media/image101.png" ContentType="image/png"/>
  <Override PartName="/xl/media/image100.png" ContentType="image/png"/>
  <Override PartName="/xl/media/image79.jpeg" ContentType="image/jpeg"/>
  <Override PartName="/xl/media/image83.jpeg" ContentType="image/jpeg"/>
  <Override PartName="/xl/media/image82.jpeg" ContentType="image/jpeg"/>
  <Override PartName="/xl/media/image81.jpeg" ContentType="image/jpeg"/>
  <Override PartName="/xl/media/image84.jpeg" ContentType="image/jpeg"/>
  <Override PartName="/xl/media/image86.jpeg" ContentType="image/jpeg"/>
  <Override PartName="/xl/media/image80.jpeg" ContentType="image/jpeg"/>
  <Override PartName="/xl/media/image85.jpeg" ContentType="image/jpeg"/>
  <Override PartName="/xl/media/image87.jpeg" ContentType="image/jpeg"/>
  <Override PartName="/xl/media/image88.jpeg" ContentType="image/jpeg"/>
  <Override PartName="/xl/media/image89.jpeg" ContentType="image/jpeg"/>
  <Override PartName="/xl/media/image90.jpeg" ContentType="image/jpeg"/>
  <Override PartName="/xl/media/image91.jpeg" ContentType="image/jpeg"/>
  <Override PartName="/xl/media/image92.jpeg" ContentType="image/jpeg"/>
  <Override PartName="/xl/media/image99.jpeg" ContentType="image/jpeg"/>
  <Override PartName="/xl/media/image98.jpeg" ContentType="image/jpeg"/>
  <Override PartName="/xl/media/image97.jpeg" ContentType="image/jpeg"/>
  <Override PartName="/xl/media/image96.jpeg" ContentType="image/jpeg"/>
  <Override PartName="/xl/media/image95.jpeg" ContentType="image/jpeg"/>
  <Override PartName="/xl/media/image94.jpeg" ContentType="image/jpeg"/>
  <Override PartName="/xl/media/image93.jpeg" ContentType="image/jpeg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mmary" sheetId="1" state="visible" r:id="rId2"/>
    <sheet name="Details" sheetId="2" state="visible" r:id="rId3"/>
    <sheet name="State-R0" sheetId="3" state="visible" r:id="rId4"/>
    <sheet name="Visualization" sheetId="4" state="hidden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<sst xmlns="http://schemas.openxmlformats.org/spreadsheetml/2006/main" count="366" uniqueCount="331">
  <si>
    <t xml:space="preserve">Clustering</t>
  </si>
  <si>
    <t xml:space="preserve">A</t>
  </si>
  <si>
    <t xml:space="preserve">B</t>
  </si>
  <si>
    <t xml:space="preserve">C</t>
  </si>
  <si>
    <t xml:space="preserve">D</t>
  </si>
  <si>
    <t xml:space="preserve">E</t>
  </si>
  <si>
    <t xml:space="preserve">Region</t>
  </si>
  <si>
    <t xml:space="preserve">Clustering A: Include Temperature, Old population</t>
  </si>
  <si>
    <t xml:space="preserve">Clustering B: Only Incedence, Mortality, Recovery</t>
  </si>
  <si>
    <t xml:space="preserve">Clustering C: Same as clustering A except excluding Male-Female Ratio</t>
  </si>
  <si>
    <t xml:space="preserve">Clustering D: include all age groups but excluding male-female ratio</t>
  </si>
  <si>
    <t xml:space="preserve">Clustering E: Only Temperature</t>
  </si>
  <si>
    <t xml:space="preserve">Region </t>
  </si>
  <si>
    <t xml:space="preserve">R0_CrI</t>
  </si>
  <si>
    <r>
      <rPr>
        <b val="true"/>
        <i val="true"/>
        <sz val="11"/>
        <color rgb="FF000000"/>
        <rFont val="Calibri"/>
        <family val="2"/>
        <charset val="1"/>
      </rPr>
      <t xml:space="preserve">The </t>
    </r>
    <r>
      <rPr>
        <b val="true"/>
        <i val="true"/>
        <sz val="11"/>
        <color rgb="FF0066B3"/>
        <rFont val="Calibri"/>
        <family val="2"/>
        <charset val="1"/>
      </rPr>
      <t xml:space="preserve">Blue </t>
    </r>
    <r>
      <rPr>
        <b val="true"/>
        <i val="true"/>
        <sz val="11"/>
        <color rgb="FF000000"/>
        <rFont val="Calibri"/>
        <family val="2"/>
        <charset val="1"/>
      </rPr>
      <t xml:space="preserve">dots in the graph correspond to the real confirmed cases and the </t>
    </r>
    <r>
      <rPr>
        <b val="true"/>
        <i val="true"/>
        <sz val="11"/>
        <color rgb="FFED1C24"/>
        <rFont val="Calibri"/>
        <family val="2"/>
        <charset val="1"/>
      </rPr>
      <t xml:space="preserve">Red </t>
    </r>
    <r>
      <rPr>
        <b val="true"/>
        <i val="true"/>
        <sz val="11"/>
        <color rgb="FF000000"/>
        <rFont val="Calibri"/>
        <family val="2"/>
        <charset val="1"/>
      </rPr>
      <t xml:space="preserve">line corresponds to model predictions.</t>
    </r>
  </si>
  <si>
    <t xml:space="preserve">Region_EN</t>
  </si>
  <si>
    <t xml:space="preserve">Cluster A (All)</t>
  </si>
  <si>
    <t xml:space="preserve">Region based R0 (A)</t>
  </si>
  <si>
    <t xml:space="preserve">Cluster B (Inc-Rec-Mor)</t>
  </si>
  <si>
    <t xml:space="preserve">Region based R0 (B)</t>
  </si>
  <si>
    <t xml:space="preserve">Cluster C (Excluding Male/Female Ratio)</t>
  </si>
  <si>
    <t xml:space="preserve">Region based R0( C )</t>
  </si>
  <si>
    <t xml:space="preserve">Cluster D (Including all age groups)</t>
  </si>
  <si>
    <t xml:space="preserve">Region based R0 (D)</t>
  </si>
  <si>
    <t xml:space="preserve">Cluster E (Only Temperature)</t>
  </si>
  <si>
    <t xml:space="preserve">Region based R0 (E)</t>
  </si>
  <si>
    <t xml:space="preserve">Baynnur</t>
  </si>
  <si>
    <t xml:space="preserve">Xishuangbanna Dai Autonomous</t>
  </si>
  <si>
    <t xml:space="preserve">Bengbu</t>
  </si>
  <si>
    <t xml:space="preserve">Cangzhou</t>
  </si>
  <si>
    <t xml:space="preserve">Chaoyang</t>
  </si>
  <si>
    <t xml:space="preserve">Daqing</t>
  </si>
  <si>
    <t xml:space="preserve">Dandong</t>
  </si>
  <si>
    <t xml:space="preserve">Danzhou</t>
  </si>
  <si>
    <t xml:space="preserve">Dezhou</t>
  </si>
  <si>
    <t xml:space="preserve">Ezhou</t>
  </si>
  <si>
    <t xml:space="preserve">Hechi</t>
  </si>
  <si>
    <t xml:space="preserve">Huanggang</t>
  </si>
  <si>
    <t xml:space="preserve">Huangshi</t>
  </si>
  <si>
    <t xml:space="preserve">Jingmen</t>
  </si>
  <si>
    <t xml:space="preserve">Jingzhou</t>
  </si>
  <si>
    <t xml:space="preserve">Lanzhou</t>
  </si>
  <si>
    <t xml:space="preserve">Liupanshui</t>
  </si>
  <si>
    <t xml:space="preserve">Qinhuangdao</t>
  </si>
  <si>
    <t xml:space="preserve">Shaoguan</t>
  </si>
  <si>
    <t xml:space="preserve">Siping</t>
  </si>
  <si>
    <t xml:space="preserve">Suihua</t>
  </si>
  <si>
    <t xml:space="preserve">Suizhou</t>
  </si>
  <si>
    <t xml:space="preserve">Taian</t>
  </si>
  <si>
    <t xml:space="preserve">Xianning</t>
  </si>
  <si>
    <t xml:space="preserve">Shuangyashan</t>
  </si>
  <si>
    <t xml:space="preserve">Xiangyang</t>
  </si>
  <si>
    <t xml:space="preserve">Xiaogan</t>
  </si>
  <si>
    <t xml:space="preserve">Xingtai</t>
  </si>
  <si>
    <t xml:space="preserve">Yichang</t>
  </si>
  <si>
    <t xml:space="preserve">Yingkou</t>
  </si>
  <si>
    <t xml:space="preserve">Yuxi</t>
  </si>
  <si>
    <t xml:space="preserve">Zhaoqing</t>
  </si>
  <si>
    <t xml:space="preserve">Ngawa Tibetan and Qiang</t>
  </si>
  <si>
    <t xml:space="preserve">Aksu</t>
  </si>
  <si>
    <t xml:space="preserve">Bayingol Mongolian Autonomous</t>
  </si>
  <si>
    <t xml:space="preserve">Changji Hui Autonomous</t>
  </si>
  <si>
    <t xml:space="preserve">Dali Bai Autonomous</t>
  </si>
  <si>
    <t xml:space="preserve">Daxinganling</t>
  </si>
  <si>
    <t xml:space="preserve">Enshi Tujia and Miao Autonomous</t>
  </si>
  <si>
    <t xml:space="preserve">Gannan Tibetan Autonomous</t>
  </si>
  <si>
    <t xml:space="preserve">Haibei Tibetan Autonomous</t>
  </si>
  <si>
    <t xml:space="preserve">Honghe Hani and Yi Autonomous</t>
  </si>
  <si>
    <t xml:space="preserve">Jaxing</t>
  </si>
  <si>
    <t xml:space="preserve">Liangshan Yi Autonomous</t>
  </si>
  <si>
    <t xml:space="preserve">Linxia Hui Autonomous</t>
  </si>
  <si>
    <t xml:space="preserve">Lvliang</t>
  </si>
  <si>
    <t xml:space="preserve">Puer</t>
  </si>
  <si>
    <t xml:space="preserve">Qiandongnan Buyei and Miao Autonomous</t>
  </si>
  <si>
    <t xml:space="preserve">Qiannan Buyei and Miao Autonomous</t>
  </si>
  <si>
    <t xml:space="preserve">Qianxinan Buyei and Miao Autonomous</t>
  </si>
  <si>
    <t xml:space="preserve">Turfan</t>
  </si>
  <si>
    <t xml:space="preserve">Wenshan Zhuang and Miao Autonomous</t>
  </si>
  <si>
    <t xml:space="preserve">Xilin Gol</t>
  </si>
  <si>
    <t xml:space="preserve">Xiangxi Tujia and Miao Autonomous</t>
  </si>
  <si>
    <t xml:space="preserve">Hinggan League</t>
  </si>
  <si>
    <t xml:space="preserve">Yanbian Korean Autonomous</t>
  </si>
  <si>
    <t xml:space="preserve">Ili Kazak Autonomous</t>
  </si>
  <si>
    <t xml:space="preserve">Anqing</t>
  </si>
  <si>
    <t xml:space="preserve">Anshun</t>
  </si>
  <si>
    <t xml:space="preserve">Anshan</t>
  </si>
  <si>
    <t xml:space="preserve">Bazhong</t>
  </si>
  <si>
    <t xml:space="preserve">Baicheng</t>
  </si>
  <si>
    <t xml:space="preserve">Baiyin</t>
  </si>
  <si>
    <t xml:space="preserve">Baise</t>
  </si>
  <si>
    <t xml:space="preserve">Baotou</t>
  </si>
  <si>
    <t xml:space="preserve">Baoding</t>
  </si>
  <si>
    <t xml:space="preserve">Baoshan</t>
  </si>
  <si>
    <t xml:space="preserve">Beihai</t>
  </si>
  <si>
    <t xml:space="preserve">Benxi</t>
  </si>
  <si>
    <t xml:space="preserve">Bijie</t>
  </si>
  <si>
    <t xml:space="preserve">Binzhou</t>
  </si>
  <si>
    <t xml:space="preserve">Bozhou</t>
  </si>
  <si>
    <t xml:space="preserve">Changde</t>
  </si>
  <si>
    <t xml:space="preserve">Changzhou</t>
  </si>
  <si>
    <t xml:space="preserve">Chaozhou</t>
  </si>
  <si>
    <t xml:space="preserve">Chenzhou</t>
  </si>
  <si>
    <t xml:space="preserve">Chengdu</t>
  </si>
  <si>
    <t xml:space="preserve">Chengde</t>
  </si>
  <si>
    <t xml:space="preserve">Chizhou</t>
  </si>
  <si>
    <t xml:space="preserve">Chifeng</t>
  </si>
  <si>
    <t xml:space="preserve">Chuzhou</t>
  </si>
  <si>
    <t xml:space="preserve">Chuxiong</t>
  </si>
  <si>
    <t xml:space="preserve">Dazhou</t>
  </si>
  <si>
    <t xml:space="preserve">Dalian</t>
  </si>
  <si>
    <t xml:space="preserve">Datong</t>
  </si>
  <si>
    <t xml:space="preserve">Deyang</t>
  </si>
  <si>
    <t xml:space="preserve">Dingxi</t>
  </si>
  <si>
    <t xml:space="preserve">Dongguan</t>
  </si>
  <si>
    <t xml:space="preserve">Ordos</t>
  </si>
  <si>
    <t xml:space="preserve">Fangchenggang</t>
  </si>
  <si>
    <t xml:space="preserve">Foshan</t>
  </si>
  <si>
    <t xml:space="preserve">Fuxin</t>
  </si>
  <si>
    <t xml:space="preserve">Fuyang</t>
  </si>
  <si>
    <t xml:space="preserve">Ganzhou</t>
  </si>
  <si>
    <t xml:space="preserve">Guyuan</t>
  </si>
  <si>
    <t xml:space="preserve">Guangan</t>
  </si>
  <si>
    <t xml:space="preserve">Guangyuan</t>
  </si>
  <si>
    <t xml:space="preserve">Guangzhou</t>
  </si>
  <si>
    <t xml:space="preserve">Guigang</t>
  </si>
  <si>
    <t xml:space="preserve">Guiyang</t>
  </si>
  <si>
    <t xml:space="preserve">Guilin</t>
  </si>
  <si>
    <t xml:space="preserve">Harbin</t>
  </si>
  <si>
    <t xml:space="preserve">Haikou</t>
  </si>
  <si>
    <t xml:space="preserve">Handan</t>
  </si>
  <si>
    <t xml:space="preserve">Hangzhou</t>
  </si>
  <si>
    <t xml:space="preserve">Hefei</t>
  </si>
  <si>
    <t xml:space="preserve">Heyuan</t>
  </si>
  <si>
    <t xml:space="preserve">Heze</t>
  </si>
  <si>
    <t xml:space="preserve">Hezhou</t>
  </si>
  <si>
    <t xml:space="preserve">Hegang</t>
  </si>
  <si>
    <t xml:space="preserve">Heihe</t>
  </si>
  <si>
    <t xml:space="preserve">Hengshui</t>
  </si>
  <si>
    <t xml:space="preserve">Hengyang</t>
  </si>
  <si>
    <t xml:space="preserve">Hohhot</t>
  </si>
  <si>
    <t xml:space="preserve">Hulunbuir</t>
  </si>
  <si>
    <t xml:space="preserve">Huludao</t>
  </si>
  <si>
    <t xml:space="preserve">Huzhou</t>
  </si>
  <si>
    <t xml:space="preserve">Huaihua</t>
  </si>
  <si>
    <t xml:space="preserve">Huaian</t>
  </si>
  <si>
    <t xml:space="preserve">Huaibei</t>
  </si>
  <si>
    <t xml:space="preserve">Huainan</t>
  </si>
  <si>
    <t xml:space="preserve">Huangshan</t>
  </si>
  <si>
    <t xml:space="preserve">Huizhou</t>
  </si>
  <si>
    <t xml:space="preserve">Jixi</t>
  </si>
  <si>
    <t xml:space="preserve">Ji'an</t>
  </si>
  <si>
    <t xml:space="preserve">Jilin</t>
  </si>
  <si>
    <t xml:space="preserve">Jinan</t>
  </si>
  <si>
    <t xml:space="preserve">Jining</t>
  </si>
  <si>
    <t xml:space="preserve">Jiamusi</t>
  </si>
  <si>
    <t xml:space="preserve">Jiangmen</t>
  </si>
  <si>
    <t xml:space="preserve">Jieyang</t>
  </si>
  <si>
    <t xml:space="preserve">Jinchang</t>
  </si>
  <si>
    <t xml:space="preserve">Jinhua</t>
  </si>
  <si>
    <t xml:space="preserve">Jinzhou</t>
  </si>
  <si>
    <t xml:space="preserve">Jincheng</t>
  </si>
  <si>
    <t xml:space="preserve">Jinzhon</t>
  </si>
  <si>
    <t xml:space="preserve">Jingdezhen</t>
  </si>
  <si>
    <t xml:space="preserve">Jiujiang</t>
  </si>
  <si>
    <t xml:space="preserve">Kunming</t>
  </si>
  <si>
    <t xml:space="preserve">Lhasa</t>
  </si>
  <si>
    <t xml:space="preserve">Laibin</t>
  </si>
  <si>
    <t xml:space="preserve">Langfang</t>
  </si>
  <si>
    <t xml:space="preserve">Leshan</t>
  </si>
  <si>
    <t xml:space="preserve">Lijiang</t>
  </si>
  <si>
    <t xml:space="preserve">Lishui</t>
  </si>
  <si>
    <t xml:space="preserve">Lianyungang</t>
  </si>
  <si>
    <t xml:space="preserve">Liaoyang</t>
  </si>
  <si>
    <t xml:space="preserve">Liaoyuan</t>
  </si>
  <si>
    <t xml:space="preserve">Liaocheng</t>
  </si>
  <si>
    <t xml:space="preserve">Lincang</t>
  </si>
  <si>
    <t xml:space="preserve">Linfen</t>
  </si>
  <si>
    <t xml:space="preserve">Linyi</t>
  </si>
  <si>
    <t xml:space="preserve">Liuzhou</t>
  </si>
  <si>
    <t xml:space="preserve">Lu'an</t>
  </si>
  <si>
    <t xml:space="preserve">Longnan</t>
  </si>
  <si>
    <t xml:space="preserve">Loudi</t>
  </si>
  <si>
    <t xml:space="preserve">Luzhou</t>
  </si>
  <si>
    <t xml:space="preserve">NA</t>
  </si>
  <si>
    <t xml:space="preserve">Ma'anshan</t>
  </si>
  <si>
    <t xml:space="preserve">Maoming</t>
  </si>
  <si>
    <t xml:space="preserve">Meishan</t>
  </si>
  <si>
    <t xml:space="preserve">Meizhou</t>
  </si>
  <si>
    <t xml:space="preserve">Mianyang</t>
  </si>
  <si>
    <t xml:space="preserve">Mudanjiang</t>
  </si>
  <si>
    <t xml:space="preserve">Nanchang</t>
  </si>
  <si>
    <t xml:space="preserve">Nanchong</t>
  </si>
  <si>
    <t xml:space="preserve">Nanjing</t>
  </si>
  <si>
    <t xml:space="preserve">Nanning</t>
  </si>
  <si>
    <t xml:space="preserve">Nantong</t>
  </si>
  <si>
    <t xml:space="preserve">Neijiang</t>
  </si>
  <si>
    <t xml:space="preserve">Ningbo</t>
  </si>
  <si>
    <t xml:space="preserve">Panzhihua</t>
  </si>
  <si>
    <t xml:space="preserve">Panjin</t>
  </si>
  <si>
    <t xml:space="preserve">Pingliang</t>
  </si>
  <si>
    <t xml:space="preserve">Pingxiang</t>
  </si>
  <si>
    <t xml:space="preserve">Qitaihe</t>
  </si>
  <si>
    <t xml:space="preserve">Qiqihar</t>
  </si>
  <si>
    <t xml:space="preserve">Qinzhou</t>
  </si>
  <si>
    <t xml:space="preserve">Qingdao</t>
  </si>
  <si>
    <t xml:space="preserve">Qingyuan</t>
  </si>
  <si>
    <t xml:space="preserve">Qingyang</t>
  </si>
  <si>
    <t xml:space="preserve">Quzhou</t>
  </si>
  <si>
    <t xml:space="preserve">Qujing</t>
  </si>
  <si>
    <t xml:space="preserve">Rizhao</t>
  </si>
  <si>
    <t xml:space="preserve">Sanya</t>
  </si>
  <si>
    <t xml:space="preserve">Shantou</t>
  </si>
  <si>
    <t xml:space="preserve">Shanwei</t>
  </si>
  <si>
    <t xml:space="preserve">Shangrao</t>
  </si>
  <si>
    <t xml:space="preserve">Shaoyang</t>
  </si>
  <si>
    <t xml:space="preserve">Shaoxing</t>
  </si>
  <si>
    <t xml:space="preserve">Shenzhen</t>
  </si>
  <si>
    <t xml:space="preserve">Shenyang</t>
  </si>
  <si>
    <t xml:space="preserve">Shiyan</t>
  </si>
  <si>
    <t xml:space="preserve">Shizuishan</t>
  </si>
  <si>
    <t xml:space="preserve">Shuozhou</t>
  </si>
  <si>
    <t xml:space="preserve">Songyuan</t>
  </si>
  <si>
    <t xml:space="preserve">Suzhou</t>
  </si>
  <si>
    <t xml:space="preserve">Suining</t>
  </si>
  <si>
    <t xml:space="preserve">Taizhou</t>
  </si>
  <si>
    <t xml:space="preserve">Taiyuan</t>
  </si>
  <si>
    <t xml:space="preserve">Taizhou.1</t>
  </si>
  <si>
    <t xml:space="preserve">Tangshan</t>
  </si>
  <si>
    <t xml:space="preserve">Tieling</t>
  </si>
  <si>
    <t xml:space="preserve">Tonghua</t>
  </si>
  <si>
    <t xml:space="preserve">Tongliao</t>
  </si>
  <si>
    <t xml:space="preserve">Tongling</t>
  </si>
  <si>
    <t xml:space="preserve">Tongren</t>
  </si>
  <si>
    <t xml:space="preserve">Weihai</t>
  </si>
  <si>
    <t xml:space="preserve">Weifang</t>
  </si>
  <si>
    <t xml:space="preserve">Wenzhou</t>
  </si>
  <si>
    <t xml:space="preserve">Wuhai</t>
  </si>
  <si>
    <t xml:space="preserve">Ulaan Chab</t>
  </si>
  <si>
    <t xml:space="preserve">Urumqi</t>
  </si>
  <si>
    <t xml:space="preserve">Wuxi</t>
  </si>
  <si>
    <t xml:space="preserve">Wuhu</t>
  </si>
  <si>
    <t xml:space="preserve">Wuzhong</t>
  </si>
  <si>
    <t xml:space="preserve">Wuzhou</t>
  </si>
  <si>
    <t xml:space="preserve">Weihai.1</t>
  </si>
  <si>
    <t xml:space="preserve">Xining</t>
  </si>
  <si>
    <t xml:space="preserve">Xiangtan</t>
  </si>
  <si>
    <t xml:space="preserve">Xinzhou</t>
  </si>
  <si>
    <t xml:space="preserve">Xinyu</t>
  </si>
  <si>
    <t xml:space="preserve">Suqian</t>
  </si>
  <si>
    <t xml:space="preserve">Suzhou.1</t>
  </si>
  <si>
    <t xml:space="preserve">Xuzhou</t>
  </si>
  <si>
    <t xml:space="preserve">Xuancheng</t>
  </si>
  <si>
    <t xml:space="preserve">Ya'an</t>
  </si>
  <si>
    <t xml:space="preserve">Yantai</t>
  </si>
  <si>
    <t xml:space="preserve">Yancheng</t>
  </si>
  <si>
    <t xml:space="preserve">Yangzhou</t>
  </si>
  <si>
    <t xml:space="preserve">Yangjiang</t>
  </si>
  <si>
    <t xml:space="preserve">Yangquan</t>
  </si>
  <si>
    <t xml:space="preserve">Yichun</t>
  </si>
  <si>
    <t xml:space="preserve">Yibin</t>
  </si>
  <si>
    <t xml:space="preserve">Yichun.1</t>
  </si>
  <si>
    <t xml:space="preserve">Yiyang</t>
  </si>
  <si>
    <t xml:space="preserve">Yinchuan</t>
  </si>
  <si>
    <t xml:space="preserve">Yingtan</t>
  </si>
  <si>
    <t xml:space="preserve">Yongzhou</t>
  </si>
  <si>
    <t xml:space="preserve">Yueyang</t>
  </si>
  <si>
    <t xml:space="preserve">Yuncheng</t>
  </si>
  <si>
    <t xml:space="preserve">Zaozhuang</t>
  </si>
  <si>
    <t xml:space="preserve">Zhanjiang</t>
  </si>
  <si>
    <t xml:space="preserve">Zhangjiajie</t>
  </si>
  <si>
    <t xml:space="preserve">Zhangjiakou</t>
  </si>
  <si>
    <t xml:space="preserve">Zhangye</t>
  </si>
  <si>
    <t xml:space="preserve">Changchun</t>
  </si>
  <si>
    <t xml:space="preserve">Changsha</t>
  </si>
  <si>
    <t xml:space="preserve">Changzhi</t>
  </si>
  <si>
    <t xml:space="preserve">Zhaotong</t>
  </si>
  <si>
    <t xml:space="preserve">Zhenjiang</t>
  </si>
  <si>
    <t xml:space="preserve">Zhongshan</t>
  </si>
  <si>
    <t xml:space="preserve">Zhongwei</t>
  </si>
  <si>
    <t xml:space="preserve">Zhoushan</t>
  </si>
  <si>
    <t xml:space="preserve">Zhuhai</t>
  </si>
  <si>
    <t xml:space="preserve">Zhuzhou</t>
  </si>
  <si>
    <t xml:space="preserve">Ziyang</t>
  </si>
  <si>
    <t xml:space="preserve">Zibo</t>
  </si>
  <si>
    <t xml:space="preserve">Zigong</t>
  </si>
  <si>
    <t xml:space="preserve">Zunyi</t>
  </si>
  <si>
    <t xml:space="preserve">Ankang</t>
  </si>
  <si>
    <t xml:space="preserve">Anyang</t>
  </si>
  <si>
    <t xml:space="preserve">Baoji</t>
  </si>
  <si>
    <t xml:space="preserve">Fuzhou</t>
  </si>
  <si>
    <t xml:space="preserve">Fuzhou.1</t>
  </si>
  <si>
    <t xml:space="preserve">Hanzhong</t>
  </si>
  <si>
    <t xml:space="preserve">Hebi</t>
  </si>
  <si>
    <t xml:space="preserve">Jiyuan</t>
  </si>
  <si>
    <t xml:space="preserve">Jiaozuo</t>
  </si>
  <si>
    <t xml:space="preserve">Kaifeng</t>
  </si>
  <si>
    <t xml:space="preserve">Longyan</t>
  </si>
  <si>
    <t xml:space="preserve">Luoyang</t>
  </si>
  <si>
    <t xml:space="preserve">Luohe</t>
  </si>
  <si>
    <t xml:space="preserve">Nanping</t>
  </si>
  <si>
    <t xml:space="preserve">Nanyang</t>
  </si>
  <si>
    <t xml:space="preserve">Ningde</t>
  </si>
  <si>
    <t xml:space="preserve">Pingdingshan</t>
  </si>
  <si>
    <t xml:space="preserve">Putian</t>
  </si>
  <si>
    <t xml:space="preserve">Puyang</t>
  </si>
  <si>
    <t xml:space="preserve">Quanzhou</t>
  </si>
  <si>
    <t xml:space="preserve">Sanmenxia</t>
  </si>
  <si>
    <t xml:space="preserve">Sanming</t>
  </si>
  <si>
    <t xml:space="preserve">Xiamen</t>
  </si>
  <si>
    <t xml:space="preserve">Shangluo</t>
  </si>
  <si>
    <t xml:space="preserve">Shangqiu</t>
  </si>
  <si>
    <t xml:space="preserve">Tongchuan</t>
  </si>
  <si>
    <t xml:space="preserve">Weinan</t>
  </si>
  <si>
    <t xml:space="preserve">Xi'an</t>
  </si>
  <si>
    <t xml:space="preserve">Xianyang</t>
  </si>
  <si>
    <t xml:space="preserve">Xinxiang</t>
  </si>
  <si>
    <t xml:space="preserve">Xinyang</t>
  </si>
  <si>
    <t xml:space="preserve">Xuchang</t>
  </si>
  <si>
    <t xml:space="preserve">Yan'an</t>
  </si>
  <si>
    <t xml:space="preserve">Yulin</t>
  </si>
  <si>
    <t xml:space="preserve">Yulin.1</t>
  </si>
  <si>
    <t xml:space="preserve">Zhangzhou</t>
  </si>
  <si>
    <t xml:space="preserve">Zhengzhou</t>
  </si>
  <si>
    <t xml:space="preserve">Zhoukou</t>
  </si>
  <si>
    <t xml:space="preserve">Zhumadian</t>
  </si>
  <si>
    <t xml:space="preserve">Figure2: Clustering B</t>
  </si>
  <si>
    <t xml:space="preserve">Figure1: Clustering A</t>
  </si>
  <si>
    <t xml:space="preserve">Figure3: Clustering C</t>
  </si>
  <si>
    <t xml:space="preserve">Figure4: Clustering D</t>
  </si>
  <si>
    <t xml:space="preserve">Figure4: Clustering E</t>
  </si>
  <si>
    <t xml:space="preserve">Figure5: Clustering 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</si>
</sst>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%"/>
    <numFmt numFmtId="166" formatCode="0%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i val="true"/>
      <sz val="11"/>
      <color rgb="FF000000"/>
      <name val="Calibri"/>
      <family val="2"/>
      <charset val="1"/>
    </font>
    <font>
      <b val="true"/>
      <i val="true"/>
      <sz val="11"/>
      <color rgb="FF0066B3"/>
      <name val="Calibri"/>
      <family val="2"/>
      <charset val="1"/>
    </font>
    <font>
      <b val="true"/>
      <i val="true"/>
      <sz val="11"/>
      <color rgb="FFED1C24"/>
      <name val="Calibri"/>
      <family val="2"/>
      <charset val="1"/>
    </font>
    <font>
      <sz val="12"/>
      <name val="Times New Roman"/>
      <family val="0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9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ED1C24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B3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79.jpeg"/><Relationship Id="rId2" Type="http://schemas.openxmlformats.org/officeDocument/2006/relationships/image" Target="../media/image80.jpeg"/><Relationship Id="rId3" Type="http://schemas.openxmlformats.org/officeDocument/2006/relationships/image" Target="../media/image81.jpeg"/><Relationship Id="rId4" Type="http://schemas.openxmlformats.org/officeDocument/2006/relationships/image" Target="../media/image82.jpeg"/><Relationship Id="rId5" Type="http://schemas.openxmlformats.org/officeDocument/2006/relationships/image" Target="../media/image83.jpeg"/><Relationship Id="rId6" Type="http://schemas.openxmlformats.org/officeDocument/2006/relationships/image" Target="../media/image84.jpeg"/><Relationship Id="rId7" Type="http://schemas.openxmlformats.org/officeDocument/2006/relationships/image" Target="../media/image85.jpeg"/><Relationship Id="rId8" Type="http://schemas.openxmlformats.org/officeDocument/2006/relationships/image" Target="../media/image86.jpeg"/><Relationship Id="rId9" Type="http://schemas.openxmlformats.org/officeDocument/2006/relationships/image" Target="../media/image87.jpeg"/><Relationship Id="rId10" Type="http://schemas.openxmlformats.org/officeDocument/2006/relationships/image" Target="../media/image88.jpeg"/><Relationship Id="rId11" Type="http://schemas.openxmlformats.org/officeDocument/2006/relationships/image" Target="../media/image89.jpeg"/><Relationship Id="rId12" Type="http://schemas.openxmlformats.org/officeDocument/2006/relationships/image" Target="../media/image90.jpeg"/><Relationship Id="rId13" Type="http://schemas.openxmlformats.org/officeDocument/2006/relationships/image" Target="../media/image91.jpeg"/><Relationship Id="rId14" Type="http://schemas.openxmlformats.org/officeDocument/2006/relationships/image" Target="../media/image92.jpeg"/><Relationship Id="rId15" Type="http://schemas.openxmlformats.org/officeDocument/2006/relationships/image" Target="../media/image93.jpeg"/><Relationship Id="rId16" Type="http://schemas.openxmlformats.org/officeDocument/2006/relationships/image" Target="../media/image94.jpeg"/><Relationship Id="rId17" Type="http://schemas.openxmlformats.org/officeDocument/2006/relationships/image" Target="../media/image95.jpeg"/><Relationship Id="rId18" Type="http://schemas.openxmlformats.org/officeDocument/2006/relationships/image" Target="../media/image96.jpeg"/><Relationship Id="rId19" Type="http://schemas.openxmlformats.org/officeDocument/2006/relationships/image" Target="../media/image97.jpeg"/><Relationship Id="rId20" Type="http://schemas.openxmlformats.org/officeDocument/2006/relationships/image" Target="../media/image98.jpeg"/><Relationship Id="rId21" Type="http://schemas.openxmlformats.org/officeDocument/2006/relationships/image" Target="../media/image99.jpe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00.png"/><Relationship Id="rId2" Type="http://schemas.openxmlformats.org/officeDocument/2006/relationships/image" Target="../media/image101.png"/><Relationship Id="rId3" Type="http://schemas.openxmlformats.org/officeDocument/2006/relationships/image" Target="../media/image102.png"/><Relationship Id="rId4" Type="http://schemas.openxmlformats.org/officeDocument/2006/relationships/image" Target="../media/image103.png"/><Relationship Id="rId5" Type="http://schemas.openxmlformats.org/officeDocument/2006/relationships/image" Target="../media/image104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343080</xdr:colOff>
      <xdr:row>1</xdr:row>
      <xdr:rowOff>5400</xdr:rowOff>
    </xdr:from>
    <xdr:to>
      <xdr:col>7</xdr:col>
      <xdr:colOff>331560</xdr:colOff>
      <xdr:row>18</xdr:row>
      <xdr:rowOff>127440</xdr:rowOff>
    </xdr:to>
    <xdr:pic>
      <xdr:nvPicPr>
        <xdr:cNvPr id="0" name="Picture 1" descr=""/>
        <xdr:cNvPicPr/>
      </xdr:nvPicPr>
      <xdr:blipFill>
        <a:blip r:embed="rId1"/>
        <a:stretch/>
      </xdr:blipFill>
      <xdr:spPr>
        <a:xfrm>
          <a:off x="2109600" y="180360"/>
          <a:ext cx="3782520" cy="31017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11</xdr:col>
      <xdr:colOff>437400</xdr:colOff>
      <xdr:row>1</xdr:row>
      <xdr:rowOff>41040</xdr:rowOff>
    </xdr:from>
    <xdr:to>
      <xdr:col>16</xdr:col>
      <xdr:colOff>425520</xdr:colOff>
      <xdr:row>18</xdr:row>
      <xdr:rowOff>170640</xdr:rowOff>
    </xdr:to>
    <xdr:pic>
      <xdr:nvPicPr>
        <xdr:cNvPr id="1" name="Picture 4" descr=""/>
        <xdr:cNvPicPr/>
      </xdr:nvPicPr>
      <xdr:blipFill>
        <a:blip r:embed="rId2"/>
        <a:stretch/>
      </xdr:blipFill>
      <xdr:spPr>
        <a:xfrm>
          <a:off x="9033120" y="216000"/>
          <a:ext cx="3782520" cy="31093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411480</xdr:colOff>
      <xdr:row>20</xdr:row>
      <xdr:rowOff>66240</xdr:rowOff>
    </xdr:from>
    <xdr:to>
      <xdr:col>7</xdr:col>
      <xdr:colOff>399960</xdr:colOff>
      <xdr:row>38</xdr:row>
      <xdr:rowOff>13320</xdr:rowOff>
    </xdr:to>
    <xdr:pic>
      <xdr:nvPicPr>
        <xdr:cNvPr id="2" name="Picture 5" descr=""/>
        <xdr:cNvPicPr/>
      </xdr:nvPicPr>
      <xdr:blipFill>
        <a:blip r:embed="rId3"/>
        <a:stretch/>
      </xdr:blipFill>
      <xdr:spPr>
        <a:xfrm>
          <a:off x="2178000" y="3571200"/>
          <a:ext cx="3782520" cy="31017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11</xdr:col>
      <xdr:colOff>387000</xdr:colOff>
      <xdr:row>19</xdr:row>
      <xdr:rowOff>22320</xdr:rowOff>
    </xdr:from>
    <xdr:to>
      <xdr:col>16</xdr:col>
      <xdr:colOff>298080</xdr:colOff>
      <xdr:row>36</xdr:row>
      <xdr:rowOff>69480</xdr:rowOff>
    </xdr:to>
    <xdr:pic>
      <xdr:nvPicPr>
        <xdr:cNvPr id="3" name="Picture 6" descr=""/>
        <xdr:cNvPicPr/>
      </xdr:nvPicPr>
      <xdr:blipFill>
        <a:blip r:embed="rId4"/>
        <a:stretch/>
      </xdr:blipFill>
      <xdr:spPr>
        <a:xfrm>
          <a:off x="8982720" y="3351960"/>
          <a:ext cx="3705480" cy="30268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507960</xdr:colOff>
      <xdr:row>40</xdr:row>
      <xdr:rowOff>25560</xdr:rowOff>
    </xdr:from>
    <xdr:to>
      <xdr:col>7</xdr:col>
      <xdr:colOff>414000</xdr:colOff>
      <xdr:row>57</xdr:row>
      <xdr:rowOff>73440</xdr:rowOff>
    </xdr:to>
    <xdr:pic>
      <xdr:nvPicPr>
        <xdr:cNvPr id="4" name="Picture 9" descr=""/>
        <xdr:cNvPicPr/>
      </xdr:nvPicPr>
      <xdr:blipFill>
        <a:blip r:embed="rId5"/>
        <a:stretch/>
      </xdr:blipFill>
      <xdr:spPr>
        <a:xfrm>
          <a:off x="2274480" y="7035840"/>
          <a:ext cx="3700080" cy="3080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11</xdr:col>
      <xdr:colOff>453240</xdr:colOff>
      <xdr:row>40</xdr:row>
      <xdr:rowOff>0</xdr:rowOff>
    </xdr:from>
    <xdr:to>
      <xdr:col>16</xdr:col>
      <xdr:colOff>364320</xdr:colOff>
      <xdr:row>57</xdr:row>
      <xdr:rowOff>36720</xdr:rowOff>
    </xdr:to>
    <xdr:pic>
      <xdr:nvPicPr>
        <xdr:cNvPr id="5" name="Picture 11" descr=""/>
        <xdr:cNvPicPr/>
      </xdr:nvPicPr>
      <xdr:blipFill>
        <a:blip r:embed="rId6"/>
        <a:stretch/>
      </xdr:blipFill>
      <xdr:spPr>
        <a:xfrm>
          <a:off x="9048960" y="7010280"/>
          <a:ext cx="3705480" cy="30693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21</xdr:col>
      <xdr:colOff>436680</xdr:colOff>
      <xdr:row>1</xdr:row>
      <xdr:rowOff>39240</xdr:rowOff>
    </xdr:from>
    <xdr:to>
      <xdr:col>26</xdr:col>
      <xdr:colOff>425520</xdr:colOff>
      <xdr:row>18</xdr:row>
      <xdr:rowOff>163440</xdr:rowOff>
    </xdr:to>
    <xdr:pic>
      <xdr:nvPicPr>
        <xdr:cNvPr id="6" name="Picture 4" descr=""/>
        <xdr:cNvPicPr/>
      </xdr:nvPicPr>
      <xdr:blipFill>
        <a:blip r:embed="rId7"/>
        <a:stretch/>
      </xdr:blipFill>
      <xdr:spPr>
        <a:xfrm>
          <a:off x="16620840" y="214200"/>
          <a:ext cx="3782880" cy="3103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21</xdr:col>
      <xdr:colOff>386280</xdr:colOff>
      <xdr:row>19</xdr:row>
      <xdr:rowOff>21240</xdr:rowOff>
    </xdr:from>
    <xdr:to>
      <xdr:col>26</xdr:col>
      <xdr:colOff>298080</xdr:colOff>
      <xdr:row>36</xdr:row>
      <xdr:rowOff>66600</xdr:rowOff>
    </xdr:to>
    <xdr:pic>
      <xdr:nvPicPr>
        <xdr:cNvPr id="7" name="Picture 6" descr=""/>
        <xdr:cNvPicPr/>
      </xdr:nvPicPr>
      <xdr:blipFill>
        <a:blip r:embed="rId8"/>
        <a:stretch/>
      </xdr:blipFill>
      <xdr:spPr>
        <a:xfrm>
          <a:off x="16570440" y="3350880"/>
          <a:ext cx="3705840" cy="3025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21</xdr:col>
      <xdr:colOff>452520</xdr:colOff>
      <xdr:row>39</xdr:row>
      <xdr:rowOff>169920</xdr:rowOff>
    </xdr:from>
    <xdr:to>
      <xdr:col>26</xdr:col>
      <xdr:colOff>364320</xdr:colOff>
      <xdr:row>57</xdr:row>
      <xdr:rowOff>35280</xdr:rowOff>
    </xdr:to>
    <xdr:pic>
      <xdr:nvPicPr>
        <xdr:cNvPr id="8" name="Picture 11" descr=""/>
        <xdr:cNvPicPr/>
      </xdr:nvPicPr>
      <xdr:blipFill>
        <a:blip r:embed="rId9"/>
        <a:stretch/>
      </xdr:blipFill>
      <xdr:spPr>
        <a:xfrm>
          <a:off x="16636680" y="7004880"/>
          <a:ext cx="3705840" cy="30733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31</xdr:col>
      <xdr:colOff>437400</xdr:colOff>
      <xdr:row>1</xdr:row>
      <xdr:rowOff>46800</xdr:rowOff>
    </xdr:from>
    <xdr:to>
      <xdr:col>36</xdr:col>
      <xdr:colOff>426240</xdr:colOff>
      <xdr:row>18</xdr:row>
      <xdr:rowOff>163800</xdr:rowOff>
    </xdr:to>
    <xdr:pic>
      <xdr:nvPicPr>
        <xdr:cNvPr id="9" name="Picture 4" descr=""/>
        <xdr:cNvPicPr/>
      </xdr:nvPicPr>
      <xdr:blipFill>
        <a:blip r:embed="rId10"/>
        <a:stretch/>
      </xdr:blipFill>
      <xdr:spPr>
        <a:xfrm>
          <a:off x="24209640" y="221760"/>
          <a:ext cx="3782880" cy="30967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31</xdr:col>
      <xdr:colOff>387000</xdr:colOff>
      <xdr:row>19</xdr:row>
      <xdr:rowOff>21960</xdr:rowOff>
    </xdr:from>
    <xdr:to>
      <xdr:col>36</xdr:col>
      <xdr:colOff>298800</xdr:colOff>
      <xdr:row>36</xdr:row>
      <xdr:rowOff>60480</xdr:rowOff>
    </xdr:to>
    <xdr:pic>
      <xdr:nvPicPr>
        <xdr:cNvPr id="10" name="Picture 6" descr=""/>
        <xdr:cNvPicPr/>
      </xdr:nvPicPr>
      <xdr:blipFill>
        <a:blip r:embed="rId11"/>
        <a:stretch/>
      </xdr:blipFill>
      <xdr:spPr>
        <a:xfrm>
          <a:off x="24159240" y="3351600"/>
          <a:ext cx="3705840" cy="30182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31</xdr:col>
      <xdr:colOff>453240</xdr:colOff>
      <xdr:row>39</xdr:row>
      <xdr:rowOff>162360</xdr:rowOff>
    </xdr:from>
    <xdr:to>
      <xdr:col>36</xdr:col>
      <xdr:colOff>365040</xdr:colOff>
      <xdr:row>57</xdr:row>
      <xdr:rowOff>21240</xdr:rowOff>
    </xdr:to>
    <xdr:pic>
      <xdr:nvPicPr>
        <xdr:cNvPr id="11" name="Picture 11" descr=""/>
        <xdr:cNvPicPr/>
      </xdr:nvPicPr>
      <xdr:blipFill>
        <a:blip r:embed="rId12"/>
        <a:stretch/>
      </xdr:blipFill>
      <xdr:spPr>
        <a:xfrm>
          <a:off x="24225480" y="6997320"/>
          <a:ext cx="3705840" cy="30668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31</xdr:col>
      <xdr:colOff>437400</xdr:colOff>
      <xdr:row>1</xdr:row>
      <xdr:rowOff>46800</xdr:rowOff>
    </xdr:from>
    <xdr:to>
      <xdr:col>36</xdr:col>
      <xdr:colOff>426240</xdr:colOff>
      <xdr:row>18</xdr:row>
      <xdr:rowOff>163800</xdr:rowOff>
    </xdr:to>
    <xdr:pic>
      <xdr:nvPicPr>
        <xdr:cNvPr id="12" name="Picture 4" descr=""/>
        <xdr:cNvPicPr/>
      </xdr:nvPicPr>
      <xdr:blipFill>
        <a:blip r:embed="rId13"/>
        <a:stretch/>
      </xdr:blipFill>
      <xdr:spPr>
        <a:xfrm>
          <a:off x="24209640" y="221760"/>
          <a:ext cx="3782880" cy="30967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31</xdr:col>
      <xdr:colOff>387000</xdr:colOff>
      <xdr:row>19</xdr:row>
      <xdr:rowOff>21960</xdr:rowOff>
    </xdr:from>
    <xdr:to>
      <xdr:col>36</xdr:col>
      <xdr:colOff>298800</xdr:colOff>
      <xdr:row>36</xdr:row>
      <xdr:rowOff>60480</xdr:rowOff>
    </xdr:to>
    <xdr:pic>
      <xdr:nvPicPr>
        <xdr:cNvPr id="13" name="Picture 6" descr=""/>
        <xdr:cNvPicPr/>
      </xdr:nvPicPr>
      <xdr:blipFill>
        <a:blip r:embed="rId14"/>
        <a:stretch/>
      </xdr:blipFill>
      <xdr:spPr>
        <a:xfrm>
          <a:off x="24159240" y="3351600"/>
          <a:ext cx="3705840" cy="30182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31</xdr:col>
      <xdr:colOff>453240</xdr:colOff>
      <xdr:row>39</xdr:row>
      <xdr:rowOff>162360</xdr:rowOff>
    </xdr:from>
    <xdr:to>
      <xdr:col>36</xdr:col>
      <xdr:colOff>365040</xdr:colOff>
      <xdr:row>57</xdr:row>
      <xdr:rowOff>21240</xdr:rowOff>
    </xdr:to>
    <xdr:pic>
      <xdr:nvPicPr>
        <xdr:cNvPr id="14" name="Picture 11" descr=""/>
        <xdr:cNvPicPr/>
      </xdr:nvPicPr>
      <xdr:blipFill>
        <a:blip r:embed="rId15"/>
        <a:stretch/>
      </xdr:blipFill>
      <xdr:spPr>
        <a:xfrm>
          <a:off x="24225480" y="6997320"/>
          <a:ext cx="3705840" cy="30668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41</xdr:col>
      <xdr:colOff>436680</xdr:colOff>
      <xdr:row>1</xdr:row>
      <xdr:rowOff>46800</xdr:rowOff>
    </xdr:from>
    <xdr:to>
      <xdr:col>46</xdr:col>
      <xdr:colOff>425520</xdr:colOff>
      <xdr:row>18</xdr:row>
      <xdr:rowOff>163800</xdr:rowOff>
    </xdr:to>
    <xdr:pic>
      <xdr:nvPicPr>
        <xdr:cNvPr id="15" name="Picture 4" descr=""/>
        <xdr:cNvPicPr/>
      </xdr:nvPicPr>
      <xdr:blipFill>
        <a:blip r:embed="rId16"/>
        <a:stretch/>
      </xdr:blipFill>
      <xdr:spPr>
        <a:xfrm>
          <a:off x="31797360" y="221760"/>
          <a:ext cx="3782880" cy="30967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41</xdr:col>
      <xdr:colOff>386280</xdr:colOff>
      <xdr:row>19</xdr:row>
      <xdr:rowOff>21960</xdr:rowOff>
    </xdr:from>
    <xdr:to>
      <xdr:col>46</xdr:col>
      <xdr:colOff>298080</xdr:colOff>
      <xdr:row>36</xdr:row>
      <xdr:rowOff>60480</xdr:rowOff>
    </xdr:to>
    <xdr:pic>
      <xdr:nvPicPr>
        <xdr:cNvPr id="16" name="Picture 6" descr=""/>
        <xdr:cNvPicPr/>
      </xdr:nvPicPr>
      <xdr:blipFill>
        <a:blip r:embed="rId17"/>
        <a:stretch/>
      </xdr:blipFill>
      <xdr:spPr>
        <a:xfrm>
          <a:off x="31746960" y="3351600"/>
          <a:ext cx="3705840" cy="30182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41</xdr:col>
      <xdr:colOff>452520</xdr:colOff>
      <xdr:row>39</xdr:row>
      <xdr:rowOff>162360</xdr:rowOff>
    </xdr:from>
    <xdr:to>
      <xdr:col>46</xdr:col>
      <xdr:colOff>364320</xdr:colOff>
      <xdr:row>57</xdr:row>
      <xdr:rowOff>21240</xdr:rowOff>
    </xdr:to>
    <xdr:pic>
      <xdr:nvPicPr>
        <xdr:cNvPr id="17" name="Picture 11" descr=""/>
        <xdr:cNvPicPr/>
      </xdr:nvPicPr>
      <xdr:blipFill>
        <a:blip r:embed="rId18"/>
        <a:stretch/>
      </xdr:blipFill>
      <xdr:spPr>
        <a:xfrm>
          <a:off x="31813200" y="6997320"/>
          <a:ext cx="3705840" cy="30668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41</xdr:col>
      <xdr:colOff>436680</xdr:colOff>
      <xdr:row>1</xdr:row>
      <xdr:rowOff>46800</xdr:rowOff>
    </xdr:from>
    <xdr:to>
      <xdr:col>46</xdr:col>
      <xdr:colOff>425520</xdr:colOff>
      <xdr:row>18</xdr:row>
      <xdr:rowOff>163800</xdr:rowOff>
    </xdr:to>
    <xdr:pic>
      <xdr:nvPicPr>
        <xdr:cNvPr id="18" name="Picture 4" descr=""/>
        <xdr:cNvPicPr/>
      </xdr:nvPicPr>
      <xdr:blipFill>
        <a:blip r:embed="rId19"/>
        <a:stretch/>
      </xdr:blipFill>
      <xdr:spPr>
        <a:xfrm>
          <a:off x="31797360" y="221760"/>
          <a:ext cx="3782880" cy="30967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41</xdr:col>
      <xdr:colOff>386280</xdr:colOff>
      <xdr:row>19</xdr:row>
      <xdr:rowOff>21960</xdr:rowOff>
    </xdr:from>
    <xdr:to>
      <xdr:col>46</xdr:col>
      <xdr:colOff>298080</xdr:colOff>
      <xdr:row>36</xdr:row>
      <xdr:rowOff>60480</xdr:rowOff>
    </xdr:to>
    <xdr:pic>
      <xdr:nvPicPr>
        <xdr:cNvPr id="19" name="Picture 6" descr=""/>
        <xdr:cNvPicPr/>
      </xdr:nvPicPr>
      <xdr:blipFill>
        <a:blip r:embed="rId20"/>
        <a:stretch/>
      </xdr:blipFill>
      <xdr:spPr>
        <a:xfrm>
          <a:off x="31746960" y="3351600"/>
          <a:ext cx="3705840" cy="30182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41</xdr:col>
      <xdr:colOff>452520</xdr:colOff>
      <xdr:row>39</xdr:row>
      <xdr:rowOff>162360</xdr:rowOff>
    </xdr:from>
    <xdr:to>
      <xdr:col>46</xdr:col>
      <xdr:colOff>364320</xdr:colOff>
      <xdr:row>57</xdr:row>
      <xdr:rowOff>21240</xdr:rowOff>
    </xdr:to>
    <xdr:pic>
      <xdr:nvPicPr>
        <xdr:cNvPr id="20" name="Picture 11" descr=""/>
        <xdr:cNvPicPr/>
      </xdr:nvPicPr>
      <xdr:blipFill>
        <a:blip r:embed="rId21"/>
        <a:stretch/>
      </xdr:blipFill>
      <xdr:spPr>
        <a:xfrm>
          <a:off x="31813200" y="6997320"/>
          <a:ext cx="3705840" cy="30668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14</xdr:col>
      <xdr:colOff>600120</xdr:colOff>
      <xdr:row>2</xdr:row>
      <xdr:rowOff>54720</xdr:rowOff>
    </xdr:from>
    <xdr:to>
      <xdr:col>21</xdr:col>
      <xdr:colOff>100800</xdr:colOff>
      <xdr:row>22</xdr:row>
      <xdr:rowOff>34920</xdr:rowOff>
    </xdr:to>
    <xdr:pic>
      <xdr:nvPicPr>
        <xdr:cNvPr id="21" name="Image 1" descr=""/>
        <xdr:cNvPicPr/>
      </xdr:nvPicPr>
      <xdr:blipFill>
        <a:blip r:embed="rId1"/>
        <a:stretch/>
      </xdr:blipFill>
      <xdr:spPr>
        <a:xfrm>
          <a:off x="11979000" y="392400"/>
          <a:ext cx="5190480" cy="34855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0</xdr:col>
      <xdr:colOff>317160</xdr:colOff>
      <xdr:row>2</xdr:row>
      <xdr:rowOff>54360</xdr:rowOff>
    </xdr:from>
    <xdr:to>
      <xdr:col>11</xdr:col>
      <xdr:colOff>29160</xdr:colOff>
      <xdr:row>28</xdr:row>
      <xdr:rowOff>108360</xdr:rowOff>
    </xdr:to>
    <xdr:pic>
      <xdr:nvPicPr>
        <xdr:cNvPr id="22" name="Image 2" descr=""/>
        <xdr:cNvPicPr/>
      </xdr:nvPicPr>
      <xdr:blipFill>
        <a:blip r:embed="rId2"/>
        <a:stretch/>
      </xdr:blipFill>
      <xdr:spPr>
        <a:xfrm>
          <a:off x="317160" y="392040"/>
          <a:ext cx="8652600" cy="46108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</xdr:col>
      <xdr:colOff>59400</xdr:colOff>
      <xdr:row>33</xdr:row>
      <xdr:rowOff>28440</xdr:rowOff>
    </xdr:from>
    <xdr:to>
      <xdr:col>12</xdr:col>
      <xdr:colOff>605520</xdr:colOff>
      <xdr:row>69</xdr:row>
      <xdr:rowOff>91080</xdr:rowOff>
    </xdr:to>
    <xdr:sp>
      <xdr:nvSpPr>
        <xdr:cNvPr id="23" name="CustomShape 1"/>
        <xdr:cNvSpPr/>
      </xdr:nvSpPr>
      <xdr:spPr>
        <a:xfrm>
          <a:off x="871920" y="5799240"/>
          <a:ext cx="9487080" cy="6372000"/>
        </a:xfrm>
        <a:prstGeom prst="rect">
          <a:avLst/>
        </a:prstGeom>
        <a:blipFill rotWithShape="0">
          <a:blip r:embed="rId3"/>
          <a:stretch>
            <a:fillRect/>
          </a:stretch>
        </a:blipFill>
        <a:ln>
          <a:noFill/>
        </a:ln>
      </xdr:spPr>
      <xdr:style>
        <a:lnRef idx="0"/>
        <a:fillRef idx="0"/>
        <a:effectRef idx="0"/>
        <a:fontRef idx="minor"/>
      </xdr:style>
      <xdr:txBody>
        <a:bodyPr lIns="0" rIns="0" tIns="0" bIns="0" anchor="ctr" anchorCtr="1"/>
        <a:p>
          <a:pPr algn="ctr">
            <a:lnSpc>
              <a:spcPct val="100000"/>
            </a:lnSpc>
          </a:pPr>
          <a:br/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1</xdr:col>
      <xdr:colOff>0</xdr:colOff>
      <xdr:row>74</xdr:row>
      <xdr:rowOff>73800</xdr:rowOff>
    </xdr:from>
    <xdr:to>
      <xdr:col>12</xdr:col>
      <xdr:colOff>546120</xdr:colOff>
      <xdr:row>110</xdr:row>
      <xdr:rowOff>136440</xdr:rowOff>
    </xdr:to>
    <xdr:pic>
      <xdr:nvPicPr>
        <xdr:cNvPr id="24" name="Image 4" descr=""/>
        <xdr:cNvPicPr/>
      </xdr:nvPicPr>
      <xdr:blipFill>
        <a:blip r:embed="rId4"/>
        <a:stretch/>
      </xdr:blipFill>
      <xdr:spPr>
        <a:xfrm>
          <a:off x="812520" y="13030200"/>
          <a:ext cx="9487080" cy="63720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</xdr:col>
      <xdr:colOff>0</xdr:colOff>
      <xdr:row>118</xdr:row>
      <xdr:rowOff>15120</xdr:rowOff>
    </xdr:from>
    <xdr:to>
      <xdr:col>15</xdr:col>
      <xdr:colOff>289080</xdr:colOff>
      <xdr:row>154</xdr:row>
      <xdr:rowOff>77760</xdr:rowOff>
    </xdr:to>
    <xdr:pic>
      <xdr:nvPicPr>
        <xdr:cNvPr id="25" name="Image 5" descr=""/>
        <xdr:cNvPicPr/>
      </xdr:nvPicPr>
      <xdr:blipFill>
        <a:blip r:embed="rId5"/>
        <a:stretch/>
      </xdr:blipFill>
      <xdr:spPr>
        <a:xfrm>
          <a:off x="812520" y="20683080"/>
          <a:ext cx="11668320" cy="637200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5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G10" activeCellId="0" sqref="G10"/>
    </sheetView>
  </sheetViews>
  <sheetFormatPr defaultRowHeight="14.4" zeroHeight="false" outlineLevelRow="0" outlineLevelCol="0"/>
  <cols>
    <col collapsed="false" customWidth="true" hidden="false" outlineLevel="0" max="1" min="1" style="0" width="3.55"/>
    <col collapsed="false" customWidth="true" hidden="false" outlineLevel="0" max="2" min="2" style="0" width="2"/>
    <col collapsed="false" customWidth="true" hidden="false" outlineLevel="0" max="1025" min="3" style="0" width="8.53"/>
  </cols>
  <sheetData>
    <row r="1" customFormat="false" ht="14.4" hidden="false" customHeight="false" outlineLevel="0" collapsed="false">
      <c r="A1" s="1"/>
      <c r="B1" s="1"/>
      <c r="C1" s="2" t="s">
        <v>0</v>
      </c>
      <c r="D1" s="2"/>
    </row>
    <row r="2" customFormat="false" ht="13.8" hidden="false" customHeight="false" outlineLevel="0" collapsed="false">
      <c r="A2" s="1"/>
      <c r="B2" s="1"/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</row>
    <row r="3" customFormat="false" ht="13.8" hidden="false" customHeight="false" outlineLevel="0" collapsed="false">
      <c r="A3" s="3" t="s">
        <v>6</v>
      </c>
      <c r="B3" s="1" t="n">
        <v>1</v>
      </c>
      <c r="C3" s="1" t="n">
        <f aca="false">Details!B6</f>
        <v>1.63413443755827</v>
      </c>
      <c r="D3" s="1" t="n">
        <f aca="false">Details!K6</f>
        <v>2.19575608530852</v>
      </c>
      <c r="E3" s="4" t="n">
        <f aca="false">Details!U6</f>
        <v>1.64352121942016</v>
      </c>
      <c r="F3" s="4" t="n">
        <f aca="false">Details!AE6</f>
        <v>1.6412093836472</v>
      </c>
      <c r="G3" s="4" t="n">
        <f aca="false">Details!AO6</f>
        <v>1.62684078252735</v>
      </c>
    </row>
    <row r="4" customFormat="false" ht="13.8" hidden="false" customHeight="false" outlineLevel="0" collapsed="false">
      <c r="A4" s="3"/>
      <c r="B4" s="1" t="n">
        <v>2</v>
      </c>
      <c r="C4" s="1" t="n">
        <f aca="false">Details!B25</f>
        <v>1.86953762364498</v>
      </c>
      <c r="D4" s="1" t="n">
        <f aca="false">Details!K25</f>
        <v>2.07557779294366</v>
      </c>
      <c r="E4" s="4" t="n">
        <f aca="false">Details!U25</f>
        <v>1.91837522982769</v>
      </c>
      <c r="F4" s="4" t="n">
        <f aca="false">Details!AE25</f>
        <v>1.92648243951842</v>
      </c>
      <c r="G4" s="4" t="n">
        <f aca="false">Details!AO25</f>
        <v>1.95627068183846</v>
      </c>
    </row>
    <row r="5" customFormat="false" ht="13.8" hidden="false" customHeight="false" outlineLevel="0" collapsed="false">
      <c r="A5" s="3"/>
      <c r="B5" s="1" t="n">
        <v>3</v>
      </c>
      <c r="C5" s="1" t="n">
        <f aca="false">Details!B48</f>
        <v>2.13799472657898</v>
      </c>
      <c r="D5" s="1" t="n">
        <f aca="false">Details!K48</f>
        <v>1.68806477971368</v>
      </c>
      <c r="E5" s="4" t="n">
        <f aca="false">Details!U48</f>
        <v>2.08996196012217</v>
      </c>
      <c r="F5" s="4" t="n">
        <f aca="false">Details!AE48</f>
        <v>2.14088958307309</v>
      </c>
      <c r="G5" s="4" t="n">
        <f aca="false">Details!AO48</f>
        <v>2.14085605376106</v>
      </c>
    </row>
  </sheetData>
  <mergeCells count="2">
    <mergeCell ref="C1:D1"/>
    <mergeCell ref="A3:A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O6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6" activeCellId="0" sqref="B6"/>
    </sheetView>
  </sheetViews>
  <sheetFormatPr defaultRowHeight="14.4" zeroHeight="false" outlineLevelRow="0" outlineLevelCol="0"/>
  <cols>
    <col collapsed="false" customWidth="true" hidden="false" outlineLevel="0" max="1" min="1" style="0" width="11.33"/>
    <col collapsed="false" customWidth="true" hidden="false" outlineLevel="0" max="1025" min="2" style="0" width="8.53"/>
  </cols>
  <sheetData>
    <row r="1" customFormat="false" ht="13.8" hidden="false" customHeight="false" outlineLevel="0" collapsed="false">
      <c r="A1" s="0" t="s">
        <v>7</v>
      </c>
      <c r="J1" s="0" t="s">
        <v>8</v>
      </c>
      <c r="T1" s="0" t="s">
        <v>9</v>
      </c>
      <c r="AD1" s="0" t="s">
        <v>10</v>
      </c>
      <c r="AN1" s="0" t="s">
        <v>11</v>
      </c>
    </row>
    <row r="2" customFormat="false" ht="13.8" hidden="false" customHeight="false" outlineLevel="0" collapsed="false">
      <c r="A2" s="0" t="s">
        <v>12</v>
      </c>
      <c r="B2" s="0" t="n">
        <v>1</v>
      </c>
      <c r="J2" s="0" t="s">
        <v>6</v>
      </c>
      <c r="K2" s="0" t="n">
        <v>1</v>
      </c>
      <c r="T2" s="0" t="s">
        <v>6</v>
      </c>
      <c r="U2" s="0" t="n">
        <v>1</v>
      </c>
      <c r="AD2" s="0" t="s">
        <v>6</v>
      </c>
      <c r="AE2" s="0" t="n">
        <v>1</v>
      </c>
      <c r="AN2" s="0" t="s">
        <v>6</v>
      </c>
      <c r="AO2" s="0" t="n">
        <v>1</v>
      </c>
    </row>
    <row r="3" customFormat="false" ht="13.8" hidden="false" customHeight="false" outlineLevel="0" collapsed="false">
      <c r="B3" s="0" t="s">
        <v>13</v>
      </c>
      <c r="K3" s="0" t="s">
        <v>13</v>
      </c>
      <c r="U3" s="0" t="s">
        <v>13</v>
      </c>
      <c r="AE3" s="0" t="s">
        <v>13</v>
      </c>
      <c r="AO3" s="0" t="s">
        <v>13</v>
      </c>
    </row>
    <row r="4" customFormat="false" ht="13.8" hidden="false" customHeight="false" outlineLevel="0" collapsed="false">
      <c r="A4" s="5" t="n">
        <v>0.025</v>
      </c>
      <c r="B4" s="0" t="n">
        <v>1.2918960975795</v>
      </c>
      <c r="J4" s="5" t="n">
        <v>0.025</v>
      </c>
      <c r="K4" s="0" t="n">
        <v>1.82716866030902</v>
      </c>
      <c r="T4" s="5" t="n">
        <v>0.025</v>
      </c>
      <c r="U4" s="0" t="n">
        <v>1.36769536981454</v>
      </c>
      <c r="AD4" s="5" t="n">
        <v>0.025</v>
      </c>
      <c r="AE4" s="0" t="n">
        <v>1.2663923925678</v>
      </c>
      <c r="AN4" s="5" t="n">
        <v>0.025</v>
      </c>
      <c r="AO4" s="0" t="n">
        <v>1.31623345289312</v>
      </c>
    </row>
    <row r="5" customFormat="false" ht="13.8" hidden="false" customHeight="false" outlineLevel="0" collapsed="false">
      <c r="A5" s="6" t="n">
        <v>0.25</v>
      </c>
      <c r="B5" s="0" t="n">
        <v>1.4956823528799</v>
      </c>
      <c r="J5" s="6" t="n">
        <v>0.25</v>
      </c>
      <c r="K5" s="0" t="n">
        <v>2.02385425170598</v>
      </c>
      <c r="T5" s="6" t="n">
        <v>0.25</v>
      </c>
      <c r="U5" s="0" t="n">
        <v>1.5207734347375</v>
      </c>
      <c r="AD5" s="6" t="n">
        <v>0.25</v>
      </c>
      <c r="AE5" s="0" t="n">
        <v>1.49274605033846</v>
      </c>
      <c r="AN5" s="6" t="n">
        <v>0.25</v>
      </c>
      <c r="AO5" s="0" t="n">
        <v>1.48912501927664</v>
      </c>
    </row>
    <row r="6" customFormat="false" ht="13.8" hidden="false" customHeight="false" outlineLevel="0" collapsed="false">
      <c r="A6" s="6" t="n">
        <v>0.5</v>
      </c>
      <c r="B6" s="0" t="n">
        <v>1.63413443755827</v>
      </c>
      <c r="J6" s="6" t="n">
        <v>0.5</v>
      </c>
      <c r="K6" s="0" t="n">
        <v>2.19575608530852</v>
      </c>
      <c r="T6" s="6" t="n">
        <v>0.5</v>
      </c>
      <c r="U6" s="0" t="n">
        <v>1.64352121942016</v>
      </c>
      <c r="AD6" s="6" t="n">
        <v>0.5</v>
      </c>
      <c r="AE6" s="0" t="n">
        <v>1.6412093836472</v>
      </c>
      <c r="AN6" s="6" t="n">
        <v>0.5</v>
      </c>
      <c r="AO6" s="0" t="n">
        <v>1.62684078252735</v>
      </c>
    </row>
    <row r="7" customFormat="false" ht="13.8" hidden="false" customHeight="false" outlineLevel="0" collapsed="false">
      <c r="A7" s="6" t="n">
        <v>0.75</v>
      </c>
      <c r="B7" s="0" t="n">
        <v>1.75774117131604</v>
      </c>
      <c r="J7" s="6" t="n">
        <v>0.75</v>
      </c>
      <c r="K7" s="0" t="n">
        <v>2.44200432568922</v>
      </c>
      <c r="T7" s="6" t="n">
        <v>0.75</v>
      </c>
      <c r="U7" s="0" t="n">
        <v>1.75301941585964</v>
      </c>
      <c r="AD7" s="6" t="n">
        <v>0.75</v>
      </c>
      <c r="AE7" s="0" t="n">
        <v>1.75895409125075</v>
      </c>
      <c r="AN7" s="6" t="n">
        <v>0.75</v>
      </c>
      <c r="AO7" s="0" t="n">
        <v>1.7636261431041</v>
      </c>
    </row>
    <row r="8" customFormat="false" ht="13.8" hidden="false" customHeight="false" outlineLevel="0" collapsed="false">
      <c r="A8" s="5" t="n">
        <v>0.975</v>
      </c>
      <c r="B8" s="0" t="n">
        <v>1.95607595803887</v>
      </c>
      <c r="J8" s="5" t="n">
        <v>0.975</v>
      </c>
      <c r="K8" s="0" t="n">
        <v>2.80687713896506</v>
      </c>
      <c r="T8" s="5" t="n">
        <v>0.975</v>
      </c>
      <c r="U8" s="0" t="n">
        <v>2.08401193114385</v>
      </c>
      <c r="AD8" s="5" t="n">
        <v>0.975</v>
      </c>
      <c r="AE8" s="0" t="n">
        <v>2.0480361737458</v>
      </c>
      <c r="AN8" s="5" t="n">
        <v>0.975</v>
      </c>
      <c r="AO8" s="0" t="n">
        <v>2.07856748873805</v>
      </c>
    </row>
    <row r="9" customFormat="false" ht="13.8" hidden="false" customHeight="false" outlineLevel="0" collapsed="false">
      <c r="A9" s="5"/>
      <c r="J9" s="5"/>
      <c r="T9" s="5"/>
      <c r="AD9" s="5"/>
      <c r="AN9" s="5"/>
    </row>
    <row r="10" customFormat="false" ht="13.8" hidden="false" customHeight="false" outlineLevel="0" collapsed="false">
      <c r="A10" s="5"/>
      <c r="J10" s="5"/>
      <c r="T10" s="5"/>
      <c r="AD10" s="5"/>
      <c r="AN10" s="5"/>
    </row>
    <row r="11" customFormat="false" ht="13.8" hidden="false" customHeight="false" outlineLevel="0" collapsed="false">
      <c r="A11" s="5"/>
      <c r="J11" s="5"/>
      <c r="T11" s="5"/>
      <c r="AD11" s="5"/>
      <c r="AN11" s="5"/>
    </row>
    <row r="12" customFormat="false" ht="13.8" hidden="false" customHeight="false" outlineLevel="0" collapsed="false">
      <c r="A12" s="5"/>
      <c r="J12" s="5"/>
      <c r="T12" s="5"/>
      <c r="AD12" s="5"/>
      <c r="AN12" s="5"/>
    </row>
    <row r="13" customFormat="false" ht="13.8" hidden="false" customHeight="false" outlineLevel="0" collapsed="false">
      <c r="A13" s="5"/>
      <c r="J13" s="5"/>
      <c r="T13" s="5"/>
      <c r="AD13" s="5"/>
      <c r="AN13" s="5"/>
    </row>
    <row r="14" customFormat="false" ht="13.8" hidden="false" customHeight="false" outlineLevel="0" collapsed="false">
      <c r="A14" s="5"/>
      <c r="J14" s="5"/>
      <c r="T14" s="5"/>
      <c r="AD14" s="5"/>
      <c r="AN14" s="5"/>
    </row>
    <row r="15" customFormat="false" ht="13.8" hidden="false" customHeight="false" outlineLevel="0" collapsed="false">
      <c r="A15" s="5"/>
      <c r="J15" s="5"/>
      <c r="T15" s="5"/>
      <c r="AD15" s="5"/>
      <c r="AN15" s="5"/>
    </row>
    <row r="16" customFormat="false" ht="13.8" hidden="false" customHeight="false" outlineLevel="0" collapsed="false">
      <c r="A16" s="5"/>
      <c r="J16" s="5"/>
      <c r="T16" s="5"/>
      <c r="AD16" s="5"/>
      <c r="AN16" s="5"/>
    </row>
    <row r="17" customFormat="false" ht="13.8" hidden="false" customHeight="false" outlineLevel="0" collapsed="false">
      <c r="A17" s="5"/>
      <c r="J17" s="5"/>
      <c r="T17" s="5"/>
      <c r="AD17" s="5"/>
      <c r="AN17" s="5"/>
    </row>
    <row r="18" customFormat="false" ht="13.8" hidden="false" customHeight="false" outlineLevel="0" collapsed="false">
      <c r="A18" s="5"/>
      <c r="J18" s="5"/>
      <c r="T18" s="5"/>
      <c r="AD18" s="5"/>
      <c r="AN18" s="5"/>
    </row>
    <row r="19" customFormat="false" ht="13.8" hidden="false" customHeight="false" outlineLevel="0" collapsed="false">
      <c r="A19" s="5"/>
      <c r="J19" s="5"/>
      <c r="T19" s="5"/>
      <c r="AD19" s="5"/>
      <c r="AN19" s="5"/>
    </row>
    <row r="20" customFormat="false" ht="13.8" hidden="false" customHeight="false" outlineLevel="0" collapsed="false">
      <c r="A20" s="5"/>
    </row>
    <row r="21" customFormat="false" ht="13.8" hidden="false" customHeight="false" outlineLevel="0" collapsed="false">
      <c r="A21" s="0" t="s">
        <v>12</v>
      </c>
      <c r="B21" s="0" t="n">
        <v>2</v>
      </c>
      <c r="J21" s="0" t="s">
        <v>6</v>
      </c>
      <c r="K21" s="0" t="n">
        <v>2</v>
      </c>
      <c r="T21" s="0" t="s">
        <v>6</v>
      </c>
      <c r="U21" s="0" t="n">
        <v>2</v>
      </c>
      <c r="AD21" s="0" t="s">
        <v>6</v>
      </c>
      <c r="AE21" s="0" t="n">
        <v>2</v>
      </c>
      <c r="AN21" s="0" t="s">
        <v>6</v>
      </c>
      <c r="AO21" s="0" t="n">
        <v>2</v>
      </c>
    </row>
    <row r="22" customFormat="false" ht="13.8" hidden="false" customHeight="false" outlineLevel="0" collapsed="false">
      <c r="B22" s="0" t="s">
        <v>13</v>
      </c>
      <c r="K22" s="0" t="s">
        <v>13</v>
      </c>
      <c r="U22" s="0" t="s">
        <v>13</v>
      </c>
      <c r="AE22" s="0" t="s">
        <v>13</v>
      </c>
      <c r="AO22" s="0" t="s">
        <v>13</v>
      </c>
    </row>
    <row r="23" customFormat="false" ht="13.8" hidden="false" customHeight="false" outlineLevel="0" collapsed="false">
      <c r="A23" s="5" t="n">
        <v>0.025</v>
      </c>
      <c r="B23" s="0" t="n">
        <v>1.45893248163786</v>
      </c>
      <c r="J23" s="5" t="n">
        <v>0.025</v>
      </c>
      <c r="K23" s="0" t="n">
        <v>1.65346907307218</v>
      </c>
      <c r="T23" s="5" t="n">
        <v>0.025</v>
      </c>
      <c r="U23" s="0" t="n">
        <v>1.53276234499131</v>
      </c>
      <c r="AD23" s="5" t="n">
        <v>0.025</v>
      </c>
      <c r="AE23" s="0" t="n">
        <v>1.60339269724036</v>
      </c>
      <c r="AN23" s="5" t="n">
        <v>0.025</v>
      </c>
      <c r="AO23" s="0" t="n">
        <v>1.46889431497111</v>
      </c>
    </row>
    <row r="24" customFormat="false" ht="13.8" hidden="false" customHeight="false" outlineLevel="0" collapsed="false">
      <c r="A24" s="6" t="n">
        <v>0.25</v>
      </c>
      <c r="B24" s="0" t="n">
        <v>1.70152212832356</v>
      </c>
      <c r="J24" s="6" t="n">
        <v>0.25</v>
      </c>
      <c r="K24" s="0" t="n">
        <v>1.92333543676243</v>
      </c>
      <c r="T24" s="6" t="n">
        <v>0.25</v>
      </c>
      <c r="U24" s="0" t="n">
        <v>1.78780143984861</v>
      </c>
      <c r="AD24" s="6" t="n">
        <v>0.25</v>
      </c>
      <c r="AE24" s="0" t="n">
        <v>1.7823015865577</v>
      </c>
      <c r="AN24" s="6" t="n">
        <v>0.25</v>
      </c>
      <c r="AO24" s="0" t="n">
        <v>1.77424886186395</v>
      </c>
    </row>
    <row r="25" customFormat="false" ht="13.8" hidden="false" customHeight="false" outlineLevel="0" collapsed="false">
      <c r="A25" s="6" t="n">
        <v>0.5</v>
      </c>
      <c r="B25" s="0" t="n">
        <v>1.86953762364498</v>
      </c>
      <c r="J25" s="6" t="n">
        <v>0.5</v>
      </c>
      <c r="K25" s="0" t="n">
        <v>2.07557779294366</v>
      </c>
      <c r="T25" s="6" t="n">
        <v>0.5</v>
      </c>
      <c r="U25" s="0" t="n">
        <v>1.91837522982769</v>
      </c>
      <c r="AD25" s="6" t="n">
        <v>0.5</v>
      </c>
      <c r="AE25" s="0" t="n">
        <v>1.92648243951842</v>
      </c>
      <c r="AN25" s="6" t="n">
        <v>0.5</v>
      </c>
      <c r="AO25" s="0" t="n">
        <v>1.95627068183846</v>
      </c>
    </row>
    <row r="26" customFormat="false" ht="13.8" hidden="false" customHeight="false" outlineLevel="0" collapsed="false">
      <c r="A26" s="6" t="n">
        <v>0.75</v>
      </c>
      <c r="B26" s="0" t="n">
        <v>2.07435515909976</v>
      </c>
      <c r="J26" s="6" t="n">
        <v>0.75</v>
      </c>
      <c r="K26" s="0" t="n">
        <v>2.24602559102164</v>
      </c>
      <c r="T26" s="6" t="n">
        <v>0.75</v>
      </c>
      <c r="U26" s="0" t="n">
        <v>2.04669511983783</v>
      </c>
      <c r="AD26" s="6" t="n">
        <v>0.75</v>
      </c>
      <c r="AE26" s="0" t="n">
        <v>2.14622508463722</v>
      </c>
      <c r="AN26" s="6" t="n">
        <v>0.75</v>
      </c>
      <c r="AO26" s="0" t="n">
        <v>2.14292356287795</v>
      </c>
    </row>
    <row r="27" customFormat="false" ht="13.8" hidden="false" customHeight="false" outlineLevel="0" collapsed="false">
      <c r="A27" s="5" t="n">
        <v>0.975</v>
      </c>
      <c r="B27" s="0" t="n">
        <v>2.36184078924109</v>
      </c>
      <c r="J27" s="5" t="n">
        <v>0.975</v>
      </c>
      <c r="K27" s="0" t="n">
        <v>2.5658517290682</v>
      </c>
      <c r="T27" s="5" t="n">
        <v>0.975</v>
      </c>
      <c r="U27" s="0" t="n">
        <v>2.28253183909955</v>
      </c>
      <c r="AD27" s="5" t="n">
        <v>0.975</v>
      </c>
      <c r="AE27" s="0" t="n">
        <v>2.37949084432561</v>
      </c>
      <c r="AN27" s="5" t="n">
        <v>0.975</v>
      </c>
      <c r="AO27" s="0" t="n">
        <v>2.52327306531059</v>
      </c>
    </row>
    <row r="28" customFormat="false" ht="13.8" hidden="false" customHeight="false" outlineLevel="0" collapsed="false">
      <c r="A28" s="5"/>
      <c r="J28" s="5"/>
      <c r="T28" s="5"/>
      <c r="AD28" s="5"/>
      <c r="AN28" s="5"/>
    </row>
    <row r="29" customFormat="false" ht="13.8" hidden="false" customHeight="false" outlineLevel="0" collapsed="false">
      <c r="A29" s="5"/>
      <c r="J29" s="5"/>
      <c r="T29" s="5"/>
      <c r="AD29" s="5"/>
      <c r="AN29" s="5"/>
    </row>
    <row r="30" customFormat="false" ht="13.8" hidden="false" customHeight="false" outlineLevel="0" collapsed="false">
      <c r="A30" s="5"/>
      <c r="J30" s="5"/>
      <c r="T30" s="5"/>
      <c r="AD30" s="5"/>
      <c r="AN30" s="5"/>
    </row>
    <row r="31" customFormat="false" ht="13.8" hidden="false" customHeight="false" outlineLevel="0" collapsed="false">
      <c r="A31" s="5"/>
      <c r="J31" s="5"/>
      <c r="T31" s="5"/>
      <c r="AD31" s="5"/>
      <c r="AN31" s="5"/>
    </row>
    <row r="32" customFormat="false" ht="13.8" hidden="false" customHeight="false" outlineLevel="0" collapsed="false">
      <c r="A32" s="5"/>
      <c r="J32" s="5"/>
      <c r="T32" s="5"/>
      <c r="AD32" s="5"/>
      <c r="AN32" s="5"/>
    </row>
    <row r="33" customFormat="false" ht="13.8" hidden="false" customHeight="false" outlineLevel="0" collapsed="false">
      <c r="A33" s="5"/>
      <c r="J33" s="5"/>
      <c r="T33" s="5"/>
      <c r="AD33" s="5"/>
      <c r="AN33" s="5"/>
    </row>
    <row r="34" customFormat="false" ht="13.8" hidden="false" customHeight="false" outlineLevel="0" collapsed="false">
      <c r="A34" s="5"/>
      <c r="J34" s="5"/>
      <c r="T34" s="5"/>
      <c r="AD34" s="5"/>
      <c r="AN34" s="5"/>
    </row>
    <row r="35" customFormat="false" ht="13.8" hidden="false" customHeight="false" outlineLevel="0" collapsed="false">
      <c r="A35" s="5"/>
      <c r="J35" s="5"/>
      <c r="T35" s="5"/>
      <c r="AD35" s="5"/>
      <c r="AN35" s="5"/>
    </row>
    <row r="36" customFormat="false" ht="13.8" hidden="false" customHeight="false" outlineLevel="0" collapsed="false">
      <c r="A36" s="5"/>
      <c r="J36" s="5"/>
      <c r="T36" s="5"/>
      <c r="AD36" s="5"/>
      <c r="AN36" s="5"/>
    </row>
    <row r="37" customFormat="false" ht="13.8" hidden="false" customHeight="false" outlineLevel="0" collapsed="false">
      <c r="A37" s="5"/>
      <c r="J37" s="5"/>
      <c r="T37" s="5"/>
      <c r="AD37" s="5"/>
      <c r="AN37" s="5"/>
    </row>
    <row r="38" customFormat="false" ht="13.8" hidden="false" customHeight="false" outlineLevel="0" collapsed="false">
      <c r="A38" s="5"/>
      <c r="J38" s="5"/>
      <c r="T38" s="5"/>
      <c r="AD38" s="5"/>
      <c r="AN38" s="5"/>
    </row>
    <row r="39" customFormat="false" ht="13.8" hidden="false" customHeight="false" outlineLevel="0" collapsed="false">
      <c r="A39" s="5"/>
      <c r="J39" s="5"/>
      <c r="T39" s="5"/>
      <c r="AD39" s="5"/>
      <c r="AN39" s="5"/>
    </row>
    <row r="40" customFormat="false" ht="13.8" hidden="false" customHeight="false" outlineLevel="0" collapsed="false">
      <c r="A40" s="5"/>
      <c r="J40" s="5"/>
      <c r="T40" s="5"/>
      <c r="AD40" s="5"/>
      <c r="AN40" s="5"/>
    </row>
    <row r="41" customFormat="false" ht="13.8" hidden="false" customHeight="false" outlineLevel="0" collapsed="false">
      <c r="A41" s="5"/>
      <c r="J41" s="5"/>
      <c r="T41" s="5"/>
      <c r="AD41" s="5"/>
      <c r="AN41" s="5"/>
    </row>
    <row r="42" customFormat="false" ht="13.8" hidden="false" customHeight="false" outlineLevel="0" collapsed="false">
      <c r="A42" s="5"/>
      <c r="J42" s="5"/>
      <c r="T42" s="5"/>
      <c r="AD42" s="5"/>
      <c r="AN42" s="5"/>
    </row>
    <row r="43" customFormat="false" ht="13.8" hidden="false" customHeight="false" outlineLevel="0" collapsed="false">
      <c r="A43" s="5"/>
    </row>
    <row r="44" customFormat="false" ht="13.8" hidden="false" customHeight="false" outlineLevel="0" collapsed="false">
      <c r="A44" s="0" t="s">
        <v>12</v>
      </c>
      <c r="B44" s="0" t="n">
        <v>3</v>
      </c>
      <c r="J44" s="0" t="s">
        <v>6</v>
      </c>
      <c r="K44" s="0" t="n">
        <v>3</v>
      </c>
      <c r="T44" s="0" t="s">
        <v>6</v>
      </c>
      <c r="U44" s="0" t="n">
        <v>3</v>
      </c>
      <c r="AD44" s="0" t="s">
        <v>6</v>
      </c>
      <c r="AE44" s="0" t="n">
        <v>3</v>
      </c>
      <c r="AN44" s="0" t="s">
        <v>6</v>
      </c>
      <c r="AO44" s="0" t="n">
        <v>3</v>
      </c>
    </row>
    <row r="45" customFormat="false" ht="13.8" hidden="false" customHeight="false" outlineLevel="0" collapsed="false">
      <c r="B45" s="0" t="s">
        <v>13</v>
      </c>
      <c r="K45" s="0" t="s">
        <v>13</v>
      </c>
      <c r="U45" s="0" t="s">
        <v>13</v>
      </c>
      <c r="AE45" s="0" t="s">
        <v>13</v>
      </c>
      <c r="AO45" s="0" t="s">
        <v>13</v>
      </c>
    </row>
    <row r="46" customFormat="false" ht="13.8" hidden="false" customHeight="false" outlineLevel="0" collapsed="false">
      <c r="A46" s="5" t="n">
        <v>0.025</v>
      </c>
      <c r="B46" s="0" t="n">
        <v>1.68201339109477</v>
      </c>
      <c r="J46" s="5" t="n">
        <v>0.025</v>
      </c>
      <c r="K46" s="0" t="n">
        <v>1.3423222753313</v>
      </c>
      <c r="T46" s="5" t="n">
        <v>0.025</v>
      </c>
      <c r="U46" s="0" t="n">
        <v>1.748326885293</v>
      </c>
      <c r="AD46" s="5" t="n">
        <v>0.025</v>
      </c>
      <c r="AE46" s="0" t="n">
        <v>1.72275602181398</v>
      </c>
      <c r="AN46" s="5" t="n">
        <v>0.025</v>
      </c>
      <c r="AO46" s="0" t="n">
        <v>1.66312037851404</v>
      </c>
    </row>
    <row r="47" customFormat="false" ht="13.8" hidden="false" customHeight="false" outlineLevel="0" collapsed="false">
      <c r="A47" s="6" t="n">
        <v>0.25</v>
      </c>
      <c r="B47" s="0" t="n">
        <v>1.98705481351798</v>
      </c>
      <c r="J47" s="6" t="n">
        <v>0.25</v>
      </c>
      <c r="K47" s="0" t="n">
        <v>1.56693746072725</v>
      </c>
      <c r="T47" s="6" t="n">
        <v>0.25</v>
      </c>
      <c r="U47" s="0" t="n">
        <v>1.97042836286407</v>
      </c>
      <c r="AD47" s="6" t="n">
        <v>0.25</v>
      </c>
      <c r="AE47" s="0" t="n">
        <v>1.96742620722159</v>
      </c>
      <c r="AN47" s="6" t="n">
        <v>0.25</v>
      </c>
      <c r="AO47" s="0" t="n">
        <v>1.92530186108598</v>
      </c>
    </row>
    <row r="48" customFormat="false" ht="13.8" hidden="false" customHeight="false" outlineLevel="0" collapsed="false">
      <c r="A48" s="6" t="n">
        <v>0.5</v>
      </c>
      <c r="B48" s="0" t="n">
        <v>2.13799472657898</v>
      </c>
      <c r="J48" s="6" t="n">
        <v>0.5</v>
      </c>
      <c r="K48" s="0" t="n">
        <v>1.68806477971368</v>
      </c>
      <c r="T48" s="6" t="n">
        <v>0.5</v>
      </c>
      <c r="U48" s="0" t="n">
        <v>2.08996196012217</v>
      </c>
      <c r="AD48" s="6" t="n">
        <v>0.5</v>
      </c>
      <c r="AE48" s="0" t="n">
        <v>2.14088958307309</v>
      </c>
      <c r="AN48" s="6" t="n">
        <v>0.5</v>
      </c>
      <c r="AO48" s="0" t="n">
        <v>2.14085605376106</v>
      </c>
    </row>
    <row r="49" customFormat="false" ht="13.8" hidden="false" customHeight="false" outlineLevel="0" collapsed="false">
      <c r="A49" s="6" t="n">
        <v>0.75</v>
      </c>
      <c r="B49" s="0" t="n">
        <v>2.25923847101392</v>
      </c>
      <c r="J49" s="6" t="n">
        <v>0.75</v>
      </c>
      <c r="K49" s="0" t="n">
        <v>1.8474211192682</v>
      </c>
      <c r="T49" s="6" t="n">
        <v>0.75</v>
      </c>
      <c r="U49" s="0" t="n">
        <v>2.28686698202208</v>
      </c>
      <c r="AD49" s="6" t="n">
        <v>0.75</v>
      </c>
      <c r="AE49" s="0" t="n">
        <v>2.32608410577417</v>
      </c>
      <c r="AN49" s="6" t="n">
        <v>0.75</v>
      </c>
      <c r="AO49" s="0" t="n">
        <v>2.2568644984453</v>
      </c>
    </row>
    <row r="50" customFormat="false" ht="13.8" hidden="false" customHeight="false" outlineLevel="0" collapsed="false">
      <c r="A50" s="5" t="n">
        <v>0.975</v>
      </c>
      <c r="B50" s="0" t="n">
        <v>2.53506675806032</v>
      </c>
      <c r="J50" s="5" t="n">
        <v>0.975</v>
      </c>
      <c r="K50" s="0" t="n">
        <v>2.17663551592146</v>
      </c>
      <c r="T50" s="5" t="n">
        <v>0.975</v>
      </c>
      <c r="U50" s="0" t="n">
        <v>2.68971561217448</v>
      </c>
      <c r="AD50" s="5" t="n">
        <v>0.975</v>
      </c>
      <c r="AE50" s="0" t="n">
        <v>2.58664973536509</v>
      </c>
      <c r="AN50" s="5" t="n">
        <v>0.975</v>
      </c>
      <c r="AO50" s="0" t="n">
        <v>2.56011160966899</v>
      </c>
    </row>
    <row r="63" customFormat="false" ht="15" hidden="false" customHeight="false" outlineLevel="0" collapsed="false">
      <c r="D63" s="7" t="s">
        <v>14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9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" activeCellId="0" sqref="E2"/>
    </sheetView>
  </sheetViews>
  <sheetFormatPr defaultRowHeight="14.4" zeroHeight="false" outlineLevelRow="0" outlineLevelCol="0"/>
  <cols>
    <col collapsed="false" customWidth="true" hidden="false" outlineLevel="0" max="1" min="1" style="0" width="29"/>
    <col collapsed="false" customWidth="true" hidden="false" outlineLevel="0" max="2" min="2" style="0" width="3.55"/>
    <col collapsed="false" customWidth="true" hidden="false" outlineLevel="0" max="3" min="3" style="0" width="9.33"/>
    <col collapsed="false" customWidth="true" hidden="false" outlineLevel="0" max="4" min="4" style="0" width="3.55"/>
    <col collapsed="false" customWidth="true" hidden="false" outlineLevel="0" max="5" min="5" style="0" width="10.66"/>
    <col collapsed="false" customWidth="true" hidden="false" outlineLevel="0" max="1025" min="6" style="0" width="8.53"/>
  </cols>
  <sheetData>
    <row r="1" customFormat="false" ht="226.1" hidden="false" customHeight="false" outlineLevel="0" collapsed="false">
      <c r="A1" s="8" t="s">
        <v>15</v>
      </c>
      <c r="B1" s="9" t="s">
        <v>16</v>
      </c>
      <c r="C1" s="9" t="s">
        <v>17</v>
      </c>
      <c r="D1" s="9" t="s">
        <v>18</v>
      </c>
      <c r="E1" s="9" t="s">
        <v>19</v>
      </c>
      <c r="F1" s="9" t="s">
        <v>20</v>
      </c>
      <c r="G1" s="9" t="s">
        <v>21</v>
      </c>
      <c r="H1" s="9" t="s">
        <v>22</v>
      </c>
      <c r="I1" s="9" t="s">
        <v>23</v>
      </c>
      <c r="J1" s="9" t="s">
        <v>24</v>
      </c>
      <c r="K1" s="9" t="s">
        <v>25</v>
      </c>
    </row>
    <row r="2" customFormat="false" ht="13.8" hidden="false" customHeight="false" outlineLevel="0" collapsed="false">
      <c r="A2" s="10" t="s">
        <v>26</v>
      </c>
      <c r="B2" s="10" t="n">
        <v>1</v>
      </c>
      <c r="C2" s="8" t="n">
        <f aca="false">VLOOKUP(B2,Summary!$B$3:$G$5,2,0)</f>
        <v>1.63413443755827</v>
      </c>
      <c r="D2" s="0" t="n">
        <v>1</v>
      </c>
      <c r="E2" s="8" t="n">
        <f aca="false">VLOOKUP(D2,Summary!$B$3:$D$5,3,0)</f>
        <v>2.19575608530852</v>
      </c>
      <c r="F2" s="0" t="n">
        <v>1</v>
      </c>
      <c r="G2" s="10" t="n">
        <f aca="false">VLOOKUP(F2,Summary!$B$3:$G$5,4,0)</f>
        <v>1.64352121942016</v>
      </c>
      <c r="H2" s="0" t="n">
        <v>1</v>
      </c>
      <c r="I2" s="10" t="n">
        <f aca="false">VLOOKUP(H2,Summary!$B$3:$G$5,5,0)</f>
        <v>1.6412093836472</v>
      </c>
      <c r="J2" s="0" t="n">
        <v>1</v>
      </c>
      <c r="K2" s="10" t="n">
        <f aca="false">VLOOKUP(J2,Summary!$B$3:$G$5,5,0)</f>
        <v>1.6412093836472</v>
      </c>
    </row>
    <row r="3" customFormat="false" ht="13.8" hidden="false" customHeight="false" outlineLevel="0" collapsed="false">
      <c r="A3" s="10" t="s">
        <v>27</v>
      </c>
      <c r="B3" s="10" t="n">
        <v>3</v>
      </c>
      <c r="C3" s="8" t="n">
        <f aca="false">VLOOKUP(B3,Summary!$B$3:$G$5,2,0)</f>
        <v>2.13799472657898</v>
      </c>
      <c r="D3" s="0" t="n">
        <v>1</v>
      </c>
      <c r="E3" s="8" t="n">
        <f aca="false">VLOOKUP(D3,Summary!$B$3:$D$5,3,0)</f>
        <v>2.19575608530852</v>
      </c>
      <c r="F3" s="0" t="n">
        <v>3</v>
      </c>
      <c r="G3" s="10" t="n">
        <f aca="false">VLOOKUP(F3,Summary!$B$3:$G$5,4,0)</f>
        <v>2.08996196012217</v>
      </c>
      <c r="H3" s="0" t="n">
        <v>3</v>
      </c>
      <c r="I3" s="10" t="n">
        <f aca="false">VLOOKUP(H3,Summary!$B$3:$G$5,5,0)</f>
        <v>2.14088958307309</v>
      </c>
      <c r="J3" s="0" t="n">
        <v>3</v>
      </c>
      <c r="K3" s="10" t="n">
        <f aca="false">VLOOKUP(J3,Summary!$B$3:$G$5,5,0)</f>
        <v>2.14088958307309</v>
      </c>
    </row>
    <row r="4" customFormat="false" ht="13.8" hidden="false" customHeight="false" outlineLevel="0" collapsed="false">
      <c r="A4" s="10" t="s">
        <v>28</v>
      </c>
      <c r="B4" s="10" t="n">
        <v>2</v>
      </c>
      <c r="C4" s="8" t="n">
        <f aca="false">VLOOKUP(B4,Summary!$B$3:$G$5,2,0)</f>
        <v>1.86953762364498</v>
      </c>
      <c r="D4" s="0" t="n">
        <v>1</v>
      </c>
      <c r="E4" s="8" t="n">
        <f aca="false">VLOOKUP(D4,Summary!$B$3:$D$5,3,0)</f>
        <v>2.19575608530852</v>
      </c>
      <c r="F4" s="0" t="n">
        <v>2</v>
      </c>
      <c r="G4" s="10" t="n">
        <f aca="false">VLOOKUP(F4,Summary!$B$3:$G$5,4,0)</f>
        <v>1.91837522982769</v>
      </c>
      <c r="H4" s="0" t="n">
        <v>2</v>
      </c>
      <c r="I4" s="10" t="n">
        <f aca="false">VLOOKUP(H4,Summary!$B$3:$G$5,5,0)</f>
        <v>1.92648243951842</v>
      </c>
      <c r="J4" s="0" t="n">
        <v>2</v>
      </c>
      <c r="K4" s="10" t="n">
        <f aca="false">VLOOKUP(J4,Summary!$B$3:$G$5,5,0)</f>
        <v>1.92648243951842</v>
      </c>
    </row>
    <row r="5" customFormat="false" ht="13.8" hidden="false" customHeight="false" outlineLevel="0" collapsed="false">
      <c r="A5" s="10" t="s">
        <v>29</v>
      </c>
      <c r="B5" s="10" t="n">
        <v>1</v>
      </c>
      <c r="C5" s="8" t="n">
        <f aca="false">VLOOKUP(B5,Summary!$B$3:$G$5,2,0)</f>
        <v>1.63413443755827</v>
      </c>
      <c r="D5" s="0" t="n">
        <v>1</v>
      </c>
      <c r="E5" s="8" t="n">
        <f aca="false">VLOOKUP(D5,Summary!$B$3:$D$5,3,0)</f>
        <v>2.19575608530852</v>
      </c>
      <c r="F5" s="0" t="n">
        <v>1</v>
      </c>
      <c r="G5" s="10" t="n">
        <f aca="false">VLOOKUP(F5,Summary!$B$3:$G$5,4,0)</f>
        <v>1.64352121942016</v>
      </c>
      <c r="H5" s="0" t="n">
        <v>1</v>
      </c>
      <c r="I5" s="10" t="n">
        <f aca="false">VLOOKUP(H5,Summary!$B$3:$G$5,5,0)</f>
        <v>1.6412093836472</v>
      </c>
      <c r="J5" s="0" t="n">
        <v>1</v>
      </c>
      <c r="K5" s="10" t="n">
        <f aca="false">VLOOKUP(J5,Summary!$B$3:$G$5,5,0)</f>
        <v>1.6412093836472</v>
      </c>
    </row>
    <row r="6" customFormat="false" ht="13.8" hidden="false" customHeight="false" outlineLevel="0" collapsed="false">
      <c r="A6" s="10" t="s">
        <v>30</v>
      </c>
      <c r="B6" s="10" t="n">
        <v>1</v>
      </c>
      <c r="C6" s="8" t="n">
        <f aca="false">VLOOKUP(B6,Summary!$B$3:$G$5,2,0)</f>
        <v>1.63413443755827</v>
      </c>
      <c r="D6" s="0" t="n">
        <v>1</v>
      </c>
      <c r="E6" s="8" t="n">
        <f aca="false">VLOOKUP(D6,Summary!$B$3:$D$5,3,0)</f>
        <v>2.19575608530852</v>
      </c>
      <c r="F6" s="0" t="n">
        <v>1</v>
      </c>
      <c r="G6" s="10" t="n">
        <f aca="false">VLOOKUP(F6,Summary!$B$3:$G$5,4,0)</f>
        <v>1.64352121942016</v>
      </c>
      <c r="H6" s="0" t="n">
        <v>1</v>
      </c>
      <c r="I6" s="10" t="n">
        <f aca="false">VLOOKUP(H6,Summary!$B$3:$G$5,5,0)</f>
        <v>1.6412093836472</v>
      </c>
      <c r="J6" s="0" t="n">
        <v>1</v>
      </c>
      <c r="K6" s="10" t="n">
        <f aca="false">VLOOKUP(J6,Summary!$B$3:$G$5,5,0)</f>
        <v>1.6412093836472</v>
      </c>
    </row>
    <row r="7" customFormat="false" ht="13.8" hidden="false" customHeight="false" outlineLevel="0" collapsed="false">
      <c r="A7" s="10" t="s">
        <v>31</v>
      </c>
      <c r="B7" s="10" t="n">
        <v>1</v>
      </c>
      <c r="C7" s="8" t="n">
        <f aca="false">VLOOKUP(B7,Summary!$B$3:$G$5,2,0)</f>
        <v>1.63413443755827</v>
      </c>
      <c r="D7" s="0" t="n">
        <v>1</v>
      </c>
      <c r="E7" s="8" t="n">
        <f aca="false">VLOOKUP(D7,Summary!$B$3:$D$5,3,0)</f>
        <v>2.19575608530852</v>
      </c>
      <c r="F7" s="0" t="n">
        <v>1</v>
      </c>
      <c r="G7" s="10" t="n">
        <f aca="false">VLOOKUP(F7,Summary!$B$3:$G$5,4,0)</f>
        <v>1.64352121942016</v>
      </c>
      <c r="H7" s="0" t="n">
        <v>1</v>
      </c>
      <c r="I7" s="10" t="n">
        <f aca="false">VLOOKUP(H7,Summary!$B$3:$G$5,5,0)</f>
        <v>1.6412093836472</v>
      </c>
      <c r="J7" s="0" t="n">
        <v>1</v>
      </c>
      <c r="K7" s="10" t="n">
        <f aca="false">VLOOKUP(J7,Summary!$B$3:$G$5,5,0)</f>
        <v>1.6412093836472</v>
      </c>
    </row>
    <row r="8" customFormat="false" ht="13.8" hidden="false" customHeight="false" outlineLevel="0" collapsed="false">
      <c r="A8" s="10" t="s">
        <v>32</v>
      </c>
      <c r="B8" s="10" t="n">
        <v>2</v>
      </c>
      <c r="C8" s="8" t="n">
        <f aca="false">VLOOKUP(B8,Summary!$B$3:$G$5,2,0)</f>
        <v>1.86953762364498</v>
      </c>
      <c r="D8" s="0" t="n">
        <v>1</v>
      </c>
      <c r="E8" s="8" t="n">
        <f aca="false">VLOOKUP(D8,Summary!$B$3:$D$5,3,0)</f>
        <v>2.19575608530852</v>
      </c>
      <c r="F8" s="0" t="n">
        <v>2</v>
      </c>
      <c r="G8" s="10" t="n">
        <f aca="false">VLOOKUP(F8,Summary!$B$3:$G$5,4,0)</f>
        <v>1.91837522982769</v>
      </c>
      <c r="H8" s="0" t="n">
        <v>2</v>
      </c>
      <c r="I8" s="10" t="n">
        <f aca="false">VLOOKUP(H8,Summary!$B$3:$G$5,5,0)</f>
        <v>1.92648243951842</v>
      </c>
      <c r="J8" s="0" t="n">
        <v>2</v>
      </c>
      <c r="K8" s="10" t="n">
        <f aca="false">VLOOKUP(J8,Summary!$B$3:$G$5,5,0)</f>
        <v>1.92648243951842</v>
      </c>
    </row>
    <row r="9" customFormat="false" ht="13.8" hidden="false" customHeight="false" outlineLevel="0" collapsed="false">
      <c r="A9" s="10" t="s">
        <v>33</v>
      </c>
      <c r="B9" s="10" t="n">
        <v>3</v>
      </c>
      <c r="C9" s="8" t="n">
        <f aca="false">VLOOKUP(B9,Summary!$B$3:$G$5,2,0)</f>
        <v>2.13799472657898</v>
      </c>
      <c r="D9" s="0" t="n">
        <v>1</v>
      </c>
      <c r="E9" s="8" t="n">
        <f aca="false">VLOOKUP(D9,Summary!$B$3:$D$5,3,0)</f>
        <v>2.19575608530852</v>
      </c>
      <c r="F9" s="0" t="n">
        <v>3</v>
      </c>
      <c r="G9" s="10" t="n">
        <f aca="false">VLOOKUP(F9,Summary!$B$3:$G$5,4,0)</f>
        <v>2.08996196012217</v>
      </c>
      <c r="H9" s="0" t="n">
        <v>3</v>
      </c>
      <c r="I9" s="10" t="n">
        <f aca="false">VLOOKUP(H9,Summary!$B$3:$G$5,5,0)</f>
        <v>2.14088958307309</v>
      </c>
      <c r="J9" s="0" t="n">
        <v>3</v>
      </c>
      <c r="K9" s="10" t="n">
        <f aca="false">VLOOKUP(J9,Summary!$B$3:$G$5,5,0)</f>
        <v>2.14088958307309</v>
      </c>
    </row>
    <row r="10" customFormat="false" ht="13.8" hidden="false" customHeight="false" outlineLevel="0" collapsed="false">
      <c r="A10" s="10" t="s">
        <v>34</v>
      </c>
      <c r="B10" s="10" t="n">
        <v>2</v>
      </c>
      <c r="C10" s="8" t="n">
        <f aca="false">VLOOKUP(B10,Summary!$B$3:$G$5,2,0)</f>
        <v>1.86953762364498</v>
      </c>
      <c r="D10" s="0" t="n">
        <v>1</v>
      </c>
      <c r="E10" s="8" t="n">
        <f aca="false">VLOOKUP(D10,Summary!$B$3:$D$5,3,0)</f>
        <v>2.19575608530852</v>
      </c>
      <c r="F10" s="0" t="n">
        <v>2</v>
      </c>
      <c r="G10" s="10" t="n">
        <f aca="false">VLOOKUP(F10,Summary!$B$3:$G$5,4,0)</f>
        <v>1.91837522982769</v>
      </c>
      <c r="H10" s="0" t="n">
        <v>2</v>
      </c>
      <c r="I10" s="10" t="n">
        <f aca="false">VLOOKUP(H10,Summary!$B$3:$G$5,5,0)</f>
        <v>1.92648243951842</v>
      </c>
      <c r="J10" s="0" t="n">
        <v>2</v>
      </c>
      <c r="K10" s="10" t="n">
        <f aca="false">VLOOKUP(J10,Summary!$B$3:$G$5,5,0)</f>
        <v>1.92648243951842</v>
      </c>
    </row>
    <row r="11" customFormat="false" ht="13.8" hidden="false" customHeight="false" outlineLevel="0" collapsed="false">
      <c r="A11" s="10" t="s">
        <v>35</v>
      </c>
      <c r="B11" s="10" t="n">
        <v>3</v>
      </c>
      <c r="C11" s="8" t="n">
        <f aca="false">VLOOKUP(B11,Summary!$B$3:$G$5,2,0)</f>
        <v>2.13799472657898</v>
      </c>
      <c r="D11" s="0" t="n">
        <v>1</v>
      </c>
      <c r="E11" s="8" t="n">
        <f aca="false">VLOOKUP(D11,Summary!$B$3:$D$5,3,0)</f>
        <v>2.19575608530852</v>
      </c>
      <c r="F11" s="0" t="n">
        <v>3</v>
      </c>
      <c r="G11" s="10" t="n">
        <f aca="false">VLOOKUP(F11,Summary!$B$3:$G$5,4,0)</f>
        <v>2.08996196012217</v>
      </c>
      <c r="H11" s="0" t="n">
        <v>3</v>
      </c>
      <c r="I11" s="10" t="n">
        <f aca="false">VLOOKUP(H11,Summary!$B$3:$G$5,5,0)</f>
        <v>2.14088958307309</v>
      </c>
      <c r="J11" s="0" t="n">
        <v>2</v>
      </c>
      <c r="K11" s="10" t="n">
        <f aca="false">VLOOKUP(J11,Summary!$B$3:$G$5,5,0)</f>
        <v>1.92648243951842</v>
      </c>
    </row>
    <row r="12" customFormat="false" ht="13.8" hidden="false" customHeight="false" outlineLevel="0" collapsed="false">
      <c r="A12" s="10" t="s">
        <v>36</v>
      </c>
      <c r="B12" s="10" t="n">
        <v>3</v>
      </c>
      <c r="C12" s="8" t="n">
        <f aca="false">VLOOKUP(B12,Summary!$B$3:$G$5,2,0)</f>
        <v>2.13799472657898</v>
      </c>
      <c r="D12" s="0" t="n">
        <v>1</v>
      </c>
      <c r="E12" s="8" t="n">
        <f aca="false">VLOOKUP(D12,Summary!$B$3:$D$5,3,0)</f>
        <v>2.19575608530852</v>
      </c>
      <c r="F12" s="0" t="n">
        <v>3</v>
      </c>
      <c r="G12" s="10" t="n">
        <f aca="false">VLOOKUP(F12,Summary!$B$3:$G$5,4,0)</f>
        <v>2.08996196012217</v>
      </c>
      <c r="H12" s="0" t="n">
        <v>3</v>
      </c>
      <c r="I12" s="10" t="n">
        <f aca="false">VLOOKUP(H12,Summary!$B$3:$G$5,5,0)</f>
        <v>2.14088958307309</v>
      </c>
      <c r="J12" s="0" t="n">
        <v>3</v>
      </c>
      <c r="K12" s="10" t="n">
        <f aca="false">VLOOKUP(J12,Summary!$B$3:$G$5,5,0)</f>
        <v>2.14088958307309</v>
      </c>
    </row>
    <row r="13" customFormat="false" ht="13.8" hidden="false" customHeight="false" outlineLevel="0" collapsed="false">
      <c r="A13" s="10" t="s">
        <v>37</v>
      </c>
      <c r="B13" s="10" t="n">
        <v>3</v>
      </c>
      <c r="C13" s="8" t="n">
        <f aca="false">VLOOKUP(B13,Summary!$B$3:$G$5,2,0)</f>
        <v>2.13799472657898</v>
      </c>
      <c r="D13" s="0" t="n">
        <v>1</v>
      </c>
      <c r="E13" s="8" t="n">
        <f aca="false">VLOOKUP(D13,Summary!$B$3:$D$5,3,0)</f>
        <v>2.19575608530852</v>
      </c>
      <c r="F13" s="0" t="n">
        <v>3</v>
      </c>
      <c r="G13" s="10" t="n">
        <f aca="false">VLOOKUP(F13,Summary!$B$3:$G$5,4,0)</f>
        <v>2.08996196012217</v>
      </c>
      <c r="H13" s="0" t="n">
        <v>3</v>
      </c>
      <c r="I13" s="10" t="n">
        <f aca="false">VLOOKUP(H13,Summary!$B$3:$G$5,5,0)</f>
        <v>2.14088958307309</v>
      </c>
      <c r="J13" s="0" t="n">
        <v>3</v>
      </c>
      <c r="K13" s="10" t="n">
        <f aca="false">VLOOKUP(J13,Summary!$B$3:$G$5,5,0)</f>
        <v>2.14088958307309</v>
      </c>
    </row>
    <row r="14" customFormat="false" ht="13.8" hidden="false" customHeight="false" outlineLevel="0" collapsed="false">
      <c r="A14" s="10" t="s">
        <v>38</v>
      </c>
      <c r="B14" s="10" t="n">
        <v>3</v>
      </c>
      <c r="C14" s="8" t="n">
        <f aca="false">VLOOKUP(B14,Summary!$B$3:$G$5,2,0)</f>
        <v>2.13799472657898</v>
      </c>
      <c r="D14" s="0" t="n">
        <v>1</v>
      </c>
      <c r="E14" s="8" t="n">
        <f aca="false">VLOOKUP(D14,Summary!$B$3:$D$5,3,0)</f>
        <v>2.19575608530852</v>
      </c>
      <c r="F14" s="0" t="n">
        <v>3</v>
      </c>
      <c r="G14" s="10" t="n">
        <f aca="false">VLOOKUP(F14,Summary!$B$3:$G$5,4,0)</f>
        <v>2.08996196012217</v>
      </c>
      <c r="H14" s="0" t="n">
        <v>3</v>
      </c>
      <c r="I14" s="10" t="n">
        <f aca="false">VLOOKUP(H14,Summary!$B$3:$G$5,5,0)</f>
        <v>2.14088958307309</v>
      </c>
      <c r="J14" s="0" t="n">
        <v>3</v>
      </c>
      <c r="K14" s="10" t="n">
        <f aca="false">VLOOKUP(J14,Summary!$B$3:$G$5,5,0)</f>
        <v>2.14088958307309</v>
      </c>
    </row>
    <row r="15" customFormat="false" ht="13.8" hidden="false" customHeight="false" outlineLevel="0" collapsed="false">
      <c r="A15" s="10" t="s">
        <v>39</v>
      </c>
      <c r="B15" s="10" t="n">
        <v>2</v>
      </c>
      <c r="C15" s="8" t="n">
        <f aca="false">VLOOKUP(B15,Summary!$B$3:$G$5,2,0)</f>
        <v>1.86953762364498</v>
      </c>
      <c r="D15" s="0" t="n">
        <v>1</v>
      </c>
      <c r="E15" s="8" t="n">
        <f aca="false">VLOOKUP(D15,Summary!$B$3:$D$5,3,0)</f>
        <v>2.19575608530852</v>
      </c>
      <c r="F15" s="0" t="n">
        <v>3</v>
      </c>
      <c r="G15" s="10" t="n">
        <f aca="false">VLOOKUP(F15,Summary!$B$3:$G$5,4,0)</f>
        <v>2.08996196012217</v>
      </c>
      <c r="H15" s="0" t="n">
        <v>3</v>
      </c>
      <c r="I15" s="10" t="n">
        <f aca="false">VLOOKUP(H15,Summary!$B$3:$G$5,5,0)</f>
        <v>2.14088958307309</v>
      </c>
      <c r="J15" s="0" t="n">
        <v>2</v>
      </c>
      <c r="K15" s="10" t="n">
        <f aca="false">VLOOKUP(J15,Summary!$B$3:$G$5,5,0)</f>
        <v>1.92648243951842</v>
      </c>
    </row>
    <row r="16" customFormat="false" ht="13.8" hidden="false" customHeight="false" outlineLevel="0" collapsed="false">
      <c r="A16" s="10" t="s">
        <v>40</v>
      </c>
      <c r="B16" s="10" t="n">
        <v>3</v>
      </c>
      <c r="C16" s="8" t="n">
        <f aca="false">VLOOKUP(B16,Summary!$B$3:$G$5,2,0)</f>
        <v>2.13799472657898</v>
      </c>
      <c r="D16" s="0" t="n">
        <v>1</v>
      </c>
      <c r="E16" s="8" t="n">
        <f aca="false">VLOOKUP(D16,Summary!$B$3:$D$5,3,0)</f>
        <v>2.19575608530852</v>
      </c>
      <c r="F16" s="0" t="n">
        <v>3</v>
      </c>
      <c r="G16" s="10" t="n">
        <f aca="false">VLOOKUP(F16,Summary!$B$3:$G$5,4,0)</f>
        <v>2.08996196012217</v>
      </c>
      <c r="H16" s="0" t="n">
        <v>3</v>
      </c>
      <c r="I16" s="10" t="n">
        <f aca="false">VLOOKUP(H16,Summary!$B$3:$G$5,5,0)</f>
        <v>2.14088958307309</v>
      </c>
      <c r="J16" s="0" t="n">
        <v>3</v>
      </c>
      <c r="K16" s="10" t="n">
        <f aca="false">VLOOKUP(J16,Summary!$B$3:$G$5,5,0)</f>
        <v>2.14088958307309</v>
      </c>
    </row>
    <row r="17" customFormat="false" ht="13.8" hidden="false" customHeight="false" outlineLevel="0" collapsed="false">
      <c r="A17" s="10" t="s">
        <v>41</v>
      </c>
      <c r="B17" s="10" t="n">
        <v>1</v>
      </c>
      <c r="C17" s="8" t="n">
        <f aca="false">VLOOKUP(B17,Summary!$B$3:$G$5,2,0)</f>
        <v>1.63413443755827</v>
      </c>
      <c r="D17" s="0" t="n">
        <v>1</v>
      </c>
      <c r="E17" s="8" t="n">
        <f aca="false">VLOOKUP(D17,Summary!$B$3:$D$5,3,0)</f>
        <v>2.19575608530852</v>
      </c>
      <c r="F17" s="0" t="n">
        <v>1</v>
      </c>
      <c r="G17" s="10" t="n">
        <f aca="false">VLOOKUP(F17,Summary!$B$3:$G$5,4,0)</f>
        <v>1.64352121942016</v>
      </c>
      <c r="H17" s="0" t="n">
        <v>1</v>
      </c>
      <c r="I17" s="10" t="n">
        <f aca="false">VLOOKUP(H17,Summary!$B$3:$G$5,5,0)</f>
        <v>1.6412093836472</v>
      </c>
      <c r="J17" s="0" t="n">
        <v>1</v>
      </c>
      <c r="K17" s="10" t="n">
        <f aca="false">VLOOKUP(J17,Summary!$B$3:$G$5,5,0)</f>
        <v>1.6412093836472</v>
      </c>
    </row>
    <row r="18" customFormat="false" ht="13.8" hidden="false" customHeight="false" outlineLevel="0" collapsed="false">
      <c r="A18" s="10" t="s">
        <v>42</v>
      </c>
      <c r="B18" s="10" t="n">
        <v>2</v>
      </c>
      <c r="C18" s="8" t="n">
        <f aca="false">VLOOKUP(B18,Summary!$B$3:$G$5,2,0)</f>
        <v>1.86953762364498</v>
      </c>
      <c r="D18" s="0" t="n">
        <v>1</v>
      </c>
      <c r="E18" s="8" t="n">
        <f aca="false">VLOOKUP(D18,Summary!$B$3:$D$5,3,0)</f>
        <v>2.19575608530852</v>
      </c>
      <c r="F18" s="0" t="n">
        <v>2</v>
      </c>
      <c r="G18" s="10" t="n">
        <f aca="false">VLOOKUP(F18,Summary!$B$3:$G$5,4,0)</f>
        <v>1.91837522982769</v>
      </c>
      <c r="H18" s="0" t="n">
        <v>2</v>
      </c>
      <c r="I18" s="10" t="n">
        <f aca="false">VLOOKUP(H18,Summary!$B$3:$G$5,5,0)</f>
        <v>1.92648243951842</v>
      </c>
      <c r="J18" s="0" t="n">
        <v>2</v>
      </c>
      <c r="K18" s="10" t="n">
        <f aca="false">VLOOKUP(J18,Summary!$B$3:$G$5,5,0)</f>
        <v>1.92648243951842</v>
      </c>
    </row>
    <row r="19" customFormat="false" ht="13.8" hidden="false" customHeight="false" outlineLevel="0" collapsed="false">
      <c r="A19" s="10" t="s">
        <v>43</v>
      </c>
      <c r="B19" s="10" t="n">
        <v>1</v>
      </c>
      <c r="C19" s="8" t="n">
        <f aca="false">VLOOKUP(B19,Summary!$B$3:$G$5,2,0)</f>
        <v>1.63413443755827</v>
      </c>
      <c r="D19" s="0" t="n">
        <v>1</v>
      </c>
      <c r="E19" s="8" t="n">
        <f aca="false">VLOOKUP(D19,Summary!$B$3:$D$5,3,0)</f>
        <v>2.19575608530852</v>
      </c>
      <c r="F19" s="0" t="n">
        <v>1</v>
      </c>
      <c r="G19" s="10" t="n">
        <f aca="false">VLOOKUP(F19,Summary!$B$3:$G$5,4,0)</f>
        <v>1.64352121942016</v>
      </c>
      <c r="H19" s="0" t="n">
        <v>1</v>
      </c>
      <c r="I19" s="10" t="n">
        <f aca="false">VLOOKUP(H19,Summary!$B$3:$G$5,5,0)</f>
        <v>1.6412093836472</v>
      </c>
      <c r="J19" s="0" t="n">
        <v>1</v>
      </c>
      <c r="K19" s="10" t="n">
        <f aca="false">VLOOKUP(J19,Summary!$B$3:$G$5,5,0)</f>
        <v>1.6412093836472</v>
      </c>
    </row>
    <row r="20" customFormat="false" ht="13.8" hidden="false" customHeight="false" outlineLevel="0" collapsed="false">
      <c r="A20" s="10" t="s">
        <v>44</v>
      </c>
      <c r="B20" s="10" t="n">
        <v>3</v>
      </c>
      <c r="C20" s="8" t="n">
        <f aca="false">VLOOKUP(B20,Summary!$B$3:$G$5,2,0)</f>
        <v>2.13799472657898</v>
      </c>
      <c r="D20" s="0" t="n">
        <v>1</v>
      </c>
      <c r="E20" s="8" t="n">
        <f aca="false">VLOOKUP(D20,Summary!$B$3:$D$5,3,0)</f>
        <v>2.19575608530852</v>
      </c>
      <c r="F20" s="0" t="n">
        <v>3</v>
      </c>
      <c r="G20" s="10" t="n">
        <f aca="false">VLOOKUP(F20,Summary!$B$3:$G$5,4,0)</f>
        <v>2.08996196012217</v>
      </c>
      <c r="H20" s="0" t="n">
        <v>3</v>
      </c>
      <c r="I20" s="10" t="n">
        <f aca="false">VLOOKUP(H20,Summary!$B$3:$G$5,5,0)</f>
        <v>2.14088958307309</v>
      </c>
      <c r="J20" s="0" t="n">
        <v>3</v>
      </c>
      <c r="K20" s="10" t="n">
        <f aca="false">VLOOKUP(J20,Summary!$B$3:$G$5,5,0)</f>
        <v>2.14088958307309</v>
      </c>
    </row>
    <row r="21" customFormat="false" ht="13.8" hidden="false" customHeight="false" outlineLevel="0" collapsed="false">
      <c r="A21" s="10" t="s">
        <v>45</v>
      </c>
      <c r="B21" s="10" t="n">
        <v>1</v>
      </c>
      <c r="C21" s="8" t="n">
        <f aca="false">VLOOKUP(B21,Summary!$B$3:$G$5,2,0)</f>
        <v>1.63413443755827</v>
      </c>
      <c r="D21" s="0" t="n">
        <v>1</v>
      </c>
      <c r="E21" s="8" t="n">
        <f aca="false">VLOOKUP(D21,Summary!$B$3:$D$5,3,0)</f>
        <v>2.19575608530852</v>
      </c>
      <c r="F21" s="0" t="n">
        <v>1</v>
      </c>
      <c r="G21" s="10" t="n">
        <f aca="false">VLOOKUP(F21,Summary!$B$3:$G$5,4,0)</f>
        <v>1.64352121942016</v>
      </c>
      <c r="H21" s="0" t="n">
        <v>1</v>
      </c>
      <c r="I21" s="10" t="n">
        <f aca="false">VLOOKUP(H21,Summary!$B$3:$G$5,5,0)</f>
        <v>1.6412093836472</v>
      </c>
      <c r="J21" s="0" t="n">
        <v>1</v>
      </c>
      <c r="K21" s="10" t="n">
        <f aca="false">VLOOKUP(J21,Summary!$B$3:$G$5,5,0)</f>
        <v>1.6412093836472</v>
      </c>
    </row>
    <row r="22" customFormat="false" ht="13.8" hidden="false" customHeight="false" outlineLevel="0" collapsed="false">
      <c r="A22" s="10" t="s">
        <v>46</v>
      </c>
      <c r="B22" s="10" t="n">
        <v>1</v>
      </c>
      <c r="C22" s="8" t="n">
        <f aca="false">VLOOKUP(B22,Summary!$B$3:$G$5,2,0)</f>
        <v>1.63413443755827</v>
      </c>
      <c r="D22" s="0" t="n">
        <v>1</v>
      </c>
      <c r="E22" s="8" t="n">
        <f aca="false">VLOOKUP(D22,Summary!$B$3:$D$5,3,0)</f>
        <v>2.19575608530852</v>
      </c>
      <c r="F22" s="0" t="n">
        <v>1</v>
      </c>
      <c r="G22" s="10" t="n">
        <f aca="false">VLOOKUP(F22,Summary!$B$3:$G$5,4,0)</f>
        <v>1.64352121942016</v>
      </c>
      <c r="H22" s="0" t="n">
        <v>1</v>
      </c>
      <c r="I22" s="10" t="n">
        <f aca="false">VLOOKUP(H22,Summary!$B$3:$G$5,5,0)</f>
        <v>1.6412093836472</v>
      </c>
      <c r="J22" s="0" t="n">
        <v>1</v>
      </c>
      <c r="K22" s="10" t="n">
        <f aca="false">VLOOKUP(J22,Summary!$B$3:$G$5,5,0)</f>
        <v>1.6412093836472</v>
      </c>
    </row>
    <row r="23" customFormat="false" ht="13.8" hidden="false" customHeight="false" outlineLevel="0" collapsed="false">
      <c r="A23" s="10" t="s">
        <v>47</v>
      </c>
      <c r="B23" s="10" t="n">
        <v>3</v>
      </c>
      <c r="C23" s="8" t="n">
        <f aca="false">VLOOKUP(B23,Summary!$B$3:$G$5,2,0)</f>
        <v>2.13799472657898</v>
      </c>
      <c r="D23" s="0" t="n">
        <v>1</v>
      </c>
      <c r="E23" s="8" t="n">
        <f aca="false">VLOOKUP(D23,Summary!$B$3:$D$5,3,0)</f>
        <v>2.19575608530852</v>
      </c>
      <c r="F23" s="0" t="n">
        <v>3</v>
      </c>
      <c r="G23" s="10" t="n">
        <f aca="false">VLOOKUP(F23,Summary!$B$3:$G$5,4,0)</f>
        <v>2.08996196012217</v>
      </c>
      <c r="H23" s="0" t="n">
        <v>3</v>
      </c>
      <c r="I23" s="10" t="n">
        <f aca="false">VLOOKUP(H23,Summary!$B$3:$G$5,5,0)</f>
        <v>2.14088958307309</v>
      </c>
      <c r="J23" s="0" t="n">
        <v>2</v>
      </c>
      <c r="K23" s="10" t="n">
        <f aca="false">VLOOKUP(J23,Summary!$B$3:$G$5,5,0)</f>
        <v>1.92648243951842</v>
      </c>
    </row>
    <row r="24" customFormat="false" ht="13.8" hidden="false" customHeight="false" outlineLevel="0" collapsed="false">
      <c r="A24" s="10" t="s">
        <v>48</v>
      </c>
      <c r="B24" s="10" t="n">
        <v>2</v>
      </c>
      <c r="C24" s="8" t="n">
        <f aca="false">VLOOKUP(B24,Summary!$B$3:$G$5,2,0)</f>
        <v>1.86953762364498</v>
      </c>
      <c r="D24" s="0" t="n">
        <v>1</v>
      </c>
      <c r="E24" s="8" t="n">
        <f aca="false">VLOOKUP(D24,Summary!$B$3:$D$5,3,0)</f>
        <v>2.19575608530852</v>
      </c>
      <c r="F24" s="0" t="n">
        <v>2</v>
      </c>
      <c r="G24" s="10" t="n">
        <f aca="false">VLOOKUP(F24,Summary!$B$3:$G$5,4,0)</f>
        <v>1.91837522982769</v>
      </c>
      <c r="H24" s="0" t="n">
        <v>2</v>
      </c>
      <c r="I24" s="10" t="n">
        <f aca="false">VLOOKUP(H24,Summary!$B$3:$G$5,5,0)</f>
        <v>1.92648243951842</v>
      </c>
      <c r="J24" s="0" t="n">
        <v>2</v>
      </c>
      <c r="K24" s="10" t="n">
        <f aca="false">VLOOKUP(J24,Summary!$B$3:$G$5,5,0)</f>
        <v>1.92648243951842</v>
      </c>
    </row>
    <row r="25" customFormat="false" ht="13.8" hidden="false" customHeight="false" outlineLevel="0" collapsed="false">
      <c r="A25" s="10" t="s">
        <v>49</v>
      </c>
      <c r="B25" s="10" t="n">
        <v>3</v>
      </c>
      <c r="C25" s="8" t="n">
        <f aca="false">VLOOKUP(B25,Summary!$B$3:$G$5,2,0)</f>
        <v>2.13799472657898</v>
      </c>
      <c r="D25" s="0" t="n">
        <v>1</v>
      </c>
      <c r="E25" s="8" t="n">
        <f aca="false">VLOOKUP(D25,Summary!$B$3:$D$5,3,0)</f>
        <v>2.19575608530852</v>
      </c>
      <c r="F25" s="0" t="n">
        <v>3</v>
      </c>
      <c r="G25" s="10" t="n">
        <f aca="false">VLOOKUP(F25,Summary!$B$3:$G$5,4,0)</f>
        <v>2.08996196012217</v>
      </c>
      <c r="H25" s="0" t="n">
        <v>3</v>
      </c>
      <c r="I25" s="10" t="n">
        <f aca="false">VLOOKUP(H25,Summary!$B$3:$G$5,5,0)</f>
        <v>2.14088958307309</v>
      </c>
      <c r="J25" s="0" t="n">
        <v>3</v>
      </c>
      <c r="K25" s="10" t="n">
        <f aca="false">VLOOKUP(J25,Summary!$B$3:$G$5,5,0)</f>
        <v>2.14088958307309</v>
      </c>
    </row>
    <row r="26" customFormat="false" ht="13.8" hidden="false" customHeight="false" outlineLevel="0" collapsed="false">
      <c r="A26" s="10" t="s">
        <v>50</v>
      </c>
      <c r="B26" s="10" t="n">
        <v>1</v>
      </c>
      <c r="C26" s="8" t="n">
        <f aca="false">VLOOKUP(B26,Summary!$B$3:$G$5,2,0)</f>
        <v>1.63413443755827</v>
      </c>
      <c r="D26" s="0" t="n">
        <v>1</v>
      </c>
      <c r="E26" s="8" t="n">
        <f aca="false">VLOOKUP(D26,Summary!$B$3:$D$5,3,0)</f>
        <v>2.19575608530852</v>
      </c>
      <c r="F26" s="0" t="n">
        <v>1</v>
      </c>
      <c r="G26" s="10" t="n">
        <f aca="false">VLOOKUP(F26,Summary!$B$3:$G$5,4,0)</f>
        <v>1.64352121942016</v>
      </c>
      <c r="H26" s="0" t="n">
        <v>1</v>
      </c>
      <c r="I26" s="10" t="n">
        <f aca="false">VLOOKUP(H26,Summary!$B$3:$G$5,5,0)</f>
        <v>1.6412093836472</v>
      </c>
      <c r="J26" s="0" t="n">
        <v>1</v>
      </c>
      <c r="K26" s="10" t="n">
        <f aca="false">VLOOKUP(J26,Summary!$B$3:$G$5,5,0)</f>
        <v>1.6412093836472</v>
      </c>
    </row>
    <row r="27" customFormat="false" ht="13.8" hidden="false" customHeight="false" outlineLevel="0" collapsed="false">
      <c r="A27" s="10" t="s">
        <v>51</v>
      </c>
      <c r="B27" s="10" t="n">
        <v>2</v>
      </c>
      <c r="C27" s="8" t="n">
        <f aca="false">VLOOKUP(B27,Summary!$B$3:$G$5,2,0)</f>
        <v>1.86953762364498</v>
      </c>
      <c r="D27" s="0" t="n">
        <v>1</v>
      </c>
      <c r="E27" s="8" t="n">
        <f aca="false">VLOOKUP(D27,Summary!$B$3:$D$5,3,0)</f>
        <v>2.19575608530852</v>
      </c>
      <c r="F27" s="0" t="n">
        <v>2</v>
      </c>
      <c r="G27" s="10" t="n">
        <f aca="false">VLOOKUP(F27,Summary!$B$3:$G$5,4,0)</f>
        <v>1.91837522982769</v>
      </c>
      <c r="H27" s="0" t="n">
        <v>2</v>
      </c>
      <c r="I27" s="10" t="n">
        <f aca="false">VLOOKUP(H27,Summary!$B$3:$G$5,5,0)</f>
        <v>1.92648243951842</v>
      </c>
      <c r="J27" s="0" t="n">
        <v>2</v>
      </c>
      <c r="K27" s="10" t="n">
        <f aca="false">VLOOKUP(J27,Summary!$B$3:$G$5,5,0)</f>
        <v>1.92648243951842</v>
      </c>
    </row>
    <row r="28" customFormat="false" ht="13.8" hidden="false" customHeight="false" outlineLevel="0" collapsed="false">
      <c r="A28" s="10" t="s">
        <v>52</v>
      </c>
      <c r="B28" s="10" t="n">
        <v>3</v>
      </c>
      <c r="C28" s="8" t="n">
        <f aca="false">VLOOKUP(B28,Summary!$B$3:$G$5,2,0)</f>
        <v>2.13799472657898</v>
      </c>
      <c r="D28" s="0" t="n">
        <v>1</v>
      </c>
      <c r="E28" s="8" t="n">
        <f aca="false">VLOOKUP(D28,Summary!$B$3:$D$5,3,0)</f>
        <v>2.19575608530852</v>
      </c>
      <c r="F28" s="0" t="n">
        <v>3</v>
      </c>
      <c r="G28" s="10" t="n">
        <f aca="false">VLOOKUP(F28,Summary!$B$3:$G$5,4,0)</f>
        <v>2.08996196012217</v>
      </c>
      <c r="H28" s="0" t="n">
        <v>3</v>
      </c>
      <c r="I28" s="10" t="n">
        <f aca="false">VLOOKUP(H28,Summary!$B$3:$G$5,5,0)</f>
        <v>2.14088958307309</v>
      </c>
      <c r="J28" s="0" t="n">
        <v>2</v>
      </c>
      <c r="K28" s="10" t="n">
        <f aca="false">VLOOKUP(J28,Summary!$B$3:$G$5,5,0)</f>
        <v>1.92648243951842</v>
      </c>
    </row>
    <row r="29" customFormat="false" ht="13.8" hidden="false" customHeight="false" outlineLevel="0" collapsed="false">
      <c r="A29" s="10" t="s">
        <v>53</v>
      </c>
      <c r="B29" s="10" t="n">
        <v>2</v>
      </c>
      <c r="C29" s="8" t="n">
        <f aca="false">VLOOKUP(B29,Summary!$B$3:$G$5,2,0)</f>
        <v>1.86953762364498</v>
      </c>
      <c r="D29" s="0" t="n">
        <v>1</v>
      </c>
      <c r="E29" s="8" t="n">
        <f aca="false">VLOOKUP(D29,Summary!$B$3:$D$5,3,0)</f>
        <v>2.19575608530852</v>
      </c>
      <c r="F29" s="0" t="n">
        <v>2</v>
      </c>
      <c r="G29" s="10" t="n">
        <f aca="false">VLOOKUP(F29,Summary!$B$3:$G$5,4,0)</f>
        <v>1.91837522982769</v>
      </c>
      <c r="H29" s="0" t="n">
        <v>2</v>
      </c>
      <c r="I29" s="10" t="n">
        <f aca="false">VLOOKUP(H29,Summary!$B$3:$G$5,5,0)</f>
        <v>1.92648243951842</v>
      </c>
      <c r="J29" s="0" t="n">
        <v>2</v>
      </c>
      <c r="K29" s="10" t="n">
        <f aca="false">VLOOKUP(J29,Summary!$B$3:$G$5,5,0)</f>
        <v>1.92648243951842</v>
      </c>
    </row>
    <row r="30" customFormat="false" ht="13.8" hidden="false" customHeight="false" outlineLevel="0" collapsed="false">
      <c r="A30" s="10" t="s">
        <v>54</v>
      </c>
      <c r="B30" s="10" t="n">
        <v>2</v>
      </c>
      <c r="C30" s="8" t="n">
        <f aca="false">VLOOKUP(B30,Summary!$B$3:$G$5,2,0)</f>
        <v>1.86953762364498</v>
      </c>
      <c r="D30" s="0" t="n">
        <v>1</v>
      </c>
      <c r="E30" s="8" t="n">
        <f aca="false">VLOOKUP(D30,Summary!$B$3:$D$5,3,0)</f>
        <v>2.19575608530852</v>
      </c>
      <c r="F30" s="0" t="n">
        <v>2</v>
      </c>
      <c r="G30" s="10" t="n">
        <f aca="false">VLOOKUP(F30,Summary!$B$3:$G$5,4,0)</f>
        <v>1.91837522982769</v>
      </c>
      <c r="H30" s="0" t="n">
        <v>2</v>
      </c>
      <c r="I30" s="10" t="n">
        <f aca="false">VLOOKUP(H30,Summary!$B$3:$G$5,5,0)</f>
        <v>1.92648243951842</v>
      </c>
      <c r="J30" s="0" t="n">
        <v>2</v>
      </c>
      <c r="K30" s="10" t="n">
        <f aca="false">VLOOKUP(J30,Summary!$B$3:$G$5,5,0)</f>
        <v>1.92648243951842</v>
      </c>
    </row>
    <row r="31" customFormat="false" ht="13.8" hidden="false" customHeight="false" outlineLevel="0" collapsed="false">
      <c r="A31" s="10" t="s">
        <v>55</v>
      </c>
      <c r="B31" s="10" t="n">
        <v>1</v>
      </c>
      <c r="C31" s="8" t="n">
        <f aca="false">VLOOKUP(B31,Summary!$B$3:$G$5,2,0)</f>
        <v>1.63413443755827</v>
      </c>
      <c r="D31" s="0" t="n">
        <v>1</v>
      </c>
      <c r="E31" s="8" t="n">
        <f aca="false">VLOOKUP(D31,Summary!$B$3:$D$5,3,0)</f>
        <v>2.19575608530852</v>
      </c>
      <c r="F31" s="0" t="n">
        <v>1</v>
      </c>
      <c r="G31" s="10" t="n">
        <f aca="false">VLOOKUP(F31,Summary!$B$3:$G$5,4,0)</f>
        <v>1.64352121942016</v>
      </c>
      <c r="H31" s="0" t="n">
        <v>1</v>
      </c>
      <c r="I31" s="10" t="n">
        <f aca="false">VLOOKUP(H31,Summary!$B$3:$G$5,5,0)</f>
        <v>1.6412093836472</v>
      </c>
      <c r="J31" s="0" t="n">
        <v>1</v>
      </c>
      <c r="K31" s="10" t="n">
        <f aca="false">VLOOKUP(J31,Summary!$B$3:$G$5,5,0)</f>
        <v>1.6412093836472</v>
      </c>
    </row>
    <row r="32" customFormat="false" ht="13.8" hidden="false" customHeight="false" outlineLevel="0" collapsed="false">
      <c r="A32" s="10" t="s">
        <v>56</v>
      </c>
      <c r="B32" s="10" t="n">
        <v>3</v>
      </c>
      <c r="C32" s="8" t="n">
        <f aca="false">VLOOKUP(B32,Summary!$B$3:$G$5,2,0)</f>
        <v>2.13799472657898</v>
      </c>
      <c r="D32" s="0" t="n">
        <v>1</v>
      </c>
      <c r="E32" s="8" t="n">
        <f aca="false">VLOOKUP(D32,Summary!$B$3:$D$5,3,0)</f>
        <v>2.19575608530852</v>
      </c>
      <c r="F32" s="0" t="n">
        <v>3</v>
      </c>
      <c r="G32" s="10" t="n">
        <f aca="false">VLOOKUP(F32,Summary!$B$3:$G$5,4,0)</f>
        <v>2.08996196012217</v>
      </c>
      <c r="H32" s="0" t="n">
        <v>3</v>
      </c>
      <c r="I32" s="10" t="n">
        <f aca="false">VLOOKUP(H32,Summary!$B$3:$G$5,5,0)</f>
        <v>2.14088958307309</v>
      </c>
      <c r="J32" s="0" t="n">
        <v>3</v>
      </c>
      <c r="K32" s="10" t="n">
        <f aca="false">VLOOKUP(J32,Summary!$B$3:$G$5,5,0)</f>
        <v>2.14088958307309</v>
      </c>
    </row>
    <row r="33" customFormat="false" ht="13.8" hidden="false" customHeight="false" outlineLevel="0" collapsed="false">
      <c r="A33" s="10" t="s">
        <v>57</v>
      </c>
      <c r="B33" s="10" t="n">
        <v>3</v>
      </c>
      <c r="C33" s="8" t="n">
        <f aca="false">VLOOKUP(B33,Summary!$B$3:$G$5,2,0)</f>
        <v>2.13799472657898</v>
      </c>
      <c r="D33" s="0" t="n">
        <v>1</v>
      </c>
      <c r="E33" s="8" t="n">
        <f aca="false">VLOOKUP(D33,Summary!$B$3:$D$5,3,0)</f>
        <v>2.19575608530852</v>
      </c>
      <c r="F33" s="0" t="n">
        <v>3</v>
      </c>
      <c r="G33" s="10" t="n">
        <f aca="false">VLOOKUP(F33,Summary!$B$3:$G$5,4,0)</f>
        <v>2.08996196012217</v>
      </c>
      <c r="H33" s="0" t="n">
        <v>3</v>
      </c>
      <c r="I33" s="10" t="n">
        <f aca="false">VLOOKUP(H33,Summary!$B$3:$G$5,5,0)</f>
        <v>2.14088958307309</v>
      </c>
      <c r="J33" s="0" t="n">
        <v>3</v>
      </c>
      <c r="K33" s="10" t="n">
        <f aca="false">VLOOKUP(J33,Summary!$B$3:$G$5,5,0)</f>
        <v>2.14088958307309</v>
      </c>
    </row>
    <row r="34" customFormat="false" ht="13.8" hidden="false" customHeight="false" outlineLevel="0" collapsed="false">
      <c r="A34" s="10" t="s">
        <v>58</v>
      </c>
      <c r="B34" s="10" t="n">
        <v>1</v>
      </c>
      <c r="C34" s="8" t="n">
        <f aca="false">VLOOKUP(B34,Summary!$B$3:$G$5,2,0)</f>
        <v>1.63413443755827</v>
      </c>
      <c r="D34" s="0" t="n">
        <v>2</v>
      </c>
      <c r="E34" s="8" t="n">
        <f aca="false">VLOOKUP(D34,Summary!$B$3:$D$5,3,0)</f>
        <v>2.07557779294366</v>
      </c>
      <c r="F34" s="0" t="n">
        <v>1</v>
      </c>
      <c r="G34" s="10" t="n">
        <f aca="false">VLOOKUP(F34,Summary!$B$3:$G$5,4,0)</f>
        <v>1.64352121942016</v>
      </c>
      <c r="H34" s="0" t="n">
        <v>1</v>
      </c>
      <c r="I34" s="10" t="n">
        <f aca="false">VLOOKUP(H34,Summary!$B$3:$G$5,5,0)</f>
        <v>1.6412093836472</v>
      </c>
      <c r="J34" s="0" t="n">
        <v>1</v>
      </c>
      <c r="K34" s="10" t="n">
        <f aca="false">VLOOKUP(J34,Summary!$B$3:$G$5,5,0)</f>
        <v>1.6412093836472</v>
      </c>
    </row>
    <row r="35" customFormat="false" ht="13.8" hidden="false" customHeight="false" outlineLevel="0" collapsed="false">
      <c r="A35" s="10" t="s">
        <v>59</v>
      </c>
      <c r="B35" s="10" t="n">
        <v>1</v>
      </c>
      <c r="C35" s="8" t="n">
        <f aca="false">VLOOKUP(B35,Summary!$B$3:$G$5,2,0)</f>
        <v>1.63413443755827</v>
      </c>
      <c r="D35" s="0" t="n">
        <v>2</v>
      </c>
      <c r="E35" s="8" t="n">
        <f aca="false">VLOOKUP(D35,Summary!$B$3:$D$5,3,0)</f>
        <v>2.07557779294366</v>
      </c>
      <c r="F35" s="0" t="n">
        <v>1</v>
      </c>
      <c r="G35" s="10" t="n">
        <f aca="false">VLOOKUP(F35,Summary!$B$3:$G$5,4,0)</f>
        <v>1.64352121942016</v>
      </c>
      <c r="H35" s="0" t="n">
        <v>1</v>
      </c>
      <c r="I35" s="10" t="n">
        <f aca="false">VLOOKUP(H35,Summary!$B$3:$G$5,5,0)</f>
        <v>1.6412093836472</v>
      </c>
      <c r="J35" s="0" t="n">
        <v>1</v>
      </c>
      <c r="K35" s="10" t="n">
        <f aca="false">VLOOKUP(J35,Summary!$B$3:$G$5,5,0)</f>
        <v>1.6412093836472</v>
      </c>
    </row>
    <row r="36" customFormat="false" ht="13.8" hidden="false" customHeight="false" outlineLevel="0" collapsed="false">
      <c r="A36" s="10" t="s">
        <v>60</v>
      </c>
      <c r="B36" s="10" t="n">
        <v>1</v>
      </c>
      <c r="C36" s="8" t="n">
        <f aca="false">VLOOKUP(B36,Summary!$B$3:$G$5,2,0)</f>
        <v>1.63413443755827</v>
      </c>
      <c r="D36" s="0" t="n">
        <v>2</v>
      </c>
      <c r="E36" s="8" t="n">
        <f aca="false">VLOOKUP(D36,Summary!$B$3:$D$5,3,0)</f>
        <v>2.07557779294366</v>
      </c>
      <c r="F36" s="0" t="n">
        <v>1</v>
      </c>
      <c r="G36" s="10" t="n">
        <f aca="false">VLOOKUP(F36,Summary!$B$3:$G$5,4,0)</f>
        <v>1.64352121942016</v>
      </c>
      <c r="H36" s="0" t="n">
        <v>1</v>
      </c>
      <c r="I36" s="10" t="n">
        <f aca="false">VLOOKUP(H36,Summary!$B$3:$G$5,5,0)</f>
        <v>1.6412093836472</v>
      </c>
      <c r="J36" s="0" t="n">
        <v>1</v>
      </c>
      <c r="K36" s="10" t="n">
        <f aca="false">VLOOKUP(J36,Summary!$B$3:$G$5,5,0)</f>
        <v>1.6412093836472</v>
      </c>
    </row>
    <row r="37" customFormat="false" ht="13.8" hidden="false" customHeight="false" outlineLevel="0" collapsed="false">
      <c r="A37" s="10" t="s">
        <v>61</v>
      </c>
      <c r="B37" s="10" t="n">
        <v>1</v>
      </c>
      <c r="C37" s="8" t="n">
        <f aca="false">VLOOKUP(B37,Summary!$B$3:$G$5,2,0)</f>
        <v>1.63413443755827</v>
      </c>
      <c r="D37" s="0" t="n">
        <v>2</v>
      </c>
      <c r="E37" s="8" t="n">
        <f aca="false">VLOOKUP(D37,Summary!$B$3:$D$5,3,0)</f>
        <v>2.07557779294366</v>
      </c>
      <c r="F37" s="0" t="n">
        <v>1</v>
      </c>
      <c r="G37" s="10" t="n">
        <f aca="false">VLOOKUP(F37,Summary!$B$3:$G$5,4,0)</f>
        <v>1.64352121942016</v>
      </c>
      <c r="H37" s="0" t="n">
        <v>1</v>
      </c>
      <c r="I37" s="10" t="n">
        <f aca="false">VLOOKUP(H37,Summary!$B$3:$G$5,5,0)</f>
        <v>1.6412093836472</v>
      </c>
      <c r="J37" s="0" t="n">
        <v>1</v>
      </c>
      <c r="K37" s="10" t="n">
        <f aca="false">VLOOKUP(J37,Summary!$B$3:$G$5,5,0)</f>
        <v>1.6412093836472</v>
      </c>
    </row>
    <row r="38" customFormat="false" ht="13.8" hidden="false" customHeight="false" outlineLevel="0" collapsed="false">
      <c r="A38" s="10" t="s">
        <v>62</v>
      </c>
      <c r="B38" s="10" t="n">
        <v>2</v>
      </c>
      <c r="C38" s="8" t="n">
        <f aca="false">VLOOKUP(B38,Summary!$B$3:$G$5,2,0)</f>
        <v>1.86953762364498</v>
      </c>
      <c r="D38" s="0" t="n">
        <v>2</v>
      </c>
      <c r="E38" s="8" t="n">
        <f aca="false">VLOOKUP(D38,Summary!$B$3:$D$5,3,0)</f>
        <v>2.07557779294366</v>
      </c>
      <c r="F38" s="0" t="n">
        <v>2</v>
      </c>
      <c r="G38" s="10" t="n">
        <f aca="false">VLOOKUP(F38,Summary!$B$3:$G$5,4,0)</f>
        <v>1.91837522982769</v>
      </c>
      <c r="H38" s="0" t="n">
        <v>2</v>
      </c>
      <c r="I38" s="10" t="n">
        <f aca="false">VLOOKUP(H38,Summary!$B$3:$G$5,5,0)</f>
        <v>1.92648243951842</v>
      </c>
      <c r="J38" s="0" t="n">
        <v>2</v>
      </c>
      <c r="K38" s="10" t="n">
        <f aca="false">VLOOKUP(J38,Summary!$B$3:$G$5,5,0)</f>
        <v>1.92648243951842</v>
      </c>
    </row>
    <row r="39" customFormat="false" ht="13.8" hidden="false" customHeight="false" outlineLevel="0" collapsed="false">
      <c r="A39" s="10" t="s">
        <v>63</v>
      </c>
      <c r="B39" s="10" t="n">
        <v>1</v>
      </c>
      <c r="C39" s="8" t="n">
        <f aca="false">VLOOKUP(B39,Summary!$B$3:$G$5,2,0)</f>
        <v>1.63413443755827</v>
      </c>
      <c r="D39" s="0" t="n">
        <v>2</v>
      </c>
      <c r="E39" s="8" t="n">
        <f aca="false">VLOOKUP(D39,Summary!$B$3:$D$5,3,0)</f>
        <v>2.07557779294366</v>
      </c>
      <c r="F39" s="0" t="n">
        <v>1</v>
      </c>
      <c r="G39" s="10" t="n">
        <f aca="false">VLOOKUP(F39,Summary!$B$3:$G$5,4,0)</f>
        <v>1.64352121942016</v>
      </c>
      <c r="H39" s="0" t="n">
        <v>1</v>
      </c>
      <c r="I39" s="10" t="n">
        <f aca="false">VLOOKUP(H39,Summary!$B$3:$G$5,5,0)</f>
        <v>1.6412093836472</v>
      </c>
      <c r="J39" s="0" t="n">
        <v>1</v>
      </c>
      <c r="K39" s="10" t="n">
        <f aca="false">VLOOKUP(J39,Summary!$B$3:$G$5,5,0)</f>
        <v>1.6412093836472</v>
      </c>
    </row>
    <row r="40" customFormat="false" ht="13.8" hidden="false" customHeight="false" outlineLevel="0" collapsed="false">
      <c r="A40" s="10" t="s">
        <v>64</v>
      </c>
      <c r="B40" s="10" t="n">
        <v>2</v>
      </c>
      <c r="C40" s="8" t="n">
        <f aca="false">VLOOKUP(B40,Summary!$B$3:$G$5,2,0)</f>
        <v>1.86953762364498</v>
      </c>
      <c r="D40" s="0" t="n">
        <v>2</v>
      </c>
      <c r="E40" s="8" t="n">
        <f aca="false">VLOOKUP(D40,Summary!$B$3:$D$5,3,0)</f>
        <v>2.07557779294366</v>
      </c>
      <c r="F40" s="0" t="n">
        <v>2</v>
      </c>
      <c r="G40" s="10" t="n">
        <f aca="false">VLOOKUP(F40,Summary!$B$3:$G$5,4,0)</f>
        <v>1.91837522982769</v>
      </c>
      <c r="H40" s="0" t="n">
        <v>2</v>
      </c>
      <c r="I40" s="10" t="n">
        <f aca="false">VLOOKUP(H40,Summary!$B$3:$G$5,5,0)</f>
        <v>1.92648243951842</v>
      </c>
      <c r="J40" s="0" t="n">
        <v>2</v>
      </c>
      <c r="K40" s="10" t="n">
        <f aca="false">VLOOKUP(J40,Summary!$B$3:$G$5,5,0)</f>
        <v>1.92648243951842</v>
      </c>
    </row>
    <row r="41" customFormat="false" ht="13.8" hidden="false" customHeight="false" outlineLevel="0" collapsed="false">
      <c r="A41" s="10" t="s">
        <v>65</v>
      </c>
      <c r="B41" s="10" t="n">
        <v>1</v>
      </c>
      <c r="C41" s="8" t="n">
        <f aca="false">VLOOKUP(B41,Summary!$B$3:$G$5,2,0)</f>
        <v>1.63413443755827</v>
      </c>
      <c r="D41" s="0" t="n">
        <v>2</v>
      </c>
      <c r="E41" s="8" t="n">
        <f aca="false">VLOOKUP(D41,Summary!$B$3:$D$5,3,0)</f>
        <v>2.07557779294366</v>
      </c>
      <c r="F41" s="0" t="n">
        <v>1</v>
      </c>
      <c r="G41" s="10" t="n">
        <f aca="false">VLOOKUP(F41,Summary!$B$3:$G$5,4,0)</f>
        <v>1.64352121942016</v>
      </c>
      <c r="H41" s="0" t="n">
        <v>1</v>
      </c>
      <c r="I41" s="10" t="n">
        <f aca="false">VLOOKUP(H41,Summary!$B$3:$G$5,5,0)</f>
        <v>1.6412093836472</v>
      </c>
      <c r="J41" s="0" t="n">
        <v>1</v>
      </c>
      <c r="K41" s="10" t="n">
        <f aca="false">VLOOKUP(J41,Summary!$B$3:$G$5,5,0)</f>
        <v>1.6412093836472</v>
      </c>
    </row>
    <row r="42" customFormat="false" ht="13.8" hidden="false" customHeight="false" outlineLevel="0" collapsed="false">
      <c r="A42" s="10" t="s">
        <v>66</v>
      </c>
      <c r="B42" s="10" t="n">
        <v>1</v>
      </c>
      <c r="C42" s="8" t="n">
        <f aca="false">VLOOKUP(B42,Summary!$B$3:$G$5,2,0)</f>
        <v>1.63413443755827</v>
      </c>
      <c r="D42" s="0" t="n">
        <v>2</v>
      </c>
      <c r="E42" s="8" t="n">
        <f aca="false">VLOOKUP(D42,Summary!$B$3:$D$5,3,0)</f>
        <v>2.07557779294366</v>
      </c>
      <c r="F42" s="0" t="n">
        <v>1</v>
      </c>
      <c r="G42" s="10" t="n">
        <f aca="false">VLOOKUP(F42,Summary!$B$3:$G$5,4,0)</f>
        <v>1.64352121942016</v>
      </c>
      <c r="H42" s="0" t="n">
        <v>1</v>
      </c>
      <c r="I42" s="10" t="n">
        <f aca="false">VLOOKUP(H42,Summary!$B$3:$G$5,5,0)</f>
        <v>1.6412093836472</v>
      </c>
      <c r="J42" s="0" t="n">
        <v>1</v>
      </c>
      <c r="K42" s="10" t="n">
        <f aca="false">VLOOKUP(J42,Summary!$B$3:$G$5,5,0)</f>
        <v>1.6412093836472</v>
      </c>
    </row>
    <row r="43" customFormat="false" ht="13.8" hidden="false" customHeight="false" outlineLevel="0" collapsed="false">
      <c r="A43" s="10" t="s">
        <v>67</v>
      </c>
      <c r="B43" s="10" t="n">
        <v>3</v>
      </c>
      <c r="C43" s="8" t="n">
        <f aca="false">VLOOKUP(B43,Summary!$B$3:$G$5,2,0)</f>
        <v>2.13799472657898</v>
      </c>
      <c r="D43" s="0" t="n">
        <v>2</v>
      </c>
      <c r="E43" s="8" t="n">
        <f aca="false">VLOOKUP(D43,Summary!$B$3:$D$5,3,0)</f>
        <v>2.07557779294366</v>
      </c>
      <c r="F43" s="0" t="n">
        <v>3</v>
      </c>
      <c r="G43" s="10" t="n">
        <f aca="false">VLOOKUP(F43,Summary!$B$3:$G$5,4,0)</f>
        <v>2.08996196012217</v>
      </c>
      <c r="H43" s="0" t="n">
        <v>3</v>
      </c>
      <c r="I43" s="10" t="n">
        <f aca="false">VLOOKUP(H43,Summary!$B$3:$G$5,5,0)</f>
        <v>2.14088958307309</v>
      </c>
      <c r="J43" s="0" t="n">
        <v>3</v>
      </c>
      <c r="K43" s="10" t="n">
        <f aca="false">VLOOKUP(J43,Summary!$B$3:$G$5,5,0)</f>
        <v>2.14088958307309</v>
      </c>
    </row>
    <row r="44" customFormat="false" ht="13.8" hidden="false" customHeight="false" outlineLevel="0" collapsed="false">
      <c r="A44" s="10" t="s">
        <v>68</v>
      </c>
      <c r="B44" s="10" t="n">
        <v>3</v>
      </c>
      <c r="C44" s="8" t="n">
        <f aca="false">VLOOKUP(B44,Summary!$B$3:$G$5,2,0)</f>
        <v>2.13799472657898</v>
      </c>
      <c r="D44" s="0" t="n">
        <v>2</v>
      </c>
      <c r="E44" s="8" t="n">
        <f aca="false">VLOOKUP(D44,Summary!$B$3:$D$5,3,0)</f>
        <v>2.07557779294366</v>
      </c>
      <c r="F44" s="0" t="n">
        <v>3</v>
      </c>
      <c r="G44" s="10" t="n">
        <f aca="false">VLOOKUP(F44,Summary!$B$3:$G$5,4,0)</f>
        <v>2.08996196012217</v>
      </c>
      <c r="H44" s="0" t="n">
        <v>3</v>
      </c>
      <c r="I44" s="10" t="n">
        <f aca="false">VLOOKUP(H44,Summary!$B$3:$G$5,5,0)</f>
        <v>2.14088958307309</v>
      </c>
      <c r="J44" s="0" t="n">
        <v>3</v>
      </c>
      <c r="K44" s="10" t="n">
        <f aca="false">VLOOKUP(J44,Summary!$B$3:$G$5,5,0)</f>
        <v>2.14088958307309</v>
      </c>
    </row>
    <row r="45" customFormat="false" ht="13.8" hidden="false" customHeight="false" outlineLevel="0" collapsed="false">
      <c r="A45" s="10" t="s">
        <v>69</v>
      </c>
      <c r="B45" s="10" t="n">
        <v>1</v>
      </c>
      <c r="C45" s="8" t="n">
        <f aca="false">VLOOKUP(B45,Summary!$B$3:$G$5,2,0)</f>
        <v>1.63413443755827</v>
      </c>
      <c r="D45" s="0" t="n">
        <v>2</v>
      </c>
      <c r="E45" s="8" t="n">
        <f aca="false">VLOOKUP(D45,Summary!$B$3:$D$5,3,0)</f>
        <v>2.07557779294366</v>
      </c>
      <c r="F45" s="0" t="n">
        <v>1</v>
      </c>
      <c r="G45" s="10" t="n">
        <f aca="false">VLOOKUP(F45,Summary!$B$3:$G$5,4,0)</f>
        <v>1.64352121942016</v>
      </c>
      <c r="H45" s="0" t="n">
        <v>1</v>
      </c>
      <c r="I45" s="10" t="n">
        <f aca="false">VLOOKUP(H45,Summary!$B$3:$G$5,5,0)</f>
        <v>1.6412093836472</v>
      </c>
      <c r="J45" s="0" t="n">
        <v>1</v>
      </c>
      <c r="K45" s="10" t="n">
        <f aca="false">VLOOKUP(J45,Summary!$B$3:$G$5,5,0)</f>
        <v>1.6412093836472</v>
      </c>
    </row>
    <row r="46" customFormat="false" ht="13.8" hidden="false" customHeight="false" outlineLevel="0" collapsed="false">
      <c r="A46" s="10" t="s">
        <v>70</v>
      </c>
      <c r="B46" s="10" t="n">
        <v>1</v>
      </c>
      <c r="C46" s="8" t="n">
        <f aca="false">VLOOKUP(B46,Summary!$B$3:$G$5,2,0)</f>
        <v>1.63413443755827</v>
      </c>
      <c r="D46" s="0" t="n">
        <v>2</v>
      </c>
      <c r="E46" s="8" t="n">
        <f aca="false">VLOOKUP(D46,Summary!$B$3:$D$5,3,0)</f>
        <v>2.07557779294366</v>
      </c>
      <c r="F46" s="0" t="n">
        <v>1</v>
      </c>
      <c r="G46" s="10" t="n">
        <f aca="false">VLOOKUP(F46,Summary!$B$3:$G$5,4,0)</f>
        <v>1.64352121942016</v>
      </c>
      <c r="H46" s="0" t="n">
        <v>2</v>
      </c>
      <c r="I46" s="10" t="n">
        <f aca="false">VLOOKUP(H46,Summary!$B$3:$G$5,5,0)</f>
        <v>1.92648243951842</v>
      </c>
      <c r="J46" s="0" t="n">
        <v>1</v>
      </c>
      <c r="K46" s="10" t="n">
        <f aca="false">VLOOKUP(J46,Summary!$B$3:$G$5,5,0)</f>
        <v>1.6412093836472</v>
      </c>
    </row>
    <row r="47" customFormat="false" ht="13.8" hidden="false" customHeight="false" outlineLevel="0" collapsed="false">
      <c r="A47" s="10" t="s">
        <v>71</v>
      </c>
      <c r="B47" s="10" t="n">
        <v>1</v>
      </c>
      <c r="C47" s="8" t="n">
        <f aca="false">VLOOKUP(B47,Summary!$B$3:$G$5,2,0)</f>
        <v>1.63413443755827</v>
      </c>
      <c r="D47" s="0" t="n">
        <v>2</v>
      </c>
      <c r="E47" s="8" t="n">
        <f aca="false">VLOOKUP(D47,Summary!$B$3:$D$5,3,0)</f>
        <v>2.07557779294366</v>
      </c>
      <c r="F47" s="0" t="n">
        <v>1</v>
      </c>
      <c r="G47" s="10" t="n">
        <f aca="false">VLOOKUP(F47,Summary!$B$3:$G$5,4,0)</f>
        <v>1.64352121942016</v>
      </c>
      <c r="H47" s="0" t="n">
        <v>1</v>
      </c>
      <c r="I47" s="10" t="n">
        <f aca="false">VLOOKUP(H47,Summary!$B$3:$G$5,5,0)</f>
        <v>1.6412093836472</v>
      </c>
      <c r="J47" s="0" t="n">
        <v>1</v>
      </c>
      <c r="K47" s="10" t="n">
        <f aca="false">VLOOKUP(J47,Summary!$B$3:$G$5,5,0)</f>
        <v>1.6412093836472</v>
      </c>
    </row>
    <row r="48" customFormat="false" ht="13.8" hidden="false" customHeight="false" outlineLevel="0" collapsed="false">
      <c r="A48" s="10" t="s">
        <v>72</v>
      </c>
      <c r="B48" s="10" t="n">
        <v>3</v>
      </c>
      <c r="C48" s="8" t="n">
        <f aca="false">VLOOKUP(B48,Summary!$B$3:$G$5,2,0)</f>
        <v>2.13799472657898</v>
      </c>
      <c r="D48" s="0" t="n">
        <v>2</v>
      </c>
      <c r="E48" s="8" t="n">
        <f aca="false">VLOOKUP(D48,Summary!$B$3:$D$5,3,0)</f>
        <v>2.07557779294366</v>
      </c>
      <c r="F48" s="0" t="n">
        <v>3</v>
      </c>
      <c r="G48" s="10" t="n">
        <f aca="false">VLOOKUP(F48,Summary!$B$3:$G$5,4,0)</f>
        <v>2.08996196012217</v>
      </c>
      <c r="H48" s="0" t="n">
        <v>3</v>
      </c>
      <c r="I48" s="10" t="n">
        <f aca="false">VLOOKUP(H48,Summary!$B$3:$G$5,5,0)</f>
        <v>2.14088958307309</v>
      </c>
      <c r="J48" s="0" t="n">
        <v>3</v>
      </c>
      <c r="K48" s="10" t="n">
        <f aca="false">VLOOKUP(J48,Summary!$B$3:$G$5,5,0)</f>
        <v>2.14088958307309</v>
      </c>
    </row>
    <row r="49" customFormat="false" ht="13.8" hidden="false" customHeight="false" outlineLevel="0" collapsed="false">
      <c r="A49" s="10" t="s">
        <v>73</v>
      </c>
      <c r="B49" s="10" t="n">
        <v>3</v>
      </c>
      <c r="C49" s="8" t="n">
        <f aca="false">VLOOKUP(B49,Summary!$B$3:$G$5,2,0)</f>
        <v>2.13799472657898</v>
      </c>
      <c r="D49" s="0" t="n">
        <v>2</v>
      </c>
      <c r="E49" s="8" t="n">
        <f aca="false">VLOOKUP(D49,Summary!$B$3:$D$5,3,0)</f>
        <v>2.07557779294366</v>
      </c>
      <c r="F49" s="0" t="n">
        <v>3</v>
      </c>
      <c r="G49" s="10" t="n">
        <f aca="false">VLOOKUP(F49,Summary!$B$3:$G$5,4,0)</f>
        <v>2.08996196012217</v>
      </c>
      <c r="H49" s="0" t="n">
        <v>3</v>
      </c>
      <c r="I49" s="10" t="n">
        <f aca="false">VLOOKUP(H49,Summary!$B$3:$G$5,5,0)</f>
        <v>2.14088958307309</v>
      </c>
      <c r="J49" s="0" t="n">
        <v>3</v>
      </c>
      <c r="K49" s="10" t="n">
        <f aca="false">VLOOKUP(J49,Summary!$B$3:$G$5,5,0)</f>
        <v>2.14088958307309</v>
      </c>
    </row>
    <row r="50" customFormat="false" ht="13.8" hidden="false" customHeight="false" outlineLevel="0" collapsed="false">
      <c r="A50" s="10" t="s">
        <v>74</v>
      </c>
      <c r="B50" s="10" t="n">
        <v>3</v>
      </c>
      <c r="C50" s="8" t="n">
        <f aca="false">VLOOKUP(B50,Summary!$B$3:$G$5,2,0)</f>
        <v>2.13799472657898</v>
      </c>
      <c r="D50" s="0" t="n">
        <v>2</v>
      </c>
      <c r="E50" s="8" t="n">
        <f aca="false">VLOOKUP(D50,Summary!$B$3:$D$5,3,0)</f>
        <v>2.07557779294366</v>
      </c>
      <c r="F50" s="0" t="n">
        <v>3</v>
      </c>
      <c r="G50" s="10" t="n">
        <f aca="false">VLOOKUP(F50,Summary!$B$3:$G$5,4,0)</f>
        <v>2.08996196012217</v>
      </c>
      <c r="H50" s="0" t="n">
        <v>3</v>
      </c>
      <c r="I50" s="10" t="n">
        <f aca="false">VLOOKUP(H50,Summary!$B$3:$G$5,5,0)</f>
        <v>2.14088958307309</v>
      </c>
      <c r="J50" s="0" t="n">
        <v>3</v>
      </c>
      <c r="K50" s="10" t="n">
        <f aca="false">VLOOKUP(J50,Summary!$B$3:$G$5,5,0)</f>
        <v>2.14088958307309</v>
      </c>
    </row>
    <row r="51" customFormat="false" ht="13.8" hidden="false" customHeight="false" outlineLevel="0" collapsed="false">
      <c r="A51" s="10" t="s">
        <v>75</v>
      </c>
      <c r="B51" s="10" t="n">
        <v>3</v>
      </c>
      <c r="C51" s="8" t="n">
        <f aca="false">VLOOKUP(B51,Summary!$B$3:$G$5,2,0)</f>
        <v>2.13799472657898</v>
      </c>
      <c r="D51" s="0" t="n">
        <v>2</v>
      </c>
      <c r="E51" s="8" t="n">
        <f aca="false">VLOOKUP(D51,Summary!$B$3:$D$5,3,0)</f>
        <v>2.07557779294366</v>
      </c>
      <c r="F51" s="0" t="n">
        <v>3</v>
      </c>
      <c r="G51" s="10" t="n">
        <f aca="false">VLOOKUP(F51,Summary!$B$3:$G$5,4,0)</f>
        <v>2.08996196012217</v>
      </c>
      <c r="H51" s="0" t="n">
        <v>3</v>
      </c>
      <c r="I51" s="10" t="n">
        <f aca="false">VLOOKUP(H51,Summary!$B$3:$G$5,5,0)</f>
        <v>2.14088958307309</v>
      </c>
      <c r="J51" s="0" t="n">
        <v>3</v>
      </c>
      <c r="K51" s="10" t="n">
        <f aca="false">VLOOKUP(J51,Summary!$B$3:$G$5,5,0)</f>
        <v>2.14088958307309</v>
      </c>
    </row>
    <row r="52" customFormat="false" ht="13.8" hidden="false" customHeight="false" outlineLevel="0" collapsed="false">
      <c r="A52" s="10" t="s">
        <v>76</v>
      </c>
      <c r="B52" s="10" t="n">
        <v>1</v>
      </c>
      <c r="C52" s="8" t="n">
        <f aca="false">VLOOKUP(B52,Summary!$B$3:$G$5,2,0)</f>
        <v>1.63413443755827</v>
      </c>
      <c r="D52" s="0" t="n">
        <v>2</v>
      </c>
      <c r="E52" s="8" t="n">
        <f aca="false">VLOOKUP(D52,Summary!$B$3:$D$5,3,0)</f>
        <v>2.07557779294366</v>
      </c>
      <c r="F52" s="0" t="n">
        <v>1</v>
      </c>
      <c r="G52" s="10" t="n">
        <f aca="false">VLOOKUP(F52,Summary!$B$3:$G$5,4,0)</f>
        <v>1.64352121942016</v>
      </c>
      <c r="H52" s="0" t="n">
        <v>2</v>
      </c>
      <c r="I52" s="10" t="n">
        <f aca="false">VLOOKUP(H52,Summary!$B$3:$G$5,5,0)</f>
        <v>1.92648243951842</v>
      </c>
      <c r="J52" s="0" t="n">
        <v>1</v>
      </c>
      <c r="K52" s="10" t="n">
        <f aca="false">VLOOKUP(J52,Summary!$B$3:$G$5,5,0)</f>
        <v>1.6412093836472</v>
      </c>
    </row>
    <row r="53" customFormat="false" ht="13.8" hidden="false" customHeight="false" outlineLevel="0" collapsed="false">
      <c r="A53" s="10" t="s">
        <v>77</v>
      </c>
      <c r="B53" s="10" t="n">
        <v>3</v>
      </c>
      <c r="C53" s="8" t="n">
        <f aca="false">VLOOKUP(B53,Summary!$B$3:$G$5,2,0)</f>
        <v>2.13799472657898</v>
      </c>
      <c r="D53" s="0" t="n">
        <v>2</v>
      </c>
      <c r="E53" s="8" t="n">
        <f aca="false">VLOOKUP(D53,Summary!$B$3:$D$5,3,0)</f>
        <v>2.07557779294366</v>
      </c>
      <c r="F53" s="0" t="n">
        <v>3</v>
      </c>
      <c r="G53" s="10" t="n">
        <f aca="false">VLOOKUP(F53,Summary!$B$3:$G$5,4,0)</f>
        <v>2.08996196012217</v>
      </c>
      <c r="H53" s="0" t="n">
        <v>3</v>
      </c>
      <c r="I53" s="10" t="n">
        <f aca="false">VLOOKUP(H53,Summary!$B$3:$G$5,5,0)</f>
        <v>2.14088958307309</v>
      </c>
      <c r="J53" s="0" t="n">
        <v>3</v>
      </c>
      <c r="K53" s="10" t="n">
        <f aca="false">VLOOKUP(J53,Summary!$B$3:$G$5,5,0)</f>
        <v>2.14088958307309</v>
      </c>
    </row>
    <row r="54" customFormat="false" ht="13.8" hidden="false" customHeight="false" outlineLevel="0" collapsed="false">
      <c r="A54" s="10" t="s">
        <v>78</v>
      </c>
      <c r="B54" s="10" t="n">
        <v>1</v>
      </c>
      <c r="C54" s="8" t="n">
        <f aca="false">VLOOKUP(B54,Summary!$B$3:$G$5,2,0)</f>
        <v>1.63413443755827</v>
      </c>
      <c r="D54" s="0" t="n">
        <v>2</v>
      </c>
      <c r="E54" s="8" t="n">
        <f aca="false">VLOOKUP(D54,Summary!$B$3:$D$5,3,0)</f>
        <v>2.07557779294366</v>
      </c>
      <c r="F54" s="0" t="n">
        <v>1</v>
      </c>
      <c r="G54" s="10" t="n">
        <f aca="false">VLOOKUP(F54,Summary!$B$3:$G$5,4,0)</f>
        <v>1.64352121942016</v>
      </c>
      <c r="H54" s="0" t="n">
        <v>1</v>
      </c>
      <c r="I54" s="10" t="n">
        <f aca="false">VLOOKUP(H54,Summary!$B$3:$G$5,5,0)</f>
        <v>1.6412093836472</v>
      </c>
      <c r="J54" s="0" t="n">
        <v>1</v>
      </c>
      <c r="K54" s="10" t="n">
        <f aca="false">VLOOKUP(J54,Summary!$B$3:$G$5,5,0)</f>
        <v>1.6412093836472</v>
      </c>
    </row>
    <row r="55" customFormat="false" ht="13.8" hidden="false" customHeight="false" outlineLevel="0" collapsed="false">
      <c r="A55" s="10" t="s">
        <v>79</v>
      </c>
      <c r="B55" s="10" t="n">
        <v>3</v>
      </c>
      <c r="C55" s="8" t="n">
        <f aca="false">VLOOKUP(B55,Summary!$B$3:$G$5,2,0)</f>
        <v>2.13799472657898</v>
      </c>
      <c r="D55" s="0" t="n">
        <v>2</v>
      </c>
      <c r="E55" s="8" t="n">
        <f aca="false">VLOOKUP(D55,Summary!$B$3:$D$5,3,0)</f>
        <v>2.07557779294366</v>
      </c>
      <c r="F55" s="0" t="n">
        <v>3</v>
      </c>
      <c r="G55" s="10" t="n">
        <f aca="false">VLOOKUP(F55,Summary!$B$3:$G$5,4,0)</f>
        <v>2.08996196012217</v>
      </c>
      <c r="H55" s="0" t="n">
        <v>3</v>
      </c>
      <c r="I55" s="10" t="n">
        <f aca="false">VLOOKUP(H55,Summary!$B$3:$G$5,5,0)</f>
        <v>2.14088958307309</v>
      </c>
      <c r="J55" s="0" t="n">
        <v>3</v>
      </c>
      <c r="K55" s="10" t="n">
        <f aca="false">VLOOKUP(J55,Summary!$B$3:$G$5,5,0)</f>
        <v>2.14088958307309</v>
      </c>
    </row>
    <row r="56" customFormat="false" ht="13.8" hidden="false" customHeight="false" outlineLevel="0" collapsed="false">
      <c r="A56" s="10" t="s">
        <v>80</v>
      </c>
      <c r="B56" s="10" t="n">
        <v>1</v>
      </c>
      <c r="C56" s="8" t="n">
        <f aca="false">VLOOKUP(B56,Summary!$B$3:$G$5,2,0)</f>
        <v>1.63413443755827</v>
      </c>
      <c r="D56" s="0" t="n">
        <v>2</v>
      </c>
      <c r="E56" s="8" t="n">
        <f aca="false">VLOOKUP(D56,Summary!$B$3:$D$5,3,0)</f>
        <v>2.07557779294366</v>
      </c>
      <c r="F56" s="0" t="n">
        <v>1</v>
      </c>
      <c r="G56" s="10" t="n">
        <f aca="false">VLOOKUP(F56,Summary!$B$3:$G$5,4,0)</f>
        <v>1.64352121942016</v>
      </c>
      <c r="H56" s="0" t="n">
        <v>1</v>
      </c>
      <c r="I56" s="10" t="n">
        <f aca="false">VLOOKUP(H56,Summary!$B$3:$G$5,5,0)</f>
        <v>1.6412093836472</v>
      </c>
      <c r="J56" s="0" t="n">
        <v>1</v>
      </c>
      <c r="K56" s="10" t="n">
        <f aca="false">VLOOKUP(J56,Summary!$B$3:$G$5,5,0)</f>
        <v>1.6412093836472</v>
      </c>
    </row>
    <row r="57" customFormat="false" ht="13.8" hidden="false" customHeight="false" outlineLevel="0" collapsed="false">
      <c r="A57" s="10" t="s">
        <v>81</v>
      </c>
      <c r="B57" s="10" t="n">
        <v>1</v>
      </c>
      <c r="C57" s="8" t="n">
        <f aca="false">VLOOKUP(B57,Summary!$B$3:$G$5,2,0)</f>
        <v>1.63413443755827</v>
      </c>
      <c r="D57" s="0" t="n">
        <v>2</v>
      </c>
      <c r="E57" s="8" t="n">
        <f aca="false">VLOOKUP(D57,Summary!$B$3:$D$5,3,0)</f>
        <v>2.07557779294366</v>
      </c>
      <c r="F57" s="0" t="n">
        <v>1</v>
      </c>
      <c r="G57" s="10" t="n">
        <f aca="false">VLOOKUP(F57,Summary!$B$3:$G$5,4,0)</f>
        <v>1.64352121942016</v>
      </c>
      <c r="H57" s="0" t="n">
        <v>1</v>
      </c>
      <c r="I57" s="10" t="n">
        <f aca="false">VLOOKUP(H57,Summary!$B$3:$G$5,5,0)</f>
        <v>1.6412093836472</v>
      </c>
      <c r="J57" s="0" t="n">
        <v>1</v>
      </c>
      <c r="K57" s="10" t="n">
        <f aca="false">VLOOKUP(J57,Summary!$B$3:$G$5,5,0)</f>
        <v>1.6412093836472</v>
      </c>
    </row>
    <row r="58" customFormat="false" ht="13.8" hidden="false" customHeight="false" outlineLevel="0" collapsed="false">
      <c r="A58" s="10" t="s">
        <v>82</v>
      </c>
      <c r="B58" s="10" t="n">
        <v>2</v>
      </c>
      <c r="C58" s="8" t="n">
        <f aca="false">VLOOKUP(B58,Summary!$B$3:$G$5,2,0)</f>
        <v>1.86953762364498</v>
      </c>
      <c r="D58" s="0" t="n">
        <v>2</v>
      </c>
      <c r="E58" s="8" t="n">
        <f aca="false">VLOOKUP(D58,Summary!$B$3:$D$5,3,0)</f>
        <v>2.07557779294366</v>
      </c>
      <c r="F58" s="0" t="n">
        <v>2</v>
      </c>
      <c r="G58" s="10" t="n">
        <f aca="false">VLOOKUP(F58,Summary!$B$3:$G$5,4,0)</f>
        <v>1.91837522982769</v>
      </c>
      <c r="H58" s="0" t="n">
        <v>2</v>
      </c>
      <c r="I58" s="10" t="n">
        <f aca="false">VLOOKUP(H58,Summary!$B$3:$G$5,5,0)</f>
        <v>1.92648243951842</v>
      </c>
      <c r="J58" s="0" t="n">
        <v>2</v>
      </c>
      <c r="K58" s="10" t="n">
        <f aca="false">VLOOKUP(J58,Summary!$B$3:$G$5,5,0)</f>
        <v>1.92648243951842</v>
      </c>
    </row>
    <row r="59" customFormat="false" ht="13.8" hidden="false" customHeight="false" outlineLevel="0" collapsed="false">
      <c r="A59" s="10" t="s">
        <v>83</v>
      </c>
      <c r="B59" s="10" t="n">
        <v>2</v>
      </c>
      <c r="C59" s="8" t="n">
        <f aca="false">VLOOKUP(B59,Summary!$B$3:$G$5,2,0)</f>
        <v>1.86953762364498</v>
      </c>
      <c r="D59" s="0" t="n">
        <v>2</v>
      </c>
      <c r="E59" s="8" t="n">
        <f aca="false">VLOOKUP(D59,Summary!$B$3:$D$5,3,0)</f>
        <v>2.07557779294366</v>
      </c>
      <c r="F59" s="0" t="n">
        <v>3</v>
      </c>
      <c r="G59" s="10" t="n">
        <f aca="false">VLOOKUP(F59,Summary!$B$3:$G$5,4,0)</f>
        <v>2.08996196012217</v>
      </c>
      <c r="H59" s="0" t="n">
        <v>3</v>
      </c>
      <c r="I59" s="10" t="n">
        <f aca="false">VLOOKUP(H59,Summary!$B$3:$G$5,5,0)</f>
        <v>2.14088958307309</v>
      </c>
      <c r="J59" s="0" t="n">
        <v>3</v>
      </c>
      <c r="K59" s="10" t="n">
        <f aca="false">VLOOKUP(J59,Summary!$B$3:$G$5,5,0)</f>
        <v>2.14088958307309</v>
      </c>
    </row>
    <row r="60" customFormat="false" ht="13.8" hidden="false" customHeight="false" outlineLevel="0" collapsed="false">
      <c r="A60" s="10" t="s">
        <v>84</v>
      </c>
      <c r="B60" s="10" t="n">
        <v>3</v>
      </c>
      <c r="C60" s="8" t="n">
        <f aca="false">VLOOKUP(B60,Summary!$B$3:$G$5,2,0)</f>
        <v>2.13799472657898</v>
      </c>
      <c r="D60" s="0" t="n">
        <v>2</v>
      </c>
      <c r="E60" s="8" t="n">
        <f aca="false">VLOOKUP(D60,Summary!$B$3:$D$5,3,0)</f>
        <v>2.07557779294366</v>
      </c>
      <c r="F60" s="0" t="n">
        <v>3</v>
      </c>
      <c r="G60" s="10" t="n">
        <f aca="false">VLOOKUP(F60,Summary!$B$3:$G$5,4,0)</f>
        <v>2.08996196012217</v>
      </c>
      <c r="H60" s="0" t="n">
        <v>3</v>
      </c>
      <c r="I60" s="10" t="n">
        <f aca="false">VLOOKUP(H60,Summary!$B$3:$G$5,5,0)</f>
        <v>2.14088958307309</v>
      </c>
      <c r="J60" s="0" t="n">
        <v>3</v>
      </c>
      <c r="K60" s="10" t="n">
        <f aca="false">VLOOKUP(J60,Summary!$B$3:$G$5,5,0)</f>
        <v>2.14088958307309</v>
      </c>
    </row>
    <row r="61" customFormat="false" ht="13.8" hidden="false" customHeight="false" outlineLevel="0" collapsed="false">
      <c r="A61" s="10" t="s">
        <v>85</v>
      </c>
      <c r="B61" s="10" t="n">
        <v>1</v>
      </c>
      <c r="C61" s="8" t="n">
        <f aca="false">VLOOKUP(B61,Summary!$B$3:$G$5,2,0)</f>
        <v>1.63413443755827</v>
      </c>
      <c r="D61" s="0" t="n">
        <v>2</v>
      </c>
      <c r="E61" s="8" t="n">
        <f aca="false">VLOOKUP(D61,Summary!$B$3:$D$5,3,0)</f>
        <v>2.07557779294366</v>
      </c>
      <c r="F61" s="0" t="n">
        <v>1</v>
      </c>
      <c r="G61" s="10" t="n">
        <f aca="false">VLOOKUP(F61,Summary!$B$3:$G$5,4,0)</f>
        <v>1.64352121942016</v>
      </c>
      <c r="H61" s="0" t="n">
        <v>1</v>
      </c>
      <c r="I61" s="10" t="n">
        <f aca="false">VLOOKUP(H61,Summary!$B$3:$G$5,5,0)</f>
        <v>1.6412093836472</v>
      </c>
      <c r="J61" s="0" t="n">
        <v>1</v>
      </c>
      <c r="K61" s="10" t="n">
        <f aca="false">VLOOKUP(J61,Summary!$B$3:$G$5,5,0)</f>
        <v>1.6412093836472</v>
      </c>
    </row>
    <row r="62" customFormat="false" ht="13.8" hidden="false" customHeight="false" outlineLevel="0" collapsed="false">
      <c r="A62" s="10" t="s">
        <v>86</v>
      </c>
      <c r="B62" s="10" t="n">
        <v>2</v>
      </c>
      <c r="C62" s="8" t="n">
        <f aca="false">VLOOKUP(B62,Summary!$B$3:$G$5,2,0)</f>
        <v>1.86953762364498</v>
      </c>
      <c r="D62" s="0" t="n">
        <v>2</v>
      </c>
      <c r="E62" s="8" t="n">
        <f aca="false">VLOOKUP(D62,Summary!$B$3:$D$5,3,0)</f>
        <v>2.07557779294366</v>
      </c>
      <c r="F62" s="0" t="n">
        <v>2</v>
      </c>
      <c r="G62" s="10" t="n">
        <f aca="false">VLOOKUP(F62,Summary!$B$3:$G$5,4,0)</f>
        <v>1.91837522982769</v>
      </c>
      <c r="H62" s="0" t="n">
        <v>2</v>
      </c>
      <c r="I62" s="10" t="n">
        <f aca="false">VLOOKUP(H62,Summary!$B$3:$G$5,5,0)</f>
        <v>1.92648243951842</v>
      </c>
      <c r="J62" s="0" t="n">
        <v>2</v>
      </c>
      <c r="K62" s="10" t="n">
        <f aca="false">VLOOKUP(J62,Summary!$B$3:$G$5,5,0)</f>
        <v>1.92648243951842</v>
      </c>
    </row>
    <row r="63" customFormat="false" ht="13.8" hidden="false" customHeight="false" outlineLevel="0" collapsed="false">
      <c r="A63" s="10" t="s">
        <v>87</v>
      </c>
      <c r="B63" s="10" t="n">
        <v>1</v>
      </c>
      <c r="C63" s="8" t="n">
        <f aca="false">VLOOKUP(B63,Summary!$B$3:$G$5,2,0)</f>
        <v>1.63413443755827</v>
      </c>
      <c r="D63" s="0" t="n">
        <v>2</v>
      </c>
      <c r="E63" s="8" t="n">
        <f aca="false">VLOOKUP(D63,Summary!$B$3:$D$5,3,0)</f>
        <v>2.07557779294366</v>
      </c>
      <c r="F63" s="0" t="n">
        <v>1</v>
      </c>
      <c r="G63" s="10" t="n">
        <f aca="false">VLOOKUP(F63,Summary!$B$3:$G$5,4,0)</f>
        <v>1.64352121942016</v>
      </c>
      <c r="H63" s="0" t="n">
        <v>1</v>
      </c>
      <c r="I63" s="10" t="n">
        <f aca="false">VLOOKUP(H63,Summary!$B$3:$G$5,5,0)</f>
        <v>1.6412093836472</v>
      </c>
      <c r="J63" s="0" t="n">
        <v>1</v>
      </c>
      <c r="K63" s="10" t="n">
        <f aca="false">VLOOKUP(J63,Summary!$B$3:$G$5,5,0)</f>
        <v>1.6412093836472</v>
      </c>
    </row>
    <row r="64" customFormat="false" ht="13.8" hidden="false" customHeight="false" outlineLevel="0" collapsed="false">
      <c r="A64" s="10" t="s">
        <v>88</v>
      </c>
      <c r="B64" s="10" t="n">
        <v>1</v>
      </c>
      <c r="C64" s="8" t="n">
        <f aca="false">VLOOKUP(B64,Summary!$B$3:$G$5,2,0)</f>
        <v>1.63413443755827</v>
      </c>
      <c r="D64" s="0" t="n">
        <v>2</v>
      </c>
      <c r="E64" s="8" t="n">
        <f aca="false">VLOOKUP(D64,Summary!$B$3:$D$5,3,0)</f>
        <v>2.07557779294366</v>
      </c>
      <c r="F64" s="0" t="n">
        <v>1</v>
      </c>
      <c r="G64" s="10" t="n">
        <f aca="false">VLOOKUP(F64,Summary!$B$3:$G$5,4,0)</f>
        <v>1.64352121942016</v>
      </c>
      <c r="H64" s="0" t="n">
        <v>1</v>
      </c>
      <c r="I64" s="10" t="n">
        <f aca="false">VLOOKUP(H64,Summary!$B$3:$G$5,5,0)</f>
        <v>1.6412093836472</v>
      </c>
      <c r="J64" s="0" t="n">
        <v>1</v>
      </c>
      <c r="K64" s="10" t="n">
        <f aca="false">VLOOKUP(J64,Summary!$B$3:$G$5,5,0)</f>
        <v>1.6412093836472</v>
      </c>
    </row>
    <row r="65" customFormat="false" ht="13.8" hidden="false" customHeight="false" outlineLevel="0" collapsed="false">
      <c r="A65" s="10" t="s">
        <v>89</v>
      </c>
      <c r="B65" s="10" t="n">
        <v>3</v>
      </c>
      <c r="C65" s="8" t="n">
        <f aca="false">VLOOKUP(B65,Summary!$B$3:$G$5,2,0)</f>
        <v>2.13799472657898</v>
      </c>
      <c r="D65" s="0" t="n">
        <v>2</v>
      </c>
      <c r="E65" s="8" t="n">
        <f aca="false">VLOOKUP(D65,Summary!$B$3:$D$5,3,0)</f>
        <v>2.07557779294366</v>
      </c>
      <c r="F65" s="0" t="n">
        <v>3</v>
      </c>
      <c r="G65" s="10" t="n">
        <f aca="false">VLOOKUP(F65,Summary!$B$3:$G$5,4,0)</f>
        <v>2.08996196012217</v>
      </c>
      <c r="H65" s="0" t="n">
        <v>3</v>
      </c>
      <c r="I65" s="10" t="n">
        <f aca="false">VLOOKUP(H65,Summary!$B$3:$G$5,5,0)</f>
        <v>2.14088958307309</v>
      </c>
      <c r="J65" s="0" t="n">
        <v>3</v>
      </c>
      <c r="K65" s="10" t="n">
        <f aca="false">VLOOKUP(J65,Summary!$B$3:$G$5,5,0)</f>
        <v>2.14088958307309</v>
      </c>
    </row>
    <row r="66" customFormat="false" ht="13.8" hidden="false" customHeight="false" outlineLevel="0" collapsed="false">
      <c r="A66" s="10" t="s">
        <v>90</v>
      </c>
      <c r="B66" s="10" t="n">
        <v>1</v>
      </c>
      <c r="C66" s="8" t="n">
        <f aca="false">VLOOKUP(B66,Summary!$B$3:$G$5,2,0)</f>
        <v>1.63413443755827</v>
      </c>
      <c r="D66" s="0" t="n">
        <v>2</v>
      </c>
      <c r="E66" s="8" t="n">
        <f aca="false">VLOOKUP(D66,Summary!$B$3:$D$5,3,0)</f>
        <v>2.07557779294366</v>
      </c>
      <c r="F66" s="0" t="n">
        <v>1</v>
      </c>
      <c r="G66" s="10" t="n">
        <f aca="false">VLOOKUP(F66,Summary!$B$3:$G$5,4,0)</f>
        <v>1.64352121942016</v>
      </c>
      <c r="H66" s="0" t="n">
        <v>1</v>
      </c>
      <c r="I66" s="10" t="n">
        <f aca="false">VLOOKUP(H66,Summary!$B$3:$G$5,5,0)</f>
        <v>1.6412093836472</v>
      </c>
      <c r="J66" s="0" t="n">
        <v>1</v>
      </c>
      <c r="K66" s="10" t="n">
        <f aca="false">VLOOKUP(J66,Summary!$B$3:$G$5,5,0)</f>
        <v>1.6412093836472</v>
      </c>
    </row>
    <row r="67" customFormat="false" ht="13.8" hidden="false" customHeight="false" outlineLevel="0" collapsed="false">
      <c r="A67" s="10" t="s">
        <v>91</v>
      </c>
      <c r="B67" s="10" t="n">
        <v>1</v>
      </c>
      <c r="C67" s="8" t="n">
        <f aca="false">VLOOKUP(B67,Summary!$B$3:$G$5,2,0)</f>
        <v>1.63413443755827</v>
      </c>
      <c r="D67" s="0" t="n">
        <v>2</v>
      </c>
      <c r="E67" s="8" t="n">
        <f aca="false">VLOOKUP(D67,Summary!$B$3:$D$5,3,0)</f>
        <v>2.07557779294366</v>
      </c>
      <c r="F67" s="0" t="n">
        <v>1</v>
      </c>
      <c r="G67" s="10" t="n">
        <f aca="false">VLOOKUP(F67,Summary!$B$3:$G$5,4,0)</f>
        <v>1.64352121942016</v>
      </c>
      <c r="H67" s="0" t="n">
        <v>1</v>
      </c>
      <c r="I67" s="10" t="n">
        <f aca="false">VLOOKUP(H67,Summary!$B$3:$G$5,5,0)</f>
        <v>1.6412093836472</v>
      </c>
      <c r="J67" s="0" t="n">
        <v>1</v>
      </c>
      <c r="K67" s="10" t="n">
        <f aca="false">VLOOKUP(J67,Summary!$B$3:$G$5,5,0)</f>
        <v>1.6412093836472</v>
      </c>
    </row>
    <row r="68" customFormat="false" ht="13.8" hidden="false" customHeight="false" outlineLevel="0" collapsed="false">
      <c r="A68" s="10" t="s">
        <v>92</v>
      </c>
      <c r="B68" s="10" t="n">
        <v>3</v>
      </c>
      <c r="C68" s="8" t="n">
        <f aca="false">VLOOKUP(B68,Summary!$B$3:$G$5,2,0)</f>
        <v>2.13799472657898</v>
      </c>
      <c r="D68" s="0" t="n">
        <v>2</v>
      </c>
      <c r="E68" s="8" t="n">
        <f aca="false">VLOOKUP(D68,Summary!$B$3:$D$5,3,0)</f>
        <v>2.07557779294366</v>
      </c>
      <c r="F68" s="0" t="n">
        <v>3</v>
      </c>
      <c r="G68" s="10" t="n">
        <f aca="false">VLOOKUP(F68,Summary!$B$3:$G$5,4,0)</f>
        <v>2.08996196012217</v>
      </c>
      <c r="H68" s="0" t="n">
        <v>3</v>
      </c>
      <c r="I68" s="10" t="n">
        <f aca="false">VLOOKUP(H68,Summary!$B$3:$G$5,5,0)</f>
        <v>2.14088958307309</v>
      </c>
      <c r="J68" s="0" t="n">
        <v>3</v>
      </c>
      <c r="K68" s="10" t="n">
        <f aca="false">VLOOKUP(J68,Summary!$B$3:$G$5,5,0)</f>
        <v>2.14088958307309</v>
      </c>
    </row>
    <row r="69" customFormat="false" ht="13.8" hidden="false" customHeight="false" outlineLevel="0" collapsed="false">
      <c r="A69" s="10" t="s">
        <v>93</v>
      </c>
      <c r="B69" s="10" t="n">
        <v>3</v>
      </c>
      <c r="C69" s="8" t="n">
        <f aca="false">VLOOKUP(B69,Summary!$B$3:$G$5,2,0)</f>
        <v>2.13799472657898</v>
      </c>
      <c r="D69" s="0" t="n">
        <v>2</v>
      </c>
      <c r="E69" s="8" t="n">
        <f aca="false">VLOOKUP(D69,Summary!$B$3:$D$5,3,0)</f>
        <v>2.07557779294366</v>
      </c>
      <c r="F69" s="0" t="n">
        <v>3</v>
      </c>
      <c r="G69" s="10" t="n">
        <f aca="false">VLOOKUP(F69,Summary!$B$3:$G$5,4,0)</f>
        <v>2.08996196012217</v>
      </c>
      <c r="H69" s="0" t="n">
        <v>3</v>
      </c>
      <c r="I69" s="10" t="n">
        <f aca="false">VLOOKUP(H69,Summary!$B$3:$G$5,5,0)</f>
        <v>2.14088958307309</v>
      </c>
      <c r="J69" s="0" t="n">
        <v>3</v>
      </c>
      <c r="K69" s="10" t="n">
        <f aca="false">VLOOKUP(J69,Summary!$B$3:$G$5,5,0)</f>
        <v>2.14088958307309</v>
      </c>
    </row>
    <row r="70" customFormat="false" ht="13.8" hidden="false" customHeight="false" outlineLevel="0" collapsed="false">
      <c r="A70" s="10" t="s">
        <v>94</v>
      </c>
      <c r="B70" s="10" t="n">
        <v>1</v>
      </c>
      <c r="C70" s="8" t="n">
        <f aca="false">VLOOKUP(B70,Summary!$B$3:$G$5,2,0)</f>
        <v>1.63413443755827</v>
      </c>
      <c r="D70" s="0" t="n">
        <v>2</v>
      </c>
      <c r="E70" s="8" t="n">
        <f aca="false">VLOOKUP(D70,Summary!$B$3:$D$5,3,0)</f>
        <v>2.07557779294366</v>
      </c>
      <c r="F70" s="0" t="n">
        <v>1</v>
      </c>
      <c r="G70" s="10" t="n">
        <f aca="false">VLOOKUP(F70,Summary!$B$3:$G$5,4,0)</f>
        <v>1.64352121942016</v>
      </c>
      <c r="H70" s="0" t="n">
        <v>1</v>
      </c>
      <c r="I70" s="10" t="n">
        <f aca="false">VLOOKUP(H70,Summary!$B$3:$G$5,5,0)</f>
        <v>1.6412093836472</v>
      </c>
      <c r="J70" s="0" t="n">
        <v>1</v>
      </c>
      <c r="K70" s="10" t="n">
        <f aca="false">VLOOKUP(J70,Summary!$B$3:$G$5,5,0)</f>
        <v>1.6412093836472</v>
      </c>
    </row>
    <row r="71" customFormat="false" ht="13.8" hidden="false" customHeight="false" outlineLevel="0" collapsed="false">
      <c r="A71" s="10" t="s">
        <v>95</v>
      </c>
      <c r="B71" s="10" t="n">
        <v>3</v>
      </c>
      <c r="C71" s="8" t="n">
        <f aca="false">VLOOKUP(B71,Summary!$B$3:$G$5,2,0)</f>
        <v>2.13799472657898</v>
      </c>
      <c r="D71" s="0" t="n">
        <v>2</v>
      </c>
      <c r="E71" s="8" t="n">
        <f aca="false">VLOOKUP(D71,Summary!$B$3:$D$5,3,0)</f>
        <v>2.07557779294366</v>
      </c>
      <c r="F71" s="0" t="n">
        <v>3</v>
      </c>
      <c r="G71" s="10" t="n">
        <f aca="false">VLOOKUP(F71,Summary!$B$3:$G$5,4,0)</f>
        <v>2.08996196012217</v>
      </c>
      <c r="H71" s="0" t="n">
        <v>3</v>
      </c>
      <c r="I71" s="10" t="n">
        <f aca="false">VLOOKUP(H71,Summary!$B$3:$G$5,5,0)</f>
        <v>2.14088958307309</v>
      </c>
      <c r="J71" s="0" t="n">
        <v>3</v>
      </c>
      <c r="K71" s="10" t="n">
        <f aca="false">VLOOKUP(J71,Summary!$B$3:$G$5,5,0)</f>
        <v>2.14088958307309</v>
      </c>
    </row>
    <row r="72" customFormat="false" ht="13.8" hidden="false" customHeight="false" outlineLevel="0" collapsed="false">
      <c r="A72" s="10" t="s">
        <v>96</v>
      </c>
      <c r="B72" s="10" t="n">
        <v>1</v>
      </c>
      <c r="C72" s="8" t="n">
        <f aca="false">VLOOKUP(B72,Summary!$B$3:$G$5,2,0)</f>
        <v>1.63413443755827</v>
      </c>
      <c r="D72" s="0" t="n">
        <v>2</v>
      </c>
      <c r="E72" s="8" t="n">
        <f aca="false">VLOOKUP(D72,Summary!$B$3:$D$5,3,0)</f>
        <v>2.07557779294366</v>
      </c>
      <c r="F72" s="0" t="n">
        <v>1</v>
      </c>
      <c r="G72" s="10" t="n">
        <f aca="false">VLOOKUP(F72,Summary!$B$3:$G$5,4,0)</f>
        <v>1.64352121942016</v>
      </c>
      <c r="H72" s="0" t="n">
        <v>2</v>
      </c>
      <c r="I72" s="10" t="n">
        <f aca="false">VLOOKUP(H72,Summary!$B$3:$G$5,5,0)</f>
        <v>1.92648243951842</v>
      </c>
      <c r="J72" s="0" t="n">
        <v>1</v>
      </c>
      <c r="K72" s="10" t="n">
        <f aca="false">VLOOKUP(J72,Summary!$B$3:$G$5,5,0)</f>
        <v>1.6412093836472</v>
      </c>
    </row>
    <row r="73" customFormat="false" ht="13.8" hidden="false" customHeight="false" outlineLevel="0" collapsed="false">
      <c r="A73" s="10" t="s">
        <v>97</v>
      </c>
      <c r="B73" s="10" t="n">
        <v>2</v>
      </c>
      <c r="C73" s="8" t="n">
        <f aca="false">VLOOKUP(B73,Summary!$B$3:$G$5,2,0)</f>
        <v>1.86953762364498</v>
      </c>
      <c r="D73" s="0" t="n">
        <v>2</v>
      </c>
      <c r="E73" s="8" t="n">
        <f aca="false">VLOOKUP(D73,Summary!$B$3:$D$5,3,0)</f>
        <v>2.07557779294366</v>
      </c>
      <c r="F73" s="0" t="n">
        <v>2</v>
      </c>
      <c r="G73" s="10" t="n">
        <f aca="false">VLOOKUP(F73,Summary!$B$3:$G$5,4,0)</f>
        <v>1.91837522982769</v>
      </c>
      <c r="H73" s="0" t="n">
        <v>2</v>
      </c>
      <c r="I73" s="10" t="n">
        <f aca="false">VLOOKUP(H73,Summary!$B$3:$G$5,5,0)</f>
        <v>1.92648243951842</v>
      </c>
      <c r="J73" s="0" t="n">
        <v>2</v>
      </c>
      <c r="K73" s="10" t="n">
        <f aca="false">VLOOKUP(J73,Summary!$B$3:$G$5,5,0)</f>
        <v>1.92648243951842</v>
      </c>
    </row>
    <row r="74" customFormat="false" ht="13.8" hidden="false" customHeight="false" outlineLevel="0" collapsed="false">
      <c r="A74" s="10" t="s">
        <v>98</v>
      </c>
      <c r="B74" s="10" t="n">
        <v>2</v>
      </c>
      <c r="C74" s="8" t="n">
        <f aca="false">VLOOKUP(B74,Summary!$B$3:$G$5,2,0)</f>
        <v>1.86953762364498</v>
      </c>
      <c r="D74" s="0" t="n">
        <v>2</v>
      </c>
      <c r="E74" s="8" t="n">
        <f aca="false">VLOOKUP(D74,Summary!$B$3:$D$5,3,0)</f>
        <v>2.07557779294366</v>
      </c>
      <c r="F74" s="0" t="n">
        <v>3</v>
      </c>
      <c r="G74" s="10" t="n">
        <f aca="false">VLOOKUP(F74,Summary!$B$3:$G$5,4,0)</f>
        <v>2.08996196012217</v>
      </c>
      <c r="H74" s="0" t="n">
        <v>3</v>
      </c>
      <c r="I74" s="10" t="n">
        <f aca="false">VLOOKUP(H74,Summary!$B$3:$G$5,5,0)</f>
        <v>2.14088958307309</v>
      </c>
      <c r="J74" s="0" t="n">
        <v>3</v>
      </c>
      <c r="K74" s="10" t="n">
        <f aca="false">VLOOKUP(J74,Summary!$B$3:$G$5,5,0)</f>
        <v>2.14088958307309</v>
      </c>
    </row>
    <row r="75" customFormat="false" ht="13.8" hidden="false" customHeight="false" outlineLevel="0" collapsed="false">
      <c r="A75" s="10" t="s">
        <v>99</v>
      </c>
      <c r="B75" s="10" t="n">
        <v>3</v>
      </c>
      <c r="C75" s="8" t="n">
        <f aca="false">VLOOKUP(B75,Summary!$B$3:$G$5,2,0)</f>
        <v>2.13799472657898</v>
      </c>
      <c r="D75" s="0" t="n">
        <v>2</v>
      </c>
      <c r="E75" s="8" t="n">
        <f aca="false">VLOOKUP(D75,Summary!$B$3:$D$5,3,0)</f>
        <v>2.07557779294366</v>
      </c>
      <c r="F75" s="0" t="n">
        <v>3</v>
      </c>
      <c r="G75" s="10" t="n">
        <f aca="false">VLOOKUP(F75,Summary!$B$3:$G$5,4,0)</f>
        <v>2.08996196012217</v>
      </c>
      <c r="H75" s="0" t="n">
        <v>3</v>
      </c>
      <c r="I75" s="10" t="n">
        <f aca="false">VLOOKUP(H75,Summary!$B$3:$G$5,5,0)</f>
        <v>2.14088958307309</v>
      </c>
      <c r="J75" s="0" t="n">
        <v>3</v>
      </c>
      <c r="K75" s="10" t="n">
        <f aca="false">VLOOKUP(J75,Summary!$B$3:$G$5,5,0)</f>
        <v>2.14088958307309</v>
      </c>
    </row>
    <row r="76" customFormat="false" ht="13.8" hidden="false" customHeight="false" outlineLevel="0" collapsed="false">
      <c r="A76" s="10" t="s">
        <v>100</v>
      </c>
      <c r="B76" s="10" t="n">
        <v>3</v>
      </c>
      <c r="C76" s="8" t="n">
        <f aca="false">VLOOKUP(B76,Summary!$B$3:$G$5,2,0)</f>
        <v>2.13799472657898</v>
      </c>
      <c r="D76" s="0" t="n">
        <v>2</v>
      </c>
      <c r="E76" s="8" t="n">
        <f aca="false">VLOOKUP(D76,Summary!$B$3:$D$5,3,0)</f>
        <v>2.07557779294366</v>
      </c>
      <c r="F76" s="0" t="n">
        <v>3</v>
      </c>
      <c r="G76" s="10" t="n">
        <f aca="false">VLOOKUP(F76,Summary!$B$3:$G$5,4,0)</f>
        <v>2.08996196012217</v>
      </c>
      <c r="H76" s="0" t="n">
        <v>3</v>
      </c>
      <c r="I76" s="10" t="n">
        <f aca="false">VLOOKUP(H76,Summary!$B$3:$G$5,5,0)</f>
        <v>2.14088958307309</v>
      </c>
      <c r="J76" s="0" t="n">
        <v>3</v>
      </c>
      <c r="K76" s="10" t="n">
        <f aca="false">VLOOKUP(J76,Summary!$B$3:$G$5,5,0)</f>
        <v>2.14088958307309</v>
      </c>
    </row>
    <row r="77" customFormat="false" ht="13.8" hidden="false" customHeight="false" outlineLevel="0" collapsed="false">
      <c r="A77" s="10" t="s">
        <v>101</v>
      </c>
      <c r="B77" s="10" t="n">
        <v>3</v>
      </c>
      <c r="C77" s="8" t="n">
        <f aca="false">VLOOKUP(B77,Summary!$B$3:$G$5,2,0)</f>
        <v>2.13799472657898</v>
      </c>
      <c r="D77" s="0" t="n">
        <v>2</v>
      </c>
      <c r="E77" s="8" t="n">
        <f aca="false">VLOOKUP(D77,Summary!$B$3:$D$5,3,0)</f>
        <v>2.07557779294366</v>
      </c>
      <c r="F77" s="0" t="n">
        <v>3</v>
      </c>
      <c r="G77" s="10" t="n">
        <f aca="false">VLOOKUP(F77,Summary!$B$3:$G$5,4,0)</f>
        <v>2.08996196012217</v>
      </c>
      <c r="H77" s="0" t="n">
        <v>3</v>
      </c>
      <c r="I77" s="10" t="n">
        <f aca="false">VLOOKUP(H77,Summary!$B$3:$G$5,5,0)</f>
        <v>2.14088958307309</v>
      </c>
      <c r="J77" s="0" t="n">
        <v>3</v>
      </c>
      <c r="K77" s="10" t="n">
        <f aca="false">VLOOKUP(J77,Summary!$B$3:$G$5,5,0)</f>
        <v>2.14088958307309</v>
      </c>
    </row>
    <row r="78" customFormat="false" ht="13.8" hidden="false" customHeight="false" outlineLevel="0" collapsed="false">
      <c r="A78" s="10" t="s">
        <v>102</v>
      </c>
      <c r="B78" s="10" t="n">
        <v>2</v>
      </c>
      <c r="C78" s="8" t="n">
        <f aca="false">VLOOKUP(B78,Summary!$B$3:$G$5,2,0)</f>
        <v>1.86953762364498</v>
      </c>
      <c r="D78" s="0" t="n">
        <v>2</v>
      </c>
      <c r="E78" s="8" t="n">
        <f aca="false">VLOOKUP(D78,Summary!$B$3:$D$5,3,0)</f>
        <v>2.07557779294366</v>
      </c>
      <c r="F78" s="0" t="n">
        <v>2</v>
      </c>
      <c r="G78" s="10" t="n">
        <f aca="false">VLOOKUP(F78,Summary!$B$3:$G$5,4,0)</f>
        <v>1.91837522982769</v>
      </c>
      <c r="H78" s="0" t="n">
        <v>1</v>
      </c>
      <c r="I78" s="10" t="n">
        <f aca="false">VLOOKUP(H78,Summary!$B$3:$G$5,5,0)</f>
        <v>1.6412093836472</v>
      </c>
      <c r="J78" s="0" t="n">
        <v>2</v>
      </c>
      <c r="K78" s="10" t="n">
        <f aca="false">VLOOKUP(J78,Summary!$B$3:$G$5,5,0)</f>
        <v>1.92648243951842</v>
      </c>
    </row>
    <row r="79" customFormat="false" ht="13.8" hidden="false" customHeight="false" outlineLevel="0" collapsed="false">
      <c r="A79" s="10" t="s">
        <v>103</v>
      </c>
      <c r="B79" s="10" t="n">
        <v>1</v>
      </c>
      <c r="C79" s="8" t="n">
        <f aca="false">VLOOKUP(B79,Summary!$B$3:$G$5,2,0)</f>
        <v>1.63413443755827</v>
      </c>
      <c r="D79" s="0" t="n">
        <v>2</v>
      </c>
      <c r="E79" s="8" t="n">
        <f aca="false">VLOOKUP(D79,Summary!$B$3:$D$5,3,0)</f>
        <v>2.07557779294366</v>
      </c>
      <c r="F79" s="0" t="n">
        <v>1</v>
      </c>
      <c r="G79" s="10" t="n">
        <f aca="false">VLOOKUP(F79,Summary!$B$3:$G$5,4,0)</f>
        <v>1.64352121942016</v>
      </c>
      <c r="H79" s="0" t="n">
        <v>1</v>
      </c>
      <c r="I79" s="10" t="n">
        <f aca="false">VLOOKUP(H79,Summary!$B$3:$G$5,5,0)</f>
        <v>1.6412093836472</v>
      </c>
      <c r="J79" s="0" t="n">
        <v>1</v>
      </c>
      <c r="K79" s="10" t="n">
        <f aca="false">VLOOKUP(J79,Summary!$B$3:$G$5,5,0)</f>
        <v>1.6412093836472</v>
      </c>
    </row>
    <row r="80" customFormat="false" ht="13.8" hidden="false" customHeight="false" outlineLevel="0" collapsed="false">
      <c r="A80" s="10" t="s">
        <v>104</v>
      </c>
      <c r="B80" s="10" t="n">
        <v>2</v>
      </c>
      <c r="C80" s="8" t="n">
        <f aca="false">VLOOKUP(B80,Summary!$B$3:$G$5,2,0)</f>
        <v>1.86953762364498</v>
      </c>
      <c r="D80" s="0" t="n">
        <v>2</v>
      </c>
      <c r="E80" s="8" t="n">
        <f aca="false">VLOOKUP(D80,Summary!$B$3:$D$5,3,0)</f>
        <v>2.07557779294366</v>
      </c>
      <c r="F80" s="0" t="n">
        <v>3</v>
      </c>
      <c r="G80" s="10" t="n">
        <f aca="false">VLOOKUP(F80,Summary!$B$3:$G$5,4,0)</f>
        <v>2.08996196012217</v>
      </c>
      <c r="H80" s="0" t="n">
        <v>3</v>
      </c>
      <c r="I80" s="10" t="n">
        <f aca="false">VLOOKUP(H80,Summary!$B$3:$G$5,5,0)</f>
        <v>2.14088958307309</v>
      </c>
      <c r="J80" s="0" t="n">
        <v>3</v>
      </c>
      <c r="K80" s="10" t="n">
        <f aca="false">VLOOKUP(J80,Summary!$B$3:$G$5,5,0)</f>
        <v>2.14088958307309</v>
      </c>
    </row>
    <row r="81" customFormat="false" ht="13.8" hidden="false" customHeight="false" outlineLevel="0" collapsed="false">
      <c r="A81" s="10" t="s">
        <v>105</v>
      </c>
      <c r="B81" s="10" t="n">
        <v>1</v>
      </c>
      <c r="C81" s="8" t="n">
        <f aca="false">VLOOKUP(B81,Summary!$B$3:$G$5,2,0)</f>
        <v>1.63413443755827</v>
      </c>
      <c r="D81" s="0" t="n">
        <v>2</v>
      </c>
      <c r="E81" s="8" t="n">
        <f aca="false">VLOOKUP(D81,Summary!$B$3:$D$5,3,0)</f>
        <v>2.07557779294366</v>
      </c>
      <c r="F81" s="0" t="n">
        <v>1</v>
      </c>
      <c r="G81" s="10" t="n">
        <f aca="false">VLOOKUP(F81,Summary!$B$3:$G$5,4,0)</f>
        <v>1.64352121942016</v>
      </c>
      <c r="H81" s="0" t="n">
        <v>1</v>
      </c>
      <c r="I81" s="10" t="n">
        <f aca="false">VLOOKUP(H81,Summary!$B$3:$G$5,5,0)</f>
        <v>1.6412093836472</v>
      </c>
      <c r="J81" s="0" t="n">
        <v>1</v>
      </c>
      <c r="K81" s="10" t="n">
        <f aca="false">VLOOKUP(J81,Summary!$B$3:$G$5,5,0)</f>
        <v>1.6412093836472</v>
      </c>
    </row>
    <row r="82" customFormat="false" ht="13.8" hidden="false" customHeight="false" outlineLevel="0" collapsed="false">
      <c r="A82" s="10" t="s">
        <v>106</v>
      </c>
      <c r="B82" s="10" t="n">
        <v>2</v>
      </c>
      <c r="C82" s="8" t="n">
        <f aca="false">VLOOKUP(B82,Summary!$B$3:$G$5,2,0)</f>
        <v>1.86953762364498</v>
      </c>
      <c r="D82" s="0" t="n">
        <v>2</v>
      </c>
      <c r="E82" s="8" t="n">
        <f aca="false">VLOOKUP(D82,Summary!$B$3:$D$5,3,0)</f>
        <v>2.07557779294366</v>
      </c>
      <c r="F82" s="0" t="n">
        <v>2</v>
      </c>
      <c r="G82" s="10" t="n">
        <f aca="false">VLOOKUP(F82,Summary!$B$3:$G$5,4,0)</f>
        <v>1.91837522982769</v>
      </c>
      <c r="H82" s="0" t="n">
        <v>2</v>
      </c>
      <c r="I82" s="10" t="n">
        <f aca="false">VLOOKUP(H82,Summary!$B$3:$G$5,5,0)</f>
        <v>1.92648243951842</v>
      </c>
      <c r="J82" s="0" t="n">
        <v>2</v>
      </c>
      <c r="K82" s="10" t="n">
        <f aca="false">VLOOKUP(J82,Summary!$B$3:$G$5,5,0)</f>
        <v>1.92648243951842</v>
      </c>
    </row>
    <row r="83" customFormat="false" ht="13.8" hidden="false" customHeight="false" outlineLevel="0" collapsed="false">
      <c r="A83" s="10" t="s">
        <v>107</v>
      </c>
      <c r="B83" s="10" t="n">
        <v>2</v>
      </c>
      <c r="C83" s="8" t="n">
        <f aca="false">VLOOKUP(B83,Summary!$B$3:$G$5,2,0)</f>
        <v>1.86953762364498</v>
      </c>
      <c r="D83" s="0" t="n">
        <v>2</v>
      </c>
      <c r="E83" s="8" t="n">
        <f aca="false">VLOOKUP(D83,Summary!$B$3:$D$5,3,0)</f>
        <v>2.07557779294366</v>
      </c>
      <c r="F83" s="0" t="n">
        <v>2</v>
      </c>
      <c r="G83" s="10" t="n">
        <f aca="false">VLOOKUP(F83,Summary!$B$3:$G$5,4,0)</f>
        <v>1.91837522982769</v>
      </c>
      <c r="H83" s="0" t="n">
        <v>2</v>
      </c>
      <c r="I83" s="10" t="n">
        <f aca="false">VLOOKUP(H83,Summary!$B$3:$G$5,5,0)</f>
        <v>1.92648243951842</v>
      </c>
      <c r="J83" s="0" t="n">
        <v>2</v>
      </c>
      <c r="K83" s="10" t="n">
        <f aca="false">VLOOKUP(J83,Summary!$B$3:$G$5,5,0)</f>
        <v>1.92648243951842</v>
      </c>
    </row>
    <row r="84" customFormat="false" ht="13.8" hidden="false" customHeight="false" outlineLevel="0" collapsed="false">
      <c r="A84" s="10" t="s">
        <v>108</v>
      </c>
      <c r="B84" s="10" t="n">
        <v>2</v>
      </c>
      <c r="C84" s="8" t="n">
        <f aca="false">VLOOKUP(B84,Summary!$B$3:$G$5,2,0)</f>
        <v>1.86953762364498</v>
      </c>
      <c r="D84" s="0" t="n">
        <v>2</v>
      </c>
      <c r="E84" s="8" t="n">
        <f aca="false">VLOOKUP(D84,Summary!$B$3:$D$5,3,0)</f>
        <v>2.07557779294366</v>
      </c>
      <c r="F84" s="0" t="n">
        <v>2</v>
      </c>
      <c r="G84" s="10" t="n">
        <f aca="false">VLOOKUP(F84,Summary!$B$3:$G$5,4,0)</f>
        <v>1.91837522982769</v>
      </c>
      <c r="H84" s="0" t="n">
        <v>2</v>
      </c>
      <c r="I84" s="10" t="n">
        <f aca="false">VLOOKUP(H84,Summary!$B$3:$G$5,5,0)</f>
        <v>1.92648243951842</v>
      </c>
      <c r="J84" s="0" t="n">
        <v>2</v>
      </c>
      <c r="K84" s="10" t="n">
        <f aca="false">VLOOKUP(J84,Summary!$B$3:$G$5,5,0)</f>
        <v>1.92648243951842</v>
      </c>
    </row>
    <row r="85" customFormat="false" ht="13.8" hidden="false" customHeight="false" outlineLevel="0" collapsed="false">
      <c r="A85" s="10" t="s">
        <v>109</v>
      </c>
      <c r="B85" s="10" t="n">
        <v>2</v>
      </c>
      <c r="C85" s="8" t="n">
        <f aca="false">VLOOKUP(B85,Summary!$B$3:$G$5,2,0)</f>
        <v>1.86953762364498</v>
      </c>
      <c r="D85" s="0" t="n">
        <v>2</v>
      </c>
      <c r="E85" s="8" t="n">
        <f aca="false">VLOOKUP(D85,Summary!$B$3:$D$5,3,0)</f>
        <v>2.07557779294366</v>
      </c>
      <c r="F85" s="0" t="n">
        <v>2</v>
      </c>
      <c r="G85" s="10" t="n">
        <f aca="false">VLOOKUP(F85,Summary!$B$3:$G$5,4,0)</f>
        <v>1.91837522982769</v>
      </c>
      <c r="H85" s="0" t="n">
        <v>2</v>
      </c>
      <c r="I85" s="10" t="n">
        <f aca="false">VLOOKUP(H85,Summary!$B$3:$G$5,5,0)</f>
        <v>1.92648243951842</v>
      </c>
      <c r="J85" s="0" t="n">
        <v>2</v>
      </c>
      <c r="K85" s="10" t="n">
        <f aca="false">VLOOKUP(J85,Summary!$B$3:$G$5,5,0)</f>
        <v>1.92648243951842</v>
      </c>
    </row>
    <row r="86" customFormat="false" ht="13.8" hidden="false" customHeight="false" outlineLevel="0" collapsed="false">
      <c r="A86" s="10" t="s">
        <v>110</v>
      </c>
      <c r="B86" s="10" t="n">
        <v>1</v>
      </c>
      <c r="C86" s="8" t="n">
        <f aca="false">VLOOKUP(B86,Summary!$B$3:$G$5,2,0)</f>
        <v>1.63413443755827</v>
      </c>
      <c r="D86" s="0" t="n">
        <v>2</v>
      </c>
      <c r="E86" s="8" t="n">
        <f aca="false">VLOOKUP(D86,Summary!$B$3:$D$5,3,0)</f>
        <v>2.07557779294366</v>
      </c>
      <c r="F86" s="0" t="n">
        <v>1</v>
      </c>
      <c r="G86" s="10" t="n">
        <f aca="false">VLOOKUP(F86,Summary!$B$3:$G$5,4,0)</f>
        <v>1.64352121942016</v>
      </c>
      <c r="H86" s="0" t="n">
        <v>1</v>
      </c>
      <c r="I86" s="10" t="n">
        <f aca="false">VLOOKUP(H86,Summary!$B$3:$G$5,5,0)</f>
        <v>1.6412093836472</v>
      </c>
      <c r="J86" s="0" t="n">
        <v>1</v>
      </c>
      <c r="K86" s="10" t="n">
        <f aca="false">VLOOKUP(J86,Summary!$B$3:$G$5,5,0)</f>
        <v>1.6412093836472</v>
      </c>
    </row>
    <row r="87" customFormat="false" ht="13.8" hidden="false" customHeight="false" outlineLevel="0" collapsed="false">
      <c r="A87" s="10" t="s">
        <v>111</v>
      </c>
      <c r="B87" s="10" t="n">
        <v>2</v>
      </c>
      <c r="C87" s="8" t="n">
        <f aca="false">VLOOKUP(B87,Summary!$B$3:$G$5,2,0)</f>
        <v>1.86953762364498</v>
      </c>
      <c r="D87" s="0" t="n">
        <v>2</v>
      </c>
      <c r="E87" s="8" t="n">
        <f aca="false">VLOOKUP(D87,Summary!$B$3:$D$5,3,0)</f>
        <v>2.07557779294366</v>
      </c>
      <c r="F87" s="0" t="n">
        <v>2</v>
      </c>
      <c r="G87" s="10" t="n">
        <f aca="false">VLOOKUP(F87,Summary!$B$3:$G$5,4,0)</f>
        <v>1.91837522982769</v>
      </c>
      <c r="H87" s="0" t="n">
        <v>2</v>
      </c>
      <c r="I87" s="10" t="n">
        <f aca="false">VLOOKUP(H87,Summary!$B$3:$G$5,5,0)</f>
        <v>1.92648243951842</v>
      </c>
      <c r="J87" s="0" t="n">
        <v>2</v>
      </c>
      <c r="K87" s="10" t="n">
        <f aca="false">VLOOKUP(J87,Summary!$B$3:$G$5,5,0)</f>
        <v>1.92648243951842</v>
      </c>
    </row>
    <row r="88" customFormat="false" ht="13.8" hidden="false" customHeight="false" outlineLevel="0" collapsed="false">
      <c r="A88" s="10" t="s">
        <v>112</v>
      </c>
      <c r="B88" s="10" t="n">
        <v>1</v>
      </c>
      <c r="C88" s="8" t="n">
        <f aca="false">VLOOKUP(B88,Summary!$B$3:$G$5,2,0)</f>
        <v>1.63413443755827</v>
      </c>
      <c r="D88" s="0" t="n">
        <v>2</v>
      </c>
      <c r="E88" s="8" t="n">
        <f aca="false">VLOOKUP(D88,Summary!$B$3:$D$5,3,0)</f>
        <v>2.07557779294366</v>
      </c>
      <c r="F88" s="0" t="n">
        <v>1</v>
      </c>
      <c r="G88" s="10" t="n">
        <f aca="false">VLOOKUP(F88,Summary!$B$3:$G$5,4,0)</f>
        <v>1.64352121942016</v>
      </c>
      <c r="H88" s="0" t="n">
        <v>2</v>
      </c>
      <c r="I88" s="10" t="n">
        <f aca="false">VLOOKUP(H88,Summary!$B$3:$G$5,5,0)</f>
        <v>1.92648243951842</v>
      </c>
      <c r="J88" s="0" t="n">
        <v>1</v>
      </c>
      <c r="K88" s="10" t="n">
        <f aca="false">VLOOKUP(J88,Summary!$B$3:$G$5,5,0)</f>
        <v>1.6412093836472</v>
      </c>
    </row>
    <row r="89" customFormat="false" ht="13.8" hidden="false" customHeight="false" outlineLevel="0" collapsed="false">
      <c r="A89" s="10" t="s">
        <v>113</v>
      </c>
      <c r="B89" s="10" t="n">
        <v>3</v>
      </c>
      <c r="C89" s="8" t="n">
        <f aca="false">VLOOKUP(B89,Summary!$B$3:$G$5,2,0)</f>
        <v>2.13799472657898</v>
      </c>
      <c r="D89" s="0" t="n">
        <v>2</v>
      </c>
      <c r="E89" s="8" t="n">
        <f aca="false">VLOOKUP(D89,Summary!$B$3:$D$5,3,0)</f>
        <v>2.07557779294366</v>
      </c>
      <c r="F89" s="0" t="n">
        <v>3</v>
      </c>
      <c r="G89" s="10" t="n">
        <f aca="false">VLOOKUP(F89,Summary!$B$3:$G$5,4,0)</f>
        <v>2.08996196012217</v>
      </c>
      <c r="H89" s="0" t="n">
        <v>3</v>
      </c>
      <c r="I89" s="10" t="n">
        <f aca="false">VLOOKUP(H89,Summary!$B$3:$G$5,5,0)</f>
        <v>2.14088958307309</v>
      </c>
      <c r="J89" s="0" t="n">
        <v>3</v>
      </c>
      <c r="K89" s="10" t="n">
        <f aca="false">VLOOKUP(J89,Summary!$B$3:$G$5,5,0)</f>
        <v>2.14088958307309</v>
      </c>
    </row>
    <row r="90" customFormat="false" ht="13.8" hidden="false" customHeight="false" outlineLevel="0" collapsed="false">
      <c r="A90" s="10" t="s">
        <v>114</v>
      </c>
      <c r="B90" s="10" t="n">
        <v>1</v>
      </c>
      <c r="C90" s="8" t="n">
        <f aca="false">VLOOKUP(B90,Summary!$B$3:$G$5,2,0)</f>
        <v>1.63413443755827</v>
      </c>
      <c r="D90" s="0" t="n">
        <v>2</v>
      </c>
      <c r="E90" s="8" t="n">
        <f aca="false">VLOOKUP(D90,Summary!$B$3:$D$5,3,0)</f>
        <v>2.07557779294366</v>
      </c>
      <c r="F90" s="0" t="n">
        <v>1</v>
      </c>
      <c r="G90" s="10" t="n">
        <f aca="false">VLOOKUP(F90,Summary!$B$3:$G$5,4,0)</f>
        <v>1.64352121942016</v>
      </c>
      <c r="H90" s="0" t="n">
        <v>1</v>
      </c>
      <c r="I90" s="10" t="n">
        <f aca="false">VLOOKUP(H90,Summary!$B$3:$G$5,5,0)</f>
        <v>1.6412093836472</v>
      </c>
      <c r="J90" s="0" t="n">
        <v>1</v>
      </c>
      <c r="K90" s="10" t="n">
        <f aca="false">VLOOKUP(J90,Summary!$B$3:$G$5,5,0)</f>
        <v>1.6412093836472</v>
      </c>
    </row>
    <row r="91" customFormat="false" ht="13.8" hidden="false" customHeight="false" outlineLevel="0" collapsed="false">
      <c r="A91" s="10" t="s">
        <v>115</v>
      </c>
      <c r="B91" s="10" t="n">
        <v>3</v>
      </c>
      <c r="C91" s="8" t="n">
        <f aca="false">VLOOKUP(B91,Summary!$B$3:$G$5,2,0)</f>
        <v>2.13799472657898</v>
      </c>
      <c r="D91" s="0" t="n">
        <v>2</v>
      </c>
      <c r="E91" s="8" t="n">
        <f aca="false">VLOOKUP(D91,Summary!$B$3:$D$5,3,0)</f>
        <v>2.07557779294366</v>
      </c>
      <c r="F91" s="0" t="n">
        <v>3</v>
      </c>
      <c r="G91" s="10" t="n">
        <f aca="false">VLOOKUP(F91,Summary!$B$3:$G$5,4,0)</f>
        <v>2.08996196012217</v>
      </c>
      <c r="H91" s="0" t="n">
        <v>3</v>
      </c>
      <c r="I91" s="10" t="n">
        <f aca="false">VLOOKUP(H91,Summary!$B$3:$G$5,5,0)</f>
        <v>2.14088958307309</v>
      </c>
      <c r="J91" s="0" t="n">
        <v>3</v>
      </c>
      <c r="K91" s="10" t="n">
        <f aca="false">VLOOKUP(J91,Summary!$B$3:$G$5,5,0)</f>
        <v>2.14088958307309</v>
      </c>
    </row>
    <row r="92" customFormat="false" ht="13.8" hidden="false" customHeight="false" outlineLevel="0" collapsed="false">
      <c r="A92" s="10" t="s">
        <v>116</v>
      </c>
      <c r="B92" s="10" t="n">
        <v>3</v>
      </c>
      <c r="C92" s="8" t="n">
        <f aca="false">VLOOKUP(B92,Summary!$B$3:$G$5,2,0)</f>
        <v>2.13799472657898</v>
      </c>
      <c r="D92" s="0" t="n">
        <v>2</v>
      </c>
      <c r="E92" s="8" t="n">
        <f aca="false">VLOOKUP(D92,Summary!$B$3:$D$5,3,0)</f>
        <v>2.07557779294366</v>
      </c>
      <c r="F92" s="0" t="n">
        <v>3</v>
      </c>
      <c r="G92" s="10" t="n">
        <f aca="false">VLOOKUP(F92,Summary!$B$3:$G$5,4,0)</f>
        <v>2.08996196012217</v>
      </c>
      <c r="H92" s="0" t="n">
        <v>3</v>
      </c>
      <c r="I92" s="10" t="n">
        <f aca="false">VLOOKUP(H92,Summary!$B$3:$G$5,5,0)</f>
        <v>2.14088958307309</v>
      </c>
      <c r="J92" s="0" t="n">
        <v>3</v>
      </c>
      <c r="K92" s="10" t="n">
        <f aca="false">VLOOKUP(J92,Summary!$B$3:$G$5,5,0)</f>
        <v>2.14088958307309</v>
      </c>
    </row>
    <row r="93" customFormat="false" ht="13.8" hidden="false" customHeight="false" outlineLevel="0" collapsed="false">
      <c r="A93" s="10" t="s">
        <v>117</v>
      </c>
      <c r="B93" s="10" t="n">
        <v>1</v>
      </c>
      <c r="C93" s="8" t="n">
        <f aca="false">VLOOKUP(B93,Summary!$B$3:$G$5,2,0)</f>
        <v>1.63413443755827</v>
      </c>
      <c r="D93" s="0" t="n">
        <v>2</v>
      </c>
      <c r="E93" s="8" t="n">
        <f aca="false">VLOOKUP(D93,Summary!$B$3:$D$5,3,0)</f>
        <v>2.07557779294366</v>
      </c>
      <c r="F93" s="0" t="n">
        <v>1</v>
      </c>
      <c r="G93" s="10" t="n">
        <f aca="false">VLOOKUP(F93,Summary!$B$3:$G$5,4,0)</f>
        <v>1.64352121942016</v>
      </c>
      <c r="H93" s="0" t="n">
        <v>1</v>
      </c>
      <c r="I93" s="10" t="n">
        <f aca="false">VLOOKUP(H93,Summary!$B$3:$G$5,5,0)</f>
        <v>1.6412093836472</v>
      </c>
      <c r="J93" s="0" t="n">
        <v>1</v>
      </c>
      <c r="K93" s="10" t="n">
        <f aca="false">VLOOKUP(J93,Summary!$B$3:$G$5,5,0)</f>
        <v>1.6412093836472</v>
      </c>
    </row>
    <row r="94" customFormat="false" ht="13.8" hidden="false" customHeight="false" outlineLevel="0" collapsed="false">
      <c r="A94" s="10" t="s">
        <v>118</v>
      </c>
      <c r="B94" s="10" t="n">
        <v>2</v>
      </c>
      <c r="C94" s="8" t="n">
        <f aca="false">VLOOKUP(B94,Summary!$B$3:$G$5,2,0)</f>
        <v>1.86953762364498</v>
      </c>
      <c r="D94" s="0" t="n">
        <v>2</v>
      </c>
      <c r="E94" s="8" t="n">
        <f aca="false">VLOOKUP(D94,Summary!$B$3:$D$5,3,0)</f>
        <v>2.07557779294366</v>
      </c>
      <c r="F94" s="0" t="n">
        <v>2</v>
      </c>
      <c r="G94" s="10" t="n">
        <f aca="false">VLOOKUP(F94,Summary!$B$3:$G$5,4,0)</f>
        <v>1.91837522982769</v>
      </c>
      <c r="H94" s="0" t="n">
        <v>2</v>
      </c>
      <c r="I94" s="10" t="n">
        <f aca="false">VLOOKUP(H94,Summary!$B$3:$G$5,5,0)</f>
        <v>1.92648243951842</v>
      </c>
      <c r="J94" s="0" t="n">
        <v>2</v>
      </c>
      <c r="K94" s="10" t="n">
        <f aca="false">VLOOKUP(J94,Summary!$B$3:$G$5,5,0)</f>
        <v>1.92648243951842</v>
      </c>
    </row>
    <row r="95" customFormat="false" ht="13.8" hidden="false" customHeight="false" outlineLevel="0" collapsed="false">
      <c r="A95" s="10" t="s">
        <v>119</v>
      </c>
      <c r="B95" s="10" t="n">
        <v>3</v>
      </c>
      <c r="C95" s="8" t="n">
        <f aca="false">VLOOKUP(B95,Summary!$B$3:$G$5,2,0)</f>
        <v>2.13799472657898</v>
      </c>
      <c r="D95" s="0" t="n">
        <v>2</v>
      </c>
      <c r="E95" s="8" t="n">
        <f aca="false">VLOOKUP(D95,Summary!$B$3:$D$5,3,0)</f>
        <v>2.07557779294366</v>
      </c>
      <c r="F95" s="0" t="n">
        <v>3</v>
      </c>
      <c r="G95" s="10" t="n">
        <f aca="false">VLOOKUP(F95,Summary!$B$3:$G$5,4,0)</f>
        <v>2.08996196012217</v>
      </c>
      <c r="H95" s="0" t="n">
        <v>3</v>
      </c>
      <c r="I95" s="10" t="n">
        <f aca="false">VLOOKUP(H95,Summary!$B$3:$G$5,5,0)</f>
        <v>2.14088958307309</v>
      </c>
      <c r="J95" s="0" t="n">
        <v>3</v>
      </c>
      <c r="K95" s="10" t="n">
        <f aca="false">VLOOKUP(J95,Summary!$B$3:$G$5,5,0)</f>
        <v>2.14088958307309</v>
      </c>
    </row>
    <row r="96" customFormat="false" ht="13.8" hidden="false" customHeight="false" outlineLevel="0" collapsed="false">
      <c r="A96" s="10" t="s">
        <v>120</v>
      </c>
      <c r="B96" s="10" t="n">
        <v>2</v>
      </c>
      <c r="C96" s="8" t="n">
        <f aca="false">VLOOKUP(B96,Summary!$B$3:$G$5,2,0)</f>
        <v>1.86953762364498</v>
      </c>
      <c r="D96" s="0" t="n">
        <v>2</v>
      </c>
      <c r="E96" s="8" t="n">
        <f aca="false">VLOOKUP(D96,Summary!$B$3:$D$5,3,0)</f>
        <v>2.07557779294366</v>
      </c>
      <c r="F96" s="0" t="n">
        <v>2</v>
      </c>
      <c r="G96" s="10" t="n">
        <f aca="false">VLOOKUP(F96,Summary!$B$3:$G$5,4,0)</f>
        <v>1.91837522982769</v>
      </c>
      <c r="H96" s="0" t="n">
        <v>2</v>
      </c>
      <c r="I96" s="10" t="n">
        <f aca="false">VLOOKUP(H96,Summary!$B$3:$G$5,5,0)</f>
        <v>1.92648243951842</v>
      </c>
      <c r="J96" s="0" t="n">
        <v>2</v>
      </c>
      <c r="K96" s="10" t="n">
        <f aca="false">VLOOKUP(J96,Summary!$B$3:$G$5,5,0)</f>
        <v>1.92648243951842</v>
      </c>
    </row>
    <row r="97" customFormat="false" ht="13.8" hidden="false" customHeight="false" outlineLevel="0" collapsed="false">
      <c r="A97" s="10" t="s">
        <v>121</v>
      </c>
      <c r="B97" s="10" t="n">
        <v>2</v>
      </c>
      <c r="C97" s="8" t="n">
        <f aca="false">VLOOKUP(B97,Summary!$B$3:$G$5,2,0)</f>
        <v>1.86953762364498</v>
      </c>
      <c r="D97" s="0" t="n">
        <v>2</v>
      </c>
      <c r="E97" s="8" t="n">
        <f aca="false">VLOOKUP(D97,Summary!$B$3:$D$5,3,0)</f>
        <v>2.07557779294366</v>
      </c>
      <c r="F97" s="0" t="n">
        <v>2</v>
      </c>
      <c r="G97" s="10" t="n">
        <f aca="false">VLOOKUP(F97,Summary!$B$3:$G$5,4,0)</f>
        <v>1.91837522982769</v>
      </c>
      <c r="H97" s="0" t="n">
        <v>2</v>
      </c>
      <c r="I97" s="10" t="n">
        <f aca="false">VLOOKUP(H97,Summary!$B$3:$G$5,5,0)</f>
        <v>1.92648243951842</v>
      </c>
      <c r="J97" s="0" t="n">
        <v>2</v>
      </c>
      <c r="K97" s="10" t="n">
        <f aca="false">VLOOKUP(J97,Summary!$B$3:$G$5,5,0)</f>
        <v>1.92648243951842</v>
      </c>
    </row>
    <row r="98" customFormat="false" ht="13.8" hidden="false" customHeight="false" outlineLevel="0" collapsed="false">
      <c r="A98" s="10" t="s">
        <v>122</v>
      </c>
      <c r="B98" s="10" t="n">
        <v>2</v>
      </c>
      <c r="C98" s="8" t="n">
        <f aca="false">VLOOKUP(B98,Summary!$B$3:$G$5,2,0)</f>
        <v>1.86953762364498</v>
      </c>
      <c r="D98" s="0" t="n">
        <v>2</v>
      </c>
      <c r="E98" s="8" t="n">
        <f aca="false">VLOOKUP(D98,Summary!$B$3:$D$5,3,0)</f>
        <v>2.07557779294366</v>
      </c>
      <c r="F98" s="0" t="n">
        <v>2</v>
      </c>
      <c r="G98" s="10" t="n">
        <f aca="false">VLOOKUP(F98,Summary!$B$3:$G$5,4,0)</f>
        <v>1.91837522982769</v>
      </c>
      <c r="H98" s="0" t="n">
        <v>2</v>
      </c>
      <c r="I98" s="10" t="n">
        <f aca="false">VLOOKUP(H98,Summary!$B$3:$G$5,5,0)</f>
        <v>1.92648243951842</v>
      </c>
      <c r="J98" s="0" t="n">
        <v>2</v>
      </c>
      <c r="K98" s="10" t="n">
        <f aca="false">VLOOKUP(J98,Summary!$B$3:$G$5,5,0)</f>
        <v>1.92648243951842</v>
      </c>
    </row>
    <row r="99" customFormat="false" ht="13.8" hidden="false" customHeight="false" outlineLevel="0" collapsed="false">
      <c r="A99" s="10" t="s">
        <v>123</v>
      </c>
      <c r="B99" s="10" t="n">
        <v>3</v>
      </c>
      <c r="C99" s="8" t="n">
        <f aca="false">VLOOKUP(B99,Summary!$B$3:$G$5,2,0)</f>
        <v>2.13799472657898</v>
      </c>
      <c r="D99" s="0" t="n">
        <v>2</v>
      </c>
      <c r="E99" s="8" t="n">
        <f aca="false">VLOOKUP(D99,Summary!$B$3:$D$5,3,0)</f>
        <v>2.07557779294366</v>
      </c>
      <c r="F99" s="0" t="n">
        <v>3</v>
      </c>
      <c r="G99" s="10" t="n">
        <f aca="false">VLOOKUP(F99,Summary!$B$3:$G$5,4,0)</f>
        <v>2.08996196012217</v>
      </c>
      <c r="H99" s="0" t="n">
        <v>3</v>
      </c>
      <c r="I99" s="10" t="n">
        <f aca="false">VLOOKUP(H99,Summary!$B$3:$G$5,5,0)</f>
        <v>2.14088958307309</v>
      </c>
      <c r="J99" s="0" t="n">
        <v>3</v>
      </c>
      <c r="K99" s="10" t="n">
        <f aca="false">VLOOKUP(J99,Summary!$B$3:$G$5,5,0)</f>
        <v>2.14088958307309</v>
      </c>
    </row>
    <row r="100" customFormat="false" ht="13.8" hidden="false" customHeight="false" outlineLevel="0" collapsed="false">
      <c r="A100" s="10" t="s">
        <v>124</v>
      </c>
      <c r="B100" s="10" t="n">
        <v>3</v>
      </c>
      <c r="C100" s="8" t="n">
        <f aca="false">VLOOKUP(B100,Summary!$B$3:$G$5,2,0)</f>
        <v>2.13799472657898</v>
      </c>
      <c r="D100" s="0" t="n">
        <v>2</v>
      </c>
      <c r="E100" s="8" t="n">
        <f aca="false">VLOOKUP(D100,Summary!$B$3:$D$5,3,0)</f>
        <v>2.07557779294366</v>
      </c>
      <c r="F100" s="0" t="n">
        <v>3</v>
      </c>
      <c r="G100" s="10" t="n">
        <f aca="false">VLOOKUP(F100,Summary!$B$3:$G$5,4,0)</f>
        <v>2.08996196012217</v>
      </c>
      <c r="H100" s="0" t="n">
        <v>3</v>
      </c>
      <c r="I100" s="10" t="n">
        <f aca="false">VLOOKUP(H100,Summary!$B$3:$G$5,5,0)</f>
        <v>2.14088958307309</v>
      </c>
      <c r="J100" s="0" t="n">
        <v>3</v>
      </c>
      <c r="K100" s="10" t="n">
        <f aca="false">VLOOKUP(J100,Summary!$B$3:$G$5,5,0)</f>
        <v>2.14088958307309</v>
      </c>
    </row>
    <row r="101" customFormat="false" ht="13.8" hidden="false" customHeight="false" outlineLevel="0" collapsed="false">
      <c r="A101" s="10" t="s">
        <v>125</v>
      </c>
      <c r="B101" s="10" t="n">
        <v>3</v>
      </c>
      <c r="C101" s="8" t="n">
        <f aca="false">VLOOKUP(B101,Summary!$B$3:$G$5,2,0)</f>
        <v>2.13799472657898</v>
      </c>
      <c r="D101" s="0" t="n">
        <v>2</v>
      </c>
      <c r="E101" s="8" t="n">
        <f aca="false">VLOOKUP(D101,Summary!$B$3:$D$5,3,0)</f>
        <v>2.07557779294366</v>
      </c>
      <c r="F101" s="0" t="n">
        <v>3</v>
      </c>
      <c r="G101" s="10" t="n">
        <f aca="false">VLOOKUP(F101,Summary!$B$3:$G$5,4,0)</f>
        <v>2.08996196012217</v>
      </c>
      <c r="H101" s="0" t="n">
        <v>3</v>
      </c>
      <c r="I101" s="10" t="n">
        <f aca="false">VLOOKUP(H101,Summary!$B$3:$G$5,5,0)</f>
        <v>2.14088958307309</v>
      </c>
      <c r="J101" s="0" t="n">
        <v>3</v>
      </c>
      <c r="K101" s="10" t="n">
        <f aca="false">VLOOKUP(J101,Summary!$B$3:$G$5,5,0)</f>
        <v>2.14088958307309</v>
      </c>
    </row>
    <row r="102" customFormat="false" ht="13.8" hidden="false" customHeight="false" outlineLevel="0" collapsed="false">
      <c r="A102" s="10" t="s">
        <v>126</v>
      </c>
      <c r="B102" s="10" t="n">
        <v>3</v>
      </c>
      <c r="C102" s="8" t="n">
        <f aca="false">VLOOKUP(B102,Summary!$B$3:$G$5,2,0)</f>
        <v>2.13799472657898</v>
      </c>
      <c r="D102" s="0" t="n">
        <v>2</v>
      </c>
      <c r="E102" s="8" t="n">
        <f aca="false">VLOOKUP(D102,Summary!$B$3:$D$5,3,0)</f>
        <v>2.07557779294366</v>
      </c>
      <c r="F102" s="0" t="n">
        <v>3</v>
      </c>
      <c r="G102" s="10" t="n">
        <f aca="false">VLOOKUP(F102,Summary!$B$3:$G$5,4,0)</f>
        <v>2.08996196012217</v>
      </c>
      <c r="H102" s="0" t="n">
        <v>3</v>
      </c>
      <c r="I102" s="10" t="n">
        <f aca="false">VLOOKUP(H102,Summary!$B$3:$G$5,5,0)</f>
        <v>2.14088958307309</v>
      </c>
      <c r="J102" s="0" t="n">
        <v>3</v>
      </c>
      <c r="K102" s="10" t="n">
        <f aca="false">VLOOKUP(J102,Summary!$B$3:$G$5,5,0)</f>
        <v>2.14088958307309</v>
      </c>
    </row>
    <row r="103" customFormat="false" ht="13.8" hidden="false" customHeight="false" outlineLevel="0" collapsed="false">
      <c r="A103" s="10" t="s">
        <v>127</v>
      </c>
      <c r="B103" s="10" t="n">
        <v>1</v>
      </c>
      <c r="C103" s="8" t="n">
        <f aca="false">VLOOKUP(B103,Summary!$B$3:$G$5,2,0)</f>
        <v>1.63413443755827</v>
      </c>
      <c r="D103" s="0" t="n">
        <v>2</v>
      </c>
      <c r="E103" s="8" t="n">
        <f aca="false">VLOOKUP(D103,Summary!$B$3:$D$5,3,0)</f>
        <v>2.07557779294366</v>
      </c>
      <c r="F103" s="0" t="n">
        <v>1</v>
      </c>
      <c r="G103" s="10" t="n">
        <f aca="false">VLOOKUP(F103,Summary!$B$3:$G$5,4,0)</f>
        <v>1.64352121942016</v>
      </c>
      <c r="H103" s="0" t="n">
        <v>1</v>
      </c>
      <c r="I103" s="10" t="n">
        <f aca="false">VLOOKUP(H103,Summary!$B$3:$G$5,5,0)</f>
        <v>1.6412093836472</v>
      </c>
      <c r="J103" s="0" t="n">
        <v>1</v>
      </c>
      <c r="K103" s="10" t="n">
        <f aca="false">VLOOKUP(J103,Summary!$B$3:$G$5,5,0)</f>
        <v>1.6412093836472</v>
      </c>
    </row>
    <row r="104" customFormat="false" ht="13.8" hidden="false" customHeight="false" outlineLevel="0" collapsed="false">
      <c r="A104" s="10" t="s">
        <v>128</v>
      </c>
      <c r="B104" s="10" t="n">
        <v>3</v>
      </c>
      <c r="C104" s="8" t="n">
        <f aca="false">VLOOKUP(B104,Summary!$B$3:$G$5,2,0)</f>
        <v>2.13799472657898</v>
      </c>
      <c r="D104" s="0" t="n">
        <v>2</v>
      </c>
      <c r="E104" s="8" t="n">
        <f aca="false">VLOOKUP(D104,Summary!$B$3:$D$5,3,0)</f>
        <v>2.07557779294366</v>
      </c>
      <c r="F104" s="0" t="n">
        <v>3</v>
      </c>
      <c r="G104" s="10" t="n">
        <f aca="false">VLOOKUP(F104,Summary!$B$3:$G$5,4,0)</f>
        <v>2.08996196012217</v>
      </c>
      <c r="H104" s="0" t="n">
        <v>3</v>
      </c>
      <c r="I104" s="10" t="n">
        <f aca="false">VLOOKUP(H104,Summary!$B$3:$G$5,5,0)</f>
        <v>2.14088958307309</v>
      </c>
      <c r="J104" s="0" t="n">
        <v>3</v>
      </c>
      <c r="K104" s="10" t="n">
        <f aca="false">VLOOKUP(J104,Summary!$B$3:$G$5,5,0)</f>
        <v>2.14088958307309</v>
      </c>
    </row>
    <row r="105" customFormat="false" ht="13.8" hidden="false" customHeight="false" outlineLevel="0" collapsed="false">
      <c r="A105" s="10" t="s">
        <v>129</v>
      </c>
      <c r="B105" s="10" t="n">
        <v>2</v>
      </c>
      <c r="C105" s="8" t="n">
        <f aca="false">VLOOKUP(B105,Summary!$B$3:$G$5,2,0)</f>
        <v>1.86953762364498</v>
      </c>
      <c r="D105" s="0" t="n">
        <v>2</v>
      </c>
      <c r="E105" s="8" t="n">
        <f aca="false">VLOOKUP(D105,Summary!$B$3:$D$5,3,0)</f>
        <v>2.07557779294366</v>
      </c>
      <c r="F105" s="0" t="n">
        <v>2</v>
      </c>
      <c r="G105" s="10" t="n">
        <f aca="false">VLOOKUP(F105,Summary!$B$3:$G$5,4,0)</f>
        <v>1.91837522982769</v>
      </c>
      <c r="H105" s="0" t="n">
        <v>2</v>
      </c>
      <c r="I105" s="10" t="n">
        <f aca="false">VLOOKUP(H105,Summary!$B$3:$G$5,5,0)</f>
        <v>1.92648243951842</v>
      </c>
      <c r="J105" s="0" t="n">
        <v>2</v>
      </c>
      <c r="K105" s="10" t="n">
        <f aca="false">VLOOKUP(J105,Summary!$B$3:$G$5,5,0)</f>
        <v>1.92648243951842</v>
      </c>
    </row>
    <row r="106" customFormat="false" ht="13.8" hidden="false" customHeight="false" outlineLevel="0" collapsed="false">
      <c r="A106" s="10" t="s">
        <v>130</v>
      </c>
      <c r="B106" s="10" t="n">
        <v>3</v>
      </c>
      <c r="C106" s="8" t="n">
        <f aca="false">VLOOKUP(B106,Summary!$B$3:$G$5,2,0)</f>
        <v>2.13799472657898</v>
      </c>
      <c r="D106" s="0" t="n">
        <v>2</v>
      </c>
      <c r="E106" s="8" t="n">
        <f aca="false">VLOOKUP(D106,Summary!$B$3:$D$5,3,0)</f>
        <v>2.07557779294366</v>
      </c>
      <c r="F106" s="0" t="n">
        <v>3</v>
      </c>
      <c r="G106" s="10" t="n">
        <f aca="false">VLOOKUP(F106,Summary!$B$3:$G$5,4,0)</f>
        <v>2.08996196012217</v>
      </c>
      <c r="H106" s="0" t="n">
        <v>3</v>
      </c>
      <c r="I106" s="10" t="n">
        <f aca="false">VLOOKUP(H106,Summary!$B$3:$G$5,5,0)</f>
        <v>2.14088958307309</v>
      </c>
      <c r="J106" s="0" t="n">
        <v>3</v>
      </c>
      <c r="K106" s="10" t="n">
        <f aca="false">VLOOKUP(J106,Summary!$B$3:$G$5,5,0)</f>
        <v>2.14088958307309</v>
      </c>
    </row>
    <row r="107" customFormat="false" ht="13.8" hidden="false" customHeight="false" outlineLevel="0" collapsed="false">
      <c r="A107" s="10" t="s">
        <v>131</v>
      </c>
      <c r="B107" s="10" t="n">
        <v>3</v>
      </c>
      <c r="C107" s="8" t="n">
        <f aca="false">VLOOKUP(B107,Summary!$B$3:$G$5,2,0)</f>
        <v>2.13799472657898</v>
      </c>
      <c r="D107" s="0" t="n">
        <v>2</v>
      </c>
      <c r="E107" s="8" t="n">
        <f aca="false">VLOOKUP(D107,Summary!$B$3:$D$5,3,0)</f>
        <v>2.07557779294366</v>
      </c>
      <c r="F107" s="0" t="n">
        <v>3</v>
      </c>
      <c r="G107" s="10" t="n">
        <f aca="false">VLOOKUP(F107,Summary!$B$3:$G$5,4,0)</f>
        <v>2.08996196012217</v>
      </c>
      <c r="H107" s="0" t="n">
        <v>3</v>
      </c>
      <c r="I107" s="10" t="n">
        <f aca="false">VLOOKUP(H107,Summary!$B$3:$G$5,5,0)</f>
        <v>2.14088958307309</v>
      </c>
      <c r="J107" s="0" t="n">
        <v>3</v>
      </c>
      <c r="K107" s="10" t="n">
        <f aca="false">VLOOKUP(J107,Summary!$B$3:$G$5,5,0)</f>
        <v>2.14088958307309</v>
      </c>
    </row>
    <row r="108" customFormat="false" ht="13.8" hidden="false" customHeight="false" outlineLevel="0" collapsed="false">
      <c r="A108" s="10" t="s">
        <v>132</v>
      </c>
      <c r="B108" s="10" t="n">
        <v>3</v>
      </c>
      <c r="C108" s="8" t="n">
        <f aca="false">VLOOKUP(B108,Summary!$B$3:$G$5,2,0)</f>
        <v>2.13799472657898</v>
      </c>
      <c r="D108" s="0" t="n">
        <v>2</v>
      </c>
      <c r="E108" s="8" t="n">
        <f aca="false">VLOOKUP(D108,Summary!$B$3:$D$5,3,0)</f>
        <v>2.07557779294366</v>
      </c>
      <c r="F108" s="0" t="n">
        <v>3</v>
      </c>
      <c r="G108" s="10" t="n">
        <f aca="false">VLOOKUP(F108,Summary!$B$3:$G$5,4,0)</f>
        <v>2.08996196012217</v>
      </c>
      <c r="H108" s="0" t="n">
        <v>3</v>
      </c>
      <c r="I108" s="10" t="n">
        <f aca="false">VLOOKUP(H108,Summary!$B$3:$G$5,5,0)</f>
        <v>2.14088958307309</v>
      </c>
      <c r="J108" s="0" t="n">
        <v>3</v>
      </c>
      <c r="K108" s="10" t="n">
        <f aca="false">VLOOKUP(J108,Summary!$B$3:$G$5,5,0)</f>
        <v>2.14088958307309</v>
      </c>
    </row>
    <row r="109" customFormat="false" ht="13.8" hidden="false" customHeight="false" outlineLevel="0" collapsed="false">
      <c r="A109" s="10" t="s">
        <v>133</v>
      </c>
      <c r="B109" s="10" t="n">
        <v>2</v>
      </c>
      <c r="C109" s="8" t="n">
        <f aca="false">VLOOKUP(B109,Summary!$B$3:$G$5,2,0)</f>
        <v>1.86953762364498</v>
      </c>
      <c r="D109" s="0" t="n">
        <v>2</v>
      </c>
      <c r="E109" s="8" t="n">
        <f aca="false">VLOOKUP(D109,Summary!$B$3:$D$5,3,0)</f>
        <v>2.07557779294366</v>
      </c>
      <c r="F109" s="0" t="n">
        <v>2</v>
      </c>
      <c r="G109" s="10" t="n">
        <f aca="false">VLOOKUP(F109,Summary!$B$3:$G$5,4,0)</f>
        <v>1.91837522982769</v>
      </c>
      <c r="H109" s="0" t="n">
        <v>2</v>
      </c>
      <c r="I109" s="10" t="n">
        <f aca="false">VLOOKUP(H109,Summary!$B$3:$G$5,5,0)</f>
        <v>1.92648243951842</v>
      </c>
      <c r="J109" s="0" t="n">
        <v>2</v>
      </c>
      <c r="K109" s="10" t="n">
        <f aca="false">VLOOKUP(J109,Summary!$B$3:$G$5,5,0)</f>
        <v>1.92648243951842</v>
      </c>
    </row>
    <row r="110" customFormat="false" ht="13.8" hidden="false" customHeight="false" outlineLevel="0" collapsed="false">
      <c r="A110" s="10" t="s">
        <v>134</v>
      </c>
      <c r="B110" s="10" t="n">
        <v>3</v>
      </c>
      <c r="C110" s="8" t="n">
        <f aca="false">VLOOKUP(B110,Summary!$B$3:$G$5,2,0)</f>
        <v>2.13799472657898</v>
      </c>
      <c r="D110" s="0" t="n">
        <v>2</v>
      </c>
      <c r="E110" s="8" t="n">
        <f aca="false">VLOOKUP(D110,Summary!$B$3:$D$5,3,0)</f>
        <v>2.07557779294366</v>
      </c>
      <c r="F110" s="0" t="n">
        <v>3</v>
      </c>
      <c r="G110" s="10" t="n">
        <f aca="false">VLOOKUP(F110,Summary!$B$3:$G$5,4,0)</f>
        <v>2.08996196012217</v>
      </c>
      <c r="H110" s="0" t="n">
        <v>3</v>
      </c>
      <c r="I110" s="10" t="n">
        <f aca="false">VLOOKUP(H110,Summary!$B$3:$G$5,5,0)</f>
        <v>2.14088958307309</v>
      </c>
      <c r="J110" s="0" t="n">
        <v>3</v>
      </c>
      <c r="K110" s="10" t="n">
        <f aca="false">VLOOKUP(J110,Summary!$B$3:$G$5,5,0)</f>
        <v>2.14088958307309</v>
      </c>
    </row>
    <row r="111" customFormat="false" ht="13.8" hidden="false" customHeight="false" outlineLevel="0" collapsed="false">
      <c r="A111" s="10" t="s">
        <v>135</v>
      </c>
      <c r="B111" s="10" t="n">
        <v>1</v>
      </c>
      <c r="C111" s="8" t="n">
        <f aca="false">VLOOKUP(B111,Summary!$B$3:$G$5,2,0)</f>
        <v>1.63413443755827</v>
      </c>
      <c r="D111" s="0" t="n">
        <v>2</v>
      </c>
      <c r="E111" s="8" t="n">
        <f aca="false">VLOOKUP(D111,Summary!$B$3:$D$5,3,0)</f>
        <v>2.07557779294366</v>
      </c>
      <c r="F111" s="0" t="n">
        <v>1</v>
      </c>
      <c r="G111" s="10" t="n">
        <f aca="false">VLOOKUP(F111,Summary!$B$3:$G$5,4,0)</f>
        <v>1.64352121942016</v>
      </c>
      <c r="H111" s="0" t="n">
        <v>1</v>
      </c>
      <c r="I111" s="10" t="n">
        <f aca="false">VLOOKUP(H111,Summary!$B$3:$G$5,5,0)</f>
        <v>1.6412093836472</v>
      </c>
      <c r="J111" s="0" t="n">
        <v>1</v>
      </c>
      <c r="K111" s="10" t="n">
        <f aca="false">VLOOKUP(J111,Summary!$B$3:$G$5,5,0)</f>
        <v>1.6412093836472</v>
      </c>
    </row>
    <row r="112" customFormat="false" ht="13.8" hidden="false" customHeight="false" outlineLevel="0" collapsed="false">
      <c r="A112" s="10" t="s">
        <v>136</v>
      </c>
      <c r="B112" s="10" t="n">
        <v>1</v>
      </c>
      <c r="C112" s="8" t="n">
        <f aca="false">VLOOKUP(B112,Summary!$B$3:$G$5,2,0)</f>
        <v>1.63413443755827</v>
      </c>
      <c r="D112" s="0" t="n">
        <v>2</v>
      </c>
      <c r="E112" s="8" t="n">
        <f aca="false">VLOOKUP(D112,Summary!$B$3:$D$5,3,0)</f>
        <v>2.07557779294366</v>
      </c>
      <c r="F112" s="0" t="n">
        <v>1</v>
      </c>
      <c r="G112" s="10" t="n">
        <f aca="false">VLOOKUP(F112,Summary!$B$3:$G$5,4,0)</f>
        <v>1.64352121942016</v>
      </c>
      <c r="H112" s="0" t="n">
        <v>1</v>
      </c>
      <c r="I112" s="10" t="n">
        <f aca="false">VLOOKUP(H112,Summary!$B$3:$G$5,5,0)</f>
        <v>1.6412093836472</v>
      </c>
      <c r="J112" s="0" t="n">
        <v>1</v>
      </c>
      <c r="K112" s="10" t="n">
        <f aca="false">VLOOKUP(J112,Summary!$B$3:$G$5,5,0)</f>
        <v>1.6412093836472</v>
      </c>
    </row>
    <row r="113" customFormat="false" ht="13.8" hidden="false" customHeight="false" outlineLevel="0" collapsed="false">
      <c r="A113" s="10" t="s">
        <v>137</v>
      </c>
      <c r="B113" s="10" t="n">
        <v>1</v>
      </c>
      <c r="C113" s="8" t="n">
        <f aca="false">VLOOKUP(B113,Summary!$B$3:$G$5,2,0)</f>
        <v>1.63413443755827</v>
      </c>
      <c r="D113" s="0" t="n">
        <v>2</v>
      </c>
      <c r="E113" s="8" t="n">
        <f aca="false">VLOOKUP(D113,Summary!$B$3:$D$5,3,0)</f>
        <v>2.07557779294366</v>
      </c>
      <c r="F113" s="0" t="n">
        <v>1</v>
      </c>
      <c r="G113" s="10" t="n">
        <f aca="false">VLOOKUP(F113,Summary!$B$3:$G$5,4,0)</f>
        <v>1.64352121942016</v>
      </c>
      <c r="H113" s="0" t="n">
        <v>1</v>
      </c>
      <c r="I113" s="10" t="n">
        <f aca="false">VLOOKUP(H113,Summary!$B$3:$G$5,5,0)</f>
        <v>1.6412093836472</v>
      </c>
      <c r="J113" s="0" t="n">
        <v>1</v>
      </c>
      <c r="K113" s="10" t="n">
        <f aca="false">VLOOKUP(J113,Summary!$B$3:$G$5,5,0)</f>
        <v>1.6412093836472</v>
      </c>
    </row>
    <row r="114" customFormat="false" ht="13.8" hidden="false" customHeight="false" outlineLevel="0" collapsed="false">
      <c r="A114" s="10" t="s">
        <v>138</v>
      </c>
      <c r="B114" s="10" t="n">
        <v>3</v>
      </c>
      <c r="C114" s="8" t="n">
        <f aca="false">VLOOKUP(B114,Summary!$B$3:$G$5,2,0)</f>
        <v>2.13799472657898</v>
      </c>
      <c r="D114" s="0" t="n">
        <v>2</v>
      </c>
      <c r="E114" s="8" t="n">
        <f aca="false">VLOOKUP(D114,Summary!$B$3:$D$5,3,0)</f>
        <v>2.07557779294366</v>
      </c>
      <c r="F114" s="0" t="n">
        <v>3</v>
      </c>
      <c r="G114" s="10" t="n">
        <f aca="false">VLOOKUP(F114,Summary!$B$3:$G$5,4,0)</f>
        <v>2.08996196012217</v>
      </c>
      <c r="H114" s="0" t="n">
        <v>3</v>
      </c>
      <c r="I114" s="10" t="n">
        <f aca="false">VLOOKUP(H114,Summary!$B$3:$G$5,5,0)</f>
        <v>2.14088958307309</v>
      </c>
      <c r="J114" s="0" t="n">
        <v>3</v>
      </c>
      <c r="K114" s="10" t="n">
        <f aca="false">VLOOKUP(J114,Summary!$B$3:$G$5,5,0)</f>
        <v>2.14088958307309</v>
      </c>
    </row>
    <row r="115" customFormat="false" ht="13.8" hidden="false" customHeight="false" outlineLevel="0" collapsed="false">
      <c r="A115" s="10" t="s">
        <v>139</v>
      </c>
      <c r="B115" s="10" t="n">
        <v>1</v>
      </c>
      <c r="C115" s="8" t="n">
        <f aca="false">VLOOKUP(B115,Summary!$B$3:$G$5,2,0)</f>
        <v>1.63413443755827</v>
      </c>
      <c r="D115" s="0" t="n">
        <v>2</v>
      </c>
      <c r="E115" s="8" t="n">
        <f aca="false">VLOOKUP(D115,Summary!$B$3:$D$5,3,0)</f>
        <v>2.07557779294366</v>
      </c>
      <c r="F115" s="0" t="n">
        <v>1</v>
      </c>
      <c r="G115" s="10" t="n">
        <f aca="false">VLOOKUP(F115,Summary!$B$3:$G$5,4,0)</f>
        <v>1.64352121942016</v>
      </c>
      <c r="H115" s="0" t="n">
        <v>1</v>
      </c>
      <c r="I115" s="10" t="n">
        <f aca="false">VLOOKUP(H115,Summary!$B$3:$G$5,5,0)</f>
        <v>1.6412093836472</v>
      </c>
      <c r="J115" s="0" t="n">
        <v>1</v>
      </c>
      <c r="K115" s="10" t="n">
        <f aca="false">VLOOKUP(J115,Summary!$B$3:$G$5,5,0)</f>
        <v>1.6412093836472</v>
      </c>
    </row>
    <row r="116" customFormat="false" ht="13.8" hidden="false" customHeight="false" outlineLevel="0" collapsed="false">
      <c r="A116" s="10" t="s">
        <v>140</v>
      </c>
      <c r="B116" s="10" t="n">
        <v>1</v>
      </c>
      <c r="C116" s="8" t="n">
        <f aca="false">VLOOKUP(B116,Summary!$B$3:$G$5,2,0)</f>
        <v>1.63413443755827</v>
      </c>
      <c r="D116" s="0" t="n">
        <v>2</v>
      </c>
      <c r="E116" s="8" t="n">
        <f aca="false">VLOOKUP(D116,Summary!$B$3:$D$5,3,0)</f>
        <v>2.07557779294366</v>
      </c>
      <c r="F116" s="0" t="n">
        <v>1</v>
      </c>
      <c r="G116" s="10" t="n">
        <f aca="false">VLOOKUP(F116,Summary!$B$3:$G$5,4,0)</f>
        <v>1.64352121942016</v>
      </c>
      <c r="H116" s="0" t="n">
        <v>1</v>
      </c>
      <c r="I116" s="10" t="n">
        <f aca="false">VLOOKUP(H116,Summary!$B$3:$G$5,5,0)</f>
        <v>1.6412093836472</v>
      </c>
      <c r="J116" s="0" t="n">
        <v>1</v>
      </c>
      <c r="K116" s="10" t="n">
        <f aca="false">VLOOKUP(J116,Summary!$B$3:$G$5,5,0)</f>
        <v>1.6412093836472</v>
      </c>
    </row>
    <row r="117" customFormat="false" ht="13.8" hidden="false" customHeight="false" outlineLevel="0" collapsed="false">
      <c r="A117" s="10" t="s">
        <v>141</v>
      </c>
      <c r="B117" s="10" t="n">
        <v>1</v>
      </c>
      <c r="C117" s="8" t="n">
        <f aca="false">VLOOKUP(B117,Summary!$B$3:$G$5,2,0)</f>
        <v>1.63413443755827</v>
      </c>
      <c r="D117" s="0" t="n">
        <v>2</v>
      </c>
      <c r="E117" s="8" t="n">
        <f aca="false">VLOOKUP(D117,Summary!$B$3:$D$5,3,0)</f>
        <v>2.07557779294366</v>
      </c>
      <c r="F117" s="0" t="n">
        <v>1</v>
      </c>
      <c r="G117" s="10" t="n">
        <f aca="false">VLOOKUP(F117,Summary!$B$3:$G$5,4,0)</f>
        <v>1.64352121942016</v>
      </c>
      <c r="H117" s="0" t="n">
        <v>1</v>
      </c>
      <c r="I117" s="10" t="n">
        <f aca="false">VLOOKUP(H117,Summary!$B$3:$G$5,5,0)</f>
        <v>1.6412093836472</v>
      </c>
      <c r="J117" s="0" t="n">
        <v>1</v>
      </c>
      <c r="K117" s="10" t="n">
        <f aca="false">VLOOKUP(J117,Summary!$B$3:$G$5,5,0)</f>
        <v>1.6412093836472</v>
      </c>
    </row>
    <row r="118" customFormat="false" ht="13.8" hidden="false" customHeight="false" outlineLevel="0" collapsed="false">
      <c r="A118" s="10" t="s">
        <v>142</v>
      </c>
      <c r="B118" s="10" t="n">
        <v>3</v>
      </c>
      <c r="C118" s="8" t="n">
        <f aca="false">VLOOKUP(B118,Summary!$B$3:$G$5,2,0)</f>
        <v>2.13799472657898</v>
      </c>
      <c r="D118" s="0" t="n">
        <v>2</v>
      </c>
      <c r="E118" s="8" t="n">
        <f aca="false">VLOOKUP(D118,Summary!$B$3:$D$5,3,0)</f>
        <v>2.07557779294366</v>
      </c>
      <c r="F118" s="0" t="n">
        <v>3</v>
      </c>
      <c r="G118" s="10" t="n">
        <f aca="false">VLOOKUP(F118,Summary!$B$3:$G$5,4,0)</f>
        <v>2.08996196012217</v>
      </c>
      <c r="H118" s="0" t="n">
        <v>3</v>
      </c>
      <c r="I118" s="10" t="n">
        <f aca="false">VLOOKUP(H118,Summary!$B$3:$G$5,5,0)</f>
        <v>2.14088958307309</v>
      </c>
      <c r="J118" s="0" t="n">
        <v>3</v>
      </c>
      <c r="K118" s="10" t="n">
        <f aca="false">VLOOKUP(J118,Summary!$B$3:$G$5,5,0)</f>
        <v>2.14088958307309</v>
      </c>
    </row>
    <row r="119" customFormat="false" ht="13.8" hidden="false" customHeight="false" outlineLevel="0" collapsed="false">
      <c r="A119" s="10" t="s">
        <v>143</v>
      </c>
      <c r="B119" s="10" t="n">
        <v>3</v>
      </c>
      <c r="C119" s="8" t="n">
        <f aca="false">VLOOKUP(B119,Summary!$B$3:$G$5,2,0)</f>
        <v>2.13799472657898</v>
      </c>
      <c r="D119" s="0" t="n">
        <v>2</v>
      </c>
      <c r="E119" s="8" t="n">
        <f aca="false">VLOOKUP(D119,Summary!$B$3:$D$5,3,0)</f>
        <v>2.07557779294366</v>
      </c>
      <c r="F119" s="0" t="n">
        <v>3</v>
      </c>
      <c r="G119" s="10" t="n">
        <f aca="false">VLOOKUP(F119,Summary!$B$3:$G$5,4,0)</f>
        <v>2.08996196012217</v>
      </c>
      <c r="H119" s="0" t="n">
        <v>3</v>
      </c>
      <c r="I119" s="10" t="n">
        <f aca="false">VLOOKUP(H119,Summary!$B$3:$G$5,5,0)</f>
        <v>2.14088958307309</v>
      </c>
      <c r="J119" s="0" t="n">
        <v>3</v>
      </c>
      <c r="K119" s="10" t="n">
        <f aca="false">VLOOKUP(J119,Summary!$B$3:$G$5,5,0)</f>
        <v>2.14088958307309</v>
      </c>
    </row>
    <row r="120" customFormat="false" ht="13.8" hidden="false" customHeight="false" outlineLevel="0" collapsed="false">
      <c r="A120" s="10" t="s">
        <v>144</v>
      </c>
      <c r="B120" s="10" t="n">
        <v>2</v>
      </c>
      <c r="C120" s="8" t="n">
        <f aca="false">VLOOKUP(B120,Summary!$B$3:$G$5,2,0)</f>
        <v>1.86953762364498</v>
      </c>
      <c r="D120" s="0" t="n">
        <v>2</v>
      </c>
      <c r="E120" s="8" t="n">
        <f aca="false">VLOOKUP(D120,Summary!$B$3:$D$5,3,0)</f>
        <v>2.07557779294366</v>
      </c>
      <c r="F120" s="0" t="n">
        <v>2</v>
      </c>
      <c r="G120" s="10" t="n">
        <f aca="false">VLOOKUP(F120,Summary!$B$3:$G$5,4,0)</f>
        <v>1.91837522982769</v>
      </c>
      <c r="H120" s="0" t="n">
        <v>2</v>
      </c>
      <c r="I120" s="10" t="n">
        <f aca="false">VLOOKUP(H120,Summary!$B$3:$G$5,5,0)</f>
        <v>1.92648243951842</v>
      </c>
      <c r="J120" s="0" t="n">
        <v>2</v>
      </c>
      <c r="K120" s="10" t="n">
        <f aca="false">VLOOKUP(J120,Summary!$B$3:$G$5,5,0)</f>
        <v>1.92648243951842</v>
      </c>
    </row>
    <row r="121" customFormat="false" ht="13.8" hidden="false" customHeight="false" outlineLevel="0" collapsed="false">
      <c r="A121" s="10" t="s">
        <v>145</v>
      </c>
      <c r="B121" s="10" t="n">
        <v>2</v>
      </c>
      <c r="C121" s="8" t="n">
        <f aca="false">VLOOKUP(B121,Summary!$B$3:$G$5,2,0)</f>
        <v>1.86953762364498</v>
      </c>
      <c r="D121" s="0" t="n">
        <v>2</v>
      </c>
      <c r="E121" s="8" t="n">
        <f aca="false">VLOOKUP(D121,Summary!$B$3:$D$5,3,0)</f>
        <v>2.07557779294366</v>
      </c>
      <c r="F121" s="0" t="n">
        <v>2</v>
      </c>
      <c r="G121" s="10" t="n">
        <f aca="false">VLOOKUP(F121,Summary!$B$3:$G$5,4,0)</f>
        <v>1.91837522982769</v>
      </c>
      <c r="H121" s="0" t="n">
        <v>2</v>
      </c>
      <c r="I121" s="10" t="n">
        <f aca="false">VLOOKUP(H121,Summary!$B$3:$G$5,5,0)</f>
        <v>1.92648243951842</v>
      </c>
      <c r="J121" s="0" t="n">
        <v>2</v>
      </c>
      <c r="K121" s="10" t="n">
        <f aca="false">VLOOKUP(J121,Summary!$B$3:$G$5,5,0)</f>
        <v>1.92648243951842</v>
      </c>
    </row>
    <row r="122" customFormat="false" ht="13.8" hidden="false" customHeight="false" outlineLevel="0" collapsed="false">
      <c r="A122" s="10" t="s">
        <v>146</v>
      </c>
      <c r="B122" s="10" t="n">
        <v>2</v>
      </c>
      <c r="C122" s="8" t="n">
        <f aca="false">VLOOKUP(B122,Summary!$B$3:$G$5,2,0)</f>
        <v>1.86953762364498</v>
      </c>
      <c r="D122" s="0" t="n">
        <v>2</v>
      </c>
      <c r="E122" s="8" t="n">
        <f aca="false">VLOOKUP(D122,Summary!$B$3:$D$5,3,0)</f>
        <v>2.07557779294366</v>
      </c>
      <c r="F122" s="0" t="n">
        <v>2</v>
      </c>
      <c r="G122" s="10" t="n">
        <f aca="false">VLOOKUP(F122,Summary!$B$3:$G$5,4,0)</f>
        <v>1.91837522982769</v>
      </c>
      <c r="H122" s="0" t="n">
        <v>2</v>
      </c>
      <c r="I122" s="10" t="n">
        <f aca="false">VLOOKUP(H122,Summary!$B$3:$G$5,5,0)</f>
        <v>1.92648243951842</v>
      </c>
      <c r="J122" s="0" t="n">
        <v>2</v>
      </c>
      <c r="K122" s="10" t="n">
        <f aca="false">VLOOKUP(J122,Summary!$B$3:$G$5,5,0)</f>
        <v>1.92648243951842</v>
      </c>
    </row>
    <row r="123" customFormat="false" ht="13.8" hidden="false" customHeight="false" outlineLevel="0" collapsed="false">
      <c r="A123" s="10" t="s">
        <v>147</v>
      </c>
      <c r="B123" s="10" t="n">
        <v>3</v>
      </c>
      <c r="C123" s="8" t="n">
        <f aca="false">VLOOKUP(B123,Summary!$B$3:$G$5,2,0)</f>
        <v>2.13799472657898</v>
      </c>
      <c r="D123" s="0" t="n">
        <v>2</v>
      </c>
      <c r="E123" s="8" t="n">
        <f aca="false">VLOOKUP(D123,Summary!$B$3:$D$5,3,0)</f>
        <v>2.07557779294366</v>
      </c>
      <c r="F123" s="0" t="n">
        <v>3</v>
      </c>
      <c r="G123" s="10" t="n">
        <f aca="false">VLOOKUP(F123,Summary!$B$3:$G$5,4,0)</f>
        <v>2.08996196012217</v>
      </c>
      <c r="H123" s="0" t="n">
        <v>3</v>
      </c>
      <c r="I123" s="10" t="n">
        <f aca="false">VLOOKUP(H123,Summary!$B$3:$G$5,5,0)</f>
        <v>2.14088958307309</v>
      </c>
      <c r="J123" s="0" t="n">
        <v>3</v>
      </c>
      <c r="K123" s="10" t="n">
        <f aca="false">VLOOKUP(J123,Summary!$B$3:$G$5,5,0)</f>
        <v>2.14088958307309</v>
      </c>
    </row>
    <row r="124" customFormat="false" ht="13.8" hidden="false" customHeight="false" outlineLevel="0" collapsed="false">
      <c r="A124" s="10" t="s">
        <v>148</v>
      </c>
      <c r="B124" s="10" t="n">
        <v>3</v>
      </c>
      <c r="C124" s="8" t="n">
        <f aca="false">VLOOKUP(B124,Summary!$B$3:$G$5,2,0)</f>
        <v>2.13799472657898</v>
      </c>
      <c r="D124" s="0" t="n">
        <v>2</v>
      </c>
      <c r="E124" s="8" t="n">
        <f aca="false">VLOOKUP(D124,Summary!$B$3:$D$5,3,0)</f>
        <v>2.07557779294366</v>
      </c>
      <c r="F124" s="0" t="n">
        <v>3</v>
      </c>
      <c r="G124" s="10" t="n">
        <f aca="false">VLOOKUP(F124,Summary!$B$3:$G$5,4,0)</f>
        <v>2.08996196012217</v>
      </c>
      <c r="H124" s="0" t="n">
        <v>3</v>
      </c>
      <c r="I124" s="10" t="n">
        <f aca="false">VLOOKUP(H124,Summary!$B$3:$G$5,5,0)</f>
        <v>2.14088958307309</v>
      </c>
      <c r="J124" s="0" t="n">
        <v>3</v>
      </c>
      <c r="K124" s="10" t="n">
        <f aca="false">VLOOKUP(J124,Summary!$B$3:$G$5,5,0)</f>
        <v>2.14088958307309</v>
      </c>
    </row>
    <row r="125" customFormat="false" ht="13.8" hidden="false" customHeight="false" outlineLevel="0" collapsed="false">
      <c r="A125" s="10" t="s">
        <v>149</v>
      </c>
      <c r="B125" s="10" t="n">
        <v>1</v>
      </c>
      <c r="C125" s="8" t="n">
        <f aca="false">VLOOKUP(B125,Summary!$B$3:$G$5,2,0)</f>
        <v>1.63413443755827</v>
      </c>
      <c r="D125" s="0" t="n">
        <v>2</v>
      </c>
      <c r="E125" s="8" t="n">
        <f aca="false">VLOOKUP(D125,Summary!$B$3:$D$5,3,0)</f>
        <v>2.07557779294366</v>
      </c>
      <c r="F125" s="0" t="n">
        <v>1</v>
      </c>
      <c r="G125" s="10" t="n">
        <f aca="false">VLOOKUP(F125,Summary!$B$3:$G$5,4,0)</f>
        <v>1.64352121942016</v>
      </c>
      <c r="H125" s="0" t="n">
        <v>1</v>
      </c>
      <c r="I125" s="10" t="n">
        <f aca="false">VLOOKUP(H125,Summary!$B$3:$G$5,5,0)</f>
        <v>1.6412093836472</v>
      </c>
      <c r="J125" s="0" t="n">
        <v>1</v>
      </c>
      <c r="K125" s="10" t="n">
        <f aca="false">VLOOKUP(J125,Summary!$B$3:$G$5,5,0)</f>
        <v>1.6412093836472</v>
      </c>
    </row>
    <row r="126" customFormat="false" ht="13.8" hidden="false" customHeight="false" outlineLevel="0" collapsed="false">
      <c r="A126" s="10" t="s">
        <v>150</v>
      </c>
      <c r="B126" s="10" t="n">
        <v>3</v>
      </c>
      <c r="C126" s="8" t="n">
        <f aca="false">VLOOKUP(B126,Summary!$B$3:$G$5,2,0)</f>
        <v>2.13799472657898</v>
      </c>
      <c r="D126" s="0" t="n">
        <v>2</v>
      </c>
      <c r="E126" s="8" t="n">
        <f aca="false">VLOOKUP(D126,Summary!$B$3:$D$5,3,0)</f>
        <v>2.07557779294366</v>
      </c>
      <c r="F126" s="0" t="n">
        <v>3</v>
      </c>
      <c r="G126" s="10" t="n">
        <f aca="false">VLOOKUP(F126,Summary!$B$3:$G$5,4,0)</f>
        <v>2.08996196012217</v>
      </c>
      <c r="H126" s="0" t="n">
        <v>3</v>
      </c>
      <c r="I126" s="10" t="n">
        <f aca="false">VLOOKUP(H126,Summary!$B$3:$G$5,5,0)</f>
        <v>2.14088958307309</v>
      </c>
      <c r="J126" s="0" t="n">
        <v>3</v>
      </c>
      <c r="K126" s="10" t="n">
        <f aca="false">VLOOKUP(J126,Summary!$B$3:$G$5,5,0)</f>
        <v>2.14088958307309</v>
      </c>
    </row>
    <row r="127" customFormat="false" ht="13.8" hidden="false" customHeight="false" outlineLevel="0" collapsed="false">
      <c r="A127" s="10" t="s">
        <v>151</v>
      </c>
      <c r="B127" s="10" t="n">
        <v>1</v>
      </c>
      <c r="C127" s="8" t="n">
        <f aca="false">VLOOKUP(B127,Summary!$B$3:$G$5,2,0)</f>
        <v>1.63413443755827</v>
      </c>
      <c r="D127" s="0" t="n">
        <v>2</v>
      </c>
      <c r="E127" s="8" t="n">
        <f aca="false">VLOOKUP(D127,Summary!$B$3:$D$5,3,0)</f>
        <v>2.07557779294366</v>
      </c>
      <c r="F127" s="0" t="n">
        <v>1</v>
      </c>
      <c r="G127" s="10" t="n">
        <f aca="false">VLOOKUP(F127,Summary!$B$3:$G$5,4,0)</f>
        <v>1.64352121942016</v>
      </c>
      <c r="H127" s="0" t="n">
        <v>1</v>
      </c>
      <c r="I127" s="10" t="n">
        <f aca="false">VLOOKUP(H127,Summary!$B$3:$G$5,5,0)</f>
        <v>1.6412093836472</v>
      </c>
      <c r="J127" s="0" t="n">
        <v>1</v>
      </c>
      <c r="K127" s="10" t="n">
        <f aca="false">VLOOKUP(J127,Summary!$B$3:$G$5,5,0)</f>
        <v>1.6412093836472</v>
      </c>
    </row>
    <row r="128" customFormat="false" ht="13.8" hidden="false" customHeight="false" outlineLevel="0" collapsed="false">
      <c r="A128" s="10" t="s">
        <v>152</v>
      </c>
      <c r="B128" s="10" t="n">
        <v>2</v>
      </c>
      <c r="C128" s="8" t="n">
        <f aca="false">VLOOKUP(B128,Summary!$B$3:$G$5,2,0)</f>
        <v>1.86953762364498</v>
      </c>
      <c r="D128" s="0" t="n">
        <v>2</v>
      </c>
      <c r="E128" s="8" t="n">
        <f aca="false">VLOOKUP(D128,Summary!$B$3:$D$5,3,0)</f>
        <v>2.07557779294366</v>
      </c>
      <c r="F128" s="0" t="n">
        <v>2</v>
      </c>
      <c r="G128" s="10" t="n">
        <f aca="false">VLOOKUP(F128,Summary!$B$3:$G$5,4,0)</f>
        <v>1.91837522982769</v>
      </c>
      <c r="H128" s="0" t="n">
        <v>2</v>
      </c>
      <c r="I128" s="10" t="n">
        <f aca="false">VLOOKUP(H128,Summary!$B$3:$G$5,5,0)</f>
        <v>1.92648243951842</v>
      </c>
      <c r="J128" s="0" t="n">
        <v>2</v>
      </c>
      <c r="K128" s="10" t="n">
        <f aca="false">VLOOKUP(J128,Summary!$B$3:$G$5,5,0)</f>
        <v>1.92648243951842</v>
      </c>
    </row>
    <row r="129" customFormat="false" ht="13.8" hidden="false" customHeight="false" outlineLevel="0" collapsed="false">
      <c r="A129" s="10" t="s">
        <v>153</v>
      </c>
      <c r="B129" s="10" t="n">
        <v>2</v>
      </c>
      <c r="C129" s="8" t="n">
        <f aca="false">VLOOKUP(B129,Summary!$B$3:$G$5,2,0)</f>
        <v>1.86953762364498</v>
      </c>
      <c r="D129" s="0" t="n">
        <v>2</v>
      </c>
      <c r="E129" s="8" t="n">
        <f aca="false">VLOOKUP(D129,Summary!$B$3:$D$5,3,0)</f>
        <v>2.07557779294366</v>
      </c>
      <c r="F129" s="0" t="n">
        <v>2</v>
      </c>
      <c r="G129" s="10" t="n">
        <f aca="false">VLOOKUP(F129,Summary!$B$3:$G$5,4,0)</f>
        <v>1.91837522982769</v>
      </c>
      <c r="H129" s="0" t="n">
        <v>2</v>
      </c>
      <c r="I129" s="10" t="n">
        <f aca="false">VLOOKUP(H129,Summary!$B$3:$G$5,5,0)</f>
        <v>1.92648243951842</v>
      </c>
      <c r="J129" s="0" t="n">
        <v>2</v>
      </c>
      <c r="K129" s="10" t="n">
        <f aca="false">VLOOKUP(J129,Summary!$B$3:$G$5,5,0)</f>
        <v>1.92648243951842</v>
      </c>
    </row>
    <row r="130" customFormat="false" ht="13.8" hidden="false" customHeight="false" outlineLevel="0" collapsed="false">
      <c r="A130" s="10" t="s">
        <v>154</v>
      </c>
      <c r="B130" s="10" t="n">
        <v>1</v>
      </c>
      <c r="C130" s="8" t="n">
        <f aca="false">VLOOKUP(B130,Summary!$B$3:$G$5,2,0)</f>
        <v>1.63413443755827</v>
      </c>
      <c r="D130" s="0" t="n">
        <v>2</v>
      </c>
      <c r="E130" s="8" t="n">
        <f aca="false">VLOOKUP(D130,Summary!$B$3:$D$5,3,0)</f>
        <v>2.07557779294366</v>
      </c>
      <c r="F130" s="0" t="n">
        <v>1</v>
      </c>
      <c r="G130" s="10" t="n">
        <f aca="false">VLOOKUP(F130,Summary!$B$3:$G$5,4,0)</f>
        <v>1.64352121942016</v>
      </c>
      <c r="H130" s="0" t="n">
        <v>1</v>
      </c>
      <c r="I130" s="10" t="n">
        <f aca="false">VLOOKUP(H130,Summary!$B$3:$G$5,5,0)</f>
        <v>1.6412093836472</v>
      </c>
      <c r="J130" s="0" t="n">
        <v>1</v>
      </c>
      <c r="K130" s="10" t="n">
        <f aca="false">VLOOKUP(J130,Summary!$B$3:$G$5,5,0)</f>
        <v>1.6412093836472</v>
      </c>
    </row>
    <row r="131" customFormat="false" ht="13.8" hidden="false" customHeight="false" outlineLevel="0" collapsed="false">
      <c r="A131" s="10" t="s">
        <v>155</v>
      </c>
      <c r="B131" s="10" t="n">
        <v>3</v>
      </c>
      <c r="C131" s="8" t="n">
        <f aca="false">VLOOKUP(B131,Summary!$B$3:$G$5,2,0)</f>
        <v>2.13799472657898</v>
      </c>
      <c r="D131" s="0" t="n">
        <v>2</v>
      </c>
      <c r="E131" s="8" t="n">
        <f aca="false">VLOOKUP(D131,Summary!$B$3:$D$5,3,0)</f>
        <v>2.07557779294366</v>
      </c>
      <c r="F131" s="0" t="n">
        <v>3</v>
      </c>
      <c r="G131" s="10" t="n">
        <f aca="false">VLOOKUP(F131,Summary!$B$3:$G$5,4,0)</f>
        <v>2.08996196012217</v>
      </c>
      <c r="H131" s="0" t="n">
        <v>3</v>
      </c>
      <c r="I131" s="10" t="n">
        <f aca="false">VLOOKUP(H131,Summary!$B$3:$G$5,5,0)</f>
        <v>2.14088958307309</v>
      </c>
      <c r="J131" s="0" t="n">
        <v>3</v>
      </c>
      <c r="K131" s="10" t="n">
        <f aca="false">VLOOKUP(J131,Summary!$B$3:$G$5,5,0)</f>
        <v>2.14088958307309</v>
      </c>
    </row>
    <row r="132" customFormat="false" ht="13.8" hidden="false" customHeight="false" outlineLevel="0" collapsed="false">
      <c r="A132" s="10" t="s">
        <v>156</v>
      </c>
      <c r="B132" s="10" t="n">
        <v>3</v>
      </c>
      <c r="C132" s="8" t="n">
        <f aca="false">VLOOKUP(B132,Summary!$B$3:$G$5,2,0)</f>
        <v>2.13799472657898</v>
      </c>
      <c r="D132" s="0" t="n">
        <v>2</v>
      </c>
      <c r="E132" s="8" t="n">
        <f aca="false">VLOOKUP(D132,Summary!$B$3:$D$5,3,0)</f>
        <v>2.07557779294366</v>
      </c>
      <c r="F132" s="0" t="n">
        <v>3</v>
      </c>
      <c r="G132" s="10" t="n">
        <f aca="false">VLOOKUP(F132,Summary!$B$3:$G$5,4,0)</f>
        <v>2.08996196012217</v>
      </c>
      <c r="H132" s="0" t="n">
        <v>3</v>
      </c>
      <c r="I132" s="10" t="n">
        <f aca="false">VLOOKUP(H132,Summary!$B$3:$G$5,5,0)</f>
        <v>2.14088958307309</v>
      </c>
      <c r="J132" s="0" t="n">
        <v>3</v>
      </c>
      <c r="K132" s="10" t="n">
        <f aca="false">VLOOKUP(J132,Summary!$B$3:$G$5,5,0)</f>
        <v>2.14088958307309</v>
      </c>
    </row>
    <row r="133" customFormat="false" ht="13.8" hidden="false" customHeight="false" outlineLevel="0" collapsed="false">
      <c r="A133" s="10" t="s">
        <v>157</v>
      </c>
      <c r="B133" s="10" t="n">
        <v>1</v>
      </c>
      <c r="C133" s="8" t="n">
        <f aca="false">VLOOKUP(B133,Summary!$B$3:$G$5,2,0)</f>
        <v>1.63413443755827</v>
      </c>
      <c r="D133" s="0" t="n">
        <v>2</v>
      </c>
      <c r="E133" s="8" t="n">
        <f aca="false">VLOOKUP(D133,Summary!$B$3:$D$5,3,0)</f>
        <v>2.07557779294366</v>
      </c>
      <c r="F133" s="0" t="n">
        <v>1</v>
      </c>
      <c r="G133" s="10" t="n">
        <f aca="false">VLOOKUP(F133,Summary!$B$3:$G$5,4,0)</f>
        <v>1.64352121942016</v>
      </c>
      <c r="H133" s="0" t="n">
        <v>1</v>
      </c>
      <c r="I133" s="10" t="n">
        <f aca="false">VLOOKUP(H133,Summary!$B$3:$G$5,5,0)</f>
        <v>1.6412093836472</v>
      </c>
      <c r="J133" s="0" t="n">
        <v>1</v>
      </c>
      <c r="K133" s="10" t="n">
        <f aca="false">VLOOKUP(J133,Summary!$B$3:$G$5,5,0)</f>
        <v>1.6412093836472</v>
      </c>
    </row>
    <row r="134" customFormat="false" ht="13.8" hidden="false" customHeight="false" outlineLevel="0" collapsed="false">
      <c r="A134" s="10" t="s">
        <v>158</v>
      </c>
      <c r="B134" s="10" t="n">
        <v>3</v>
      </c>
      <c r="C134" s="8" t="n">
        <f aca="false">VLOOKUP(B134,Summary!$B$3:$G$5,2,0)</f>
        <v>2.13799472657898</v>
      </c>
      <c r="D134" s="0" t="n">
        <v>2</v>
      </c>
      <c r="E134" s="8" t="n">
        <f aca="false">VLOOKUP(D134,Summary!$B$3:$D$5,3,0)</f>
        <v>2.07557779294366</v>
      </c>
      <c r="F134" s="0" t="n">
        <v>3</v>
      </c>
      <c r="G134" s="10" t="n">
        <f aca="false">VLOOKUP(F134,Summary!$B$3:$G$5,4,0)</f>
        <v>2.08996196012217</v>
      </c>
      <c r="H134" s="0" t="n">
        <v>3</v>
      </c>
      <c r="I134" s="10" t="n">
        <f aca="false">VLOOKUP(H134,Summary!$B$3:$G$5,5,0)</f>
        <v>2.14088958307309</v>
      </c>
      <c r="J134" s="0" t="n">
        <v>3</v>
      </c>
      <c r="K134" s="10" t="n">
        <f aca="false">VLOOKUP(J134,Summary!$B$3:$G$5,5,0)</f>
        <v>2.14088958307309</v>
      </c>
    </row>
    <row r="135" customFormat="false" ht="13.8" hidden="false" customHeight="false" outlineLevel="0" collapsed="false">
      <c r="A135" s="10" t="s">
        <v>159</v>
      </c>
      <c r="B135" s="10" t="n">
        <v>1</v>
      </c>
      <c r="C135" s="8" t="n">
        <f aca="false">VLOOKUP(B135,Summary!$B$3:$G$5,2,0)</f>
        <v>1.63413443755827</v>
      </c>
      <c r="D135" s="0" t="n">
        <v>2</v>
      </c>
      <c r="E135" s="8" t="n">
        <f aca="false">VLOOKUP(D135,Summary!$B$3:$D$5,3,0)</f>
        <v>2.07557779294366</v>
      </c>
      <c r="F135" s="0" t="n">
        <v>1</v>
      </c>
      <c r="G135" s="10" t="n">
        <f aca="false">VLOOKUP(F135,Summary!$B$3:$G$5,4,0)</f>
        <v>1.64352121942016</v>
      </c>
      <c r="H135" s="0" t="n">
        <v>1</v>
      </c>
      <c r="I135" s="10" t="n">
        <f aca="false">VLOOKUP(H135,Summary!$B$3:$G$5,5,0)</f>
        <v>1.6412093836472</v>
      </c>
      <c r="J135" s="0" t="n">
        <v>1</v>
      </c>
      <c r="K135" s="10" t="n">
        <f aca="false">VLOOKUP(J135,Summary!$B$3:$G$5,5,0)</f>
        <v>1.6412093836472</v>
      </c>
    </row>
    <row r="136" customFormat="false" ht="13.8" hidden="false" customHeight="false" outlineLevel="0" collapsed="false">
      <c r="A136" s="10" t="s">
        <v>160</v>
      </c>
      <c r="B136" s="10" t="n">
        <v>2</v>
      </c>
      <c r="C136" s="8" t="n">
        <f aca="false">VLOOKUP(B136,Summary!$B$3:$G$5,2,0)</f>
        <v>1.86953762364498</v>
      </c>
      <c r="D136" s="0" t="n">
        <v>2</v>
      </c>
      <c r="E136" s="8" t="n">
        <f aca="false">VLOOKUP(D136,Summary!$B$3:$D$5,3,0)</f>
        <v>2.07557779294366</v>
      </c>
      <c r="F136" s="0" t="n">
        <v>2</v>
      </c>
      <c r="G136" s="10" t="n">
        <f aca="false">VLOOKUP(F136,Summary!$B$3:$G$5,4,0)</f>
        <v>1.91837522982769</v>
      </c>
      <c r="H136" s="0" t="n">
        <v>2</v>
      </c>
      <c r="I136" s="10" t="n">
        <f aca="false">VLOOKUP(H136,Summary!$B$3:$G$5,5,0)</f>
        <v>1.92648243951842</v>
      </c>
      <c r="J136" s="0" t="n">
        <v>2</v>
      </c>
      <c r="K136" s="10" t="n">
        <f aca="false">VLOOKUP(J136,Summary!$B$3:$G$5,5,0)</f>
        <v>1.92648243951842</v>
      </c>
    </row>
    <row r="137" customFormat="false" ht="13.8" hidden="false" customHeight="false" outlineLevel="0" collapsed="false">
      <c r="A137" s="10" t="s">
        <v>161</v>
      </c>
      <c r="B137" s="10" t="n">
        <v>2</v>
      </c>
      <c r="C137" s="8" t="n">
        <f aca="false">VLOOKUP(B137,Summary!$B$3:$G$5,2,0)</f>
        <v>1.86953762364498</v>
      </c>
      <c r="D137" s="0" t="n">
        <v>2</v>
      </c>
      <c r="E137" s="8" t="n">
        <f aca="false">VLOOKUP(D137,Summary!$B$3:$D$5,3,0)</f>
        <v>2.07557779294366</v>
      </c>
      <c r="F137" s="0" t="n">
        <v>2</v>
      </c>
      <c r="G137" s="10" t="n">
        <f aca="false">VLOOKUP(F137,Summary!$B$3:$G$5,4,0)</f>
        <v>1.91837522982769</v>
      </c>
      <c r="H137" s="0" t="n">
        <v>2</v>
      </c>
      <c r="I137" s="10" t="n">
        <f aca="false">VLOOKUP(H137,Summary!$B$3:$G$5,5,0)</f>
        <v>1.92648243951842</v>
      </c>
      <c r="J137" s="0" t="n">
        <v>2</v>
      </c>
      <c r="K137" s="10" t="n">
        <f aca="false">VLOOKUP(J137,Summary!$B$3:$G$5,5,0)</f>
        <v>1.92648243951842</v>
      </c>
    </row>
    <row r="138" customFormat="false" ht="13.8" hidden="false" customHeight="false" outlineLevel="0" collapsed="false">
      <c r="A138" s="10" t="s">
        <v>162</v>
      </c>
      <c r="B138" s="10" t="n">
        <v>3</v>
      </c>
      <c r="C138" s="8" t="n">
        <f aca="false">VLOOKUP(B138,Summary!$B$3:$G$5,2,0)</f>
        <v>2.13799472657898</v>
      </c>
      <c r="D138" s="0" t="n">
        <v>2</v>
      </c>
      <c r="E138" s="8" t="n">
        <f aca="false">VLOOKUP(D138,Summary!$B$3:$D$5,3,0)</f>
        <v>2.07557779294366</v>
      </c>
      <c r="F138" s="0" t="n">
        <v>3</v>
      </c>
      <c r="G138" s="10" t="n">
        <f aca="false">VLOOKUP(F138,Summary!$B$3:$G$5,4,0)</f>
        <v>2.08996196012217</v>
      </c>
      <c r="H138" s="0" t="n">
        <v>3</v>
      </c>
      <c r="I138" s="10" t="n">
        <f aca="false">VLOOKUP(H138,Summary!$B$3:$G$5,5,0)</f>
        <v>2.14088958307309</v>
      </c>
      <c r="J138" s="0" t="n">
        <v>3</v>
      </c>
      <c r="K138" s="10" t="n">
        <f aca="false">VLOOKUP(J138,Summary!$B$3:$G$5,5,0)</f>
        <v>2.14088958307309</v>
      </c>
    </row>
    <row r="139" customFormat="false" ht="13.8" hidden="false" customHeight="false" outlineLevel="0" collapsed="false">
      <c r="A139" s="10" t="s">
        <v>163</v>
      </c>
      <c r="B139" s="10" t="n">
        <v>3</v>
      </c>
      <c r="C139" s="8" t="n">
        <f aca="false">VLOOKUP(B139,Summary!$B$3:$G$5,2,0)</f>
        <v>2.13799472657898</v>
      </c>
      <c r="D139" s="0" t="n">
        <v>2</v>
      </c>
      <c r="E139" s="8" t="n">
        <f aca="false">VLOOKUP(D139,Summary!$B$3:$D$5,3,0)</f>
        <v>2.07557779294366</v>
      </c>
      <c r="F139" s="0" t="n">
        <v>3</v>
      </c>
      <c r="G139" s="10" t="n">
        <f aca="false">VLOOKUP(F139,Summary!$B$3:$G$5,4,0)</f>
        <v>2.08996196012217</v>
      </c>
      <c r="H139" s="0" t="n">
        <v>3</v>
      </c>
      <c r="I139" s="10" t="n">
        <f aca="false">VLOOKUP(H139,Summary!$B$3:$G$5,5,0)</f>
        <v>2.14088958307309</v>
      </c>
      <c r="J139" s="0" t="n">
        <v>3</v>
      </c>
      <c r="K139" s="10" t="n">
        <f aca="false">VLOOKUP(J139,Summary!$B$3:$G$5,5,0)</f>
        <v>2.14088958307309</v>
      </c>
    </row>
    <row r="140" customFormat="false" ht="13.8" hidden="false" customHeight="false" outlineLevel="0" collapsed="false">
      <c r="A140" s="10" t="s">
        <v>164</v>
      </c>
      <c r="B140" s="10" t="n">
        <v>2</v>
      </c>
      <c r="C140" s="8" t="n">
        <f aca="false">VLOOKUP(B140,Summary!$B$3:$G$5,2,0)</f>
        <v>1.86953762364498</v>
      </c>
      <c r="D140" s="0" t="n">
        <v>2</v>
      </c>
      <c r="E140" s="8" t="n">
        <f aca="false">VLOOKUP(D140,Summary!$B$3:$D$5,3,0)</f>
        <v>2.07557779294366</v>
      </c>
      <c r="F140" s="0" t="n">
        <v>2</v>
      </c>
      <c r="G140" s="10" t="n">
        <f aca="false">VLOOKUP(F140,Summary!$B$3:$G$5,4,0)</f>
        <v>1.91837522982769</v>
      </c>
      <c r="H140" s="0" t="n">
        <v>2</v>
      </c>
      <c r="I140" s="10" t="n">
        <f aca="false">VLOOKUP(H140,Summary!$B$3:$G$5,5,0)</f>
        <v>1.92648243951842</v>
      </c>
      <c r="J140" s="0" t="n">
        <v>2</v>
      </c>
      <c r="K140" s="10" t="n">
        <f aca="false">VLOOKUP(J140,Summary!$B$3:$G$5,5,0)</f>
        <v>1.92648243951842</v>
      </c>
    </row>
    <row r="141" customFormat="false" ht="13.8" hidden="false" customHeight="false" outlineLevel="0" collapsed="false">
      <c r="A141" s="10" t="s">
        <v>165</v>
      </c>
      <c r="B141" s="10" t="n">
        <v>1</v>
      </c>
      <c r="C141" s="8" t="n">
        <f aca="false">VLOOKUP(B141,Summary!$B$3:$G$5,2,0)</f>
        <v>1.63413443755827</v>
      </c>
      <c r="D141" s="0" t="n">
        <v>2</v>
      </c>
      <c r="E141" s="8" t="n">
        <f aca="false">VLOOKUP(D141,Summary!$B$3:$D$5,3,0)</f>
        <v>2.07557779294366</v>
      </c>
      <c r="F141" s="0" t="n">
        <v>1</v>
      </c>
      <c r="G141" s="10" t="n">
        <f aca="false">VLOOKUP(F141,Summary!$B$3:$G$5,4,0)</f>
        <v>1.64352121942016</v>
      </c>
      <c r="H141" s="0" t="n">
        <v>1</v>
      </c>
      <c r="I141" s="10" t="n">
        <f aca="false">VLOOKUP(H141,Summary!$B$3:$G$5,5,0)</f>
        <v>1.6412093836472</v>
      </c>
      <c r="J141" s="0" t="n">
        <v>1</v>
      </c>
      <c r="K141" s="10" t="n">
        <f aca="false">VLOOKUP(J141,Summary!$B$3:$G$5,5,0)</f>
        <v>1.6412093836472</v>
      </c>
    </row>
    <row r="142" customFormat="false" ht="13.8" hidden="false" customHeight="false" outlineLevel="0" collapsed="false">
      <c r="A142" s="10" t="s">
        <v>166</v>
      </c>
      <c r="B142" s="10" t="n">
        <v>3</v>
      </c>
      <c r="C142" s="8" t="n">
        <f aca="false">VLOOKUP(B142,Summary!$B$3:$G$5,2,0)</f>
        <v>2.13799472657898</v>
      </c>
      <c r="D142" s="0" t="n">
        <v>2</v>
      </c>
      <c r="E142" s="8" t="n">
        <f aca="false">VLOOKUP(D142,Summary!$B$3:$D$5,3,0)</f>
        <v>2.07557779294366</v>
      </c>
      <c r="F142" s="0" t="n">
        <v>3</v>
      </c>
      <c r="G142" s="10" t="n">
        <f aca="false">VLOOKUP(F142,Summary!$B$3:$G$5,4,0)</f>
        <v>2.08996196012217</v>
      </c>
      <c r="H142" s="0" t="n">
        <v>3</v>
      </c>
      <c r="I142" s="10" t="n">
        <f aca="false">VLOOKUP(H142,Summary!$B$3:$G$5,5,0)</f>
        <v>2.14088958307309</v>
      </c>
      <c r="J142" s="0" t="n">
        <v>3</v>
      </c>
      <c r="K142" s="10" t="n">
        <f aca="false">VLOOKUP(J142,Summary!$B$3:$G$5,5,0)</f>
        <v>2.14088958307309</v>
      </c>
    </row>
    <row r="143" customFormat="false" ht="13.8" hidden="false" customHeight="false" outlineLevel="0" collapsed="false">
      <c r="A143" s="10" t="s">
        <v>167</v>
      </c>
      <c r="B143" s="10" t="n">
        <v>1</v>
      </c>
      <c r="C143" s="8" t="n">
        <f aca="false">VLOOKUP(B143,Summary!$B$3:$G$5,2,0)</f>
        <v>1.63413443755827</v>
      </c>
      <c r="D143" s="0" t="n">
        <v>2</v>
      </c>
      <c r="E143" s="8" t="n">
        <f aca="false">VLOOKUP(D143,Summary!$B$3:$D$5,3,0)</f>
        <v>2.07557779294366</v>
      </c>
      <c r="F143" s="0" t="n">
        <v>1</v>
      </c>
      <c r="G143" s="10" t="n">
        <f aca="false">VLOOKUP(F143,Summary!$B$3:$G$5,4,0)</f>
        <v>1.64352121942016</v>
      </c>
      <c r="H143" s="0" t="n">
        <v>1</v>
      </c>
      <c r="I143" s="10" t="n">
        <f aca="false">VLOOKUP(H143,Summary!$B$3:$G$5,5,0)</f>
        <v>1.6412093836472</v>
      </c>
      <c r="J143" s="0" t="n">
        <v>1</v>
      </c>
      <c r="K143" s="10" t="n">
        <f aca="false">VLOOKUP(J143,Summary!$B$3:$G$5,5,0)</f>
        <v>1.6412093836472</v>
      </c>
    </row>
    <row r="144" customFormat="false" ht="13.8" hidden="false" customHeight="false" outlineLevel="0" collapsed="false">
      <c r="A144" s="10" t="s">
        <v>168</v>
      </c>
      <c r="B144" s="10" t="n">
        <v>2</v>
      </c>
      <c r="C144" s="8" t="n">
        <f aca="false">VLOOKUP(B144,Summary!$B$3:$G$5,2,0)</f>
        <v>1.86953762364498</v>
      </c>
      <c r="D144" s="0" t="n">
        <v>2</v>
      </c>
      <c r="E144" s="8" t="n">
        <f aca="false">VLOOKUP(D144,Summary!$B$3:$D$5,3,0)</f>
        <v>2.07557779294366</v>
      </c>
      <c r="F144" s="0" t="n">
        <v>2</v>
      </c>
      <c r="G144" s="10" t="n">
        <f aca="false">VLOOKUP(F144,Summary!$B$3:$G$5,4,0)</f>
        <v>1.91837522982769</v>
      </c>
      <c r="H144" s="0" t="n">
        <v>2</v>
      </c>
      <c r="I144" s="10" t="n">
        <f aca="false">VLOOKUP(H144,Summary!$B$3:$G$5,5,0)</f>
        <v>1.92648243951842</v>
      </c>
      <c r="J144" s="0" t="n">
        <v>2</v>
      </c>
      <c r="K144" s="10" t="n">
        <f aca="false">VLOOKUP(J144,Summary!$B$3:$G$5,5,0)</f>
        <v>1.92648243951842</v>
      </c>
    </row>
    <row r="145" customFormat="false" ht="13.8" hidden="false" customHeight="false" outlineLevel="0" collapsed="false">
      <c r="A145" s="10" t="s">
        <v>169</v>
      </c>
      <c r="B145" s="10" t="n">
        <v>2</v>
      </c>
      <c r="C145" s="8" t="n">
        <f aca="false">VLOOKUP(B145,Summary!$B$3:$G$5,2,0)</f>
        <v>1.86953762364498</v>
      </c>
      <c r="D145" s="0" t="n">
        <v>2</v>
      </c>
      <c r="E145" s="8" t="n">
        <f aca="false">VLOOKUP(D145,Summary!$B$3:$D$5,3,0)</f>
        <v>2.07557779294366</v>
      </c>
      <c r="F145" s="0" t="n">
        <v>2</v>
      </c>
      <c r="G145" s="10" t="n">
        <f aca="false">VLOOKUP(F145,Summary!$B$3:$G$5,4,0)</f>
        <v>1.91837522982769</v>
      </c>
      <c r="H145" s="0" t="n">
        <v>2</v>
      </c>
      <c r="I145" s="10" t="n">
        <f aca="false">VLOOKUP(H145,Summary!$B$3:$G$5,5,0)</f>
        <v>1.92648243951842</v>
      </c>
      <c r="J145" s="0" t="n">
        <v>2</v>
      </c>
      <c r="K145" s="10" t="n">
        <f aca="false">VLOOKUP(J145,Summary!$B$3:$G$5,5,0)</f>
        <v>1.92648243951842</v>
      </c>
    </row>
    <row r="146" customFormat="false" ht="13.8" hidden="false" customHeight="false" outlineLevel="0" collapsed="false">
      <c r="A146" s="10" t="s">
        <v>170</v>
      </c>
      <c r="B146" s="10" t="n">
        <v>3</v>
      </c>
      <c r="C146" s="8" t="n">
        <f aca="false">VLOOKUP(B146,Summary!$B$3:$G$5,2,0)</f>
        <v>2.13799472657898</v>
      </c>
      <c r="D146" s="0" t="n">
        <v>2</v>
      </c>
      <c r="E146" s="8" t="n">
        <f aca="false">VLOOKUP(D146,Summary!$B$3:$D$5,3,0)</f>
        <v>2.07557779294366</v>
      </c>
      <c r="F146" s="0" t="n">
        <v>3</v>
      </c>
      <c r="G146" s="10" t="n">
        <f aca="false">VLOOKUP(F146,Summary!$B$3:$G$5,4,0)</f>
        <v>2.08996196012217</v>
      </c>
      <c r="H146" s="0" t="n">
        <v>3</v>
      </c>
      <c r="I146" s="10" t="n">
        <f aca="false">VLOOKUP(H146,Summary!$B$3:$G$5,5,0)</f>
        <v>2.14088958307309</v>
      </c>
      <c r="J146" s="0" t="n">
        <v>3</v>
      </c>
      <c r="K146" s="10" t="n">
        <f aca="false">VLOOKUP(J146,Summary!$B$3:$G$5,5,0)</f>
        <v>2.14088958307309</v>
      </c>
    </row>
    <row r="147" customFormat="false" ht="13.8" hidden="false" customHeight="false" outlineLevel="0" collapsed="false">
      <c r="A147" s="10" t="s">
        <v>171</v>
      </c>
      <c r="B147" s="10" t="n">
        <v>2</v>
      </c>
      <c r="C147" s="8" t="n">
        <f aca="false">VLOOKUP(B147,Summary!$B$3:$G$5,2,0)</f>
        <v>1.86953762364498</v>
      </c>
      <c r="D147" s="0" t="n">
        <v>2</v>
      </c>
      <c r="E147" s="8" t="n">
        <f aca="false">VLOOKUP(D147,Summary!$B$3:$D$5,3,0)</f>
        <v>2.07557779294366</v>
      </c>
      <c r="F147" s="0" t="n">
        <v>2</v>
      </c>
      <c r="G147" s="10" t="n">
        <f aca="false">VLOOKUP(F147,Summary!$B$3:$G$5,4,0)</f>
        <v>1.91837522982769</v>
      </c>
      <c r="H147" s="0" t="n">
        <v>2</v>
      </c>
      <c r="I147" s="10" t="n">
        <f aca="false">VLOOKUP(H147,Summary!$B$3:$G$5,5,0)</f>
        <v>1.92648243951842</v>
      </c>
      <c r="J147" s="0" t="n">
        <v>2</v>
      </c>
      <c r="K147" s="10" t="n">
        <f aca="false">VLOOKUP(J147,Summary!$B$3:$G$5,5,0)</f>
        <v>1.92648243951842</v>
      </c>
    </row>
    <row r="148" customFormat="false" ht="13.8" hidden="false" customHeight="false" outlineLevel="0" collapsed="false">
      <c r="A148" s="10" t="s">
        <v>172</v>
      </c>
      <c r="B148" s="10" t="n">
        <v>1</v>
      </c>
      <c r="C148" s="8" t="n">
        <f aca="false">VLOOKUP(B148,Summary!$B$3:$G$5,2,0)</f>
        <v>1.63413443755827</v>
      </c>
      <c r="D148" s="0" t="n">
        <v>2</v>
      </c>
      <c r="E148" s="8" t="n">
        <f aca="false">VLOOKUP(D148,Summary!$B$3:$D$5,3,0)</f>
        <v>2.07557779294366</v>
      </c>
      <c r="F148" s="0" t="n">
        <v>1</v>
      </c>
      <c r="G148" s="10" t="n">
        <f aca="false">VLOOKUP(F148,Summary!$B$3:$G$5,4,0)</f>
        <v>1.64352121942016</v>
      </c>
      <c r="H148" s="0" t="n">
        <v>1</v>
      </c>
      <c r="I148" s="10" t="n">
        <f aca="false">VLOOKUP(H148,Summary!$B$3:$G$5,5,0)</f>
        <v>1.6412093836472</v>
      </c>
      <c r="J148" s="0" t="n">
        <v>1</v>
      </c>
      <c r="K148" s="10" t="n">
        <f aca="false">VLOOKUP(J148,Summary!$B$3:$G$5,5,0)</f>
        <v>1.6412093836472</v>
      </c>
    </row>
    <row r="149" customFormat="false" ht="13.8" hidden="false" customHeight="false" outlineLevel="0" collapsed="false">
      <c r="A149" s="10" t="s">
        <v>173</v>
      </c>
      <c r="B149" s="10" t="n">
        <v>1</v>
      </c>
      <c r="C149" s="8" t="n">
        <f aca="false">VLOOKUP(B149,Summary!$B$3:$G$5,2,0)</f>
        <v>1.63413443755827</v>
      </c>
      <c r="D149" s="0" t="n">
        <v>2</v>
      </c>
      <c r="E149" s="8" t="n">
        <f aca="false">VLOOKUP(D149,Summary!$B$3:$D$5,3,0)</f>
        <v>2.07557779294366</v>
      </c>
      <c r="F149" s="0" t="n">
        <v>1</v>
      </c>
      <c r="G149" s="10" t="n">
        <f aca="false">VLOOKUP(F149,Summary!$B$3:$G$5,4,0)</f>
        <v>1.64352121942016</v>
      </c>
      <c r="H149" s="0" t="n">
        <v>1</v>
      </c>
      <c r="I149" s="10" t="n">
        <f aca="false">VLOOKUP(H149,Summary!$B$3:$G$5,5,0)</f>
        <v>1.6412093836472</v>
      </c>
      <c r="J149" s="0" t="n">
        <v>1</v>
      </c>
      <c r="K149" s="10" t="n">
        <f aca="false">VLOOKUP(J149,Summary!$B$3:$G$5,5,0)</f>
        <v>1.6412093836472</v>
      </c>
    </row>
    <row r="150" customFormat="false" ht="13.8" hidden="false" customHeight="false" outlineLevel="0" collapsed="false">
      <c r="A150" s="10" t="s">
        <v>174</v>
      </c>
      <c r="B150" s="10" t="n">
        <v>2</v>
      </c>
      <c r="C150" s="8" t="n">
        <f aca="false">VLOOKUP(B150,Summary!$B$3:$G$5,2,0)</f>
        <v>1.86953762364498</v>
      </c>
      <c r="D150" s="0" t="n">
        <v>2</v>
      </c>
      <c r="E150" s="8" t="n">
        <f aca="false">VLOOKUP(D150,Summary!$B$3:$D$5,3,0)</f>
        <v>2.07557779294366</v>
      </c>
      <c r="F150" s="0" t="n">
        <v>2</v>
      </c>
      <c r="G150" s="10" t="n">
        <f aca="false">VLOOKUP(F150,Summary!$B$3:$G$5,4,0)</f>
        <v>1.91837522982769</v>
      </c>
      <c r="H150" s="0" t="n">
        <v>2</v>
      </c>
      <c r="I150" s="10" t="n">
        <f aca="false">VLOOKUP(H150,Summary!$B$3:$G$5,5,0)</f>
        <v>1.92648243951842</v>
      </c>
      <c r="J150" s="0" t="n">
        <v>2</v>
      </c>
      <c r="K150" s="10" t="n">
        <f aca="false">VLOOKUP(J150,Summary!$B$3:$G$5,5,0)</f>
        <v>1.92648243951842</v>
      </c>
    </row>
    <row r="151" customFormat="false" ht="13.8" hidden="false" customHeight="false" outlineLevel="0" collapsed="false">
      <c r="A151" s="10" t="s">
        <v>175</v>
      </c>
      <c r="B151" s="10" t="n">
        <v>3</v>
      </c>
      <c r="C151" s="8" t="n">
        <f aca="false">VLOOKUP(B151,Summary!$B$3:$G$5,2,0)</f>
        <v>2.13799472657898</v>
      </c>
      <c r="D151" s="0" t="n">
        <v>2</v>
      </c>
      <c r="E151" s="8" t="n">
        <f aca="false">VLOOKUP(D151,Summary!$B$3:$D$5,3,0)</f>
        <v>2.07557779294366</v>
      </c>
      <c r="F151" s="0" t="n">
        <v>3</v>
      </c>
      <c r="G151" s="10" t="n">
        <f aca="false">VLOOKUP(F151,Summary!$B$3:$G$5,4,0)</f>
        <v>2.08996196012217</v>
      </c>
      <c r="H151" s="0" t="n">
        <v>3</v>
      </c>
      <c r="I151" s="10" t="n">
        <f aca="false">VLOOKUP(H151,Summary!$B$3:$G$5,5,0)</f>
        <v>2.14088958307309</v>
      </c>
      <c r="J151" s="0" t="n">
        <v>3</v>
      </c>
      <c r="K151" s="10" t="n">
        <f aca="false">VLOOKUP(J151,Summary!$B$3:$G$5,5,0)</f>
        <v>2.14088958307309</v>
      </c>
    </row>
    <row r="152" customFormat="false" ht="13.8" hidden="false" customHeight="false" outlineLevel="0" collapsed="false">
      <c r="A152" s="10" t="s">
        <v>176</v>
      </c>
      <c r="B152" s="10" t="n">
        <v>2</v>
      </c>
      <c r="C152" s="8" t="n">
        <f aca="false">VLOOKUP(B152,Summary!$B$3:$G$5,2,0)</f>
        <v>1.86953762364498</v>
      </c>
      <c r="D152" s="0" t="n">
        <v>2</v>
      </c>
      <c r="E152" s="8" t="n">
        <f aca="false">VLOOKUP(D152,Summary!$B$3:$D$5,3,0)</f>
        <v>2.07557779294366</v>
      </c>
      <c r="F152" s="0" t="n">
        <v>2</v>
      </c>
      <c r="G152" s="10" t="n">
        <f aca="false">VLOOKUP(F152,Summary!$B$3:$G$5,4,0)</f>
        <v>1.91837522982769</v>
      </c>
      <c r="H152" s="0" t="n">
        <v>2</v>
      </c>
      <c r="I152" s="10" t="n">
        <f aca="false">VLOOKUP(H152,Summary!$B$3:$G$5,5,0)</f>
        <v>1.92648243951842</v>
      </c>
      <c r="J152" s="0" t="n">
        <v>2</v>
      </c>
      <c r="K152" s="10" t="n">
        <f aca="false">VLOOKUP(J152,Summary!$B$3:$G$5,5,0)</f>
        <v>1.92648243951842</v>
      </c>
    </row>
    <row r="153" customFormat="false" ht="13.8" hidden="false" customHeight="false" outlineLevel="0" collapsed="false">
      <c r="A153" s="10" t="s">
        <v>177</v>
      </c>
      <c r="B153" s="10" t="n">
        <v>2</v>
      </c>
      <c r="C153" s="8" t="n">
        <f aca="false">VLOOKUP(B153,Summary!$B$3:$G$5,2,0)</f>
        <v>1.86953762364498</v>
      </c>
      <c r="D153" s="0" t="n">
        <v>2</v>
      </c>
      <c r="E153" s="8" t="n">
        <f aca="false">VLOOKUP(D153,Summary!$B$3:$D$5,3,0)</f>
        <v>2.07557779294366</v>
      </c>
      <c r="F153" s="0" t="n">
        <v>2</v>
      </c>
      <c r="G153" s="10" t="n">
        <f aca="false">VLOOKUP(F153,Summary!$B$3:$G$5,4,0)</f>
        <v>1.91837522982769</v>
      </c>
      <c r="H153" s="0" t="n">
        <v>2</v>
      </c>
      <c r="I153" s="10" t="n">
        <f aca="false">VLOOKUP(H153,Summary!$B$3:$G$5,5,0)</f>
        <v>1.92648243951842</v>
      </c>
      <c r="J153" s="0" t="n">
        <v>2</v>
      </c>
      <c r="K153" s="10" t="n">
        <f aca="false">VLOOKUP(J153,Summary!$B$3:$G$5,5,0)</f>
        <v>1.92648243951842</v>
      </c>
    </row>
    <row r="154" customFormat="false" ht="13.8" hidden="false" customHeight="false" outlineLevel="0" collapsed="false">
      <c r="A154" s="10" t="s">
        <v>178</v>
      </c>
      <c r="B154" s="10" t="n">
        <v>3</v>
      </c>
      <c r="C154" s="8" t="n">
        <f aca="false">VLOOKUP(B154,Summary!$B$3:$G$5,2,0)</f>
        <v>2.13799472657898</v>
      </c>
      <c r="D154" s="0" t="n">
        <v>2</v>
      </c>
      <c r="E154" s="8" t="n">
        <f aca="false">VLOOKUP(D154,Summary!$B$3:$D$5,3,0)</f>
        <v>2.07557779294366</v>
      </c>
      <c r="F154" s="0" t="n">
        <v>3</v>
      </c>
      <c r="G154" s="10" t="n">
        <f aca="false">VLOOKUP(F154,Summary!$B$3:$G$5,4,0)</f>
        <v>2.08996196012217</v>
      </c>
      <c r="H154" s="0" t="n">
        <v>3</v>
      </c>
      <c r="I154" s="10" t="n">
        <f aca="false">VLOOKUP(H154,Summary!$B$3:$G$5,5,0)</f>
        <v>2.14088958307309</v>
      </c>
      <c r="J154" s="0" t="n">
        <v>3</v>
      </c>
      <c r="K154" s="10" t="n">
        <f aca="false">VLOOKUP(J154,Summary!$B$3:$G$5,5,0)</f>
        <v>2.14088958307309</v>
      </c>
    </row>
    <row r="155" customFormat="false" ht="13.8" hidden="false" customHeight="false" outlineLevel="0" collapsed="false">
      <c r="A155" s="10" t="s">
        <v>179</v>
      </c>
      <c r="B155" s="10" t="n">
        <v>2</v>
      </c>
      <c r="C155" s="8" t="n">
        <f aca="false">VLOOKUP(B155,Summary!$B$3:$G$5,2,0)</f>
        <v>1.86953762364498</v>
      </c>
      <c r="D155" s="0" t="n">
        <v>2</v>
      </c>
      <c r="E155" s="8" t="n">
        <f aca="false">VLOOKUP(D155,Summary!$B$3:$D$5,3,0)</f>
        <v>2.07557779294366</v>
      </c>
      <c r="F155" s="0" t="n">
        <v>3</v>
      </c>
      <c r="G155" s="10" t="n">
        <f aca="false">VLOOKUP(F155,Summary!$B$3:$G$5,4,0)</f>
        <v>2.08996196012217</v>
      </c>
      <c r="H155" s="0" t="n">
        <v>3</v>
      </c>
      <c r="I155" s="10" t="n">
        <f aca="false">VLOOKUP(H155,Summary!$B$3:$G$5,5,0)</f>
        <v>2.14088958307309</v>
      </c>
      <c r="J155" s="0" t="n">
        <v>3</v>
      </c>
      <c r="K155" s="10" t="n">
        <f aca="false">VLOOKUP(J155,Summary!$B$3:$G$5,5,0)</f>
        <v>2.14088958307309</v>
      </c>
    </row>
    <row r="156" customFormat="false" ht="13.8" hidden="false" customHeight="false" outlineLevel="0" collapsed="false">
      <c r="A156" s="10" t="s">
        <v>180</v>
      </c>
      <c r="B156" s="10" t="n">
        <v>1</v>
      </c>
      <c r="C156" s="8" t="n">
        <f aca="false">VLOOKUP(B156,Summary!$B$3:$G$5,2,0)</f>
        <v>1.63413443755827</v>
      </c>
      <c r="D156" s="0" t="n">
        <v>2</v>
      </c>
      <c r="E156" s="8" t="n">
        <f aca="false">VLOOKUP(D156,Summary!$B$3:$D$5,3,0)</f>
        <v>2.07557779294366</v>
      </c>
      <c r="F156" s="0" t="n">
        <v>1</v>
      </c>
      <c r="G156" s="10" t="n">
        <f aca="false">VLOOKUP(F156,Summary!$B$3:$G$5,4,0)</f>
        <v>1.64352121942016</v>
      </c>
      <c r="H156" s="0" t="n">
        <v>1</v>
      </c>
      <c r="I156" s="10" t="n">
        <f aca="false">VLOOKUP(H156,Summary!$B$3:$G$5,5,0)</f>
        <v>1.6412093836472</v>
      </c>
      <c r="J156" s="0" t="n">
        <v>1</v>
      </c>
      <c r="K156" s="10" t="n">
        <f aca="false">VLOOKUP(J156,Summary!$B$3:$G$5,5,0)</f>
        <v>1.6412093836472</v>
      </c>
    </row>
    <row r="157" customFormat="false" ht="13.8" hidden="false" customHeight="false" outlineLevel="0" collapsed="false">
      <c r="A157" s="10" t="s">
        <v>181</v>
      </c>
      <c r="B157" s="10" t="n">
        <v>3</v>
      </c>
      <c r="C157" s="8" t="n">
        <f aca="false">VLOOKUP(B157,Summary!$B$3:$G$5,2,0)</f>
        <v>2.13799472657898</v>
      </c>
      <c r="D157" s="0" t="n">
        <v>2</v>
      </c>
      <c r="E157" s="8" t="n">
        <f aca="false">VLOOKUP(D157,Summary!$B$3:$D$5,3,0)</f>
        <v>2.07557779294366</v>
      </c>
      <c r="F157" s="0" t="n">
        <v>3</v>
      </c>
      <c r="G157" s="10" t="n">
        <f aca="false">VLOOKUP(F157,Summary!$B$3:$G$5,4,0)</f>
        <v>2.08996196012217</v>
      </c>
      <c r="H157" s="0" t="n">
        <v>3</v>
      </c>
      <c r="I157" s="10" t="n">
        <f aca="false">VLOOKUP(H157,Summary!$B$3:$G$5,5,0)</f>
        <v>2.14088958307309</v>
      </c>
      <c r="J157" s="0" t="n">
        <v>3</v>
      </c>
      <c r="K157" s="10" t="n">
        <f aca="false">VLOOKUP(J157,Summary!$B$3:$G$5,5,0)</f>
        <v>2.14088958307309</v>
      </c>
    </row>
    <row r="158" customFormat="false" ht="13.8" hidden="false" customHeight="false" outlineLevel="0" collapsed="false">
      <c r="A158" s="10" t="s">
        <v>182</v>
      </c>
      <c r="B158" s="10" t="s">
        <v>183</v>
      </c>
      <c r="C158" s="8" t="e">
        <f aca="false">VLOOKUP(B158,Summary!$B$3:$G$5,2,0)</f>
        <v>#N/A</v>
      </c>
      <c r="D158" s="0" t="n">
        <v>2</v>
      </c>
      <c r="E158" s="8" t="n">
        <f aca="false">VLOOKUP(D158,Summary!$B$3:$D$5,3,0)</f>
        <v>2.07557779294366</v>
      </c>
      <c r="F158" s="0" t="s">
        <v>183</v>
      </c>
      <c r="G158" s="10" t="e">
        <f aca="false">VLOOKUP(F158,Summary!$B$3:$G$5,4,0)</f>
        <v>#N/A</v>
      </c>
      <c r="H158" s="0" t="s">
        <v>183</v>
      </c>
      <c r="I158" s="10" t="e">
        <f aca="false">VLOOKUP(H158,Summary!$B$3:$G$5,5,0)</f>
        <v>#N/A</v>
      </c>
      <c r="J158" s="0" t="s">
        <v>183</v>
      </c>
      <c r="K158" s="10" t="e">
        <f aca="false">VLOOKUP(J158,Summary!$B$3:$G$5,5,0)</f>
        <v>#N/A</v>
      </c>
    </row>
    <row r="159" customFormat="false" ht="13.8" hidden="false" customHeight="false" outlineLevel="0" collapsed="false">
      <c r="A159" s="10" t="s">
        <v>184</v>
      </c>
      <c r="B159" s="10" t="n">
        <v>3</v>
      </c>
      <c r="C159" s="8" t="n">
        <f aca="false">VLOOKUP(B159,Summary!$B$3:$G$5,2,0)</f>
        <v>2.13799472657898</v>
      </c>
      <c r="D159" s="0" t="n">
        <v>2</v>
      </c>
      <c r="E159" s="8" t="n">
        <f aca="false">VLOOKUP(D159,Summary!$B$3:$D$5,3,0)</f>
        <v>2.07557779294366</v>
      </c>
      <c r="F159" s="0" t="n">
        <v>3</v>
      </c>
      <c r="G159" s="10" t="n">
        <f aca="false">VLOOKUP(F159,Summary!$B$3:$G$5,4,0)</f>
        <v>2.08996196012217</v>
      </c>
      <c r="H159" s="0" t="n">
        <v>3</v>
      </c>
      <c r="I159" s="10" t="n">
        <f aca="false">VLOOKUP(H159,Summary!$B$3:$G$5,5,0)</f>
        <v>2.14088958307309</v>
      </c>
      <c r="J159" s="0" t="n">
        <v>3</v>
      </c>
      <c r="K159" s="10" t="n">
        <f aca="false">VLOOKUP(J159,Summary!$B$3:$G$5,5,0)</f>
        <v>2.14088958307309</v>
      </c>
    </row>
    <row r="160" customFormat="false" ht="13.8" hidden="false" customHeight="false" outlineLevel="0" collapsed="false">
      <c r="A160" s="10" t="s">
        <v>185</v>
      </c>
      <c r="B160" s="10" t="n">
        <v>3</v>
      </c>
      <c r="C160" s="8" t="n">
        <f aca="false">VLOOKUP(B160,Summary!$B$3:$G$5,2,0)</f>
        <v>2.13799472657898</v>
      </c>
      <c r="D160" s="0" t="n">
        <v>2</v>
      </c>
      <c r="E160" s="8" t="n">
        <f aca="false">VLOOKUP(D160,Summary!$B$3:$D$5,3,0)</f>
        <v>2.07557779294366</v>
      </c>
      <c r="F160" s="0" t="n">
        <v>3</v>
      </c>
      <c r="G160" s="10" t="n">
        <f aca="false">VLOOKUP(F160,Summary!$B$3:$G$5,4,0)</f>
        <v>2.08996196012217</v>
      </c>
      <c r="H160" s="0" t="n">
        <v>3</v>
      </c>
      <c r="I160" s="10" t="n">
        <f aca="false">VLOOKUP(H160,Summary!$B$3:$G$5,5,0)</f>
        <v>2.14088958307309</v>
      </c>
      <c r="J160" s="0" t="n">
        <v>3</v>
      </c>
      <c r="K160" s="10" t="n">
        <f aca="false">VLOOKUP(J160,Summary!$B$3:$G$5,5,0)</f>
        <v>2.14088958307309</v>
      </c>
    </row>
    <row r="161" customFormat="false" ht="13.8" hidden="false" customHeight="false" outlineLevel="0" collapsed="false">
      <c r="A161" s="10" t="s">
        <v>186</v>
      </c>
      <c r="B161" s="10" t="n">
        <v>2</v>
      </c>
      <c r="C161" s="8" t="n">
        <f aca="false">VLOOKUP(B161,Summary!$B$3:$G$5,2,0)</f>
        <v>1.86953762364498</v>
      </c>
      <c r="D161" s="0" t="n">
        <v>2</v>
      </c>
      <c r="E161" s="8" t="n">
        <f aca="false">VLOOKUP(D161,Summary!$B$3:$D$5,3,0)</f>
        <v>2.07557779294366</v>
      </c>
      <c r="F161" s="0" t="n">
        <v>2</v>
      </c>
      <c r="G161" s="10" t="n">
        <f aca="false">VLOOKUP(F161,Summary!$B$3:$G$5,4,0)</f>
        <v>1.91837522982769</v>
      </c>
      <c r="H161" s="0" t="n">
        <v>2</v>
      </c>
      <c r="I161" s="10" t="n">
        <f aca="false">VLOOKUP(H161,Summary!$B$3:$G$5,5,0)</f>
        <v>1.92648243951842</v>
      </c>
      <c r="J161" s="0" t="n">
        <v>2</v>
      </c>
      <c r="K161" s="10" t="n">
        <f aca="false">VLOOKUP(J161,Summary!$B$3:$G$5,5,0)</f>
        <v>1.92648243951842</v>
      </c>
    </row>
    <row r="162" customFormat="false" ht="13.8" hidden="false" customHeight="false" outlineLevel="0" collapsed="false">
      <c r="A162" s="10" t="s">
        <v>187</v>
      </c>
      <c r="B162" s="10" t="n">
        <v>3</v>
      </c>
      <c r="C162" s="8" t="n">
        <f aca="false">VLOOKUP(B162,Summary!$B$3:$G$5,2,0)</f>
        <v>2.13799472657898</v>
      </c>
      <c r="D162" s="0" t="n">
        <v>2</v>
      </c>
      <c r="E162" s="8" t="n">
        <f aca="false">VLOOKUP(D162,Summary!$B$3:$D$5,3,0)</f>
        <v>2.07557779294366</v>
      </c>
      <c r="F162" s="0" t="n">
        <v>3</v>
      </c>
      <c r="G162" s="10" t="n">
        <f aca="false">VLOOKUP(F162,Summary!$B$3:$G$5,4,0)</f>
        <v>2.08996196012217</v>
      </c>
      <c r="H162" s="0" t="n">
        <v>3</v>
      </c>
      <c r="I162" s="10" t="n">
        <f aca="false">VLOOKUP(H162,Summary!$B$3:$G$5,5,0)</f>
        <v>2.14088958307309</v>
      </c>
      <c r="J162" s="0" t="n">
        <v>3</v>
      </c>
      <c r="K162" s="10" t="n">
        <f aca="false">VLOOKUP(J162,Summary!$B$3:$G$5,5,0)</f>
        <v>2.14088958307309</v>
      </c>
    </row>
    <row r="163" customFormat="false" ht="13.8" hidden="false" customHeight="false" outlineLevel="0" collapsed="false">
      <c r="A163" s="10" t="s">
        <v>188</v>
      </c>
      <c r="B163" s="10" t="n">
        <v>2</v>
      </c>
      <c r="C163" s="8" t="n">
        <f aca="false">VLOOKUP(B163,Summary!$B$3:$G$5,2,0)</f>
        <v>1.86953762364498</v>
      </c>
      <c r="D163" s="0" t="n">
        <v>2</v>
      </c>
      <c r="E163" s="8" t="n">
        <f aca="false">VLOOKUP(D163,Summary!$B$3:$D$5,3,0)</f>
        <v>2.07557779294366</v>
      </c>
      <c r="F163" s="0" t="n">
        <v>2</v>
      </c>
      <c r="G163" s="10" t="n">
        <f aca="false">VLOOKUP(F163,Summary!$B$3:$G$5,4,0)</f>
        <v>1.91837522982769</v>
      </c>
      <c r="H163" s="0" t="n">
        <v>2</v>
      </c>
      <c r="I163" s="10" t="n">
        <f aca="false">VLOOKUP(H163,Summary!$B$3:$G$5,5,0)</f>
        <v>1.92648243951842</v>
      </c>
      <c r="J163" s="0" t="n">
        <v>2</v>
      </c>
      <c r="K163" s="10" t="n">
        <f aca="false">VLOOKUP(J163,Summary!$B$3:$G$5,5,0)</f>
        <v>1.92648243951842</v>
      </c>
    </row>
    <row r="164" customFormat="false" ht="13.8" hidden="false" customHeight="false" outlineLevel="0" collapsed="false">
      <c r="A164" s="10" t="s">
        <v>189</v>
      </c>
      <c r="B164" s="10" t="n">
        <v>1</v>
      </c>
      <c r="C164" s="8" t="n">
        <f aca="false">VLOOKUP(B164,Summary!$B$3:$G$5,2,0)</f>
        <v>1.63413443755827</v>
      </c>
      <c r="D164" s="0" t="n">
        <v>2</v>
      </c>
      <c r="E164" s="8" t="n">
        <f aca="false">VLOOKUP(D164,Summary!$B$3:$D$5,3,0)</f>
        <v>2.07557779294366</v>
      </c>
      <c r="F164" s="0" t="n">
        <v>1</v>
      </c>
      <c r="G164" s="10" t="n">
        <f aca="false">VLOOKUP(F164,Summary!$B$3:$G$5,4,0)</f>
        <v>1.64352121942016</v>
      </c>
      <c r="H164" s="0" t="n">
        <v>1</v>
      </c>
      <c r="I164" s="10" t="n">
        <f aca="false">VLOOKUP(H164,Summary!$B$3:$G$5,5,0)</f>
        <v>1.6412093836472</v>
      </c>
      <c r="J164" s="0" t="n">
        <v>1</v>
      </c>
      <c r="K164" s="10" t="n">
        <f aca="false">VLOOKUP(J164,Summary!$B$3:$G$5,5,0)</f>
        <v>1.6412093836472</v>
      </c>
    </row>
    <row r="165" customFormat="false" ht="13.8" hidden="false" customHeight="false" outlineLevel="0" collapsed="false">
      <c r="A165" s="10" t="s">
        <v>190</v>
      </c>
      <c r="B165" s="10" t="n">
        <v>3</v>
      </c>
      <c r="C165" s="8" t="n">
        <f aca="false">VLOOKUP(B165,Summary!$B$3:$G$5,2,0)</f>
        <v>2.13799472657898</v>
      </c>
      <c r="D165" s="0" t="n">
        <v>2</v>
      </c>
      <c r="E165" s="8" t="n">
        <f aca="false">VLOOKUP(D165,Summary!$B$3:$D$5,3,0)</f>
        <v>2.07557779294366</v>
      </c>
      <c r="F165" s="0" t="n">
        <v>3</v>
      </c>
      <c r="G165" s="10" t="n">
        <f aca="false">VLOOKUP(F165,Summary!$B$3:$G$5,4,0)</f>
        <v>2.08996196012217</v>
      </c>
      <c r="H165" s="0" t="n">
        <v>3</v>
      </c>
      <c r="I165" s="10" t="n">
        <f aca="false">VLOOKUP(H165,Summary!$B$3:$G$5,5,0)</f>
        <v>2.14088958307309</v>
      </c>
      <c r="J165" s="0" t="n">
        <v>3</v>
      </c>
      <c r="K165" s="10" t="n">
        <f aca="false">VLOOKUP(J165,Summary!$B$3:$G$5,5,0)</f>
        <v>2.14088958307309</v>
      </c>
    </row>
    <row r="166" customFormat="false" ht="13.8" hidden="false" customHeight="false" outlineLevel="0" collapsed="false">
      <c r="A166" s="10" t="s">
        <v>191</v>
      </c>
      <c r="B166" s="10" t="n">
        <v>2</v>
      </c>
      <c r="C166" s="8" t="n">
        <f aca="false">VLOOKUP(B166,Summary!$B$3:$G$5,2,0)</f>
        <v>1.86953762364498</v>
      </c>
      <c r="D166" s="0" t="n">
        <v>2</v>
      </c>
      <c r="E166" s="8" t="n">
        <f aca="false">VLOOKUP(D166,Summary!$B$3:$D$5,3,0)</f>
        <v>2.07557779294366</v>
      </c>
      <c r="F166" s="0" t="n">
        <v>2</v>
      </c>
      <c r="G166" s="10" t="n">
        <f aca="false">VLOOKUP(F166,Summary!$B$3:$G$5,4,0)</f>
        <v>1.91837522982769</v>
      </c>
      <c r="H166" s="0" t="n">
        <v>2</v>
      </c>
      <c r="I166" s="10" t="n">
        <f aca="false">VLOOKUP(H166,Summary!$B$3:$G$5,5,0)</f>
        <v>1.92648243951842</v>
      </c>
      <c r="J166" s="0" t="n">
        <v>2</v>
      </c>
      <c r="K166" s="10" t="n">
        <f aca="false">VLOOKUP(J166,Summary!$B$3:$G$5,5,0)</f>
        <v>1.92648243951842</v>
      </c>
    </row>
    <row r="167" customFormat="false" ht="13.8" hidden="false" customHeight="false" outlineLevel="0" collapsed="false">
      <c r="A167" s="10" t="s">
        <v>192</v>
      </c>
      <c r="B167" s="10" t="n">
        <v>3</v>
      </c>
      <c r="C167" s="8" t="n">
        <f aca="false">VLOOKUP(B167,Summary!$B$3:$G$5,2,0)</f>
        <v>2.13799472657898</v>
      </c>
      <c r="D167" s="0" t="n">
        <v>2</v>
      </c>
      <c r="E167" s="8" t="n">
        <f aca="false">VLOOKUP(D167,Summary!$B$3:$D$5,3,0)</f>
        <v>2.07557779294366</v>
      </c>
      <c r="F167" s="0" t="n">
        <v>3</v>
      </c>
      <c r="G167" s="10" t="n">
        <f aca="false">VLOOKUP(F167,Summary!$B$3:$G$5,4,0)</f>
        <v>2.08996196012217</v>
      </c>
      <c r="H167" s="0" t="n">
        <v>3</v>
      </c>
      <c r="I167" s="10" t="n">
        <f aca="false">VLOOKUP(H167,Summary!$B$3:$G$5,5,0)</f>
        <v>2.14088958307309</v>
      </c>
      <c r="J167" s="0" t="n">
        <v>3</v>
      </c>
      <c r="K167" s="10" t="n">
        <f aca="false">VLOOKUP(J167,Summary!$B$3:$G$5,5,0)</f>
        <v>2.14088958307309</v>
      </c>
    </row>
    <row r="168" customFormat="false" ht="13.8" hidden="false" customHeight="false" outlineLevel="0" collapsed="false">
      <c r="A168" s="10" t="s">
        <v>193</v>
      </c>
      <c r="B168" s="10" t="n">
        <v>3</v>
      </c>
      <c r="C168" s="8" t="n">
        <f aca="false">VLOOKUP(B168,Summary!$B$3:$G$5,2,0)</f>
        <v>2.13799472657898</v>
      </c>
      <c r="D168" s="0" t="n">
        <v>2</v>
      </c>
      <c r="E168" s="8" t="n">
        <f aca="false">VLOOKUP(D168,Summary!$B$3:$D$5,3,0)</f>
        <v>2.07557779294366</v>
      </c>
      <c r="F168" s="0" t="n">
        <v>3</v>
      </c>
      <c r="G168" s="10" t="n">
        <f aca="false">VLOOKUP(F168,Summary!$B$3:$G$5,4,0)</f>
        <v>2.08996196012217</v>
      </c>
      <c r="H168" s="0" t="n">
        <v>3</v>
      </c>
      <c r="I168" s="10" t="n">
        <f aca="false">VLOOKUP(H168,Summary!$B$3:$G$5,5,0)</f>
        <v>2.14088958307309</v>
      </c>
      <c r="J168" s="0" t="n">
        <v>3</v>
      </c>
      <c r="K168" s="10" t="n">
        <f aca="false">VLOOKUP(J168,Summary!$B$3:$G$5,5,0)</f>
        <v>2.14088958307309</v>
      </c>
    </row>
    <row r="169" customFormat="false" ht="13.8" hidden="false" customHeight="false" outlineLevel="0" collapsed="false">
      <c r="A169" s="10" t="s">
        <v>194</v>
      </c>
      <c r="B169" s="10" t="n">
        <v>2</v>
      </c>
      <c r="C169" s="8" t="n">
        <f aca="false">VLOOKUP(B169,Summary!$B$3:$G$5,2,0)</f>
        <v>1.86953762364498</v>
      </c>
      <c r="D169" s="0" t="n">
        <v>2</v>
      </c>
      <c r="E169" s="8" t="n">
        <f aca="false">VLOOKUP(D169,Summary!$B$3:$D$5,3,0)</f>
        <v>2.07557779294366</v>
      </c>
      <c r="F169" s="0" t="n">
        <v>3</v>
      </c>
      <c r="G169" s="10" t="n">
        <f aca="false">VLOOKUP(F169,Summary!$B$3:$G$5,4,0)</f>
        <v>2.08996196012217</v>
      </c>
      <c r="H169" s="0" t="n">
        <v>3</v>
      </c>
      <c r="I169" s="10" t="n">
        <f aca="false">VLOOKUP(H169,Summary!$B$3:$G$5,5,0)</f>
        <v>2.14088958307309</v>
      </c>
      <c r="J169" s="0" t="n">
        <v>3</v>
      </c>
      <c r="K169" s="10" t="n">
        <f aca="false">VLOOKUP(J169,Summary!$B$3:$G$5,5,0)</f>
        <v>2.14088958307309</v>
      </c>
    </row>
    <row r="170" customFormat="false" ht="13.8" hidden="false" customHeight="false" outlineLevel="0" collapsed="false">
      <c r="A170" s="10" t="s">
        <v>195</v>
      </c>
      <c r="B170" s="10" t="n">
        <v>3</v>
      </c>
      <c r="C170" s="8" t="n">
        <f aca="false">VLOOKUP(B170,Summary!$B$3:$G$5,2,0)</f>
        <v>2.13799472657898</v>
      </c>
      <c r="D170" s="0" t="n">
        <v>2</v>
      </c>
      <c r="E170" s="8" t="n">
        <f aca="false">VLOOKUP(D170,Summary!$B$3:$D$5,3,0)</f>
        <v>2.07557779294366</v>
      </c>
      <c r="F170" s="0" t="n">
        <v>3</v>
      </c>
      <c r="G170" s="10" t="n">
        <f aca="false">VLOOKUP(F170,Summary!$B$3:$G$5,4,0)</f>
        <v>2.08996196012217</v>
      </c>
      <c r="H170" s="0" t="n">
        <v>3</v>
      </c>
      <c r="I170" s="10" t="n">
        <f aca="false">VLOOKUP(H170,Summary!$B$3:$G$5,5,0)</f>
        <v>2.14088958307309</v>
      </c>
      <c r="J170" s="0" t="n">
        <v>3</v>
      </c>
      <c r="K170" s="10" t="n">
        <f aca="false">VLOOKUP(J170,Summary!$B$3:$G$5,5,0)</f>
        <v>2.14088958307309</v>
      </c>
    </row>
    <row r="171" customFormat="false" ht="13.8" hidden="false" customHeight="false" outlineLevel="0" collapsed="false">
      <c r="A171" s="10" t="s">
        <v>196</v>
      </c>
      <c r="B171" s="10" t="n">
        <v>3</v>
      </c>
      <c r="C171" s="8" t="n">
        <f aca="false">VLOOKUP(B171,Summary!$B$3:$G$5,2,0)</f>
        <v>2.13799472657898</v>
      </c>
      <c r="D171" s="0" t="n">
        <v>2</v>
      </c>
      <c r="E171" s="8" t="n">
        <f aca="false">VLOOKUP(D171,Summary!$B$3:$D$5,3,0)</f>
        <v>2.07557779294366</v>
      </c>
      <c r="F171" s="0" t="n">
        <v>3</v>
      </c>
      <c r="G171" s="10" t="n">
        <f aca="false">VLOOKUP(F171,Summary!$B$3:$G$5,4,0)</f>
        <v>2.08996196012217</v>
      </c>
      <c r="H171" s="0" t="n">
        <v>3</v>
      </c>
      <c r="I171" s="10" t="n">
        <f aca="false">VLOOKUP(H171,Summary!$B$3:$G$5,5,0)</f>
        <v>2.14088958307309</v>
      </c>
      <c r="J171" s="0" t="n">
        <v>3</v>
      </c>
      <c r="K171" s="10" t="n">
        <f aca="false">VLOOKUP(J171,Summary!$B$3:$G$5,5,0)</f>
        <v>2.14088958307309</v>
      </c>
    </row>
    <row r="172" customFormat="false" ht="13.8" hidden="false" customHeight="false" outlineLevel="0" collapsed="false">
      <c r="A172" s="10" t="s">
        <v>197</v>
      </c>
      <c r="B172" s="10" t="n">
        <v>2</v>
      </c>
      <c r="C172" s="8" t="n">
        <f aca="false">VLOOKUP(B172,Summary!$B$3:$G$5,2,0)</f>
        <v>1.86953762364498</v>
      </c>
      <c r="D172" s="0" t="n">
        <v>2</v>
      </c>
      <c r="E172" s="8" t="n">
        <f aca="false">VLOOKUP(D172,Summary!$B$3:$D$5,3,0)</f>
        <v>2.07557779294366</v>
      </c>
      <c r="F172" s="0" t="n">
        <v>2</v>
      </c>
      <c r="G172" s="10" t="n">
        <f aca="false">VLOOKUP(F172,Summary!$B$3:$G$5,4,0)</f>
        <v>1.91837522982769</v>
      </c>
      <c r="H172" s="0" t="n">
        <v>2</v>
      </c>
      <c r="I172" s="10" t="n">
        <f aca="false">VLOOKUP(H172,Summary!$B$3:$G$5,5,0)</f>
        <v>1.92648243951842</v>
      </c>
      <c r="J172" s="0" t="n">
        <v>2</v>
      </c>
      <c r="K172" s="10" t="n">
        <f aca="false">VLOOKUP(J172,Summary!$B$3:$G$5,5,0)</f>
        <v>1.92648243951842</v>
      </c>
    </row>
    <row r="173" customFormat="false" ht="13.8" hidden="false" customHeight="false" outlineLevel="0" collapsed="false">
      <c r="A173" s="10" t="s">
        <v>198</v>
      </c>
      <c r="B173" s="10" t="n">
        <v>1</v>
      </c>
      <c r="C173" s="8" t="n">
        <f aca="false">VLOOKUP(B173,Summary!$B$3:$G$5,2,0)</f>
        <v>1.63413443755827</v>
      </c>
      <c r="D173" s="0" t="n">
        <v>2</v>
      </c>
      <c r="E173" s="8" t="n">
        <f aca="false">VLOOKUP(D173,Summary!$B$3:$D$5,3,0)</f>
        <v>2.07557779294366</v>
      </c>
      <c r="F173" s="0" t="n">
        <v>1</v>
      </c>
      <c r="G173" s="10" t="n">
        <f aca="false">VLOOKUP(F173,Summary!$B$3:$G$5,4,0)</f>
        <v>1.64352121942016</v>
      </c>
      <c r="H173" s="0" t="n">
        <v>1</v>
      </c>
      <c r="I173" s="10" t="n">
        <f aca="false">VLOOKUP(H173,Summary!$B$3:$G$5,5,0)</f>
        <v>1.6412093836472</v>
      </c>
      <c r="J173" s="0" t="n">
        <v>1</v>
      </c>
      <c r="K173" s="10" t="n">
        <f aca="false">VLOOKUP(J173,Summary!$B$3:$G$5,5,0)</f>
        <v>1.6412093836472</v>
      </c>
    </row>
    <row r="174" customFormat="false" ht="13.8" hidden="false" customHeight="false" outlineLevel="0" collapsed="false">
      <c r="A174" s="10" t="s">
        <v>199</v>
      </c>
      <c r="B174" s="10" t="n">
        <v>2</v>
      </c>
      <c r="C174" s="8" t="n">
        <f aca="false">VLOOKUP(B174,Summary!$B$3:$G$5,2,0)</f>
        <v>1.86953762364498</v>
      </c>
      <c r="D174" s="0" t="n">
        <v>2</v>
      </c>
      <c r="E174" s="8" t="n">
        <f aca="false">VLOOKUP(D174,Summary!$B$3:$D$5,3,0)</f>
        <v>2.07557779294366</v>
      </c>
      <c r="F174" s="0" t="n">
        <v>2</v>
      </c>
      <c r="G174" s="10" t="n">
        <f aca="false">VLOOKUP(F174,Summary!$B$3:$G$5,4,0)</f>
        <v>1.91837522982769</v>
      </c>
      <c r="H174" s="0" t="n">
        <v>2</v>
      </c>
      <c r="I174" s="10" t="n">
        <f aca="false">VLOOKUP(H174,Summary!$B$3:$G$5,5,0)</f>
        <v>1.92648243951842</v>
      </c>
      <c r="J174" s="0" t="n">
        <v>2</v>
      </c>
      <c r="K174" s="10" t="n">
        <f aca="false">VLOOKUP(J174,Summary!$B$3:$G$5,5,0)</f>
        <v>1.92648243951842</v>
      </c>
    </row>
    <row r="175" customFormat="false" ht="13.8" hidden="false" customHeight="false" outlineLevel="0" collapsed="false">
      <c r="A175" s="10" t="s">
        <v>200</v>
      </c>
      <c r="B175" s="10" t="n">
        <v>3</v>
      </c>
      <c r="C175" s="8" t="n">
        <f aca="false">VLOOKUP(B175,Summary!$B$3:$G$5,2,0)</f>
        <v>2.13799472657898</v>
      </c>
      <c r="D175" s="0" t="n">
        <v>2</v>
      </c>
      <c r="E175" s="8" t="n">
        <f aca="false">VLOOKUP(D175,Summary!$B$3:$D$5,3,0)</f>
        <v>2.07557779294366</v>
      </c>
      <c r="F175" s="0" t="n">
        <v>3</v>
      </c>
      <c r="G175" s="10" t="n">
        <f aca="false">VLOOKUP(F175,Summary!$B$3:$G$5,4,0)</f>
        <v>2.08996196012217</v>
      </c>
      <c r="H175" s="0" t="n">
        <v>3</v>
      </c>
      <c r="I175" s="10" t="n">
        <f aca="false">VLOOKUP(H175,Summary!$B$3:$G$5,5,0)</f>
        <v>2.14088958307309</v>
      </c>
      <c r="J175" s="0" t="n">
        <v>3</v>
      </c>
      <c r="K175" s="10" t="n">
        <f aca="false">VLOOKUP(J175,Summary!$B$3:$G$5,5,0)</f>
        <v>2.14088958307309</v>
      </c>
    </row>
    <row r="176" customFormat="false" ht="13.8" hidden="false" customHeight="false" outlineLevel="0" collapsed="false">
      <c r="A176" s="10" t="s">
        <v>201</v>
      </c>
      <c r="B176" s="10" t="n">
        <v>1</v>
      </c>
      <c r="C176" s="8" t="n">
        <f aca="false">VLOOKUP(B176,Summary!$B$3:$G$5,2,0)</f>
        <v>1.63413443755827</v>
      </c>
      <c r="D176" s="0" t="n">
        <v>2</v>
      </c>
      <c r="E176" s="8" t="n">
        <f aca="false">VLOOKUP(D176,Summary!$B$3:$D$5,3,0)</f>
        <v>2.07557779294366</v>
      </c>
      <c r="F176" s="0" t="n">
        <v>1</v>
      </c>
      <c r="G176" s="10" t="n">
        <f aca="false">VLOOKUP(F176,Summary!$B$3:$G$5,4,0)</f>
        <v>1.64352121942016</v>
      </c>
      <c r="H176" s="0" t="n">
        <v>1</v>
      </c>
      <c r="I176" s="10" t="n">
        <f aca="false">VLOOKUP(H176,Summary!$B$3:$G$5,5,0)</f>
        <v>1.6412093836472</v>
      </c>
      <c r="J176" s="0" t="n">
        <v>1</v>
      </c>
      <c r="K176" s="10" t="n">
        <f aca="false">VLOOKUP(J176,Summary!$B$3:$G$5,5,0)</f>
        <v>1.6412093836472</v>
      </c>
    </row>
    <row r="177" customFormat="false" ht="13.8" hidden="false" customHeight="false" outlineLevel="0" collapsed="false">
      <c r="A177" s="10" t="s">
        <v>202</v>
      </c>
      <c r="B177" s="10" t="n">
        <v>1</v>
      </c>
      <c r="C177" s="8" t="n">
        <f aca="false">VLOOKUP(B177,Summary!$B$3:$G$5,2,0)</f>
        <v>1.63413443755827</v>
      </c>
      <c r="D177" s="0" t="n">
        <v>2</v>
      </c>
      <c r="E177" s="8" t="n">
        <f aca="false">VLOOKUP(D177,Summary!$B$3:$D$5,3,0)</f>
        <v>2.07557779294366</v>
      </c>
      <c r="F177" s="0" t="n">
        <v>1</v>
      </c>
      <c r="G177" s="10" t="n">
        <f aca="false">VLOOKUP(F177,Summary!$B$3:$G$5,4,0)</f>
        <v>1.64352121942016</v>
      </c>
      <c r="H177" s="0" t="n">
        <v>1</v>
      </c>
      <c r="I177" s="10" t="n">
        <f aca="false">VLOOKUP(H177,Summary!$B$3:$G$5,5,0)</f>
        <v>1.6412093836472</v>
      </c>
      <c r="J177" s="0" t="n">
        <v>1</v>
      </c>
      <c r="K177" s="10" t="n">
        <f aca="false">VLOOKUP(J177,Summary!$B$3:$G$5,5,0)</f>
        <v>1.6412093836472</v>
      </c>
    </row>
    <row r="178" customFormat="false" ht="13.8" hidden="false" customHeight="false" outlineLevel="0" collapsed="false">
      <c r="A178" s="10" t="s">
        <v>203</v>
      </c>
      <c r="B178" s="10" t="n">
        <v>3</v>
      </c>
      <c r="C178" s="8" t="n">
        <f aca="false">VLOOKUP(B178,Summary!$B$3:$G$5,2,0)</f>
        <v>2.13799472657898</v>
      </c>
      <c r="D178" s="0" t="n">
        <v>2</v>
      </c>
      <c r="E178" s="8" t="n">
        <f aca="false">VLOOKUP(D178,Summary!$B$3:$D$5,3,0)</f>
        <v>2.07557779294366</v>
      </c>
      <c r="F178" s="0" t="n">
        <v>3</v>
      </c>
      <c r="G178" s="10" t="n">
        <f aca="false">VLOOKUP(F178,Summary!$B$3:$G$5,4,0)</f>
        <v>2.08996196012217</v>
      </c>
      <c r="H178" s="0" t="n">
        <v>3</v>
      </c>
      <c r="I178" s="10" t="n">
        <f aca="false">VLOOKUP(H178,Summary!$B$3:$G$5,5,0)</f>
        <v>2.14088958307309</v>
      </c>
      <c r="J178" s="0" t="n">
        <v>3</v>
      </c>
      <c r="K178" s="10" t="n">
        <f aca="false">VLOOKUP(J178,Summary!$B$3:$G$5,5,0)</f>
        <v>2.14088958307309</v>
      </c>
    </row>
    <row r="179" customFormat="false" ht="13.8" hidden="false" customHeight="false" outlineLevel="0" collapsed="false">
      <c r="A179" s="10" t="s">
        <v>204</v>
      </c>
      <c r="B179" s="10" t="n">
        <v>2</v>
      </c>
      <c r="C179" s="8" t="n">
        <f aca="false">VLOOKUP(B179,Summary!$B$3:$G$5,2,0)</f>
        <v>1.86953762364498</v>
      </c>
      <c r="D179" s="0" t="n">
        <v>2</v>
      </c>
      <c r="E179" s="8" t="n">
        <f aca="false">VLOOKUP(D179,Summary!$B$3:$D$5,3,0)</f>
        <v>2.07557779294366</v>
      </c>
      <c r="F179" s="0" t="n">
        <v>2</v>
      </c>
      <c r="G179" s="10" t="n">
        <f aca="false">VLOOKUP(F179,Summary!$B$3:$G$5,4,0)</f>
        <v>1.91837522982769</v>
      </c>
      <c r="H179" s="0" t="n">
        <v>2</v>
      </c>
      <c r="I179" s="10" t="n">
        <f aca="false">VLOOKUP(H179,Summary!$B$3:$G$5,5,0)</f>
        <v>1.92648243951842</v>
      </c>
      <c r="J179" s="0" t="n">
        <v>2</v>
      </c>
      <c r="K179" s="10" t="n">
        <f aca="false">VLOOKUP(J179,Summary!$B$3:$G$5,5,0)</f>
        <v>1.92648243951842</v>
      </c>
    </row>
    <row r="180" customFormat="false" ht="13.8" hidden="false" customHeight="false" outlineLevel="0" collapsed="false">
      <c r="A180" s="10" t="s">
        <v>205</v>
      </c>
      <c r="B180" s="10" t="n">
        <v>3</v>
      </c>
      <c r="C180" s="8" t="n">
        <f aca="false">VLOOKUP(B180,Summary!$B$3:$G$5,2,0)</f>
        <v>2.13799472657898</v>
      </c>
      <c r="D180" s="0" t="n">
        <v>2</v>
      </c>
      <c r="E180" s="8" t="n">
        <f aca="false">VLOOKUP(D180,Summary!$B$3:$D$5,3,0)</f>
        <v>2.07557779294366</v>
      </c>
      <c r="F180" s="0" t="n">
        <v>3</v>
      </c>
      <c r="G180" s="10" t="n">
        <f aca="false">VLOOKUP(F180,Summary!$B$3:$G$5,4,0)</f>
        <v>2.08996196012217</v>
      </c>
      <c r="H180" s="0" t="n">
        <v>3</v>
      </c>
      <c r="I180" s="10" t="n">
        <f aca="false">VLOOKUP(H180,Summary!$B$3:$G$5,5,0)</f>
        <v>2.14088958307309</v>
      </c>
      <c r="J180" s="0" t="n">
        <v>3</v>
      </c>
      <c r="K180" s="10" t="n">
        <f aca="false">VLOOKUP(J180,Summary!$B$3:$G$5,5,0)</f>
        <v>2.14088958307309</v>
      </c>
    </row>
    <row r="181" customFormat="false" ht="13.8" hidden="false" customHeight="false" outlineLevel="0" collapsed="false">
      <c r="A181" s="10" t="s">
        <v>206</v>
      </c>
      <c r="B181" s="10" t="n">
        <v>2</v>
      </c>
      <c r="C181" s="8" t="n">
        <f aca="false">VLOOKUP(B181,Summary!$B$3:$G$5,2,0)</f>
        <v>1.86953762364498</v>
      </c>
      <c r="D181" s="0" t="n">
        <v>2</v>
      </c>
      <c r="E181" s="8" t="n">
        <f aca="false">VLOOKUP(D181,Summary!$B$3:$D$5,3,0)</f>
        <v>2.07557779294366</v>
      </c>
      <c r="F181" s="0" t="n">
        <v>2</v>
      </c>
      <c r="G181" s="10" t="n">
        <f aca="false">VLOOKUP(F181,Summary!$B$3:$G$5,4,0)</f>
        <v>1.91837522982769</v>
      </c>
      <c r="H181" s="0" t="n">
        <v>2</v>
      </c>
      <c r="I181" s="10" t="n">
        <f aca="false">VLOOKUP(H181,Summary!$B$3:$G$5,5,0)</f>
        <v>1.92648243951842</v>
      </c>
      <c r="J181" s="0" t="n">
        <v>2</v>
      </c>
      <c r="K181" s="10" t="n">
        <f aca="false">VLOOKUP(J181,Summary!$B$3:$G$5,5,0)</f>
        <v>1.92648243951842</v>
      </c>
    </row>
    <row r="182" customFormat="false" ht="13.8" hidden="false" customHeight="false" outlineLevel="0" collapsed="false">
      <c r="A182" s="10" t="s">
        <v>207</v>
      </c>
      <c r="B182" s="10" t="n">
        <v>3</v>
      </c>
      <c r="C182" s="8" t="n">
        <f aca="false">VLOOKUP(B182,Summary!$B$3:$G$5,2,0)</f>
        <v>2.13799472657898</v>
      </c>
      <c r="D182" s="0" t="n">
        <v>2</v>
      </c>
      <c r="E182" s="8" t="n">
        <f aca="false">VLOOKUP(D182,Summary!$B$3:$D$5,3,0)</f>
        <v>2.07557779294366</v>
      </c>
      <c r="F182" s="0" t="n">
        <v>3</v>
      </c>
      <c r="G182" s="10" t="n">
        <f aca="false">VLOOKUP(F182,Summary!$B$3:$G$5,4,0)</f>
        <v>2.08996196012217</v>
      </c>
      <c r="H182" s="0" t="n">
        <v>3</v>
      </c>
      <c r="I182" s="10" t="n">
        <f aca="false">VLOOKUP(H182,Summary!$B$3:$G$5,5,0)</f>
        <v>2.14088958307309</v>
      </c>
      <c r="J182" s="0" t="n">
        <v>3</v>
      </c>
      <c r="K182" s="10" t="n">
        <f aca="false">VLOOKUP(J182,Summary!$B$3:$G$5,5,0)</f>
        <v>2.14088958307309</v>
      </c>
    </row>
    <row r="183" customFormat="false" ht="13.8" hidden="false" customHeight="false" outlineLevel="0" collapsed="false">
      <c r="A183" s="10" t="s">
        <v>208</v>
      </c>
      <c r="B183" s="10" t="n">
        <v>2</v>
      </c>
      <c r="C183" s="8" t="n">
        <f aca="false">VLOOKUP(B183,Summary!$B$3:$G$5,2,0)</f>
        <v>1.86953762364498</v>
      </c>
      <c r="D183" s="0" t="n">
        <v>2</v>
      </c>
      <c r="E183" s="8" t="n">
        <f aca="false">VLOOKUP(D183,Summary!$B$3:$D$5,3,0)</f>
        <v>2.07557779294366</v>
      </c>
      <c r="F183" s="0" t="n">
        <v>2</v>
      </c>
      <c r="G183" s="10" t="n">
        <f aca="false">VLOOKUP(F183,Summary!$B$3:$G$5,4,0)</f>
        <v>1.91837522982769</v>
      </c>
      <c r="H183" s="0" t="n">
        <v>2</v>
      </c>
      <c r="I183" s="10" t="n">
        <f aca="false">VLOOKUP(H183,Summary!$B$3:$G$5,5,0)</f>
        <v>1.92648243951842</v>
      </c>
      <c r="J183" s="0" t="n">
        <v>2</v>
      </c>
      <c r="K183" s="10" t="n">
        <f aca="false">VLOOKUP(J183,Summary!$B$3:$G$5,5,0)</f>
        <v>1.92648243951842</v>
      </c>
    </row>
    <row r="184" customFormat="false" ht="13.8" hidden="false" customHeight="false" outlineLevel="0" collapsed="false">
      <c r="A184" s="10" t="s">
        <v>209</v>
      </c>
      <c r="B184" s="10" t="n">
        <v>2</v>
      </c>
      <c r="C184" s="8" t="n">
        <f aca="false">VLOOKUP(B184,Summary!$B$3:$G$5,2,0)</f>
        <v>1.86953762364498</v>
      </c>
      <c r="D184" s="0" t="n">
        <v>2</v>
      </c>
      <c r="E184" s="8" t="n">
        <f aca="false">VLOOKUP(D184,Summary!$B$3:$D$5,3,0)</f>
        <v>2.07557779294366</v>
      </c>
      <c r="F184" s="0" t="n">
        <v>2</v>
      </c>
      <c r="G184" s="10" t="n">
        <f aca="false">VLOOKUP(F184,Summary!$B$3:$G$5,4,0)</f>
        <v>1.91837522982769</v>
      </c>
      <c r="H184" s="0" t="n">
        <v>2</v>
      </c>
      <c r="I184" s="10" t="n">
        <f aca="false">VLOOKUP(H184,Summary!$B$3:$G$5,5,0)</f>
        <v>1.92648243951842</v>
      </c>
      <c r="J184" s="0" t="n">
        <v>2</v>
      </c>
      <c r="K184" s="10" t="n">
        <f aca="false">VLOOKUP(J184,Summary!$B$3:$G$5,5,0)</f>
        <v>1.92648243951842</v>
      </c>
    </row>
    <row r="185" customFormat="false" ht="13.8" hidden="false" customHeight="false" outlineLevel="0" collapsed="false">
      <c r="A185" s="10" t="s">
        <v>210</v>
      </c>
      <c r="B185" s="10" t="n">
        <v>3</v>
      </c>
      <c r="C185" s="8" t="n">
        <f aca="false">VLOOKUP(B185,Summary!$B$3:$G$5,2,0)</f>
        <v>2.13799472657898</v>
      </c>
      <c r="D185" s="0" t="n">
        <v>2</v>
      </c>
      <c r="E185" s="8" t="n">
        <f aca="false">VLOOKUP(D185,Summary!$B$3:$D$5,3,0)</f>
        <v>2.07557779294366</v>
      </c>
      <c r="F185" s="0" t="n">
        <v>3</v>
      </c>
      <c r="G185" s="10" t="n">
        <f aca="false">VLOOKUP(F185,Summary!$B$3:$G$5,4,0)</f>
        <v>2.08996196012217</v>
      </c>
      <c r="H185" s="0" t="n">
        <v>3</v>
      </c>
      <c r="I185" s="10" t="n">
        <f aca="false">VLOOKUP(H185,Summary!$B$3:$G$5,5,0)</f>
        <v>2.14088958307309</v>
      </c>
      <c r="J185" s="0" t="n">
        <v>3</v>
      </c>
      <c r="K185" s="10" t="n">
        <f aca="false">VLOOKUP(J185,Summary!$B$3:$G$5,5,0)</f>
        <v>2.14088958307309</v>
      </c>
    </row>
    <row r="186" customFormat="false" ht="13.8" hidden="false" customHeight="false" outlineLevel="0" collapsed="false">
      <c r="A186" s="10" t="s">
        <v>211</v>
      </c>
      <c r="B186" s="10" t="n">
        <v>3</v>
      </c>
      <c r="C186" s="8" t="n">
        <f aca="false">VLOOKUP(B186,Summary!$B$3:$G$5,2,0)</f>
        <v>2.13799472657898</v>
      </c>
      <c r="D186" s="0" t="n">
        <v>2</v>
      </c>
      <c r="E186" s="8" t="n">
        <f aca="false">VLOOKUP(D186,Summary!$B$3:$D$5,3,0)</f>
        <v>2.07557779294366</v>
      </c>
      <c r="F186" s="0" t="n">
        <v>3</v>
      </c>
      <c r="G186" s="10" t="n">
        <f aca="false">VLOOKUP(F186,Summary!$B$3:$G$5,4,0)</f>
        <v>2.08996196012217</v>
      </c>
      <c r="H186" s="0" t="n">
        <v>3</v>
      </c>
      <c r="I186" s="10" t="n">
        <f aca="false">VLOOKUP(H186,Summary!$B$3:$G$5,5,0)</f>
        <v>2.14088958307309</v>
      </c>
      <c r="J186" s="0" t="n">
        <v>3</v>
      </c>
      <c r="K186" s="10" t="n">
        <f aca="false">VLOOKUP(J186,Summary!$B$3:$G$5,5,0)</f>
        <v>2.14088958307309</v>
      </c>
    </row>
    <row r="187" customFormat="false" ht="13.8" hidden="false" customHeight="false" outlineLevel="0" collapsed="false">
      <c r="A187" s="10" t="s">
        <v>212</v>
      </c>
      <c r="B187" s="10" t="n">
        <v>3</v>
      </c>
      <c r="C187" s="8" t="n">
        <f aca="false">VLOOKUP(B187,Summary!$B$3:$G$5,2,0)</f>
        <v>2.13799472657898</v>
      </c>
      <c r="D187" s="0" t="n">
        <v>2</v>
      </c>
      <c r="E187" s="8" t="n">
        <f aca="false">VLOOKUP(D187,Summary!$B$3:$D$5,3,0)</f>
        <v>2.07557779294366</v>
      </c>
      <c r="F187" s="0" t="n">
        <v>3</v>
      </c>
      <c r="G187" s="10" t="n">
        <f aca="false">VLOOKUP(F187,Summary!$B$3:$G$5,4,0)</f>
        <v>2.08996196012217</v>
      </c>
      <c r="H187" s="0" t="n">
        <v>3</v>
      </c>
      <c r="I187" s="10" t="n">
        <f aca="false">VLOOKUP(H187,Summary!$B$3:$G$5,5,0)</f>
        <v>2.14088958307309</v>
      </c>
      <c r="J187" s="0" t="n">
        <v>3</v>
      </c>
      <c r="K187" s="10" t="n">
        <f aca="false">VLOOKUP(J187,Summary!$B$3:$G$5,5,0)</f>
        <v>2.14088958307309</v>
      </c>
    </row>
    <row r="188" customFormat="false" ht="13.8" hidden="false" customHeight="false" outlineLevel="0" collapsed="false">
      <c r="A188" s="10" t="s">
        <v>213</v>
      </c>
      <c r="B188" s="10" t="n">
        <v>3</v>
      </c>
      <c r="C188" s="8" t="n">
        <f aca="false">VLOOKUP(B188,Summary!$B$3:$G$5,2,0)</f>
        <v>2.13799472657898</v>
      </c>
      <c r="D188" s="0" t="n">
        <v>2</v>
      </c>
      <c r="E188" s="8" t="n">
        <f aca="false">VLOOKUP(D188,Summary!$B$3:$D$5,3,0)</f>
        <v>2.07557779294366</v>
      </c>
      <c r="F188" s="0" t="n">
        <v>3</v>
      </c>
      <c r="G188" s="10" t="n">
        <f aca="false">VLOOKUP(F188,Summary!$B$3:$G$5,4,0)</f>
        <v>2.08996196012217</v>
      </c>
      <c r="H188" s="0" t="n">
        <v>3</v>
      </c>
      <c r="I188" s="10" t="n">
        <f aca="false">VLOOKUP(H188,Summary!$B$3:$G$5,5,0)</f>
        <v>2.14088958307309</v>
      </c>
      <c r="J188" s="0" t="n">
        <v>3</v>
      </c>
      <c r="K188" s="10" t="n">
        <f aca="false">VLOOKUP(J188,Summary!$B$3:$G$5,5,0)</f>
        <v>2.14088958307309</v>
      </c>
    </row>
    <row r="189" customFormat="false" ht="13.8" hidden="false" customHeight="false" outlineLevel="0" collapsed="false">
      <c r="A189" s="10" t="s">
        <v>214</v>
      </c>
      <c r="B189" s="10" t="n">
        <v>3</v>
      </c>
      <c r="C189" s="8" t="n">
        <f aca="false">VLOOKUP(B189,Summary!$B$3:$G$5,2,0)</f>
        <v>2.13799472657898</v>
      </c>
      <c r="D189" s="0" t="n">
        <v>2</v>
      </c>
      <c r="E189" s="8" t="n">
        <f aca="false">VLOOKUP(D189,Summary!$B$3:$D$5,3,0)</f>
        <v>2.07557779294366</v>
      </c>
      <c r="F189" s="0" t="n">
        <v>3</v>
      </c>
      <c r="G189" s="10" t="n">
        <f aca="false">VLOOKUP(F189,Summary!$B$3:$G$5,4,0)</f>
        <v>2.08996196012217</v>
      </c>
      <c r="H189" s="0" t="n">
        <v>3</v>
      </c>
      <c r="I189" s="10" t="n">
        <f aca="false">VLOOKUP(H189,Summary!$B$3:$G$5,5,0)</f>
        <v>2.14088958307309</v>
      </c>
      <c r="J189" s="0" t="n">
        <v>3</v>
      </c>
      <c r="K189" s="10" t="n">
        <f aca="false">VLOOKUP(J189,Summary!$B$3:$G$5,5,0)</f>
        <v>2.14088958307309</v>
      </c>
    </row>
    <row r="190" customFormat="false" ht="13.8" hidden="false" customHeight="false" outlineLevel="0" collapsed="false">
      <c r="A190" s="10" t="s">
        <v>215</v>
      </c>
      <c r="B190" s="10" t="n">
        <v>3</v>
      </c>
      <c r="C190" s="8" t="n">
        <f aca="false">VLOOKUP(B190,Summary!$B$3:$G$5,2,0)</f>
        <v>2.13799472657898</v>
      </c>
      <c r="D190" s="0" t="n">
        <v>2</v>
      </c>
      <c r="E190" s="8" t="n">
        <f aca="false">VLOOKUP(D190,Summary!$B$3:$D$5,3,0)</f>
        <v>2.07557779294366</v>
      </c>
      <c r="F190" s="0" t="n">
        <v>3</v>
      </c>
      <c r="G190" s="10" t="n">
        <f aca="false">VLOOKUP(F190,Summary!$B$3:$G$5,4,0)</f>
        <v>2.08996196012217</v>
      </c>
      <c r="H190" s="0" t="n">
        <v>3</v>
      </c>
      <c r="I190" s="10" t="n">
        <f aca="false">VLOOKUP(H190,Summary!$B$3:$G$5,5,0)</f>
        <v>2.14088958307309</v>
      </c>
      <c r="J190" s="0" t="n">
        <v>3</v>
      </c>
      <c r="K190" s="10" t="n">
        <f aca="false">VLOOKUP(J190,Summary!$B$3:$G$5,5,0)</f>
        <v>2.14088958307309</v>
      </c>
    </row>
    <row r="191" customFormat="false" ht="13.8" hidden="false" customHeight="false" outlineLevel="0" collapsed="false">
      <c r="A191" s="10" t="s">
        <v>216</v>
      </c>
      <c r="B191" s="10" t="n">
        <v>3</v>
      </c>
      <c r="C191" s="8" t="n">
        <f aca="false">VLOOKUP(B191,Summary!$B$3:$G$5,2,0)</f>
        <v>2.13799472657898</v>
      </c>
      <c r="D191" s="0" t="n">
        <v>2</v>
      </c>
      <c r="E191" s="8" t="n">
        <f aca="false">VLOOKUP(D191,Summary!$B$3:$D$5,3,0)</f>
        <v>2.07557779294366</v>
      </c>
      <c r="F191" s="0" t="n">
        <v>3</v>
      </c>
      <c r="G191" s="10" t="n">
        <f aca="false">VLOOKUP(F191,Summary!$B$3:$G$5,4,0)</f>
        <v>2.08996196012217</v>
      </c>
      <c r="H191" s="0" t="n">
        <v>3</v>
      </c>
      <c r="I191" s="10" t="n">
        <f aca="false">VLOOKUP(H191,Summary!$B$3:$G$5,5,0)</f>
        <v>2.14088958307309</v>
      </c>
      <c r="J191" s="0" t="n">
        <v>3</v>
      </c>
      <c r="K191" s="10" t="n">
        <f aca="false">VLOOKUP(J191,Summary!$B$3:$G$5,5,0)</f>
        <v>2.14088958307309</v>
      </c>
    </row>
    <row r="192" customFormat="false" ht="13.8" hidden="false" customHeight="false" outlineLevel="0" collapsed="false">
      <c r="A192" s="10" t="s">
        <v>217</v>
      </c>
      <c r="B192" s="10" t="n">
        <v>1</v>
      </c>
      <c r="C192" s="8" t="n">
        <f aca="false">VLOOKUP(B192,Summary!$B$3:$G$5,2,0)</f>
        <v>1.63413443755827</v>
      </c>
      <c r="D192" s="0" t="n">
        <v>2</v>
      </c>
      <c r="E192" s="8" t="n">
        <f aca="false">VLOOKUP(D192,Summary!$B$3:$D$5,3,0)</f>
        <v>2.07557779294366</v>
      </c>
      <c r="F192" s="0" t="n">
        <v>1</v>
      </c>
      <c r="G192" s="10" t="n">
        <f aca="false">VLOOKUP(F192,Summary!$B$3:$G$5,4,0)</f>
        <v>1.64352121942016</v>
      </c>
      <c r="H192" s="0" t="n">
        <v>1</v>
      </c>
      <c r="I192" s="10" t="n">
        <f aca="false">VLOOKUP(H192,Summary!$B$3:$G$5,5,0)</f>
        <v>1.6412093836472</v>
      </c>
      <c r="J192" s="0" t="n">
        <v>1</v>
      </c>
      <c r="K192" s="10" t="n">
        <f aca="false">VLOOKUP(J192,Summary!$B$3:$G$5,5,0)</f>
        <v>1.6412093836472</v>
      </c>
    </row>
    <row r="193" customFormat="false" ht="13.8" hidden="false" customHeight="false" outlineLevel="0" collapsed="false">
      <c r="A193" s="10" t="s">
        <v>218</v>
      </c>
      <c r="B193" s="10" t="n">
        <v>2</v>
      </c>
      <c r="C193" s="8" t="n">
        <f aca="false">VLOOKUP(B193,Summary!$B$3:$G$5,2,0)</f>
        <v>1.86953762364498</v>
      </c>
      <c r="D193" s="0" t="n">
        <v>2</v>
      </c>
      <c r="E193" s="8" t="n">
        <f aca="false">VLOOKUP(D193,Summary!$B$3:$D$5,3,0)</f>
        <v>2.07557779294366</v>
      </c>
      <c r="F193" s="0" t="n">
        <v>2</v>
      </c>
      <c r="G193" s="10" t="n">
        <f aca="false">VLOOKUP(F193,Summary!$B$3:$G$5,4,0)</f>
        <v>1.91837522982769</v>
      </c>
      <c r="H193" s="0" t="n">
        <v>2</v>
      </c>
      <c r="I193" s="10" t="n">
        <f aca="false">VLOOKUP(H193,Summary!$B$3:$G$5,5,0)</f>
        <v>1.92648243951842</v>
      </c>
      <c r="J193" s="0" t="n">
        <v>2</v>
      </c>
      <c r="K193" s="10" t="n">
        <f aca="false">VLOOKUP(J193,Summary!$B$3:$G$5,5,0)</f>
        <v>1.92648243951842</v>
      </c>
    </row>
    <row r="194" customFormat="false" ht="13.8" hidden="false" customHeight="false" outlineLevel="0" collapsed="false">
      <c r="A194" s="10" t="s">
        <v>219</v>
      </c>
      <c r="B194" s="10" t="n">
        <v>2</v>
      </c>
      <c r="C194" s="8" t="n">
        <f aca="false">VLOOKUP(B194,Summary!$B$3:$G$5,2,0)</f>
        <v>1.86953762364498</v>
      </c>
      <c r="D194" s="0" t="n">
        <v>2</v>
      </c>
      <c r="E194" s="8" t="n">
        <f aca="false">VLOOKUP(D194,Summary!$B$3:$D$5,3,0)</f>
        <v>2.07557779294366</v>
      </c>
      <c r="F194" s="0" t="n">
        <v>2</v>
      </c>
      <c r="G194" s="10" t="n">
        <f aca="false">VLOOKUP(F194,Summary!$B$3:$G$5,4,0)</f>
        <v>1.91837522982769</v>
      </c>
      <c r="H194" s="0" t="n">
        <v>2</v>
      </c>
      <c r="I194" s="10" t="n">
        <f aca="false">VLOOKUP(H194,Summary!$B$3:$G$5,5,0)</f>
        <v>1.92648243951842</v>
      </c>
      <c r="J194" s="0" t="n">
        <v>2</v>
      </c>
      <c r="K194" s="10" t="n">
        <f aca="false">VLOOKUP(J194,Summary!$B$3:$G$5,5,0)</f>
        <v>1.92648243951842</v>
      </c>
    </row>
    <row r="195" customFormat="false" ht="13.8" hidden="false" customHeight="false" outlineLevel="0" collapsed="false">
      <c r="A195" s="10" t="s">
        <v>220</v>
      </c>
      <c r="B195" s="10" t="n">
        <v>1</v>
      </c>
      <c r="C195" s="8" t="n">
        <f aca="false">VLOOKUP(B195,Summary!$B$3:$G$5,2,0)</f>
        <v>1.63413443755827</v>
      </c>
      <c r="D195" s="0" t="n">
        <v>2</v>
      </c>
      <c r="E195" s="8" t="n">
        <f aca="false">VLOOKUP(D195,Summary!$B$3:$D$5,3,0)</f>
        <v>2.07557779294366</v>
      </c>
      <c r="F195" s="0" t="n">
        <v>1</v>
      </c>
      <c r="G195" s="10" t="n">
        <f aca="false">VLOOKUP(F195,Summary!$B$3:$G$5,4,0)</f>
        <v>1.64352121942016</v>
      </c>
      <c r="H195" s="0" t="n">
        <v>1</v>
      </c>
      <c r="I195" s="10" t="n">
        <f aca="false">VLOOKUP(H195,Summary!$B$3:$G$5,5,0)</f>
        <v>1.6412093836472</v>
      </c>
      <c r="J195" s="0" t="n">
        <v>1</v>
      </c>
      <c r="K195" s="10" t="n">
        <f aca="false">VLOOKUP(J195,Summary!$B$3:$G$5,5,0)</f>
        <v>1.6412093836472</v>
      </c>
    </row>
    <row r="196" customFormat="false" ht="13.8" hidden="false" customHeight="false" outlineLevel="0" collapsed="false">
      <c r="A196" s="10" t="s">
        <v>221</v>
      </c>
      <c r="B196" s="10" t="n">
        <v>1</v>
      </c>
      <c r="C196" s="8" t="n">
        <f aca="false">VLOOKUP(B196,Summary!$B$3:$G$5,2,0)</f>
        <v>1.63413443755827</v>
      </c>
      <c r="D196" s="0" t="n">
        <v>2</v>
      </c>
      <c r="E196" s="8" t="n">
        <f aca="false">VLOOKUP(D196,Summary!$B$3:$D$5,3,0)</f>
        <v>2.07557779294366</v>
      </c>
      <c r="F196" s="0" t="n">
        <v>1</v>
      </c>
      <c r="G196" s="10" t="n">
        <f aca="false">VLOOKUP(F196,Summary!$B$3:$G$5,4,0)</f>
        <v>1.64352121942016</v>
      </c>
      <c r="H196" s="0" t="n">
        <v>1</v>
      </c>
      <c r="I196" s="10" t="n">
        <f aca="false">VLOOKUP(H196,Summary!$B$3:$G$5,5,0)</f>
        <v>1.6412093836472</v>
      </c>
      <c r="J196" s="0" t="n">
        <v>1</v>
      </c>
      <c r="K196" s="10" t="n">
        <f aca="false">VLOOKUP(J196,Summary!$B$3:$G$5,5,0)</f>
        <v>1.6412093836472</v>
      </c>
    </row>
    <row r="197" customFormat="false" ht="13.8" hidden="false" customHeight="false" outlineLevel="0" collapsed="false">
      <c r="A197" s="10" t="s">
        <v>222</v>
      </c>
      <c r="B197" s="10" t="n">
        <v>3</v>
      </c>
      <c r="C197" s="8" t="n">
        <f aca="false">VLOOKUP(B197,Summary!$B$3:$G$5,2,0)</f>
        <v>2.13799472657898</v>
      </c>
      <c r="D197" s="0" t="n">
        <v>2</v>
      </c>
      <c r="E197" s="8" t="n">
        <f aca="false">VLOOKUP(D197,Summary!$B$3:$D$5,3,0)</f>
        <v>2.07557779294366</v>
      </c>
      <c r="F197" s="0" t="n">
        <v>3</v>
      </c>
      <c r="G197" s="10" t="n">
        <f aca="false">VLOOKUP(F197,Summary!$B$3:$G$5,4,0)</f>
        <v>2.08996196012217</v>
      </c>
      <c r="H197" s="0" t="n">
        <v>3</v>
      </c>
      <c r="I197" s="10" t="n">
        <f aca="false">VLOOKUP(H197,Summary!$B$3:$G$5,5,0)</f>
        <v>2.14088958307309</v>
      </c>
      <c r="J197" s="0" t="n">
        <v>3</v>
      </c>
      <c r="K197" s="10" t="n">
        <f aca="false">VLOOKUP(J197,Summary!$B$3:$G$5,5,0)</f>
        <v>2.14088958307309</v>
      </c>
    </row>
    <row r="198" customFormat="false" ht="13.8" hidden="false" customHeight="false" outlineLevel="0" collapsed="false">
      <c r="A198" s="10" t="s">
        <v>223</v>
      </c>
      <c r="B198" s="10" t="n">
        <v>2</v>
      </c>
      <c r="C198" s="8" t="n">
        <f aca="false">VLOOKUP(B198,Summary!$B$3:$G$5,2,0)</f>
        <v>1.86953762364498</v>
      </c>
      <c r="D198" s="0" t="n">
        <v>2</v>
      </c>
      <c r="E198" s="8" t="n">
        <f aca="false">VLOOKUP(D198,Summary!$B$3:$D$5,3,0)</f>
        <v>2.07557779294366</v>
      </c>
      <c r="F198" s="0" t="n">
        <v>2</v>
      </c>
      <c r="G198" s="10" t="n">
        <f aca="false">VLOOKUP(F198,Summary!$B$3:$G$5,4,0)</f>
        <v>1.91837522982769</v>
      </c>
      <c r="H198" s="0" t="n">
        <v>2</v>
      </c>
      <c r="I198" s="10" t="n">
        <f aca="false">VLOOKUP(H198,Summary!$B$3:$G$5,5,0)</f>
        <v>1.92648243951842</v>
      </c>
      <c r="J198" s="0" t="n">
        <v>2</v>
      </c>
      <c r="K198" s="10" t="n">
        <f aca="false">VLOOKUP(J198,Summary!$B$3:$G$5,5,0)</f>
        <v>1.92648243951842</v>
      </c>
    </row>
    <row r="199" customFormat="false" ht="13.8" hidden="false" customHeight="false" outlineLevel="0" collapsed="false">
      <c r="A199" s="10" t="s">
        <v>224</v>
      </c>
      <c r="B199" s="10" t="n">
        <v>3</v>
      </c>
      <c r="C199" s="8" t="n">
        <f aca="false">VLOOKUP(B199,Summary!$B$3:$G$5,2,0)</f>
        <v>2.13799472657898</v>
      </c>
      <c r="D199" s="0" t="n">
        <v>2</v>
      </c>
      <c r="E199" s="8" t="n">
        <f aca="false">VLOOKUP(D199,Summary!$B$3:$D$5,3,0)</f>
        <v>2.07557779294366</v>
      </c>
      <c r="F199" s="0" t="n">
        <v>3</v>
      </c>
      <c r="G199" s="10" t="n">
        <f aca="false">VLOOKUP(F199,Summary!$B$3:$G$5,4,0)</f>
        <v>2.08996196012217</v>
      </c>
      <c r="H199" s="0" t="n">
        <v>3</v>
      </c>
      <c r="I199" s="10" t="n">
        <f aca="false">VLOOKUP(H199,Summary!$B$3:$G$5,5,0)</f>
        <v>2.14088958307309</v>
      </c>
      <c r="J199" s="0" t="n">
        <v>3</v>
      </c>
      <c r="K199" s="10" t="n">
        <f aca="false">VLOOKUP(J199,Summary!$B$3:$G$5,5,0)</f>
        <v>2.14088958307309</v>
      </c>
    </row>
    <row r="200" customFormat="false" ht="13.8" hidden="false" customHeight="false" outlineLevel="0" collapsed="false">
      <c r="A200" s="10" t="s">
        <v>225</v>
      </c>
      <c r="B200" s="10" t="n">
        <v>1</v>
      </c>
      <c r="C200" s="8" t="n">
        <f aca="false">VLOOKUP(B200,Summary!$B$3:$G$5,2,0)</f>
        <v>1.63413443755827</v>
      </c>
      <c r="D200" s="0" t="n">
        <v>2</v>
      </c>
      <c r="E200" s="8" t="n">
        <f aca="false">VLOOKUP(D200,Summary!$B$3:$D$5,3,0)</f>
        <v>2.07557779294366</v>
      </c>
      <c r="F200" s="0" t="n">
        <v>1</v>
      </c>
      <c r="G200" s="10" t="n">
        <f aca="false">VLOOKUP(F200,Summary!$B$3:$G$5,4,0)</f>
        <v>1.64352121942016</v>
      </c>
      <c r="H200" s="0" t="n">
        <v>1</v>
      </c>
      <c r="I200" s="10" t="n">
        <f aca="false">VLOOKUP(H200,Summary!$B$3:$G$5,5,0)</f>
        <v>1.6412093836472</v>
      </c>
      <c r="J200" s="0" t="n">
        <v>1</v>
      </c>
      <c r="K200" s="10" t="n">
        <f aca="false">VLOOKUP(J200,Summary!$B$3:$G$5,5,0)</f>
        <v>1.6412093836472</v>
      </c>
    </row>
    <row r="201" customFormat="false" ht="13.8" hidden="false" customHeight="false" outlineLevel="0" collapsed="false">
      <c r="A201" s="10" t="s">
        <v>226</v>
      </c>
      <c r="B201" s="10" t="n">
        <v>2</v>
      </c>
      <c r="C201" s="8" t="n">
        <f aca="false">VLOOKUP(B201,Summary!$B$3:$G$5,2,0)</f>
        <v>1.86953762364498</v>
      </c>
      <c r="D201" s="0" t="n">
        <v>2</v>
      </c>
      <c r="E201" s="8" t="n">
        <f aca="false">VLOOKUP(D201,Summary!$B$3:$D$5,3,0)</f>
        <v>2.07557779294366</v>
      </c>
      <c r="F201" s="0" t="n">
        <v>3</v>
      </c>
      <c r="G201" s="10" t="n">
        <f aca="false">VLOOKUP(F201,Summary!$B$3:$G$5,4,0)</f>
        <v>2.08996196012217</v>
      </c>
      <c r="H201" s="0" t="n">
        <v>3</v>
      </c>
      <c r="I201" s="10" t="n">
        <f aca="false">VLOOKUP(H201,Summary!$B$3:$G$5,5,0)</f>
        <v>2.14088958307309</v>
      </c>
      <c r="J201" s="0" t="n">
        <v>3</v>
      </c>
      <c r="K201" s="10" t="n">
        <f aca="false">VLOOKUP(J201,Summary!$B$3:$G$5,5,0)</f>
        <v>2.14088958307309</v>
      </c>
    </row>
    <row r="202" customFormat="false" ht="13.8" hidden="false" customHeight="false" outlineLevel="0" collapsed="false">
      <c r="A202" s="10" t="s">
        <v>227</v>
      </c>
      <c r="B202" s="10" t="n">
        <v>1</v>
      </c>
      <c r="C202" s="8" t="n">
        <f aca="false">VLOOKUP(B202,Summary!$B$3:$G$5,2,0)</f>
        <v>1.63413443755827</v>
      </c>
      <c r="D202" s="0" t="n">
        <v>2</v>
      </c>
      <c r="E202" s="8" t="n">
        <f aca="false">VLOOKUP(D202,Summary!$B$3:$D$5,3,0)</f>
        <v>2.07557779294366</v>
      </c>
      <c r="F202" s="0" t="n">
        <v>1</v>
      </c>
      <c r="G202" s="10" t="n">
        <f aca="false">VLOOKUP(F202,Summary!$B$3:$G$5,4,0)</f>
        <v>1.64352121942016</v>
      </c>
      <c r="H202" s="0" t="n">
        <v>2</v>
      </c>
      <c r="I202" s="10" t="n">
        <f aca="false">VLOOKUP(H202,Summary!$B$3:$G$5,5,0)</f>
        <v>1.92648243951842</v>
      </c>
      <c r="J202" s="0" t="n">
        <v>1</v>
      </c>
      <c r="K202" s="10" t="n">
        <f aca="false">VLOOKUP(J202,Summary!$B$3:$G$5,5,0)</f>
        <v>1.6412093836472</v>
      </c>
    </row>
    <row r="203" customFormat="false" ht="13.8" hidden="false" customHeight="false" outlineLevel="0" collapsed="false">
      <c r="A203" s="10" t="s">
        <v>228</v>
      </c>
      <c r="B203" s="10" t="n">
        <v>1</v>
      </c>
      <c r="C203" s="8" t="n">
        <f aca="false">VLOOKUP(B203,Summary!$B$3:$G$5,2,0)</f>
        <v>1.63413443755827</v>
      </c>
      <c r="D203" s="0" t="n">
        <v>2</v>
      </c>
      <c r="E203" s="8" t="n">
        <f aca="false">VLOOKUP(D203,Summary!$B$3:$D$5,3,0)</f>
        <v>2.07557779294366</v>
      </c>
      <c r="F203" s="0" t="n">
        <v>1</v>
      </c>
      <c r="G203" s="10" t="n">
        <f aca="false">VLOOKUP(F203,Summary!$B$3:$G$5,4,0)</f>
        <v>1.64352121942016</v>
      </c>
      <c r="H203" s="0" t="n">
        <v>1</v>
      </c>
      <c r="I203" s="10" t="n">
        <f aca="false">VLOOKUP(H203,Summary!$B$3:$G$5,5,0)</f>
        <v>1.6412093836472</v>
      </c>
      <c r="J203" s="0" t="n">
        <v>1</v>
      </c>
      <c r="K203" s="10" t="n">
        <f aca="false">VLOOKUP(J203,Summary!$B$3:$G$5,5,0)</f>
        <v>1.6412093836472</v>
      </c>
    </row>
    <row r="204" customFormat="false" ht="13.8" hidden="false" customHeight="false" outlineLevel="0" collapsed="false">
      <c r="A204" s="10" t="s">
        <v>229</v>
      </c>
      <c r="B204" s="10" t="n">
        <v>1</v>
      </c>
      <c r="C204" s="8" t="n">
        <f aca="false">VLOOKUP(B204,Summary!$B$3:$G$5,2,0)</f>
        <v>1.63413443755827</v>
      </c>
      <c r="D204" s="0" t="n">
        <v>2</v>
      </c>
      <c r="E204" s="8" t="n">
        <f aca="false">VLOOKUP(D204,Summary!$B$3:$D$5,3,0)</f>
        <v>2.07557779294366</v>
      </c>
      <c r="F204" s="0" t="n">
        <v>1</v>
      </c>
      <c r="G204" s="10" t="n">
        <f aca="false">VLOOKUP(F204,Summary!$B$3:$G$5,4,0)</f>
        <v>1.64352121942016</v>
      </c>
      <c r="H204" s="0" t="n">
        <v>1</v>
      </c>
      <c r="I204" s="10" t="n">
        <f aca="false">VLOOKUP(H204,Summary!$B$3:$G$5,5,0)</f>
        <v>1.6412093836472</v>
      </c>
      <c r="J204" s="0" t="n">
        <v>1</v>
      </c>
      <c r="K204" s="10" t="n">
        <f aca="false">VLOOKUP(J204,Summary!$B$3:$G$5,5,0)</f>
        <v>1.6412093836472</v>
      </c>
    </row>
    <row r="205" customFormat="false" ht="13.8" hidden="false" customHeight="false" outlineLevel="0" collapsed="false">
      <c r="A205" s="10" t="s">
        <v>230</v>
      </c>
      <c r="B205" s="10" t="n">
        <v>1</v>
      </c>
      <c r="C205" s="8" t="n">
        <f aca="false">VLOOKUP(B205,Summary!$B$3:$G$5,2,0)</f>
        <v>1.63413443755827</v>
      </c>
      <c r="D205" s="0" t="n">
        <v>2</v>
      </c>
      <c r="E205" s="8" t="n">
        <f aca="false">VLOOKUP(D205,Summary!$B$3:$D$5,3,0)</f>
        <v>2.07557779294366</v>
      </c>
      <c r="F205" s="0" t="n">
        <v>1</v>
      </c>
      <c r="G205" s="10" t="n">
        <f aca="false">VLOOKUP(F205,Summary!$B$3:$G$5,4,0)</f>
        <v>1.64352121942016</v>
      </c>
      <c r="H205" s="0" t="n">
        <v>1</v>
      </c>
      <c r="I205" s="10" t="n">
        <f aca="false">VLOOKUP(H205,Summary!$B$3:$G$5,5,0)</f>
        <v>1.6412093836472</v>
      </c>
      <c r="J205" s="0" t="n">
        <v>1</v>
      </c>
      <c r="K205" s="10" t="n">
        <f aca="false">VLOOKUP(J205,Summary!$B$3:$G$5,5,0)</f>
        <v>1.6412093836472</v>
      </c>
    </row>
    <row r="206" customFormat="false" ht="13.8" hidden="false" customHeight="false" outlineLevel="0" collapsed="false">
      <c r="A206" s="10" t="s">
        <v>231</v>
      </c>
      <c r="B206" s="10" t="n">
        <v>3</v>
      </c>
      <c r="C206" s="8" t="n">
        <f aca="false">VLOOKUP(B206,Summary!$B$3:$G$5,2,0)</f>
        <v>2.13799472657898</v>
      </c>
      <c r="D206" s="0" t="n">
        <v>2</v>
      </c>
      <c r="E206" s="8" t="n">
        <f aca="false">VLOOKUP(D206,Summary!$B$3:$D$5,3,0)</f>
        <v>2.07557779294366</v>
      </c>
      <c r="F206" s="0" t="n">
        <v>3</v>
      </c>
      <c r="G206" s="10" t="n">
        <f aca="false">VLOOKUP(F206,Summary!$B$3:$G$5,4,0)</f>
        <v>2.08996196012217</v>
      </c>
      <c r="H206" s="0" t="n">
        <v>3</v>
      </c>
      <c r="I206" s="10" t="n">
        <f aca="false">VLOOKUP(H206,Summary!$B$3:$G$5,5,0)</f>
        <v>2.14088958307309</v>
      </c>
      <c r="J206" s="0" t="n">
        <v>3</v>
      </c>
      <c r="K206" s="10" t="n">
        <f aca="false">VLOOKUP(J206,Summary!$B$3:$G$5,5,0)</f>
        <v>2.14088958307309</v>
      </c>
    </row>
    <row r="207" customFormat="false" ht="13.8" hidden="false" customHeight="false" outlineLevel="0" collapsed="false">
      <c r="A207" s="10" t="s">
        <v>232</v>
      </c>
      <c r="B207" s="10" t="n">
        <v>3</v>
      </c>
      <c r="C207" s="8" t="n">
        <f aca="false">VLOOKUP(B207,Summary!$B$3:$G$5,2,0)</f>
        <v>2.13799472657898</v>
      </c>
      <c r="D207" s="0" t="n">
        <v>2</v>
      </c>
      <c r="E207" s="8" t="n">
        <f aca="false">VLOOKUP(D207,Summary!$B$3:$D$5,3,0)</f>
        <v>2.07557779294366</v>
      </c>
      <c r="F207" s="0" t="n">
        <v>3</v>
      </c>
      <c r="G207" s="10" t="n">
        <f aca="false">VLOOKUP(F207,Summary!$B$3:$G$5,4,0)</f>
        <v>2.08996196012217</v>
      </c>
      <c r="H207" s="0" t="n">
        <v>3</v>
      </c>
      <c r="I207" s="10" t="n">
        <f aca="false">VLOOKUP(H207,Summary!$B$3:$G$5,5,0)</f>
        <v>2.14088958307309</v>
      </c>
      <c r="J207" s="0" t="n">
        <v>3</v>
      </c>
      <c r="K207" s="10" t="n">
        <f aca="false">VLOOKUP(J207,Summary!$B$3:$G$5,5,0)</f>
        <v>2.14088958307309</v>
      </c>
    </row>
    <row r="208" customFormat="false" ht="13.8" hidden="false" customHeight="false" outlineLevel="0" collapsed="false">
      <c r="A208" s="10" t="s">
        <v>233</v>
      </c>
      <c r="B208" s="10" t="n">
        <v>2</v>
      </c>
      <c r="C208" s="8" t="n">
        <f aca="false">VLOOKUP(B208,Summary!$B$3:$G$5,2,0)</f>
        <v>1.86953762364498</v>
      </c>
      <c r="D208" s="0" t="n">
        <v>2</v>
      </c>
      <c r="E208" s="8" t="n">
        <f aca="false">VLOOKUP(D208,Summary!$B$3:$D$5,3,0)</f>
        <v>2.07557779294366</v>
      </c>
      <c r="F208" s="0" t="n">
        <v>2</v>
      </c>
      <c r="G208" s="10" t="n">
        <f aca="false">VLOOKUP(F208,Summary!$B$3:$G$5,4,0)</f>
        <v>1.91837522982769</v>
      </c>
      <c r="H208" s="0" t="n">
        <v>2</v>
      </c>
      <c r="I208" s="10" t="n">
        <f aca="false">VLOOKUP(H208,Summary!$B$3:$G$5,5,0)</f>
        <v>1.92648243951842</v>
      </c>
      <c r="J208" s="0" t="n">
        <v>2</v>
      </c>
      <c r="K208" s="10" t="n">
        <f aca="false">VLOOKUP(J208,Summary!$B$3:$G$5,5,0)</f>
        <v>1.92648243951842</v>
      </c>
    </row>
    <row r="209" customFormat="false" ht="13.8" hidden="false" customHeight="false" outlineLevel="0" collapsed="false">
      <c r="A209" s="10" t="s">
        <v>234</v>
      </c>
      <c r="B209" s="10" t="n">
        <v>2</v>
      </c>
      <c r="C209" s="8" t="n">
        <f aca="false">VLOOKUP(B209,Summary!$B$3:$G$5,2,0)</f>
        <v>1.86953762364498</v>
      </c>
      <c r="D209" s="0" t="n">
        <v>2</v>
      </c>
      <c r="E209" s="8" t="n">
        <f aca="false">VLOOKUP(D209,Summary!$B$3:$D$5,3,0)</f>
        <v>2.07557779294366</v>
      </c>
      <c r="F209" s="0" t="n">
        <v>2</v>
      </c>
      <c r="G209" s="10" t="n">
        <f aca="false">VLOOKUP(F209,Summary!$B$3:$G$5,4,0)</f>
        <v>1.91837522982769</v>
      </c>
      <c r="H209" s="0" t="n">
        <v>2</v>
      </c>
      <c r="I209" s="10" t="n">
        <f aca="false">VLOOKUP(H209,Summary!$B$3:$G$5,5,0)</f>
        <v>1.92648243951842</v>
      </c>
      <c r="J209" s="0" t="n">
        <v>2</v>
      </c>
      <c r="K209" s="10" t="n">
        <f aca="false">VLOOKUP(J209,Summary!$B$3:$G$5,5,0)</f>
        <v>1.92648243951842</v>
      </c>
    </row>
    <row r="210" customFormat="false" ht="13.8" hidden="false" customHeight="false" outlineLevel="0" collapsed="false">
      <c r="A210" s="10" t="s">
        <v>235</v>
      </c>
      <c r="B210" s="10" t="n">
        <v>3</v>
      </c>
      <c r="C210" s="8" t="n">
        <f aca="false">VLOOKUP(B210,Summary!$B$3:$G$5,2,0)</f>
        <v>2.13799472657898</v>
      </c>
      <c r="D210" s="0" t="n">
        <v>2</v>
      </c>
      <c r="E210" s="8" t="n">
        <f aca="false">VLOOKUP(D210,Summary!$B$3:$D$5,3,0)</f>
        <v>2.07557779294366</v>
      </c>
      <c r="F210" s="0" t="n">
        <v>3</v>
      </c>
      <c r="G210" s="10" t="n">
        <f aca="false">VLOOKUP(F210,Summary!$B$3:$G$5,4,0)</f>
        <v>2.08996196012217</v>
      </c>
      <c r="H210" s="0" t="n">
        <v>3</v>
      </c>
      <c r="I210" s="10" t="n">
        <f aca="false">VLOOKUP(H210,Summary!$B$3:$G$5,5,0)</f>
        <v>2.14088958307309</v>
      </c>
      <c r="J210" s="0" t="n">
        <v>3</v>
      </c>
      <c r="K210" s="10" t="n">
        <f aca="false">VLOOKUP(J210,Summary!$B$3:$G$5,5,0)</f>
        <v>2.14088958307309</v>
      </c>
    </row>
    <row r="211" customFormat="false" ht="13.8" hidden="false" customHeight="false" outlineLevel="0" collapsed="false">
      <c r="A211" s="10" t="s">
        <v>236</v>
      </c>
      <c r="B211" s="10" t="n">
        <v>2</v>
      </c>
      <c r="C211" s="8" t="n">
        <f aca="false">VLOOKUP(B211,Summary!$B$3:$G$5,2,0)</f>
        <v>1.86953762364498</v>
      </c>
      <c r="D211" s="0" t="n">
        <v>2</v>
      </c>
      <c r="E211" s="8" t="n">
        <f aca="false">VLOOKUP(D211,Summary!$B$3:$D$5,3,0)</f>
        <v>2.07557779294366</v>
      </c>
      <c r="F211" s="0" t="n">
        <v>2</v>
      </c>
      <c r="G211" s="10" t="n">
        <f aca="false">VLOOKUP(F211,Summary!$B$3:$G$5,4,0)</f>
        <v>1.91837522982769</v>
      </c>
      <c r="H211" s="0" t="n">
        <v>1</v>
      </c>
      <c r="I211" s="10" t="n">
        <f aca="false">VLOOKUP(H211,Summary!$B$3:$G$5,5,0)</f>
        <v>1.6412093836472</v>
      </c>
      <c r="J211" s="0" t="n">
        <v>2</v>
      </c>
      <c r="K211" s="10" t="n">
        <f aca="false">VLOOKUP(J211,Summary!$B$3:$G$5,5,0)</f>
        <v>1.92648243951842</v>
      </c>
    </row>
    <row r="212" customFormat="false" ht="13.8" hidden="false" customHeight="false" outlineLevel="0" collapsed="false">
      <c r="A212" s="10" t="s">
        <v>237</v>
      </c>
      <c r="B212" s="10" t="n">
        <v>1</v>
      </c>
      <c r="C212" s="8" t="n">
        <f aca="false">VLOOKUP(B212,Summary!$B$3:$G$5,2,0)</f>
        <v>1.63413443755827</v>
      </c>
      <c r="D212" s="0" t="n">
        <v>2</v>
      </c>
      <c r="E212" s="8" t="n">
        <f aca="false">VLOOKUP(D212,Summary!$B$3:$D$5,3,0)</f>
        <v>2.07557779294366</v>
      </c>
      <c r="F212" s="0" t="n">
        <v>1</v>
      </c>
      <c r="G212" s="10" t="n">
        <f aca="false">VLOOKUP(F212,Summary!$B$3:$G$5,4,0)</f>
        <v>1.64352121942016</v>
      </c>
      <c r="H212" s="0" t="n">
        <v>1</v>
      </c>
      <c r="I212" s="10" t="n">
        <f aca="false">VLOOKUP(H212,Summary!$B$3:$G$5,5,0)</f>
        <v>1.6412093836472</v>
      </c>
      <c r="J212" s="0" t="n">
        <v>1</v>
      </c>
      <c r="K212" s="10" t="n">
        <f aca="false">VLOOKUP(J212,Summary!$B$3:$G$5,5,0)</f>
        <v>1.6412093836472</v>
      </c>
    </row>
    <row r="213" customFormat="false" ht="13.8" hidden="false" customHeight="false" outlineLevel="0" collapsed="false">
      <c r="A213" s="10" t="s">
        <v>238</v>
      </c>
      <c r="B213" s="10" t="n">
        <v>1</v>
      </c>
      <c r="C213" s="8" t="n">
        <f aca="false">VLOOKUP(B213,Summary!$B$3:$G$5,2,0)</f>
        <v>1.63413443755827</v>
      </c>
      <c r="D213" s="0" t="n">
        <v>2</v>
      </c>
      <c r="E213" s="8" t="n">
        <f aca="false">VLOOKUP(D213,Summary!$B$3:$D$5,3,0)</f>
        <v>2.07557779294366</v>
      </c>
      <c r="F213" s="0" t="n">
        <v>1</v>
      </c>
      <c r="G213" s="10" t="n">
        <f aca="false">VLOOKUP(F213,Summary!$B$3:$G$5,4,0)</f>
        <v>1.64352121942016</v>
      </c>
      <c r="H213" s="0" t="n">
        <v>1</v>
      </c>
      <c r="I213" s="10" t="n">
        <f aca="false">VLOOKUP(H213,Summary!$B$3:$G$5,5,0)</f>
        <v>1.6412093836472</v>
      </c>
      <c r="J213" s="0" t="n">
        <v>1</v>
      </c>
      <c r="K213" s="10" t="n">
        <f aca="false">VLOOKUP(J213,Summary!$B$3:$G$5,5,0)</f>
        <v>1.6412093836472</v>
      </c>
    </row>
    <row r="214" customFormat="false" ht="13.8" hidden="false" customHeight="false" outlineLevel="0" collapsed="false">
      <c r="A214" s="10" t="s">
        <v>239</v>
      </c>
      <c r="B214" s="10" t="s">
        <v>183</v>
      </c>
      <c r="C214" s="8" t="e">
        <f aca="false">VLOOKUP(B214,Summary!$B$3:$G$5,2,0)</f>
        <v>#N/A</v>
      </c>
      <c r="D214" s="0" t="n">
        <v>2</v>
      </c>
      <c r="E214" s="8" t="n">
        <f aca="false">VLOOKUP(D214,Summary!$B$3:$D$5,3,0)</f>
        <v>2.07557779294366</v>
      </c>
      <c r="F214" s="0" t="s">
        <v>183</v>
      </c>
      <c r="G214" s="10" t="e">
        <f aca="false">VLOOKUP(F214,Summary!$B$3:$G$5,4,0)</f>
        <v>#N/A</v>
      </c>
      <c r="H214" s="0" t="s">
        <v>183</v>
      </c>
      <c r="I214" s="10" t="e">
        <f aca="false">VLOOKUP(H214,Summary!$B$3:$G$5,5,0)</f>
        <v>#N/A</v>
      </c>
      <c r="J214" s="0" t="s">
        <v>183</v>
      </c>
      <c r="K214" s="10" t="e">
        <f aca="false">VLOOKUP(J214,Summary!$B$3:$G$5,5,0)</f>
        <v>#N/A</v>
      </c>
    </row>
    <row r="215" customFormat="false" ht="13.8" hidden="false" customHeight="false" outlineLevel="0" collapsed="false">
      <c r="A215" s="10" t="s">
        <v>240</v>
      </c>
      <c r="B215" s="10" t="n">
        <v>3</v>
      </c>
      <c r="C215" s="8" t="n">
        <f aca="false">VLOOKUP(B215,Summary!$B$3:$G$5,2,0)</f>
        <v>2.13799472657898</v>
      </c>
      <c r="D215" s="0" t="n">
        <v>2</v>
      </c>
      <c r="E215" s="8" t="n">
        <f aca="false">VLOOKUP(D215,Summary!$B$3:$D$5,3,0)</f>
        <v>2.07557779294366</v>
      </c>
      <c r="F215" s="0" t="n">
        <v>3</v>
      </c>
      <c r="G215" s="10" t="n">
        <f aca="false">VLOOKUP(F215,Summary!$B$3:$G$5,4,0)</f>
        <v>2.08996196012217</v>
      </c>
      <c r="H215" s="0" t="n">
        <v>3</v>
      </c>
      <c r="I215" s="10" t="n">
        <f aca="false">VLOOKUP(H215,Summary!$B$3:$G$5,5,0)</f>
        <v>2.14088958307309</v>
      </c>
      <c r="J215" s="0" t="n">
        <v>3</v>
      </c>
      <c r="K215" s="10" t="n">
        <f aca="false">VLOOKUP(J215,Summary!$B$3:$G$5,5,0)</f>
        <v>2.14088958307309</v>
      </c>
    </row>
    <row r="216" customFormat="false" ht="13.8" hidden="false" customHeight="false" outlineLevel="0" collapsed="false">
      <c r="A216" s="10" t="s">
        <v>241</v>
      </c>
      <c r="B216" s="10" t="n">
        <v>2</v>
      </c>
      <c r="C216" s="8" t="n">
        <f aca="false">VLOOKUP(B216,Summary!$B$3:$G$5,2,0)</f>
        <v>1.86953762364498</v>
      </c>
      <c r="D216" s="0" t="n">
        <v>2</v>
      </c>
      <c r="E216" s="8" t="n">
        <f aca="false">VLOOKUP(D216,Summary!$B$3:$D$5,3,0)</f>
        <v>2.07557779294366</v>
      </c>
      <c r="F216" s="0" t="n">
        <v>2</v>
      </c>
      <c r="G216" s="10" t="n">
        <f aca="false">VLOOKUP(F216,Summary!$B$3:$G$5,4,0)</f>
        <v>1.91837522982769</v>
      </c>
      <c r="H216" s="0" t="n">
        <v>2</v>
      </c>
      <c r="I216" s="10" t="n">
        <f aca="false">VLOOKUP(H216,Summary!$B$3:$G$5,5,0)</f>
        <v>1.92648243951842</v>
      </c>
      <c r="J216" s="0" t="n">
        <v>2</v>
      </c>
      <c r="K216" s="10" t="n">
        <f aca="false">VLOOKUP(J216,Summary!$B$3:$G$5,5,0)</f>
        <v>1.92648243951842</v>
      </c>
    </row>
    <row r="217" customFormat="false" ht="13.8" hidden="false" customHeight="false" outlineLevel="0" collapsed="false">
      <c r="A217" s="10" t="s">
        <v>242</v>
      </c>
      <c r="B217" s="10" t="n">
        <v>3</v>
      </c>
      <c r="C217" s="8" t="n">
        <f aca="false">VLOOKUP(B217,Summary!$B$3:$G$5,2,0)</f>
        <v>2.13799472657898</v>
      </c>
      <c r="D217" s="0" t="n">
        <v>2</v>
      </c>
      <c r="E217" s="8" t="n">
        <f aca="false">VLOOKUP(D217,Summary!$B$3:$D$5,3,0)</f>
        <v>2.07557779294366</v>
      </c>
      <c r="F217" s="0" t="n">
        <v>3</v>
      </c>
      <c r="G217" s="10" t="n">
        <f aca="false">VLOOKUP(F217,Summary!$B$3:$G$5,4,0)</f>
        <v>2.08996196012217</v>
      </c>
      <c r="H217" s="0" t="n">
        <v>3</v>
      </c>
      <c r="I217" s="10" t="n">
        <f aca="false">VLOOKUP(H217,Summary!$B$3:$G$5,5,0)</f>
        <v>2.14088958307309</v>
      </c>
      <c r="J217" s="0" t="n">
        <v>3</v>
      </c>
      <c r="K217" s="10" t="n">
        <f aca="false">VLOOKUP(J217,Summary!$B$3:$G$5,5,0)</f>
        <v>2.14088958307309</v>
      </c>
    </row>
    <row r="218" customFormat="false" ht="13.8" hidden="false" customHeight="false" outlineLevel="0" collapsed="false">
      <c r="A218" s="10" t="s">
        <v>243</v>
      </c>
      <c r="B218" s="10" t="n">
        <v>2</v>
      </c>
      <c r="C218" s="8" t="n">
        <f aca="false">VLOOKUP(B218,Summary!$B$3:$G$5,2,0)</f>
        <v>1.86953762364498</v>
      </c>
      <c r="D218" s="0" t="n">
        <v>2</v>
      </c>
      <c r="E218" s="8" t="n">
        <f aca="false">VLOOKUP(D218,Summary!$B$3:$D$5,3,0)</f>
        <v>2.07557779294366</v>
      </c>
      <c r="F218" s="0" t="n">
        <v>2</v>
      </c>
      <c r="G218" s="10" t="n">
        <f aca="false">VLOOKUP(F218,Summary!$B$3:$G$5,4,0)</f>
        <v>1.91837522982769</v>
      </c>
      <c r="H218" s="0" t="n">
        <v>2</v>
      </c>
      <c r="I218" s="10" t="n">
        <f aca="false">VLOOKUP(H218,Summary!$B$3:$G$5,5,0)</f>
        <v>1.92648243951842</v>
      </c>
      <c r="J218" s="0" t="n">
        <v>2</v>
      </c>
      <c r="K218" s="10" t="n">
        <f aca="false">VLOOKUP(J218,Summary!$B$3:$G$5,5,0)</f>
        <v>1.92648243951842</v>
      </c>
    </row>
    <row r="219" customFormat="false" ht="13.8" hidden="false" customHeight="false" outlineLevel="0" collapsed="false">
      <c r="A219" s="10" t="s">
        <v>244</v>
      </c>
      <c r="B219" s="10" t="n">
        <v>1</v>
      </c>
      <c r="C219" s="8" t="n">
        <f aca="false">VLOOKUP(B219,Summary!$B$3:$G$5,2,0)</f>
        <v>1.63413443755827</v>
      </c>
      <c r="D219" s="0" t="n">
        <v>2</v>
      </c>
      <c r="E219" s="8" t="n">
        <f aca="false">VLOOKUP(D219,Summary!$B$3:$D$5,3,0)</f>
        <v>2.07557779294366</v>
      </c>
      <c r="F219" s="0" t="n">
        <v>1</v>
      </c>
      <c r="G219" s="10" t="n">
        <f aca="false">VLOOKUP(F219,Summary!$B$3:$G$5,4,0)</f>
        <v>1.64352121942016</v>
      </c>
      <c r="H219" s="0" t="n">
        <v>1</v>
      </c>
      <c r="I219" s="10" t="n">
        <f aca="false">VLOOKUP(H219,Summary!$B$3:$G$5,5,0)</f>
        <v>1.6412093836472</v>
      </c>
      <c r="J219" s="0" t="n">
        <v>1</v>
      </c>
      <c r="K219" s="10" t="n">
        <f aca="false">VLOOKUP(J219,Summary!$B$3:$G$5,5,0)</f>
        <v>1.6412093836472</v>
      </c>
    </row>
    <row r="220" customFormat="false" ht="13.8" hidden="false" customHeight="false" outlineLevel="0" collapsed="false">
      <c r="A220" s="10" t="s">
        <v>245</v>
      </c>
      <c r="B220" s="10" t="n">
        <v>3</v>
      </c>
      <c r="C220" s="8" t="n">
        <f aca="false">VLOOKUP(B220,Summary!$B$3:$G$5,2,0)</f>
        <v>2.13799472657898</v>
      </c>
      <c r="D220" s="0" t="n">
        <v>2</v>
      </c>
      <c r="E220" s="8" t="n">
        <f aca="false">VLOOKUP(D220,Summary!$B$3:$D$5,3,0)</f>
        <v>2.07557779294366</v>
      </c>
      <c r="F220" s="0" t="n">
        <v>3</v>
      </c>
      <c r="G220" s="10" t="n">
        <f aca="false">VLOOKUP(F220,Summary!$B$3:$G$5,4,0)</f>
        <v>2.08996196012217</v>
      </c>
      <c r="H220" s="0" t="n">
        <v>3</v>
      </c>
      <c r="I220" s="10" t="n">
        <f aca="false">VLOOKUP(H220,Summary!$B$3:$G$5,5,0)</f>
        <v>2.14088958307309</v>
      </c>
      <c r="J220" s="0" t="n">
        <v>3</v>
      </c>
      <c r="K220" s="10" t="n">
        <f aca="false">VLOOKUP(J220,Summary!$B$3:$G$5,5,0)</f>
        <v>2.14088958307309</v>
      </c>
    </row>
    <row r="221" customFormat="false" ht="13.8" hidden="false" customHeight="false" outlineLevel="0" collapsed="false">
      <c r="A221" s="10" t="s">
        <v>246</v>
      </c>
      <c r="B221" s="10" t="n">
        <v>1</v>
      </c>
      <c r="C221" s="8" t="n">
        <f aca="false">VLOOKUP(B221,Summary!$B$3:$G$5,2,0)</f>
        <v>1.63413443755827</v>
      </c>
      <c r="D221" s="0" t="n">
        <v>2</v>
      </c>
      <c r="E221" s="8" t="n">
        <f aca="false">VLOOKUP(D221,Summary!$B$3:$D$5,3,0)</f>
        <v>2.07557779294366</v>
      </c>
      <c r="F221" s="0" t="n">
        <v>1</v>
      </c>
      <c r="G221" s="10" t="n">
        <f aca="false">VLOOKUP(F221,Summary!$B$3:$G$5,4,0)</f>
        <v>1.64352121942016</v>
      </c>
      <c r="H221" s="0" t="n">
        <v>1</v>
      </c>
      <c r="I221" s="10" t="n">
        <f aca="false">VLOOKUP(H221,Summary!$B$3:$G$5,5,0)</f>
        <v>1.6412093836472</v>
      </c>
      <c r="J221" s="0" t="n">
        <v>1</v>
      </c>
      <c r="K221" s="10" t="n">
        <f aca="false">VLOOKUP(J221,Summary!$B$3:$G$5,5,0)</f>
        <v>1.6412093836472</v>
      </c>
    </row>
    <row r="222" customFormat="false" ht="13.8" hidden="false" customHeight="false" outlineLevel="0" collapsed="false">
      <c r="A222" s="10" t="s">
        <v>247</v>
      </c>
      <c r="B222" s="10" t="n">
        <v>3</v>
      </c>
      <c r="C222" s="8" t="n">
        <f aca="false">VLOOKUP(B222,Summary!$B$3:$G$5,2,0)</f>
        <v>2.13799472657898</v>
      </c>
      <c r="D222" s="0" t="n">
        <v>2</v>
      </c>
      <c r="E222" s="8" t="n">
        <f aca="false">VLOOKUP(D222,Summary!$B$3:$D$5,3,0)</f>
        <v>2.07557779294366</v>
      </c>
      <c r="F222" s="0" t="n">
        <v>3</v>
      </c>
      <c r="G222" s="10" t="n">
        <f aca="false">VLOOKUP(F222,Summary!$B$3:$G$5,4,0)</f>
        <v>2.08996196012217</v>
      </c>
      <c r="H222" s="0" t="n">
        <v>3</v>
      </c>
      <c r="I222" s="10" t="n">
        <f aca="false">VLOOKUP(H222,Summary!$B$3:$G$5,5,0)</f>
        <v>2.14088958307309</v>
      </c>
      <c r="J222" s="0" t="n">
        <v>3</v>
      </c>
      <c r="K222" s="10" t="n">
        <f aca="false">VLOOKUP(J222,Summary!$B$3:$G$5,5,0)</f>
        <v>2.14088958307309</v>
      </c>
    </row>
    <row r="223" customFormat="false" ht="13.8" hidden="false" customHeight="false" outlineLevel="0" collapsed="false">
      <c r="A223" s="10" t="s">
        <v>248</v>
      </c>
      <c r="B223" s="10" t="n">
        <v>2</v>
      </c>
      <c r="C223" s="8" t="n">
        <f aca="false">VLOOKUP(B223,Summary!$B$3:$G$5,2,0)</f>
        <v>1.86953762364498</v>
      </c>
      <c r="D223" s="0" t="n">
        <v>2</v>
      </c>
      <c r="E223" s="8" t="n">
        <f aca="false">VLOOKUP(D223,Summary!$B$3:$D$5,3,0)</f>
        <v>2.07557779294366</v>
      </c>
      <c r="F223" s="0" t="n">
        <v>2</v>
      </c>
      <c r="G223" s="10" t="n">
        <f aca="false">VLOOKUP(F223,Summary!$B$3:$G$5,4,0)</f>
        <v>1.91837522982769</v>
      </c>
      <c r="H223" s="0" t="n">
        <v>2</v>
      </c>
      <c r="I223" s="10" t="n">
        <f aca="false">VLOOKUP(H223,Summary!$B$3:$G$5,5,0)</f>
        <v>1.92648243951842</v>
      </c>
      <c r="J223" s="0" t="n">
        <v>2</v>
      </c>
      <c r="K223" s="10" t="n">
        <f aca="false">VLOOKUP(J223,Summary!$B$3:$G$5,5,0)</f>
        <v>1.92648243951842</v>
      </c>
    </row>
    <row r="224" customFormat="false" ht="13.8" hidden="false" customHeight="false" outlineLevel="0" collapsed="false">
      <c r="A224" s="10" t="s">
        <v>249</v>
      </c>
      <c r="B224" s="10" t="n">
        <v>2</v>
      </c>
      <c r="C224" s="8" t="n">
        <f aca="false">VLOOKUP(B224,Summary!$B$3:$G$5,2,0)</f>
        <v>1.86953762364498</v>
      </c>
      <c r="D224" s="0" t="n">
        <v>2</v>
      </c>
      <c r="E224" s="8" t="n">
        <f aca="false">VLOOKUP(D224,Summary!$B$3:$D$5,3,0)</f>
        <v>2.07557779294366</v>
      </c>
      <c r="F224" s="0" t="n">
        <v>2</v>
      </c>
      <c r="G224" s="10" t="n">
        <f aca="false">VLOOKUP(F224,Summary!$B$3:$G$5,4,0)</f>
        <v>1.91837522982769</v>
      </c>
      <c r="H224" s="0" t="n">
        <v>2</v>
      </c>
      <c r="I224" s="10" t="n">
        <f aca="false">VLOOKUP(H224,Summary!$B$3:$G$5,5,0)</f>
        <v>1.92648243951842</v>
      </c>
      <c r="J224" s="0" t="n">
        <v>2</v>
      </c>
      <c r="K224" s="10" t="n">
        <f aca="false">VLOOKUP(J224,Summary!$B$3:$G$5,5,0)</f>
        <v>1.92648243951842</v>
      </c>
    </row>
    <row r="225" customFormat="false" ht="13.8" hidden="false" customHeight="false" outlineLevel="0" collapsed="false">
      <c r="A225" s="10" t="s">
        <v>250</v>
      </c>
      <c r="B225" s="10" t="n">
        <v>2</v>
      </c>
      <c r="C225" s="8" t="n">
        <f aca="false">VLOOKUP(B225,Summary!$B$3:$G$5,2,0)</f>
        <v>1.86953762364498</v>
      </c>
      <c r="D225" s="0" t="n">
        <v>2</v>
      </c>
      <c r="E225" s="8" t="n">
        <f aca="false">VLOOKUP(D225,Summary!$B$3:$D$5,3,0)</f>
        <v>2.07557779294366</v>
      </c>
      <c r="F225" s="0" t="n">
        <v>2</v>
      </c>
      <c r="G225" s="10" t="n">
        <f aca="false">VLOOKUP(F225,Summary!$B$3:$G$5,4,0)</f>
        <v>1.91837522982769</v>
      </c>
      <c r="H225" s="0" t="n">
        <v>2</v>
      </c>
      <c r="I225" s="10" t="n">
        <f aca="false">VLOOKUP(H225,Summary!$B$3:$G$5,5,0)</f>
        <v>1.92648243951842</v>
      </c>
      <c r="J225" s="0" t="n">
        <v>2</v>
      </c>
      <c r="K225" s="10" t="n">
        <f aca="false">VLOOKUP(J225,Summary!$B$3:$G$5,5,0)</f>
        <v>1.92648243951842</v>
      </c>
    </row>
    <row r="226" customFormat="false" ht="13.8" hidden="false" customHeight="false" outlineLevel="0" collapsed="false">
      <c r="A226" s="10" t="s">
        <v>251</v>
      </c>
      <c r="B226" s="10" t="n">
        <v>3</v>
      </c>
      <c r="C226" s="8" t="n">
        <f aca="false">VLOOKUP(B226,Summary!$B$3:$G$5,2,0)</f>
        <v>2.13799472657898</v>
      </c>
      <c r="D226" s="0" t="n">
        <v>2</v>
      </c>
      <c r="E226" s="8" t="n">
        <f aca="false">VLOOKUP(D226,Summary!$B$3:$D$5,3,0)</f>
        <v>2.07557779294366</v>
      </c>
      <c r="F226" s="0" t="n">
        <v>3</v>
      </c>
      <c r="G226" s="10" t="n">
        <f aca="false">VLOOKUP(F226,Summary!$B$3:$G$5,4,0)</f>
        <v>2.08996196012217</v>
      </c>
      <c r="H226" s="0" t="n">
        <v>3</v>
      </c>
      <c r="I226" s="10" t="n">
        <f aca="false">VLOOKUP(H226,Summary!$B$3:$G$5,5,0)</f>
        <v>2.14088958307309</v>
      </c>
      <c r="J226" s="0" t="n">
        <v>3</v>
      </c>
      <c r="K226" s="10" t="n">
        <f aca="false">VLOOKUP(J226,Summary!$B$3:$G$5,5,0)</f>
        <v>2.14088958307309</v>
      </c>
    </row>
    <row r="227" customFormat="false" ht="13.8" hidden="false" customHeight="false" outlineLevel="0" collapsed="false">
      <c r="A227" s="10" t="s">
        <v>252</v>
      </c>
      <c r="B227" s="10" t="n">
        <v>2</v>
      </c>
      <c r="C227" s="8" t="n">
        <f aca="false">VLOOKUP(B227,Summary!$B$3:$G$5,2,0)</f>
        <v>1.86953762364498</v>
      </c>
      <c r="D227" s="0" t="n">
        <v>2</v>
      </c>
      <c r="E227" s="8" t="n">
        <f aca="false">VLOOKUP(D227,Summary!$B$3:$D$5,3,0)</f>
        <v>2.07557779294366</v>
      </c>
      <c r="F227" s="0" t="n">
        <v>2</v>
      </c>
      <c r="G227" s="10" t="n">
        <f aca="false">VLOOKUP(F227,Summary!$B$3:$G$5,4,0)</f>
        <v>1.91837522982769</v>
      </c>
      <c r="H227" s="0" t="n">
        <v>2</v>
      </c>
      <c r="I227" s="10" t="n">
        <f aca="false">VLOOKUP(H227,Summary!$B$3:$G$5,5,0)</f>
        <v>1.92648243951842</v>
      </c>
      <c r="J227" s="0" t="n">
        <v>2</v>
      </c>
      <c r="K227" s="10" t="n">
        <f aca="false">VLOOKUP(J227,Summary!$B$3:$G$5,5,0)</f>
        <v>1.92648243951842</v>
      </c>
    </row>
    <row r="228" customFormat="false" ht="13.8" hidden="false" customHeight="false" outlineLevel="0" collapsed="false">
      <c r="A228" s="10" t="s">
        <v>253</v>
      </c>
      <c r="B228" s="10" t="n">
        <v>2</v>
      </c>
      <c r="C228" s="8" t="n">
        <f aca="false">VLOOKUP(B228,Summary!$B$3:$G$5,2,0)</f>
        <v>1.86953762364498</v>
      </c>
      <c r="D228" s="0" t="n">
        <v>2</v>
      </c>
      <c r="E228" s="8" t="n">
        <f aca="false">VLOOKUP(D228,Summary!$B$3:$D$5,3,0)</f>
        <v>2.07557779294366</v>
      </c>
      <c r="F228" s="0" t="n">
        <v>2</v>
      </c>
      <c r="G228" s="10" t="n">
        <f aca="false">VLOOKUP(F228,Summary!$B$3:$G$5,4,0)</f>
        <v>1.91837522982769</v>
      </c>
      <c r="H228" s="0" t="n">
        <v>2</v>
      </c>
      <c r="I228" s="10" t="n">
        <f aca="false">VLOOKUP(H228,Summary!$B$3:$G$5,5,0)</f>
        <v>1.92648243951842</v>
      </c>
      <c r="J228" s="0" t="n">
        <v>2</v>
      </c>
      <c r="K228" s="10" t="n">
        <f aca="false">VLOOKUP(J228,Summary!$B$3:$G$5,5,0)</f>
        <v>1.92648243951842</v>
      </c>
    </row>
    <row r="229" customFormat="false" ht="13.8" hidden="false" customHeight="false" outlineLevel="0" collapsed="false">
      <c r="A229" s="10" t="s">
        <v>254</v>
      </c>
      <c r="B229" s="10" t="n">
        <v>2</v>
      </c>
      <c r="C229" s="8" t="n">
        <f aca="false">VLOOKUP(B229,Summary!$B$3:$G$5,2,0)</f>
        <v>1.86953762364498</v>
      </c>
      <c r="D229" s="0" t="n">
        <v>2</v>
      </c>
      <c r="E229" s="8" t="n">
        <f aca="false">VLOOKUP(D229,Summary!$B$3:$D$5,3,0)</f>
        <v>2.07557779294366</v>
      </c>
      <c r="F229" s="0" t="n">
        <v>3</v>
      </c>
      <c r="G229" s="10" t="n">
        <f aca="false">VLOOKUP(F229,Summary!$B$3:$G$5,4,0)</f>
        <v>2.08996196012217</v>
      </c>
      <c r="H229" s="0" t="n">
        <v>3</v>
      </c>
      <c r="I229" s="10" t="n">
        <f aca="false">VLOOKUP(H229,Summary!$B$3:$G$5,5,0)</f>
        <v>2.14088958307309</v>
      </c>
      <c r="J229" s="0" t="n">
        <v>3</v>
      </c>
      <c r="K229" s="10" t="n">
        <f aca="false">VLOOKUP(J229,Summary!$B$3:$G$5,5,0)</f>
        <v>2.14088958307309</v>
      </c>
    </row>
    <row r="230" customFormat="false" ht="13.8" hidden="false" customHeight="false" outlineLevel="0" collapsed="false">
      <c r="A230" s="10" t="s">
        <v>255</v>
      </c>
      <c r="B230" s="10" t="n">
        <v>2</v>
      </c>
      <c r="C230" s="8" t="n">
        <f aca="false">VLOOKUP(B230,Summary!$B$3:$G$5,2,0)</f>
        <v>1.86953762364498</v>
      </c>
      <c r="D230" s="0" t="n">
        <v>2</v>
      </c>
      <c r="E230" s="8" t="n">
        <f aca="false">VLOOKUP(D230,Summary!$B$3:$D$5,3,0)</f>
        <v>2.07557779294366</v>
      </c>
      <c r="F230" s="0" t="n">
        <v>2</v>
      </c>
      <c r="G230" s="10" t="n">
        <f aca="false">VLOOKUP(F230,Summary!$B$3:$G$5,4,0)</f>
        <v>1.91837522982769</v>
      </c>
      <c r="H230" s="0" t="n">
        <v>2</v>
      </c>
      <c r="I230" s="10" t="n">
        <f aca="false">VLOOKUP(H230,Summary!$B$3:$G$5,5,0)</f>
        <v>1.92648243951842</v>
      </c>
      <c r="J230" s="0" t="n">
        <v>2</v>
      </c>
      <c r="K230" s="10" t="n">
        <f aca="false">VLOOKUP(J230,Summary!$B$3:$G$5,5,0)</f>
        <v>1.92648243951842</v>
      </c>
    </row>
    <row r="231" customFormat="false" ht="13.8" hidden="false" customHeight="false" outlineLevel="0" collapsed="false">
      <c r="A231" s="10" t="s">
        <v>256</v>
      </c>
      <c r="B231" s="10" t="n">
        <v>3</v>
      </c>
      <c r="C231" s="8" t="n">
        <f aca="false">VLOOKUP(B231,Summary!$B$3:$G$5,2,0)</f>
        <v>2.13799472657898</v>
      </c>
      <c r="D231" s="0" t="n">
        <v>2</v>
      </c>
      <c r="E231" s="8" t="n">
        <f aca="false">VLOOKUP(D231,Summary!$B$3:$D$5,3,0)</f>
        <v>2.07557779294366</v>
      </c>
      <c r="F231" s="0" t="n">
        <v>3</v>
      </c>
      <c r="G231" s="10" t="n">
        <f aca="false">VLOOKUP(F231,Summary!$B$3:$G$5,4,0)</f>
        <v>2.08996196012217</v>
      </c>
      <c r="H231" s="0" t="n">
        <v>3</v>
      </c>
      <c r="I231" s="10" t="n">
        <f aca="false">VLOOKUP(H231,Summary!$B$3:$G$5,5,0)</f>
        <v>2.14088958307309</v>
      </c>
      <c r="J231" s="0" t="n">
        <v>3</v>
      </c>
      <c r="K231" s="10" t="n">
        <f aca="false">VLOOKUP(J231,Summary!$B$3:$G$5,5,0)</f>
        <v>2.14088958307309</v>
      </c>
    </row>
    <row r="232" customFormat="false" ht="13.8" hidden="false" customHeight="false" outlineLevel="0" collapsed="false">
      <c r="A232" s="10" t="s">
        <v>257</v>
      </c>
      <c r="B232" s="10" t="n">
        <v>1</v>
      </c>
      <c r="C232" s="8" t="n">
        <f aca="false">VLOOKUP(B232,Summary!$B$3:$G$5,2,0)</f>
        <v>1.63413443755827</v>
      </c>
      <c r="D232" s="0" t="n">
        <v>2</v>
      </c>
      <c r="E232" s="8" t="n">
        <f aca="false">VLOOKUP(D232,Summary!$B$3:$D$5,3,0)</f>
        <v>2.07557779294366</v>
      </c>
      <c r="F232" s="0" t="n">
        <v>1</v>
      </c>
      <c r="G232" s="10" t="n">
        <f aca="false">VLOOKUP(F232,Summary!$B$3:$G$5,4,0)</f>
        <v>1.64352121942016</v>
      </c>
      <c r="H232" s="0" t="n">
        <v>1</v>
      </c>
      <c r="I232" s="10" t="n">
        <f aca="false">VLOOKUP(H232,Summary!$B$3:$G$5,5,0)</f>
        <v>1.6412093836472</v>
      </c>
      <c r="J232" s="0" t="n">
        <v>1</v>
      </c>
      <c r="K232" s="10" t="n">
        <f aca="false">VLOOKUP(J232,Summary!$B$3:$G$5,5,0)</f>
        <v>1.6412093836472</v>
      </c>
    </row>
    <row r="233" customFormat="false" ht="13.8" hidden="false" customHeight="false" outlineLevel="0" collapsed="false">
      <c r="A233" s="10" t="s">
        <v>258</v>
      </c>
      <c r="B233" s="10" t="n">
        <v>3</v>
      </c>
      <c r="C233" s="8" t="n">
        <f aca="false">VLOOKUP(B233,Summary!$B$3:$G$5,2,0)</f>
        <v>2.13799472657898</v>
      </c>
      <c r="D233" s="0" t="n">
        <v>2</v>
      </c>
      <c r="E233" s="8" t="n">
        <f aca="false">VLOOKUP(D233,Summary!$B$3:$D$5,3,0)</f>
        <v>2.07557779294366</v>
      </c>
      <c r="F233" s="0" t="n">
        <v>3</v>
      </c>
      <c r="G233" s="10" t="n">
        <f aca="false">VLOOKUP(F233,Summary!$B$3:$G$5,4,0)</f>
        <v>2.08996196012217</v>
      </c>
      <c r="H233" s="0" t="n">
        <v>3</v>
      </c>
      <c r="I233" s="10" t="n">
        <f aca="false">VLOOKUP(H233,Summary!$B$3:$G$5,5,0)</f>
        <v>2.14088958307309</v>
      </c>
      <c r="J233" s="0" t="n">
        <v>3</v>
      </c>
      <c r="K233" s="10" t="n">
        <f aca="false">VLOOKUP(J233,Summary!$B$3:$G$5,5,0)</f>
        <v>2.14088958307309</v>
      </c>
    </row>
    <row r="234" customFormat="false" ht="13.8" hidden="false" customHeight="false" outlineLevel="0" collapsed="false">
      <c r="A234" s="10" t="s">
        <v>259</v>
      </c>
      <c r="B234" s="10" t="n">
        <v>2</v>
      </c>
      <c r="C234" s="8" t="n">
        <f aca="false">VLOOKUP(B234,Summary!$B$3:$G$5,2,0)</f>
        <v>1.86953762364498</v>
      </c>
      <c r="D234" s="0" t="n">
        <v>2</v>
      </c>
      <c r="E234" s="8" t="n">
        <f aca="false">VLOOKUP(D234,Summary!$B$3:$D$5,3,0)</f>
        <v>2.07557779294366</v>
      </c>
      <c r="F234" s="0" t="n">
        <v>2</v>
      </c>
      <c r="G234" s="10" t="n">
        <f aca="false">VLOOKUP(F234,Summary!$B$3:$G$5,4,0)</f>
        <v>1.91837522982769</v>
      </c>
      <c r="H234" s="0" t="n">
        <v>2</v>
      </c>
      <c r="I234" s="10" t="n">
        <f aca="false">VLOOKUP(H234,Summary!$B$3:$G$5,5,0)</f>
        <v>1.92648243951842</v>
      </c>
      <c r="J234" s="0" t="n">
        <v>2</v>
      </c>
      <c r="K234" s="10" t="n">
        <f aca="false">VLOOKUP(J234,Summary!$B$3:$G$5,5,0)</f>
        <v>1.92648243951842</v>
      </c>
    </row>
    <row r="235" customFormat="false" ht="13.8" hidden="false" customHeight="false" outlineLevel="0" collapsed="false">
      <c r="A235" s="10" t="s">
        <v>260</v>
      </c>
      <c r="B235" s="10" t="n">
        <v>1</v>
      </c>
      <c r="C235" s="8" t="n">
        <f aca="false">VLOOKUP(B235,Summary!$B$3:$G$5,2,0)</f>
        <v>1.63413443755827</v>
      </c>
      <c r="D235" s="0" t="n">
        <v>2</v>
      </c>
      <c r="E235" s="8" t="n">
        <f aca="false">VLOOKUP(D235,Summary!$B$3:$D$5,3,0)</f>
        <v>2.07557779294366</v>
      </c>
      <c r="F235" s="0" t="n">
        <v>1</v>
      </c>
      <c r="G235" s="10" t="n">
        <f aca="false">VLOOKUP(F235,Summary!$B$3:$G$5,4,0)</f>
        <v>1.64352121942016</v>
      </c>
      <c r="H235" s="0" t="n">
        <v>1</v>
      </c>
      <c r="I235" s="10" t="n">
        <f aca="false">VLOOKUP(H235,Summary!$B$3:$G$5,5,0)</f>
        <v>1.6412093836472</v>
      </c>
      <c r="J235" s="0" t="n">
        <v>1</v>
      </c>
      <c r="K235" s="10" t="n">
        <f aca="false">VLOOKUP(J235,Summary!$B$3:$G$5,5,0)</f>
        <v>1.6412093836472</v>
      </c>
    </row>
    <row r="236" customFormat="false" ht="13.8" hidden="false" customHeight="false" outlineLevel="0" collapsed="false">
      <c r="A236" s="10" t="s">
        <v>261</v>
      </c>
      <c r="B236" s="10" t="n">
        <v>2</v>
      </c>
      <c r="C236" s="8" t="n">
        <f aca="false">VLOOKUP(B236,Summary!$B$3:$G$5,2,0)</f>
        <v>1.86953762364498</v>
      </c>
      <c r="D236" s="0" t="n">
        <v>2</v>
      </c>
      <c r="E236" s="8" t="n">
        <f aca="false">VLOOKUP(D236,Summary!$B$3:$D$5,3,0)</f>
        <v>2.07557779294366</v>
      </c>
      <c r="F236" s="0" t="n">
        <v>3</v>
      </c>
      <c r="G236" s="10" t="n">
        <f aca="false">VLOOKUP(F236,Summary!$B$3:$G$5,4,0)</f>
        <v>2.08996196012217</v>
      </c>
      <c r="H236" s="0" t="n">
        <v>3</v>
      </c>
      <c r="I236" s="10" t="n">
        <f aca="false">VLOOKUP(H236,Summary!$B$3:$G$5,5,0)</f>
        <v>2.14088958307309</v>
      </c>
      <c r="J236" s="0" t="n">
        <v>3</v>
      </c>
      <c r="K236" s="10" t="n">
        <f aca="false">VLOOKUP(J236,Summary!$B$3:$G$5,5,0)</f>
        <v>2.14088958307309</v>
      </c>
    </row>
    <row r="237" customFormat="false" ht="13.8" hidden="false" customHeight="false" outlineLevel="0" collapsed="false">
      <c r="A237" s="10" t="s">
        <v>262</v>
      </c>
      <c r="B237" s="10" t="n">
        <v>2</v>
      </c>
      <c r="C237" s="8" t="n">
        <f aca="false">VLOOKUP(B237,Summary!$B$3:$G$5,2,0)</f>
        <v>1.86953762364498</v>
      </c>
      <c r="D237" s="0" t="n">
        <v>2</v>
      </c>
      <c r="E237" s="8" t="n">
        <f aca="false">VLOOKUP(D237,Summary!$B$3:$D$5,3,0)</f>
        <v>2.07557779294366</v>
      </c>
      <c r="F237" s="0" t="n">
        <v>2</v>
      </c>
      <c r="G237" s="10" t="n">
        <f aca="false">VLOOKUP(F237,Summary!$B$3:$G$5,4,0)</f>
        <v>1.91837522982769</v>
      </c>
      <c r="H237" s="0" t="n">
        <v>2</v>
      </c>
      <c r="I237" s="10" t="n">
        <f aca="false">VLOOKUP(H237,Summary!$B$3:$G$5,5,0)</f>
        <v>1.92648243951842</v>
      </c>
      <c r="J237" s="0" t="n">
        <v>2</v>
      </c>
      <c r="K237" s="10" t="n">
        <f aca="false">VLOOKUP(J237,Summary!$B$3:$G$5,5,0)</f>
        <v>1.92648243951842</v>
      </c>
    </row>
    <row r="238" customFormat="false" ht="13.8" hidden="false" customHeight="false" outlineLevel="0" collapsed="false">
      <c r="A238" s="10" t="s">
        <v>263</v>
      </c>
      <c r="B238" s="10" t="n">
        <v>3</v>
      </c>
      <c r="C238" s="8" t="n">
        <f aca="false">VLOOKUP(B238,Summary!$B$3:$G$5,2,0)</f>
        <v>2.13799472657898</v>
      </c>
      <c r="D238" s="0" t="n">
        <v>2</v>
      </c>
      <c r="E238" s="8" t="n">
        <f aca="false">VLOOKUP(D238,Summary!$B$3:$D$5,3,0)</f>
        <v>2.07557779294366</v>
      </c>
      <c r="F238" s="0" t="n">
        <v>3</v>
      </c>
      <c r="G238" s="10" t="n">
        <f aca="false">VLOOKUP(F238,Summary!$B$3:$G$5,4,0)</f>
        <v>2.08996196012217</v>
      </c>
      <c r="H238" s="0" t="n">
        <v>3</v>
      </c>
      <c r="I238" s="10" t="n">
        <f aca="false">VLOOKUP(H238,Summary!$B$3:$G$5,5,0)</f>
        <v>2.14088958307309</v>
      </c>
      <c r="J238" s="0" t="n">
        <v>3</v>
      </c>
      <c r="K238" s="10" t="n">
        <f aca="false">VLOOKUP(J238,Summary!$B$3:$G$5,5,0)</f>
        <v>2.14088958307309</v>
      </c>
    </row>
    <row r="239" customFormat="false" ht="13.8" hidden="false" customHeight="false" outlineLevel="0" collapsed="false">
      <c r="A239" s="10" t="s">
        <v>264</v>
      </c>
      <c r="B239" s="10" t="n">
        <v>3</v>
      </c>
      <c r="C239" s="8" t="n">
        <f aca="false">VLOOKUP(B239,Summary!$B$3:$G$5,2,0)</f>
        <v>2.13799472657898</v>
      </c>
      <c r="D239" s="0" t="n">
        <v>2</v>
      </c>
      <c r="E239" s="8" t="n">
        <f aca="false">VLOOKUP(D239,Summary!$B$3:$D$5,3,0)</f>
        <v>2.07557779294366</v>
      </c>
      <c r="F239" s="0" t="n">
        <v>3</v>
      </c>
      <c r="G239" s="10" t="n">
        <f aca="false">VLOOKUP(F239,Summary!$B$3:$G$5,4,0)</f>
        <v>2.08996196012217</v>
      </c>
      <c r="H239" s="0" t="n">
        <v>3</v>
      </c>
      <c r="I239" s="10" t="n">
        <f aca="false">VLOOKUP(H239,Summary!$B$3:$G$5,5,0)</f>
        <v>2.14088958307309</v>
      </c>
      <c r="J239" s="0" t="n">
        <v>3</v>
      </c>
      <c r="K239" s="10" t="n">
        <f aca="false">VLOOKUP(J239,Summary!$B$3:$G$5,5,0)</f>
        <v>2.14088958307309</v>
      </c>
    </row>
    <row r="240" customFormat="false" ht="13.8" hidden="false" customHeight="false" outlineLevel="0" collapsed="false">
      <c r="A240" s="10" t="s">
        <v>265</v>
      </c>
      <c r="B240" s="10" t="n">
        <v>3</v>
      </c>
      <c r="C240" s="8" t="n">
        <f aca="false">VLOOKUP(B240,Summary!$B$3:$G$5,2,0)</f>
        <v>2.13799472657898</v>
      </c>
      <c r="D240" s="0" t="n">
        <v>2</v>
      </c>
      <c r="E240" s="8" t="n">
        <f aca="false">VLOOKUP(D240,Summary!$B$3:$D$5,3,0)</f>
        <v>2.07557779294366</v>
      </c>
      <c r="F240" s="0" t="n">
        <v>3</v>
      </c>
      <c r="G240" s="10" t="n">
        <f aca="false">VLOOKUP(F240,Summary!$B$3:$G$5,4,0)</f>
        <v>2.08996196012217</v>
      </c>
      <c r="H240" s="0" t="n">
        <v>3</v>
      </c>
      <c r="I240" s="10" t="n">
        <f aca="false">VLOOKUP(H240,Summary!$B$3:$G$5,5,0)</f>
        <v>2.14088958307309</v>
      </c>
      <c r="J240" s="0" t="n">
        <v>3</v>
      </c>
      <c r="K240" s="10" t="n">
        <f aca="false">VLOOKUP(J240,Summary!$B$3:$G$5,5,0)</f>
        <v>2.14088958307309</v>
      </c>
    </row>
    <row r="241" customFormat="false" ht="13.8" hidden="false" customHeight="false" outlineLevel="0" collapsed="false">
      <c r="A241" s="10" t="s">
        <v>266</v>
      </c>
      <c r="B241" s="10" t="n">
        <v>2</v>
      </c>
      <c r="C241" s="8" t="n">
        <f aca="false">VLOOKUP(B241,Summary!$B$3:$G$5,2,0)</f>
        <v>1.86953762364498</v>
      </c>
      <c r="D241" s="0" t="n">
        <v>2</v>
      </c>
      <c r="E241" s="8" t="n">
        <f aca="false">VLOOKUP(D241,Summary!$B$3:$D$5,3,0)</f>
        <v>2.07557779294366</v>
      </c>
      <c r="F241" s="0" t="n">
        <v>2</v>
      </c>
      <c r="G241" s="10" t="n">
        <f aca="false">VLOOKUP(F241,Summary!$B$3:$G$5,4,0)</f>
        <v>1.91837522982769</v>
      </c>
      <c r="H241" s="0" t="n">
        <v>2</v>
      </c>
      <c r="I241" s="10" t="n">
        <f aca="false">VLOOKUP(H241,Summary!$B$3:$G$5,5,0)</f>
        <v>1.92648243951842</v>
      </c>
      <c r="J241" s="0" t="n">
        <v>2</v>
      </c>
      <c r="K241" s="10" t="n">
        <f aca="false">VLOOKUP(J241,Summary!$B$3:$G$5,5,0)</f>
        <v>1.92648243951842</v>
      </c>
    </row>
    <row r="242" customFormat="false" ht="13.8" hidden="false" customHeight="false" outlineLevel="0" collapsed="false">
      <c r="A242" s="10" t="s">
        <v>267</v>
      </c>
      <c r="B242" s="10" t="n">
        <v>2</v>
      </c>
      <c r="C242" s="8" t="n">
        <f aca="false">VLOOKUP(B242,Summary!$B$3:$G$5,2,0)</f>
        <v>1.86953762364498</v>
      </c>
      <c r="D242" s="0" t="n">
        <v>2</v>
      </c>
      <c r="E242" s="8" t="n">
        <f aca="false">VLOOKUP(D242,Summary!$B$3:$D$5,3,0)</f>
        <v>2.07557779294366</v>
      </c>
      <c r="F242" s="0" t="n">
        <v>2</v>
      </c>
      <c r="G242" s="10" t="n">
        <f aca="false">VLOOKUP(F242,Summary!$B$3:$G$5,4,0)</f>
        <v>1.91837522982769</v>
      </c>
      <c r="H242" s="0" t="n">
        <v>2</v>
      </c>
      <c r="I242" s="10" t="n">
        <f aca="false">VLOOKUP(H242,Summary!$B$3:$G$5,5,0)</f>
        <v>1.92648243951842</v>
      </c>
      <c r="J242" s="0" t="n">
        <v>2</v>
      </c>
      <c r="K242" s="10" t="n">
        <f aca="false">VLOOKUP(J242,Summary!$B$3:$G$5,5,0)</f>
        <v>1.92648243951842</v>
      </c>
    </row>
    <row r="243" customFormat="false" ht="13.8" hidden="false" customHeight="false" outlineLevel="0" collapsed="false">
      <c r="A243" s="10" t="s">
        <v>268</v>
      </c>
      <c r="B243" s="10" t="n">
        <v>3</v>
      </c>
      <c r="C243" s="8" t="n">
        <f aca="false">VLOOKUP(B243,Summary!$B$3:$G$5,2,0)</f>
        <v>2.13799472657898</v>
      </c>
      <c r="D243" s="0" t="n">
        <v>2</v>
      </c>
      <c r="E243" s="8" t="n">
        <f aca="false">VLOOKUP(D243,Summary!$B$3:$D$5,3,0)</f>
        <v>2.07557779294366</v>
      </c>
      <c r="F243" s="0" t="n">
        <v>3</v>
      </c>
      <c r="G243" s="10" t="n">
        <f aca="false">VLOOKUP(F243,Summary!$B$3:$G$5,4,0)</f>
        <v>2.08996196012217</v>
      </c>
      <c r="H243" s="0" t="n">
        <v>3</v>
      </c>
      <c r="I243" s="10" t="n">
        <f aca="false">VLOOKUP(H243,Summary!$B$3:$G$5,5,0)</f>
        <v>2.14088958307309</v>
      </c>
      <c r="J243" s="0" t="n">
        <v>3</v>
      </c>
      <c r="K243" s="10" t="n">
        <f aca="false">VLOOKUP(J243,Summary!$B$3:$G$5,5,0)</f>
        <v>2.14088958307309</v>
      </c>
    </row>
    <row r="244" customFormat="false" ht="13.8" hidden="false" customHeight="false" outlineLevel="0" collapsed="false">
      <c r="A244" s="10" t="s">
        <v>269</v>
      </c>
      <c r="B244" s="10" t="n">
        <v>2</v>
      </c>
      <c r="C244" s="8" t="n">
        <f aca="false">VLOOKUP(B244,Summary!$B$3:$G$5,2,0)</f>
        <v>1.86953762364498</v>
      </c>
      <c r="D244" s="0" t="n">
        <v>2</v>
      </c>
      <c r="E244" s="8" t="n">
        <f aca="false">VLOOKUP(D244,Summary!$B$3:$D$5,3,0)</f>
        <v>2.07557779294366</v>
      </c>
      <c r="F244" s="0" t="n">
        <v>3</v>
      </c>
      <c r="G244" s="10" t="n">
        <f aca="false">VLOOKUP(F244,Summary!$B$3:$G$5,4,0)</f>
        <v>2.08996196012217</v>
      </c>
      <c r="H244" s="0" t="n">
        <v>3</v>
      </c>
      <c r="I244" s="10" t="n">
        <f aca="false">VLOOKUP(H244,Summary!$B$3:$G$5,5,0)</f>
        <v>2.14088958307309</v>
      </c>
      <c r="J244" s="0" t="n">
        <v>3</v>
      </c>
      <c r="K244" s="10" t="n">
        <f aca="false">VLOOKUP(J244,Summary!$B$3:$G$5,5,0)</f>
        <v>2.14088958307309</v>
      </c>
    </row>
    <row r="245" customFormat="false" ht="13.8" hidden="false" customHeight="false" outlineLevel="0" collapsed="false">
      <c r="A245" s="10" t="s">
        <v>270</v>
      </c>
      <c r="B245" s="10" t="n">
        <v>1</v>
      </c>
      <c r="C245" s="8" t="n">
        <f aca="false">VLOOKUP(B245,Summary!$B$3:$G$5,2,0)</f>
        <v>1.63413443755827</v>
      </c>
      <c r="D245" s="0" t="n">
        <v>2</v>
      </c>
      <c r="E245" s="8" t="n">
        <f aca="false">VLOOKUP(D245,Summary!$B$3:$D$5,3,0)</f>
        <v>2.07557779294366</v>
      </c>
      <c r="F245" s="0" t="n">
        <v>1</v>
      </c>
      <c r="G245" s="10" t="n">
        <f aca="false">VLOOKUP(F245,Summary!$B$3:$G$5,4,0)</f>
        <v>1.64352121942016</v>
      </c>
      <c r="H245" s="0" t="n">
        <v>1</v>
      </c>
      <c r="I245" s="10" t="n">
        <f aca="false">VLOOKUP(H245,Summary!$B$3:$G$5,5,0)</f>
        <v>1.6412093836472</v>
      </c>
      <c r="J245" s="0" t="n">
        <v>1</v>
      </c>
      <c r="K245" s="10" t="n">
        <f aca="false">VLOOKUP(J245,Summary!$B$3:$G$5,5,0)</f>
        <v>1.6412093836472</v>
      </c>
    </row>
    <row r="246" customFormat="false" ht="13.8" hidden="false" customHeight="false" outlineLevel="0" collapsed="false">
      <c r="A246" s="10" t="s">
        <v>271</v>
      </c>
      <c r="B246" s="10" t="n">
        <v>1</v>
      </c>
      <c r="C246" s="8" t="n">
        <f aca="false">VLOOKUP(B246,Summary!$B$3:$G$5,2,0)</f>
        <v>1.63413443755827</v>
      </c>
      <c r="D246" s="0" t="n">
        <v>2</v>
      </c>
      <c r="E246" s="8" t="n">
        <f aca="false">VLOOKUP(D246,Summary!$B$3:$D$5,3,0)</f>
        <v>2.07557779294366</v>
      </c>
      <c r="F246" s="0" t="n">
        <v>1</v>
      </c>
      <c r="G246" s="10" t="n">
        <f aca="false">VLOOKUP(F246,Summary!$B$3:$G$5,4,0)</f>
        <v>1.64352121942016</v>
      </c>
      <c r="H246" s="0" t="n">
        <v>1</v>
      </c>
      <c r="I246" s="10" t="n">
        <f aca="false">VLOOKUP(H246,Summary!$B$3:$G$5,5,0)</f>
        <v>1.6412093836472</v>
      </c>
      <c r="J246" s="0" t="n">
        <v>1</v>
      </c>
      <c r="K246" s="10" t="n">
        <f aca="false">VLOOKUP(J246,Summary!$B$3:$G$5,5,0)</f>
        <v>1.6412093836472</v>
      </c>
    </row>
    <row r="247" customFormat="false" ht="13.8" hidden="false" customHeight="false" outlineLevel="0" collapsed="false">
      <c r="A247" s="10" t="s">
        <v>272</v>
      </c>
      <c r="B247" s="10" t="n">
        <v>1</v>
      </c>
      <c r="C247" s="8" t="n">
        <f aca="false">VLOOKUP(B247,Summary!$B$3:$G$5,2,0)</f>
        <v>1.63413443755827</v>
      </c>
      <c r="D247" s="0" t="n">
        <v>2</v>
      </c>
      <c r="E247" s="8" t="n">
        <f aca="false">VLOOKUP(D247,Summary!$B$3:$D$5,3,0)</f>
        <v>2.07557779294366</v>
      </c>
      <c r="F247" s="0" t="n">
        <v>1</v>
      </c>
      <c r="G247" s="10" t="n">
        <f aca="false">VLOOKUP(F247,Summary!$B$3:$G$5,4,0)</f>
        <v>1.64352121942016</v>
      </c>
      <c r="H247" s="0" t="n">
        <v>1</v>
      </c>
      <c r="I247" s="10" t="n">
        <f aca="false">VLOOKUP(H247,Summary!$B$3:$G$5,5,0)</f>
        <v>1.6412093836472</v>
      </c>
      <c r="J247" s="0" t="n">
        <v>1</v>
      </c>
      <c r="K247" s="10" t="n">
        <f aca="false">VLOOKUP(J247,Summary!$B$3:$G$5,5,0)</f>
        <v>1.6412093836472</v>
      </c>
    </row>
    <row r="248" customFormat="false" ht="13.8" hidden="false" customHeight="false" outlineLevel="0" collapsed="false">
      <c r="A248" s="10" t="s">
        <v>273</v>
      </c>
      <c r="B248" s="10" t="n">
        <v>3</v>
      </c>
      <c r="C248" s="8" t="n">
        <f aca="false">VLOOKUP(B248,Summary!$B$3:$G$5,2,0)</f>
        <v>2.13799472657898</v>
      </c>
      <c r="D248" s="0" t="n">
        <v>2</v>
      </c>
      <c r="E248" s="8" t="n">
        <f aca="false">VLOOKUP(D248,Summary!$B$3:$D$5,3,0)</f>
        <v>2.07557779294366</v>
      </c>
      <c r="F248" s="0" t="n">
        <v>3</v>
      </c>
      <c r="G248" s="10" t="n">
        <f aca="false">VLOOKUP(F248,Summary!$B$3:$G$5,4,0)</f>
        <v>2.08996196012217</v>
      </c>
      <c r="H248" s="0" t="n">
        <v>3</v>
      </c>
      <c r="I248" s="10" t="n">
        <f aca="false">VLOOKUP(H248,Summary!$B$3:$G$5,5,0)</f>
        <v>2.14088958307309</v>
      </c>
      <c r="J248" s="0" t="n">
        <v>3</v>
      </c>
      <c r="K248" s="10" t="n">
        <f aca="false">VLOOKUP(J248,Summary!$B$3:$G$5,5,0)</f>
        <v>2.14088958307309</v>
      </c>
    </row>
    <row r="249" customFormat="false" ht="13.8" hidden="false" customHeight="false" outlineLevel="0" collapsed="false">
      <c r="A249" s="10" t="s">
        <v>274</v>
      </c>
      <c r="B249" s="10" t="n">
        <v>2</v>
      </c>
      <c r="C249" s="8" t="n">
        <f aca="false">VLOOKUP(B249,Summary!$B$3:$G$5,2,0)</f>
        <v>1.86953762364498</v>
      </c>
      <c r="D249" s="0" t="n">
        <v>2</v>
      </c>
      <c r="E249" s="8" t="n">
        <f aca="false">VLOOKUP(D249,Summary!$B$3:$D$5,3,0)</f>
        <v>2.07557779294366</v>
      </c>
      <c r="F249" s="0" t="n">
        <v>2</v>
      </c>
      <c r="G249" s="10" t="n">
        <f aca="false">VLOOKUP(F249,Summary!$B$3:$G$5,4,0)</f>
        <v>1.91837522982769</v>
      </c>
      <c r="H249" s="0" t="n">
        <v>2</v>
      </c>
      <c r="I249" s="10" t="n">
        <f aca="false">VLOOKUP(H249,Summary!$B$3:$G$5,5,0)</f>
        <v>1.92648243951842</v>
      </c>
      <c r="J249" s="0" t="n">
        <v>2</v>
      </c>
      <c r="K249" s="10" t="n">
        <f aca="false">VLOOKUP(J249,Summary!$B$3:$G$5,5,0)</f>
        <v>1.92648243951842</v>
      </c>
    </row>
    <row r="250" customFormat="false" ht="13.8" hidden="false" customHeight="false" outlineLevel="0" collapsed="false">
      <c r="A250" s="10" t="s">
        <v>275</v>
      </c>
      <c r="B250" s="10" t="n">
        <v>2</v>
      </c>
      <c r="C250" s="8" t="n">
        <f aca="false">VLOOKUP(B250,Summary!$B$3:$G$5,2,0)</f>
        <v>1.86953762364498</v>
      </c>
      <c r="D250" s="0" t="n">
        <v>2</v>
      </c>
      <c r="E250" s="8" t="n">
        <f aca="false">VLOOKUP(D250,Summary!$B$3:$D$5,3,0)</f>
        <v>2.07557779294366</v>
      </c>
      <c r="F250" s="0" t="n">
        <v>2</v>
      </c>
      <c r="G250" s="10" t="n">
        <f aca="false">VLOOKUP(F250,Summary!$B$3:$G$5,4,0)</f>
        <v>1.91837522982769</v>
      </c>
      <c r="H250" s="0" t="n">
        <v>2</v>
      </c>
      <c r="I250" s="10" t="n">
        <f aca="false">VLOOKUP(H250,Summary!$B$3:$G$5,5,0)</f>
        <v>1.92648243951842</v>
      </c>
      <c r="J250" s="0" t="n">
        <v>2</v>
      </c>
      <c r="K250" s="10" t="n">
        <f aca="false">VLOOKUP(J250,Summary!$B$3:$G$5,5,0)</f>
        <v>1.92648243951842</v>
      </c>
    </row>
    <row r="251" customFormat="false" ht="13.8" hidden="false" customHeight="false" outlineLevel="0" collapsed="false">
      <c r="A251" s="10" t="s">
        <v>276</v>
      </c>
      <c r="B251" s="10" t="n">
        <v>3</v>
      </c>
      <c r="C251" s="8" t="n">
        <f aca="false">VLOOKUP(B251,Summary!$B$3:$G$5,2,0)</f>
        <v>2.13799472657898</v>
      </c>
      <c r="D251" s="0" t="n">
        <v>2</v>
      </c>
      <c r="E251" s="8" t="n">
        <f aca="false">VLOOKUP(D251,Summary!$B$3:$D$5,3,0)</f>
        <v>2.07557779294366</v>
      </c>
      <c r="F251" s="0" t="n">
        <v>3</v>
      </c>
      <c r="G251" s="10" t="n">
        <f aca="false">VLOOKUP(F251,Summary!$B$3:$G$5,4,0)</f>
        <v>2.08996196012217</v>
      </c>
      <c r="H251" s="0" t="n">
        <v>3</v>
      </c>
      <c r="I251" s="10" t="n">
        <f aca="false">VLOOKUP(H251,Summary!$B$3:$G$5,5,0)</f>
        <v>2.14088958307309</v>
      </c>
      <c r="J251" s="0" t="n">
        <v>3</v>
      </c>
      <c r="K251" s="10" t="n">
        <f aca="false">VLOOKUP(J251,Summary!$B$3:$G$5,5,0)</f>
        <v>2.14088958307309</v>
      </c>
    </row>
    <row r="252" customFormat="false" ht="13.8" hidden="false" customHeight="false" outlineLevel="0" collapsed="false">
      <c r="A252" s="10" t="s">
        <v>277</v>
      </c>
      <c r="B252" s="10" t="n">
        <v>3</v>
      </c>
      <c r="C252" s="8" t="n">
        <f aca="false">VLOOKUP(B252,Summary!$B$3:$G$5,2,0)</f>
        <v>2.13799472657898</v>
      </c>
      <c r="D252" s="0" t="n">
        <v>2</v>
      </c>
      <c r="E252" s="8" t="n">
        <f aca="false">VLOOKUP(D252,Summary!$B$3:$D$5,3,0)</f>
        <v>2.07557779294366</v>
      </c>
      <c r="F252" s="0" t="n">
        <v>3</v>
      </c>
      <c r="G252" s="10" t="n">
        <f aca="false">VLOOKUP(F252,Summary!$B$3:$G$5,4,0)</f>
        <v>2.08996196012217</v>
      </c>
      <c r="H252" s="0" t="n">
        <v>3</v>
      </c>
      <c r="I252" s="10" t="n">
        <f aca="false">VLOOKUP(H252,Summary!$B$3:$G$5,5,0)</f>
        <v>2.14088958307309</v>
      </c>
      <c r="J252" s="0" t="n">
        <v>3</v>
      </c>
      <c r="K252" s="10" t="n">
        <f aca="false">VLOOKUP(J252,Summary!$B$3:$G$5,5,0)</f>
        <v>2.14088958307309</v>
      </c>
    </row>
    <row r="253" customFormat="false" ht="13.8" hidden="false" customHeight="false" outlineLevel="0" collapsed="false">
      <c r="A253" s="10" t="s">
        <v>278</v>
      </c>
      <c r="B253" s="10" t="n">
        <v>2</v>
      </c>
      <c r="C253" s="8" t="n">
        <f aca="false">VLOOKUP(B253,Summary!$B$3:$G$5,2,0)</f>
        <v>1.86953762364498</v>
      </c>
      <c r="D253" s="0" t="n">
        <v>2</v>
      </c>
      <c r="E253" s="8" t="n">
        <f aca="false">VLOOKUP(D253,Summary!$B$3:$D$5,3,0)</f>
        <v>2.07557779294366</v>
      </c>
      <c r="F253" s="0" t="n">
        <v>2</v>
      </c>
      <c r="G253" s="10" t="n">
        <f aca="false">VLOOKUP(F253,Summary!$B$3:$G$5,4,0)</f>
        <v>1.91837522982769</v>
      </c>
      <c r="H253" s="0" t="n">
        <v>2</v>
      </c>
      <c r="I253" s="10" t="n">
        <f aca="false">VLOOKUP(H253,Summary!$B$3:$G$5,5,0)</f>
        <v>1.92648243951842</v>
      </c>
      <c r="J253" s="0" t="n">
        <v>2</v>
      </c>
      <c r="K253" s="10" t="n">
        <f aca="false">VLOOKUP(J253,Summary!$B$3:$G$5,5,0)</f>
        <v>1.92648243951842</v>
      </c>
    </row>
    <row r="254" customFormat="false" ht="13.8" hidden="false" customHeight="false" outlineLevel="0" collapsed="false">
      <c r="A254" s="10" t="s">
        <v>279</v>
      </c>
      <c r="B254" s="10" t="n">
        <v>3</v>
      </c>
      <c r="C254" s="8" t="n">
        <f aca="false">VLOOKUP(B254,Summary!$B$3:$G$5,2,0)</f>
        <v>2.13799472657898</v>
      </c>
      <c r="D254" s="0" t="n">
        <v>2</v>
      </c>
      <c r="E254" s="8" t="n">
        <f aca="false">VLOOKUP(D254,Summary!$B$3:$D$5,3,0)</f>
        <v>2.07557779294366</v>
      </c>
      <c r="F254" s="0" t="n">
        <v>3</v>
      </c>
      <c r="G254" s="10" t="n">
        <f aca="false">VLOOKUP(F254,Summary!$B$3:$G$5,4,0)</f>
        <v>2.08996196012217</v>
      </c>
      <c r="H254" s="0" t="n">
        <v>3</v>
      </c>
      <c r="I254" s="10" t="n">
        <f aca="false">VLOOKUP(H254,Summary!$B$3:$G$5,5,0)</f>
        <v>2.14088958307309</v>
      </c>
      <c r="J254" s="0" t="n">
        <v>3</v>
      </c>
      <c r="K254" s="10" t="n">
        <f aca="false">VLOOKUP(J254,Summary!$B$3:$G$5,5,0)</f>
        <v>2.14088958307309</v>
      </c>
    </row>
    <row r="255" customFormat="false" ht="13.8" hidden="false" customHeight="false" outlineLevel="0" collapsed="false">
      <c r="A255" s="10" t="s">
        <v>280</v>
      </c>
      <c r="B255" s="10" t="n">
        <v>3</v>
      </c>
      <c r="C255" s="8" t="n">
        <f aca="false">VLOOKUP(B255,Summary!$B$3:$G$5,2,0)</f>
        <v>2.13799472657898</v>
      </c>
      <c r="D255" s="0" t="n">
        <v>2</v>
      </c>
      <c r="E255" s="8" t="n">
        <f aca="false">VLOOKUP(D255,Summary!$B$3:$D$5,3,0)</f>
        <v>2.07557779294366</v>
      </c>
      <c r="F255" s="0" t="n">
        <v>3</v>
      </c>
      <c r="G255" s="10" t="n">
        <f aca="false">VLOOKUP(F255,Summary!$B$3:$G$5,4,0)</f>
        <v>2.08996196012217</v>
      </c>
      <c r="H255" s="0" t="n">
        <v>3</v>
      </c>
      <c r="I255" s="10" t="n">
        <f aca="false">VLOOKUP(H255,Summary!$B$3:$G$5,5,0)</f>
        <v>2.14088958307309</v>
      </c>
      <c r="J255" s="0" t="n">
        <v>3</v>
      </c>
      <c r="K255" s="10" t="n">
        <f aca="false">VLOOKUP(J255,Summary!$B$3:$G$5,5,0)</f>
        <v>2.14088958307309</v>
      </c>
    </row>
    <row r="256" customFormat="false" ht="13.8" hidden="false" customHeight="false" outlineLevel="0" collapsed="false">
      <c r="A256" s="10" t="s">
        <v>281</v>
      </c>
      <c r="B256" s="10" t="n">
        <v>3</v>
      </c>
      <c r="C256" s="8" t="n">
        <f aca="false">VLOOKUP(B256,Summary!$B$3:$G$5,2,0)</f>
        <v>2.13799472657898</v>
      </c>
      <c r="D256" s="0" t="n">
        <v>2</v>
      </c>
      <c r="E256" s="8" t="n">
        <f aca="false">VLOOKUP(D256,Summary!$B$3:$D$5,3,0)</f>
        <v>2.07557779294366</v>
      </c>
      <c r="F256" s="0" t="n">
        <v>3</v>
      </c>
      <c r="G256" s="10" t="n">
        <f aca="false">VLOOKUP(F256,Summary!$B$3:$G$5,4,0)</f>
        <v>2.08996196012217</v>
      </c>
      <c r="H256" s="0" t="n">
        <v>3</v>
      </c>
      <c r="I256" s="10" t="n">
        <f aca="false">VLOOKUP(H256,Summary!$B$3:$G$5,5,0)</f>
        <v>2.14088958307309</v>
      </c>
      <c r="J256" s="0" t="n">
        <v>3</v>
      </c>
      <c r="K256" s="10" t="n">
        <f aca="false">VLOOKUP(J256,Summary!$B$3:$G$5,5,0)</f>
        <v>2.14088958307309</v>
      </c>
    </row>
    <row r="257" customFormat="false" ht="13.8" hidden="false" customHeight="false" outlineLevel="0" collapsed="false">
      <c r="A257" s="10" t="s">
        <v>282</v>
      </c>
      <c r="B257" s="10" t="n">
        <v>2</v>
      </c>
      <c r="C257" s="8" t="n">
        <f aca="false">VLOOKUP(B257,Summary!$B$3:$G$5,2,0)</f>
        <v>1.86953762364498</v>
      </c>
      <c r="D257" s="0" t="n">
        <v>2</v>
      </c>
      <c r="E257" s="8" t="n">
        <f aca="false">VLOOKUP(D257,Summary!$B$3:$D$5,3,0)</f>
        <v>2.07557779294366</v>
      </c>
      <c r="F257" s="0" t="n">
        <v>2</v>
      </c>
      <c r="G257" s="10" t="n">
        <f aca="false">VLOOKUP(F257,Summary!$B$3:$G$5,4,0)</f>
        <v>1.91837522982769</v>
      </c>
      <c r="H257" s="0" t="n">
        <v>2</v>
      </c>
      <c r="I257" s="10" t="n">
        <f aca="false">VLOOKUP(H257,Summary!$B$3:$G$5,5,0)</f>
        <v>1.92648243951842</v>
      </c>
      <c r="J257" s="0" t="n">
        <v>2</v>
      </c>
      <c r="K257" s="10" t="n">
        <f aca="false">VLOOKUP(J257,Summary!$B$3:$G$5,5,0)</f>
        <v>1.92648243951842</v>
      </c>
    </row>
    <row r="258" customFormat="false" ht="13.8" hidden="false" customHeight="false" outlineLevel="0" collapsed="false">
      <c r="A258" s="10" t="s">
        <v>283</v>
      </c>
      <c r="B258" s="10" t="n">
        <v>2</v>
      </c>
      <c r="C258" s="8" t="n">
        <f aca="false">VLOOKUP(B258,Summary!$B$3:$G$5,2,0)</f>
        <v>1.86953762364498</v>
      </c>
      <c r="D258" s="0" t="n">
        <v>2</v>
      </c>
      <c r="E258" s="8" t="n">
        <f aca="false">VLOOKUP(D258,Summary!$B$3:$D$5,3,0)</f>
        <v>2.07557779294366</v>
      </c>
      <c r="F258" s="0" t="n">
        <v>2</v>
      </c>
      <c r="G258" s="10" t="n">
        <f aca="false">VLOOKUP(F258,Summary!$B$3:$G$5,4,0)</f>
        <v>1.91837522982769</v>
      </c>
      <c r="H258" s="0" t="n">
        <v>2</v>
      </c>
      <c r="I258" s="10" t="n">
        <f aca="false">VLOOKUP(H258,Summary!$B$3:$G$5,5,0)</f>
        <v>1.92648243951842</v>
      </c>
      <c r="J258" s="0" t="n">
        <v>2</v>
      </c>
      <c r="K258" s="10" t="n">
        <f aca="false">VLOOKUP(J258,Summary!$B$3:$G$5,5,0)</f>
        <v>1.92648243951842</v>
      </c>
    </row>
    <row r="259" customFormat="false" ht="13.8" hidden="false" customHeight="false" outlineLevel="0" collapsed="false">
      <c r="A259" s="10" t="s">
        <v>284</v>
      </c>
      <c r="B259" s="10" t="n">
        <v>2</v>
      </c>
      <c r="C259" s="8" t="n">
        <f aca="false">VLOOKUP(B259,Summary!$B$3:$G$5,2,0)</f>
        <v>1.86953762364498</v>
      </c>
      <c r="D259" s="0" t="n">
        <v>2</v>
      </c>
      <c r="E259" s="8" t="n">
        <f aca="false">VLOOKUP(D259,Summary!$B$3:$D$5,3,0)</f>
        <v>2.07557779294366</v>
      </c>
      <c r="F259" s="0" t="n">
        <v>2</v>
      </c>
      <c r="G259" s="10" t="n">
        <f aca="false">VLOOKUP(F259,Summary!$B$3:$G$5,4,0)</f>
        <v>1.91837522982769</v>
      </c>
      <c r="H259" s="0" t="n">
        <v>2</v>
      </c>
      <c r="I259" s="10" t="n">
        <f aca="false">VLOOKUP(H259,Summary!$B$3:$G$5,5,0)</f>
        <v>1.92648243951842</v>
      </c>
      <c r="J259" s="0" t="n">
        <v>2</v>
      </c>
      <c r="K259" s="10" t="n">
        <f aca="false">VLOOKUP(J259,Summary!$B$3:$G$5,5,0)</f>
        <v>1.92648243951842</v>
      </c>
    </row>
    <row r="260" customFormat="false" ht="13.8" hidden="false" customHeight="false" outlineLevel="0" collapsed="false">
      <c r="A260" s="10" t="s">
        <v>285</v>
      </c>
      <c r="B260" s="10" t="n">
        <v>3</v>
      </c>
      <c r="C260" s="8" t="n">
        <f aca="false">VLOOKUP(B260,Summary!$B$3:$G$5,2,0)</f>
        <v>2.13799472657898</v>
      </c>
      <c r="D260" s="0" t="n">
        <v>2</v>
      </c>
      <c r="E260" s="8" t="n">
        <f aca="false">VLOOKUP(D260,Summary!$B$3:$D$5,3,0)</f>
        <v>2.07557779294366</v>
      </c>
      <c r="F260" s="0" t="n">
        <v>3</v>
      </c>
      <c r="G260" s="10" t="n">
        <f aca="false">VLOOKUP(F260,Summary!$B$3:$G$5,4,0)</f>
        <v>2.08996196012217</v>
      </c>
      <c r="H260" s="0" t="n">
        <v>3</v>
      </c>
      <c r="I260" s="10" t="n">
        <f aca="false">VLOOKUP(H260,Summary!$B$3:$G$5,5,0)</f>
        <v>2.14088958307309</v>
      </c>
      <c r="J260" s="0" t="n">
        <v>3</v>
      </c>
      <c r="K260" s="10" t="n">
        <f aca="false">VLOOKUP(J260,Summary!$B$3:$G$5,5,0)</f>
        <v>2.14088958307309</v>
      </c>
    </row>
    <row r="261" customFormat="false" ht="13.8" hidden="false" customHeight="false" outlineLevel="0" collapsed="false">
      <c r="A261" s="10" t="s">
        <v>286</v>
      </c>
      <c r="B261" s="10" t="n">
        <v>2</v>
      </c>
      <c r="C261" s="8" t="n">
        <f aca="false">VLOOKUP(B261,Summary!$B$3:$G$5,2,0)</f>
        <v>1.86953762364498</v>
      </c>
      <c r="D261" s="0" t="n">
        <v>3</v>
      </c>
      <c r="E261" s="8" t="n">
        <f aca="false">VLOOKUP(D261,Summary!$B$3:$D$5,3,0)</f>
        <v>1.68806477971368</v>
      </c>
      <c r="F261" s="0" t="n">
        <v>2</v>
      </c>
      <c r="G261" s="10" t="n">
        <f aca="false">VLOOKUP(F261,Summary!$B$3:$G$5,4,0)</f>
        <v>1.91837522982769</v>
      </c>
      <c r="H261" s="0" t="n">
        <v>2</v>
      </c>
      <c r="I261" s="10" t="n">
        <f aca="false">VLOOKUP(H261,Summary!$B$3:$G$5,5,0)</f>
        <v>1.92648243951842</v>
      </c>
      <c r="J261" s="0" t="n">
        <v>2</v>
      </c>
      <c r="K261" s="10" t="n">
        <f aca="false">VLOOKUP(J261,Summary!$B$3:$G$5,5,0)</f>
        <v>1.92648243951842</v>
      </c>
    </row>
    <row r="262" customFormat="false" ht="13.8" hidden="false" customHeight="false" outlineLevel="0" collapsed="false">
      <c r="A262" s="10" t="s">
        <v>287</v>
      </c>
      <c r="B262" s="10" t="n">
        <v>2</v>
      </c>
      <c r="C262" s="8" t="n">
        <f aca="false">VLOOKUP(B262,Summary!$B$3:$G$5,2,0)</f>
        <v>1.86953762364498</v>
      </c>
      <c r="D262" s="0" t="n">
        <v>3</v>
      </c>
      <c r="E262" s="8" t="n">
        <f aca="false">VLOOKUP(D262,Summary!$B$3:$D$5,3,0)</f>
        <v>1.68806477971368</v>
      </c>
      <c r="F262" s="0" t="n">
        <v>2</v>
      </c>
      <c r="G262" s="10" t="n">
        <f aca="false">VLOOKUP(F262,Summary!$B$3:$G$5,4,0)</f>
        <v>1.91837522982769</v>
      </c>
      <c r="H262" s="0" t="n">
        <v>2</v>
      </c>
      <c r="I262" s="10" t="n">
        <f aca="false">VLOOKUP(H262,Summary!$B$3:$G$5,5,0)</f>
        <v>1.92648243951842</v>
      </c>
      <c r="J262" s="0" t="n">
        <v>2</v>
      </c>
      <c r="K262" s="10" t="n">
        <f aca="false">VLOOKUP(J262,Summary!$B$3:$G$5,5,0)</f>
        <v>1.92648243951842</v>
      </c>
    </row>
    <row r="263" customFormat="false" ht="13.8" hidden="false" customHeight="false" outlineLevel="0" collapsed="false">
      <c r="A263" s="10" t="s">
        <v>288</v>
      </c>
      <c r="B263" s="10" t="n">
        <v>2</v>
      </c>
      <c r="C263" s="8" t="n">
        <f aca="false">VLOOKUP(B263,Summary!$B$3:$G$5,2,0)</f>
        <v>1.86953762364498</v>
      </c>
      <c r="D263" s="0" t="n">
        <v>3</v>
      </c>
      <c r="E263" s="8" t="n">
        <f aca="false">VLOOKUP(D263,Summary!$B$3:$D$5,3,0)</f>
        <v>1.68806477971368</v>
      </c>
      <c r="F263" s="0" t="n">
        <v>2</v>
      </c>
      <c r="G263" s="10" t="n">
        <f aca="false">VLOOKUP(F263,Summary!$B$3:$G$5,4,0)</f>
        <v>1.91837522982769</v>
      </c>
      <c r="H263" s="0" t="n">
        <v>2</v>
      </c>
      <c r="I263" s="10" t="n">
        <f aca="false">VLOOKUP(H263,Summary!$B$3:$G$5,5,0)</f>
        <v>1.92648243951842</v>
      </c>
      <c r="J263" s="0" t="n">
        <v>2</v>
      </c>
      <c r="K263" s="10" t="n">
        <f aca="false">VLOOKUP(J263,Summary!$B$3:$G$5,5,0)</f>
        <v>1.92648243951842</v>
      </c>
    </row>
    <row r="264" customFormat="false" ht="13.8" hidden="false" customHeight="false" outlineLevel="0" collapsed="false">
      <c r="A264" s="10" t="s">
        <v>289</v>
      </c>
      <c r="B264" s="10" t="n">
        <v>3</v>
      </c>
      <c r="C264" s="8" t="n">
        <f aca="false">VLOOKUP(B264,Summary!$B$3:$G$5,2,0)</f>
        <v>2.13799472657898</v>
      </c>
      <c r="D264" s="0" t="n">
        <v>3</v>
      </c>
      <c r="E264" s="8" t="n">
        <f aca="false">VLOOKUP(D264,Summary!$B$3:$D$5,3,0)</f>
        <v>1.68806477971368</v>
      </c>
      <c r="F264" s="0" t="n">
        <v>3</v>
      </c>
      <c r="G264" s="10" t="n">
        <f aca="false">VLOOKUP(F264,Summary!$B$3:$G$5,4,0)</f>
        <v>2.08996196012217</v>
      </c>
      <c r="H264" s="0" t="n">
        <v>3</v>
      </c>
      <c r="I264" s="10" t="n">
        <f aca="false">VLOOKUP(H264,Summary!$B$3:$G$5,5,0)</f>
        <v>2.14088958307309</v>
      </c>
      <c r="J264" s="0" t="n">
        <v>3</v>
      </c>
      <c r="K264" s="10" t="n">
        <f aca="false">VLOOKUP(J264,Summary!$B$3:$G$5,5,0)</f>
        <v>2.14088958307309</v>
      </c>
    </row>
    <row r="265" customFormat="false" ht="13.8" hidden="false" customHeight="false" outlineLevel="0" collapsed="false">
      <c r="A265" s="10" t="s">
        <v>290</v>
      </c>
      <c r="B265" s="10" t="n">
        <v>3</v>
      </c>
      <c r="C265" s="8" t="n">
        <f aca="false">VLOOKUP(B265,Summary!$B$3:$G$5,2,0)</f>
        <v>2.13799472657898</v>
      </c>
      <c r="D265" s="0" t="n">
        <v>3</v>
      </c>
      <c r="E265" s="8" t="n">
        <f aca="false">VLOOKUP(D265,Summary!$B$3:$D$5,3,0)</f>
        <v>1.68806477971368</v>
      </c>
      <c r="F265" s="0" t="n">
        <v>3</v>
      </c>
      <c r="G265" s="10" t="n">
        <f aca="false">VLOOKUP(F265,Summary!$B$3:$G$5,4,0)</f>
        <v>2.08996196012217</v>
      </c>
      <c r="H265" s="0" t="n">
        <v>3</v>
      </c>
      <c r="I265" s="10" t="n">
        <f aca="false">VLOOKUP(H265,Summary!$B$3:$G$5,5,0)</f>
        <v>2.14088958307309</v>
      </c>
      <c r="J265" s="0" t="n">
        <v>3</v>
      </c>
      <c r="K265" s="10" t="n">
        <f aca="false">VLOOKUP(J265,Summary!$B$3:$G$5,5,0)</f>
        <v>2.14088958307309</v>
      </c>
    </row>
    <row r="266" customFormat="false" ht="13.8" hidden="false" customHeight="false" outlineLevel="0" collapsed="false">
      <c r="A266" s="10" t="s">
        <v>291</v>
      </c>
      <c r="B266" s="10" t="n">
        <v>2</v>
      </c>
      <c r="C266" s="8" t="n">
        <f aca="false">VLOOKUP(B266,Summary!$B$3:$G$5,2,0)</f>
        <v>1.86953762364498</v>
      </c>
      <c r="D266" s="0" t="n">
        <v>3</v>
      </c>
      <c r="E266" s="8" t="n">
        <f aca="false">VLOOKUP(D266,Summary!$B$3:$D$5,3,0)</f>
        <v>1.68806477971368</v>
      </c>
      <c r="F266" s="0" t="n">
        <v>2</v>
      </c>
      <c r="G266" s="10" t="n">
        <f aca="false">VLOOKUP(F266,Summary!$B$3:$G$5,4,0)</f>
        <v>1.91837522982769</v>
      </c>
      <c r="H266" s="0" t="n">
        <v>2</v>
      </c>
      <c r="I266" s="10" t="n">
        <f aca="false">VLOOKUP(H266,Summary!$B$3:$G$5,5,0)</f>
        <v>1.92648243951842</v>
      </c>
      <c r="J266" s="0" t="n">
        <v>2</v>
      </c>
      <c r="K266" s="10" t="n">
        <f aca="false">VLOOKUP(J266,Summary!$B$3:$G$5,5,0)</f>
        <v>1.92648243951842</v>
      </c>
    </row>
    <row r="267" customFormat="false" ht="13.8" hidden="false" customHeight="false" outlineLevel="0" collapsed="false">
      <c r="A267" s="10" t="s">
        <v>292</v>
      </c>
      <c r="B267" s="10" t="n">
        <v>2</v>
      </c>
      <c r="C267" s="8" t="n">
        <f aca="false">VLOOKUP(B267,Summary!$B$3:$G$5,2,0)</f>
        <v>1.86953762364498</v>
      </c>
      <c r="D267" s="0" t="n">
        <v>3</v>
      </c>
      <c r="E267" s="8" t="n">
        <f aca="false">VLOOKUP(D267,Summary!$B$3:$D$5,3,0)</f>
        <v>1.68806477971368</v>
      </c>
      <c r="F267" s="0" t="n">
        <v>2</v>
      </c>
      <c r="G267" s="10" t="n">
        <f aca="false">VLOOKUP(F267,Summary!$B$3:$G$5,4,0)</f>
        <v>1.91837522982769</v>
      </c>
      <c r="H267" s="0" t="n">
        <v>2</v>
      </c>
      <c r="I267" s="10" t="n">
        <f aca="false">VLOOKUP(H267,Summary!$B$3:$G$5,5,0)</f>
        <v>1.92648243951842</v>
      </c>
      <c r="J267" s="0" t="n">
        <v>2</v>
      </c>
      <c r="K267" s="10" t="n">
        <f aca="false">VLOOKUP(J267,Summary!$B$3:$G$5,5,0)</f>
        <v>1.92648243951842</v>
      </c>
    </row>
    <row r="268" customFormat="false" ht="13.8" hidden="false" customHeight="false" outlineLevel="0" collapsed="false">
      <c r="A268" s="10" t="s">
        <v>293</v>
      </c>
      <c r="B268" s="10" t="n">
        <v>2</v>
      </c>
      <c r="C268" s="8" t="n">
        <f aca="false">VLOOKUP(B268,Summary!$B$3:$G$5,2,0)</f>
        <v>1.86953762364498</v>
      </c>
      <c r="D268" s="0" t="n">
        <v>3</v>
      </c>
      <c r="E268" s="8" t="n">
        <f aca="false">VLOOKUP(D268,Summary!$B$3:$D$5,3,0)</f>
        <v>1.68806477971368</v>
      </c>
      <c r="F268" s="0" t="n">
        <v>2</v>
      </c>
      <c r="G268" s="10" t="n">
        <f aca="false">VLOOKUP(F268,Summary!$B$3:$G$5,4,0)</f>
        <v>1.91837522982769</v>
      </c>
      <c r="H268" s="0" t="n">
        <v>2</v>
      </c>
      <c r="I268" s="10" t="n">
        <f aca="false">VLOOKUP(H268,Summary!$B$3:$G$5,5,0)</f>
        <v>1.92648243951842</v>
      </c>
      <c r="J268" s="0" t="n">
        <v>2</v>
      </c>
      <c r="K268" s="10" t="n">
        <f aca="false">VLOOKUP(J268,Summary!$B$3:$G$5,5,0)</f>
        <v>1.92648243951842</v>
      </c>
    </row>
    <row r="269" customFormat="false" ht="13.8" hidden="false" customHeight="false" outlineLevel="0" collapsed="false">
      <c r="A269" s="10" t="s">
        <v>294</v>
      </c>
      <c r="B269" s="10" t="n">
        <v>2</v>
      </c>
      <c r="C269" s="8" t="n">
        <f aca="false">VLOOKUP(B269,Summary!$B$3:$G$5,2,0)</f>
        <v>1.86953762364498</v>
      </c>
      <c r="D269" s="0" t="n">
        <v>3</v>
      </c>
      <c r="E269" s="8" t="n">
        <f aca="false">VLOOKUP(D269,Summary!$B$3:$D$5,3,0)</f>
        <v>1.68806477971368</v>
      </c>
      <c r="F269" s="0" t="n">
        <v>2</v>
      </c>
      <c r="G269" s="10" t="n">
        <f aca="false">VLOOKUP(F269,Summary!$B$3:$G$5,4,0)</f>
        <v>1.91837522982769</v>
      </c>
      <c r="H269" s="0" t="n">
        <v>2</v>
      </c>
      <c r="I269" s="10" t="n">
        <f aca="false">VLOOKUP(H269,Summary!$B$3:$G$5,5,0)</f>
        <v>1.92648243951842</v>
      </c>
      <c r="J269" s="0" t="n">
        <v>2</v>
      </c>
      <c r="K269" s="10" t="n">
        <f aca="false">VLOOKUP(J269,Summary!$B$3:$G$5,5,0)</f>
        <v>1.92648243951842</v>
      </c>
    </row>
    <row r="270" customFormat="false" ht="13.8" hidden="false" customHeight="false" outlineLevel="0" collapsed="false">
      <c r="A270" s="10" t="s">
        <v>295</v>
      </c>
      <c r="B270" s="10" t="n">
        <v>2</v>
      </c>
      <c r="C270" s="8" t="n">
        <f aca="false">VLOOKUP(B270,Summary!$B$3:$G$5,2,0)</f>
        <v>1.86953762364498</v>
      </c>
      <c r="D270" s="0" t="n">
        <v>3</v>
      </c>
      <c r="E270" s="8" t="n">
        <f aca="false">VLOOKUP(D270,Summary!$B$3:$D$5,3,0)</f>
        <v>1.68806477971368</v>
      </c>
      <c r="F270" s="0" t="n">
        <v>2</v>
      </c>
      <c r="G270" s="10" t="n">
        <f aca="false">VLOOKUP(F270,Summary!$B$3:$G$5,4,0)</f>
        <v>1.91837522982769</v>
      </c>
      <c r="H270" s="0" t="n">
        <v>2</v>
      </c>
      <c r="I270" s="10" t="n">
        <f aca="false">VLOOKUP(H270,Summary!$B$3:$G$5,5,0)</f>
        <v>1.92648243951842</v>
      </c>
      <c r="J270" s="0" t="n">
        <v>2</v>
      </c>
      <c r="K270" s="10" t="n">
        <f aca="false">VLOOKUP(J270,Summary!$B$3:$G$5,5,0)</f>
        <v>1.92648243951842</v>
      </c>
    </row>
    <row r="271" customFormat="false" ht="13.8" hidden="false" customHeight="false" outlineLevel="0" collapsed="false">
      <c r="A271" s="10" t="s">
        <v>296</v>
      </c>
      <c r="B271" s="10" t="n">
        <v>3</v>
      </c>
      <c r="C271" s="8" t="n">
        <f aca="false">VLOOKUP(B271,Summary!$B$3:$G$5,2,0)</f>
        <v>2.13799472657898</v>
      </c>
      <c r="D271" s="0" t="n">
        <v>3</v>
      </c>
      <c r="E271" s="8" t="n">
        <f aca="false">VLOOKUP(D271,Summary!$B$3:$D$5,3,0)</f>
        <v>1.68806477971368</v>
      </c>
      <c r="F271" s="0" t="n">
        <v>3</v>
      </c>
      <c r="G271" s="10" t="n">
        <f aca="false">VLOOKUP(F271,Summary!$B$3:$G$5,4,0)</f>
        <v>2.08996196012217</v>
      </c>
      <c r="H271" s="0" t="n">
        <v>3</v>
      </c>
      <c r="I271" s="10" t="n">
        <f aca="false">VLOOKUP(H271,Summary!$B$3:$G$5,5,0)</f>
        <v>2.14088958307309</v>
      </c>
      <c r="J271" s="0" t="n">
        <v>3</v>
      </c>
      <c r="K271" s="10" t="n">
        <f aca="false">VLOOKUP(J271,Summary!$B$3:$G$5,5,0)</f>
        <v>2.14088958307309</v>
      </c>
    </row>
    <row r="272" customFormat="false" ht="13.8" hidden="false" customHeight="false" outlineLevel="0" collapsed="false">
      <c r="A272" s="10" t="s">
        <v>297</v>
      </c>
      <c r="B272" s="10" t="n">
        <v>2</v>
      </c>
      <c r="C272" s="8" t="n">
        <f aca="false">VLOOKUP(B272,Summary!$B$3:$G$5,2,0)</f>
        <v>1.86953762364498</v>
      </c>
      <c r="D272" s="0" t="n">
        <v>3</v>
      </c>
      <c r="E272" s="8" t="n">
        <f aca="false">VLOOKUP(D272,Summary!$B$3:$D$5,3,0)</f>
        <v>1.68806477971368</v>
      </c>
      <c r="F272" s="0" t="n">
        <v>2</v>
      </c>
      <c r="G272" s="10" t="n">
        <f aca="false">VLOOKUP(F272,Summary!$B$3:$G$5,4,0)</f>
        <v>1.91837522982769</v>
      </c>
      <c r="H272" s="0" t="n">
        <v>2</v>
      </c>
      <c r="I272" s="10" t="n">
        <f aca="false">VLOOKUP(H272,Summary!$B$3:$G$5,5,0)</f>
        <v>1.92648243951842</v>
      </c>
      <c r="J272" s="0" t="n">
        <v>2</v>
      </c>
      <c r="K272" s="10" t="n">
        <f aca="false">VLOOKUP(J272,Summary!$B$3:$G$5,5,0)</f>
        <v>1.92648243951842</v>
      </c>
    </row>
    <row r="273" customFormat="false" ht="13.8" hidden="false" customHeight="false" outlineLevel="0" collapsed="false">
      <c r="A273" s="10" t="s">
        <v>298</v>
      </c>
      <c r="B273" s="10" t="n">
        <v>2</v>
      </c>
      <c r="C273" s="8" t="n">
        <f aca="false">VLOOKUP(B273,Summary!$B$3:$G$5,2,0)</f>
        <v>1.86953762364498</v>
      </c>
      <c r="D273" s="0" t="n">
        <v>3</v>
      </c>
      <c r="E273" s="8" t="n">
        <f aca="false">VLOOKUP(D273,Summary!$B$3:$D$5,3,0)</f>
        <v>1.68806477971368</v>
      </c>
      <c r="F273" s="0" t="n">
        <v>2</v>
      </c>
      <c r="G273" s="10" t="n">
        <f aca="false">VLOOKUP(F273,Summary!$B$3:$G$5,4,0)</f>
        <v>1.91837522982769</v>
      </c>
      <c r="H273" s="0" t="n">
        <v>2</v>
      </c>
      <c r="I273" s="10" t="n">
        <f aca="false">VLOOKUP(H273,Summary!$B$3:$G$5,5,0)</f>
        <v>1.92648243951842</v>
      </c>
      <c r="J273" s="0" t="n">
        <v>2</v>
      </c>
      <c r="K273" s="10" t="n">
        <f aca="false">VLOOKUP(J273,Summary!$B$3:$G$5,5,0)</f>
        <v>1.92648243951842</v>
      </c>
    </row>
    <row r="274" customFormat="false" ht="13.8" hidden="false" customHeight="false" outlineLevel="0" collapsed="false">
      <c r="A274" s="10" t="s">
        <v>299</v>
      </c>
      <c r="B274" s="10" t="n">
        <v>3</v>
      </c>
      <c r="C274" s="8" t="n">
        <f aca="false">VLOOKUP(B274,Summary!$B$3:$G$5,2,0)</f>
        <v>2.13799472657898</v>
      </c>
      <c r="D274" s="0" t="n">
        <v>3</v>
      </c>
      <c r="E274" s="8" t="n">
        <f aca="false">VLOOKUP(D274,Summary!$B$3:$D$5,3,0)</f>
        <v>1.68806477971368</v>
      </c>
      <c r="F274" s="0" t="n">
        <v>3</v>
      </c>
      <c r="G274" s="10" t="n">
        <f aca="false">VLOOKUP(F274,Summary!$B$3:$G$5,4,0)</f>
        <v>2.08996196012217</v>
      </c>
      <c r="H274" s="0" t="n">
        <v>3</v>
      </c>
      <c r="I274" s="10" t="n">
        <f aca="false">VLOOKUP(H274,Summary!$B$3:$G$5,5,0)</f>
        <v>2.14088958307309</v>
      </c>
      <c r="J274" s="0" t="n">
        <v>3</v>
      </c>
      <c r="K274" s="10" t="n">
        <f aca="false">VLOOKUP(J274,Summary!$B$3:$G$5,5,0)</f>
        <v>2.14088958307309</v>
      </c>
    </row>
    <row r="275" customFormat="false" ht="13.8" hidden="false" customHeight="false" outlineLevel="0" collapsed="false">
      <c r="A275" s="10" t="s">
        <v>300</v>
      </c>
      <c r="B275" s="10" t="n">
        <v>2</v>
      </c>
      <c r="C275" s="8" t="n">
        <f aca="false">VLOOKUP(B275,Summary!$B$3:$G$5,2,0)</f>
        <v>1.86953762364498</v>
      </c>
      <c r="D275" s="0" t="n">
        <v>3</v>
      </c>
      <c r="E275" s="8" t="n">
        <f aca="false">VLOOKUP(D275,Summary!$B$3:$D$5,3,0)</f>
        <v>1.68806477971368</v>
      </c>
      <c r="F275" s="0" t="n">
        <v>2</v>
      </c>
      <c r="G275" s="10" t="n">
        <f aca="false">VLOOKUP(F275,Summary!$B$3:$G$5,4,0)</f>
        <v>1.91837522982769</v>
      </c>
      <c r="H275" s="0" t="n">
        <v>2</v>
      </c>
      <c r="I275" s="10" t="n">
        <f aca="false">VLOOKUP(H275,Summary!$B$3:$G$5,5,0)</f>
        <v>1.92648243951842</v>
      </c>
      <c r="J275" s="0" t="n">
        <v>2</v>
      </c>
      <c r="K275" s="10" t="n">
        <f aca="false">VLOOKUP(J275,Summary!$B$3:$G$5,5,0)</f>
        <v>1.92648243951842</v>
      </c>
    </row>
    <row r="276" customFormat="false" ht="13.8" hidden="false" customHeight="false" outlineLevel="0" collapsed="false">
      <c r="A276" s="10" t="s">
        <v>301</v>
      </c>
      <c r="B276" s="10" t="n">
        <v>3</v>
      </c>
      <c r="C276" s="8" t="n">
        <f aca="false">VLOOKUP(B276,Summary!$B$3:$G$5,2,0)</f>
        <v>2.13799472657898</v>
      </c>
      <c r="D276" s="0" t="n">
        <v>3</v>
      </c>
      <c r="E276" s="8" t="n">
        <f aca="false">VLOOKUP(D276,Summary!$B$3:$D$5,3,0)</f>
        <v>1.68806477971368</v>
      </c>
      <c r="F276" s="0" t="n">
        <v>3</v>
      </c>
      <c r="G276" s="10" t="n">
        <f aca="false">VLOOKUP(F276,Summary!$B$3:$G$5,4,0)</f>
        <v>2.08996196012217</v>
      </c>
      <c r="H276" s="0" t="n">
        <v>3</v>
      </c>
      <c r="I276" s="10" t="n">
        <f aca="false">VLOOKUP(H276,Summary!$B$3:$G$5,5,0)</f>
        <v>2.14088958307309</v>
      </c>
      <c r="J276" s="0" t="n">
        <v>3</v>
      </c>
      <c r="K276" s="10" t="n">
        <f aca="false">VLOOKUP(J276,Summary!$B$3:$G$5,5,0)</f>
        <v>2.14088958307309</v>
      </c>
    </row>
    <row r="277" customFormat="false" ht="13.8" hidden="false" customHeight="false" outlineLevel="0" collapsed="false">
      <c r="A277" s="10" t="s">
        <v>302</v>
      </c>
      <c r="B277" s="10" t="n">
        <v>2</v>
      </c>
      <c r="C277" s="8" t="n">
        <f aca="false">VLOOKUP(B277,Summary!$B$3:$G$5,2,0)</f>
        <v>1.86953762364498</v>
      </c>
      <c r="D277" s="0" t="n">
        <v>3</v>
      </c>
      <c r="E277" s="8" t="n">
        <f aca="false">VLOOKUP(D277,Summary!$B$3:$D$5,3,0)</f>
        <v>1.68806477971368</v>
      </c>
      <c r="F277" s="0" t="n">
        <v>2</v>
      </c>
      <c r="G277" s="10" t="n">
        <f aca="false">VLOOKUP(F277,Summary!$B$3:$G$5,4,0)</f>
        <v>1.91837522982769</v>
      </c>
      <c r="H277" s="0" t="n">
        <v>2</v>
      </c>
      <c r="I277" s="10" t="n">
        <f aca="false">VLOOKUP(H277,Summary!$B$3:$G$5,5,0)</f>
        <v>1.92648243951842</v>
      </c>
      <c r="J277" s="0" t="n">
        <v>2</v>
      </c>
      <c r="K277" s="10" t="n">
        <f aca="false">VLOOKUP(J277,Summary!$B$3:$G$5,5,0)</f>
        <v>1.92648243951842</v>
      </c>
    </row>
    <row r="278" customFormat="false" ht="13.8" hidden="false" customHeight="false" outlineLevel="0" collapsed="false">
      <c r="A278" s="10" t="s">
        <v>303</v>
      </c>
      <c r="B278" s="10" t="n">
        <v>3</v>
      </c>
      <c r="C278" s="8" t="n">
        <f aca="false">VLOOKUP(B278,Summary!$B$3:$G$5,2,0)</f>
        <v>2.13799472657898</v>
      </c>
      <c r="D278" s="0" t="n">
        <v>3</v>
      </c>
      <c r="E278" s="8" t="n">
        <f aca="false">VLOOKUP(D278,Summary!$B$3:$D$5,3,0)</f>
        <v>1.68806477971368</v>
      </c>
      <c r="F278" s="0" t="n">
        <v>3</v>
      </c>
      <c r="G278" s="10" t="n">
        <f aca="false">VLOOKUP(F278,Summary!$B$3:$G$5,4,0)</f>
        <v>2.08996196012217</v>
      </c>
      <c r="H278" s="0" t="n">
        <v>3</v>
      </c>
      <c r="I278" s="10" t="n">
        <f aca="false">VLOOKUP(H278,Summary!$B$3:$G$5,5,0)</f>
        <v>2.14088958307309</v>
      </c>
      <c r="J278" s="0" t="n">
        <v>3</v>
      </c>
      <c r="K278" s="10" t="n">
        <f aca="false">VLOOKUP(J278,Summary!$B$3:$G$5,5,0)</f>
        <v>2.14088958307309</v>
      </c>
    </row>
    <row r="279" customFormat="false" ht="13.8" hidden="false" customHeight="false" outlineLevel="0" collapsed="false">
      <c r="A279" s="10" t="s">
        <v>304</v>
      </c>
      <c r="B279" s="10" t="n">
        <v>2</v>
      </c>
      <c r="C279" s="8" t="n">
        <f aca="false">VLOOKUP(B279,Summary!$B$3:$G$5,2,0)</f>
        <v>1.86953762364498</v>
      </c>
      <c r="D279" s="0" t="n">
        <v>3</v>
      </c>
      <c r="E279" s="8" t="n">
        <f aca="false">VLOOKUP(D279,Summary!$B$3:$D$5,3,0)</f>
        <v>1.68806477971368</v>
      </c>
      <c r="F279" s="0" t="n">
        <v>2</v>
      </c>
      <c r="G279" s="10" t="n">
        <f aca="false">VLOOKUP(F279,Summary!$B$3:$G$5,4,0)</f>
        <v>1.91837522982769</v>
      </c>
      <c r="H279" s="0" t="n">
        <v>2</v>
      </c>
      <c r="I279" s="10" t="n">
        <f aca="false">VLOOKUP(H279,Summary!$B$3:$G$5,5,0)</f>
        <v>1.92648243951842</v>
      </c>
      <c r="J279" s="0" t="n">
        <v>2</v>
      </c>
      <c r="K279" s="10" t="n">
        <f aca="false">VLOOKUP(J279,Summary!$B$3:$G$5,5,0)</f>
        <v>1.92648243951842</v>
      </c>
    </row>
    <row r="280" customFormat="false" ht="13.8" hidden="false" customHeight="false" outlineLevel="0" collapsed="false">
      <c r="A280" s="10" t="s">
        <v>305</v>
      </c>
      <c r="B280" s="10" t="n">
        <v>3</v>
      </c>
      <c r="C280" s="8" t="n">
        <f aca="false">VLOOKUP(B280,Summary!$B$3:$G$5,2,0)</f>
        <v>2.13799472657898</v>
      </c>
      <c r="D280" s="0" t="n">
        <v>3</v>
      </c>
      <c r="E280" s="8" t="n">
        <f aca="false">VLOOKUP(D280,Summary!$B$3:$D$5,3,0)</f>
        <v>1.68806477971368</v>
      </c>
      <c r="F280" s="0" t="n">
        <v>3</v>
      </c>
      <c r="G280" s="10" t="n">
        <f aca="false">VLOOKUP(F280,Summary!$B$3:$G$5,4,0)</f>
        <v>2.08996196012217</v>
      </c>
      <c r="H280" s="0" t="n">
        <v>3</v>
      </c>
      <c r="I280" s="10" t="n">
        <f aca="false">VLOOKUP(H280,Summary!$B$3:$G$5,5,0)</f>
        <v>2.14088958307309</v>
      </c>
      <c r="J280" s="0" t="n">
        <v>3</v>
      </c>
      <c r="K280" s="10" t="n">
        <f aca="false">VLOOKUP(J280,Summary!$B$3:$G$5,5,0)</f>
        <v>2.14088958307309</v>
      </c>
    </row>
    <row r="281" customFormat="false" ht="13.8" hidden="false" customHeight="false" outlineLevel="0" collapsed="false">
      <c r="A281" s="10" t="s">
        <v>306</v>
      </c>
      <c r="B281" s="10" t="n">
        <v>2</v>
      </c>
      <c r="C281" s="8" t="n">
        <f aca="false">VLOOKUP(B281,Summary!$B$3:$G$5,2,0)</f>
        <v>1.86953762364498</v>
      </c>
      <c r="D281" s="0" t="n">
        <v>3</v>
      </c>
      <c r="E281" s="8" t="n">
        <f aca="false">VLOOKUP(D281,Summary!$B$3:$D$5,3,0)</f>
        <v>1.68806477971368</v>
      </c>
      <c r="F281" s="0" t="n">
        <v>2</v>
      </c>
      <c r="G281" s="10" t="n">
        <f aca="false">VLOOKUP(F281,Summary!$B$3:$G$5,4,0)</f>
        <v>1.91837522982769</v>
      </c>
      <c r="H281" s="0" t="n">
        <v>2</v>
      </c>
      <c r="I281" s="10" t="n">
        <f aca="false">VLOOKUP(H281,Summary!$B$3:$G$5,5,0)</f>
        <v>1.92648243951842</v>
      </c>
      <c r="J281" s="0" t="n">
        <v>2</v>
      </c>
      <c r="K281" s="10" t="n">
        <f aca="false">VLOOKUP(J281,Summary!$B$3:$G$5,5,0)</f>
        <v>1.92648243951842</v>
      </c>
    </row>
    <row r="282" customFormat="false" ht="13.8" hidden="false" customHeight="false" outlineLevel="0" collapsed="false">
      <c r="A282" s="10" t="s">
        <v>307</v>
      </c>
      <c r="B282" s="10" t="n">
        <v>3</v>
      </c>
      <c r="C282" s="8" t="n">
        <f aca="false">VLOOKUP(B282,Summary!$B$3:$G$5,2,0)</f>
        <v>2.13799472657898</v>
      </c>
      <c r="D282" s="0" t="n">
        <v>3</v>
      </c>
      <c r="E282" s="8" t="n">
        <f aca="false">VLOOKUP(D282,Summary!$B$3:$D$5,3,0)</f>
        <v>1.68806477971368</v>
      </c>
      <c r="F282" s="0" t="n">
        <v>3</v>
      </c>
      <c r="G282" s="10" t="n">
        <f aca="false">VLOOKUP(F282,Summary!$B$3:$G$5,4,0)</f>
        <v>2.08996196012217</v>
      </c>
      <c r="H282" s="0" t="n">
        <v>3</v>
      </c>
      <c r="I282" s="10" t="n">
        <f aca="false">VLOOKUP(H282,Summary!$B$3:$G$5,5,0)</f>
        <v>2.14088958307309</v>
      </c>
      <c r="J282" s="0" t="n">
        <v>3</v>
      </c>
      <c r="K282" s="10" t="n">
        <f aca="false">VLOOKUP(J282,Summary!$B$3:$G$5,5,0)</f>
        <v>2.14088958307309</v>
      </c>
    </row>
    <row r="283" customFormat="false" ht="13.8" hidden="false" customHeight="false" outlineLevel="0" collapsed="false">
      <c r="A283" s="10" t="s">
        <v>308</v>
      </c>
      <c r="B283" s="10" t="n">
        <v>3</v>
      </c>
      <c r="C283" s="8" t="n">
        <f aca="false">VLOOKUP(B283,Summary!$B$3:$G$5,2,0)</f>
        <v>2.13799472657898</v>
      </c>
      <c r="D283" s="0" t="n">
        <v>3</v>
      </c>
      <c r="E283" s="8" t="n">
        <f aca="false">VLOOKUP(D283,Summary!$B$3:$D$5,3,0)</f>
        <v>1.68806477971368</v>
      </c>
      <c r="F283" s="0" t="n">
        <v>3</v>
      </c>
      <c r="G283" s="10" t="n">
        <f aca="false">VLOOKUP(F283,Summary!$B$3:$G$5,4,0)</f>
        <v>2.08996196012217</v>
      </c>
      <c r="H283" s="0" t="n">
        <v>3</v>
      </c>
      <c r="I283" s="10" t="n">
        <f aca="false">VLOOKUP(H283,Summary!$B$3:$G$5,5,0)</f>
        <v>2.14088958307309</v>
      </c>
      <c r="J283" s="0" t="n">
        <v>3</v>
      </c>
      <c r="K283" s="10" t="n">
        <f aca="false">VLOOKUP(J283,Summary!$B$3:$G$5,5,0)</f>
        <v>2.14088958307309</v>
      </c>
    </row>
    <row r="284" customFormat="false" ht="13.8" hidden="false" customHeight="false" outlineLevel="0" collapsed="false">
      <c r="A284" s="10" t="s">
        <v>309</v>
      </c>
      <c r="B284" s="10" t="n">
        <v>2</v>
      </c>
      <c r="C284" s="8" t="n">
        <f aca="false">VLOOKUP(B284,Summary!$B$3:$G$5,2,0)</f>
        <v>1.86953762364498</v>
      </c>
      <c r="D284" s="0" t="n">
        <v>3</v>
      </c>
      <c r="E284" s="8" t="n">
        <f aca="false">VLOOKUP(D284,Summary!$B$3:$D$5,3,0)</f>
        <v>1.68806477971368</v>
      </c>
      <c r="F284" s="0" t="n">
        <v>2</v>
      </c>
      <c r="G284" s="10" t="n">
        <f aca="false">VLOOKUP(F284,Summary!$B$3:$G$5,4,0)</f>
        <v>1.91837522982769</v>
      </c>
      <c r="H284" s="0" t="n">
        <v>2</v>
      </c>
      <c r="I284" s="10" t="n">
        <f aca="false">VLOOKUP(H284,Summary!$B$3:$G$5,5,0)</f>
        <v>1.92648243951842</v>
      </c>
      <c r="J284" s="0" t="n">
        <v>2</v>
      </c>
      <c r="K284" s="10" t="n">
        <f aca="false">VLOOKUP(J284,Summary!$B$3:$G$5,5,0)</f>
        <v>1.92648243951842</v>
      </c>
    </row>
    <row r="285" customFormat="false" ht="13.8" hidden="false" customHeight="false" outlineLevel="0" collapsed="false">
      <c r="A285" s="10" t="s">
        <v>310</v>
      </c>
      <c r="B285" s="10" t="n">
        <v>2</v>
      </c>
      <c r="C285" s="8" t="n">
        <f aca="false">VLOOKUP(B285,Summary!$B$3:$G$5,2,0)</f>
        <v>1.86953762364498</v>
      </c>
      <c r="D285" s="0" t="n">
        <v>3</v>
      </c>
      <c r="E285" s="8" t="n">
        <f aca="false">VLOOKUP(D285,Summary!$B$3:$D$5,3,0)</f>
        <v>1.68806477971368</v>
      </c>
      <c r="F285" s="0" t="n">
        <v>2</v>
      </c>
      <c r="G285" s="10" t="n">
        <f aca="false">VLOOKUP(F285,Summary!$B$3:$G$5,4,0)</f>
        <v>1.91837522982769</v>
      </c>
      <c r="H285" s="0" t="n">
        <v>2</v>
      </c>
      <c r="I285" s="10" t="n">
        <f aca="false">VLOOKUP(H285,Summary!$B$3:$G$5,5,0)</f>
        <v>1.92648243951842</v>
      </c>
      <c r="J285" s="0" t="n">
        <v>2</v>
      </c>
      <c r="K285" s="10" t="n">
        <f aca="false">VLOOKUP(J285,Summary!$B$3:$G$5,5,0)</f>
        <v>1.92648243951842</v>
      </c>
    </row>
    <row r="286" customFormat="false" ht="13.8" hidden="false" customHeight="false" outlineLevel="0" collapsed="false">
      <c r="A286" s="10" t="s">
        <v>311</v>
      </c>
      <c r="B286" s="10" t="n">
        <v>2</v>
      </c>
      <c r="C286" s="8" t="n">
        <f aca="false">VLOOKUP(B286,Summary!$B$3:$G$5,2,0)</f>
        <v>1.86953762364498</v>
      </c>
      <c r="D286" s="0" t="n">
        <v>3</v>
      </c>
      <c r="E286" s="8" t="n">
        <f aca="false">VLOOKUP(D286,Summary!$B$3:$D$5,3,0)</f>
        <v>1.68806477971368</v>
      </c>
      <c r="F286" s="0" t="n">
        <v>2</v>
      </c>
      <c r="G286" s="10" t="n">
        <f aca="false">VLOOKUP(F286,Summary!$B$3:$G$5,4,0)</f>
        <v>1.91837522982769</v>
      </c>
      <c r="H286" s="0" t="n">
        <v>2</v>
      </c>
      <c r="I286" s="10" t="n">
        <f aca="false">VLOOKUP(H286,Summary!$B$3:$G$5,5,0)</f>
        <v>1.92648243951842</v>
      </c>
      <c r="J286" s="0" t="n">
        <v>2</v>
      </c>
      <c r="K286" s="10" t="n">
        <f aca="false">VLOOKUP(J286,Summary!$B$3:$G$5,5,0)</f>
        <v>1.92648243951842</v>
      </c>
    </row>
    <row r="287" customFormat="false" ht="13.8" hidden="false" customHeight="false" outlineLevel="0" collapsed="false">
      <c r="A287" s="10" t="s">
        <v>312</v>
      </c>
      <c r="B287" s="10" t="n">
        <v>2</v>
      </c>
      <c r="C287" s="8" t="n">
        <f aca="false">VLOOKUP(B287,Summary!$B$3:$G$5,2,0)</f>
        <v>1.86953762364498</v>
      </c>
      <c r="D287" s="0" t="n">
        <v>3</v>
      </c>
      <c r="E287" s="8" t="n">
        <f aca="false">VLOOKUP(D287,Summary!$B$3:$D$5,3,0)</f>
        <v>1.68806477971368</v>
      </c>
      <c r="F287" s="0" t="n">
        <v>2</v>
      </c>
      <c r="G287" s="10" t="n">
        <f aca="false">VLOOKUP(F287,Summary!$B$3:$G$5,4,0)</f>
        <v>1.91837522982769</v>
      </c>
      <c r="H287" s="0" t="n">
        <v>2</v>
      </c>
      <c r="I287" s="10" t="n">
        <f aca="false">VLOOKUP(H287,Summary!$B$3:$G$5,5,0)</f>
        <v>1.92648243951842</v>
      </c>
      <c r="J287" s="0" t="n">
        <v>2</v>
      </c>
      <c r="K287" s="10" t="n">
        <f aca="false">VLOOKUP(J287,Summary!$B$3:$G$5,5,0)</f>
        <v>1.92648243951842</v>
      </c>
    </row>
    <row r="288" customFormat="false" ht="13.8" hidden="false" customHeight="false" outlineLevel="0" collapsed="false">
      <c r="A288" s="10" t="s">
        <v>313</v>
      </c>
      <c r="B288" s="10" t="n">
        <v>2</v>
      </c>
      <c r="C288" s="8" t="n">
        <f aca="false">VLOOKUP(B288,Summary!$B$3:$G$5,2,0)</f>
        <v>1.86953762364498</v>
      </c>
      <c r="D288" s="0" t="n">
        <v>3</v>
      </c>
      <c r="E288" s="8" t="n">
        <f aca="false">VLOOKUP(D288,Summary!$B$3:$D$5,3,0)</f>
        <v>1.68806477971368</v>
      </c>
      <c r="F288" s="0" t="n">
        <v>2</v>
      </c>
      <c r="G288" s="10" t="n">
        <f aca="false">VLOOKUP(F288,Summary!$B$3:$G$5,4,0)</f>
        <v>1.91837522982769</v>
      </c>
      <c r="H288" s="0" t="n">
        <v>2</v>
      </c>
      <c r="I288" s="10" t="n">
        <f aca="false">VLOOKUP(H288,Summary!$B$3:$G$5,5,0)</f>
        <v>1.92648243951842</v>
      </c>
      <c r="J288" s="0" t="n">
        <v>2</v>
      </c>
      <c r="K288" s="10" t="n">
        <f aca="false">VLOOKUP(J288,Summary!$B$3:$G$5,5,0)</f>
        <v>1.92648243951842</v>
      </c>
    </row>
    <row r="289" customFormat="false" ht="13.8" hidden="false" customHeight="false" outlineLevel="0" collapsed="false">
      <c r="A289" s="10" t="s">
        <v>314</v>
      </c>
      <c r="B289" s="10" t="n">
        <v>2</v>
      </c>
      <c r="C289" s="8" t="n">
        <f aca="false">VLOOKUP(B289,Summary!$B$3:$G$5,2,0)</f>
        <v>1.86953762364498</v>
      </c>
      <c r="D289" s="0" t="n">
        <v>3</v>
      </c>
      <c r="E289" s="8" t="n">
        <f aca="false">VLOOKUP(D289,Summary!$B$3:$D$5,3,0)</f>
        <v>1.68806477971368</v>
      </c>
      <c r="F289" s="0" t="n">
        <v>2</v>
      </c>
      <c r="G289" s="10" t="n">
        <f aca="false">VLOOKUP(F289,Summary!$B$3:$G$5,4,0)</f>
        <v>1.91837522982769</v>
      </c>
      <c r="H289" s="0" t="n">
        <v>2</v>
      </c>
      <c r="I289" s="10" t="n">
        <f aca="false">VLOOKUP(H289,Summary!$B$3:$G$5,5,0)</f>
        <v>1.92648243951842</v>
      </c>
      <c r="J289" s="0" t="n">
        <v>2</v>
      </c>
      <c r="K289" s="10" t="n">
        <f aca="false">VLOOKUP(J289,Summary!$B$3:$G$5,5,0)</f>
        <v>1.92648243951842</v>
      </c>
    </row>
    <row r="290" customFormat="false" ht="13.8" hidden="false" customHeight="false" outlineLevel="0" collapsed="false">
      <c r="A290" s="10" t="s">
        <v>315</v>
      </c>
      <c r="B290" s="10" t="n">
        <v>2</v>
      </c>
      <c r="C290" s="8" t="n">
        <f aca="false">VLOOKUP(B290,Summary!$B$3:$G$5,2,0)</f>
        <v>1.86953762364498</v>
      </c>
      <c r="D290" s="0" t="n">
        <v>3</v>
      </c>
      <c r="E290" s="8" t="n">
        <f aca="false">VLOOKUP(D290,Summary!$B$3:$D$5,3,0)</f>
        <v>1.68806477971368</v>
      </c>
      <c r="F290" s="0" t="n">
        <v>2</v>
      </c>
      <c r="G290" s="10" t="n">
        <f aca="false">VLOOKUP(F290,Summary!$B$3:$G$5,4,0)</f>
        <v>1.91837522982769</v>
      </c>
      <c r="H290" s="0" t="n">
        <v>2</v>
      </c>
      <c r="I290" s="10" t="n">
        <f aca="false">VLOOKUP(H290,Summary!$B$3:$G$5,5,0)</f>
        <v>1.92648243951842</v>
      </c>
      <c r="J290" s="0" t="n">
        <v>2</v>
      </c>
      <c r="K290" s="10" t="n">
        <f aca="false">VLOOKUP(J290,Summary!$B$3:$G$5,5,0)</f>
        <v>1.92648243951842</v>
      </c>
    </row>
    <row r="291" customFormat="false" ht="13.8" hidden="false" customHeight="false" outlineLevel="0" collapsed="false">
      <c r="A291" s="10" t="s">
        <v>316</v>
      </c>
      <c r="B291" s="10" t="n">
        <v>2</v>
      </c>
      <c r="C291" s="8" t="n">
        <f aca="false">VLOOKUP(B291,Summary!$B$3:$G$5,2,0)</f>
        <v>1.86953762364498</v>
      </c>
      <c r="D291" s="0" t="n">
        <v>3</v>
      </c>
      <c r="E291" s="8" t="n">
        <f aca="false">VLOOKUP(D291,Summary!$B$3:$D$5,3,0)</f>
        <v>1.68806477971368</v>
      </c>
      <c r="F291" s="0" t="n">
        <v>2</v>
      </c>
      <c r="G291" s="10" t="n">
        <f aca="false">VLOOKUP(F291,Summary!$B$3:$G$5,4,0)</f>
        <v>1.91837522982769</v>
      </c>
      <c r="H291" s="0" t="n">
        <v>2</v>
      </c>
      <c r="I291" s="10" t="n">
        <f aca="false">VLOOKUP(H291,Summary!$B$3:$G$5,5,0)</f>
        <v>1.92648243951842</v>
      </c>
      <c r="J291" s="0" t="n">
        <v>2</v>
      </c>
      <c r="K291" s="10" t="n">
        <f aca="false">VLOOKUP(J291,Summary!$B$3:$G$5,5,0)</f>
        <v>1.92648243951842</v>
      </c>
    </row>
    <row r="292" customFormat="false" ht="13.8" hidden="false" customHeight="false" outlineLevel="0" collapsed="false">
      <c r="A292" s="10" t="s">
        <v>317</v>
      </c>
      <c r="B292" s="10" t="n">
        <v>2</v>
      </c>
      <c r="C292" s="8" t="n">
        <f aca="false">VLOOKUP(B292,Summary!$B$3:$G$5,2,0)</f>
        <v>1.86953762364498</v>
      </c>
      <c r="D292" s="0" t="n">
        <v>3</v>
      </c>
      <c r="E292" s="8" t="n">
        <f aca="false">VLOOKUP(D292,Summary!$B$3:$D$5,3,0)</f>
        <v>1.68806477971368</v>
      </c>
      <c r="F292" s="0" t="n">
        <v>2</v>
      </c>
      <c r="G292" s="10" t="n">
        <f aca="false">VLOOKUP(F292,Summary!$B$3:$G$5,4,0)</f>
        <v>1.91837522982769</v>
      </c>
      <c r="H292" s="0" t="n">
        <v>2</v>
      </c>
      <c r="I292" s="10" t="n">
        <f aca="false">VLOOKUP(H292,Summary!$B$3:$G$5,5,0)</f>
        <v>1.92648243951842</v>
      </c>
      <c r="J292" s="0" t="n">
        <v>2</v>
      </c>
      <c r="K292" s="10" t="n">
        <f aca="false">VLOOKUP(J292,Summary!$B$3:$G$5,5,0)</f>
        <v>1.92648243951842</v>
      </c>
    </row>
    <row r="293" customFormat="false" ht="13.8" hidden="false" customHeight="false" outlineLevel="0" collapsed="false">
      <c r="A293" s="10" t="s">
        <v>318</v>
      </c>
      <c r="B293" s="10" t="n">
        <v>2</v>
      </c>
      <c r="C293" s="8" t="n">
        <f aca="false">VLOOKUP(B293,Summary!$B$3:$G$5,2,0)</f>
        <v>1.86953762364498</v>
      </c>
      <c r="D293" s="0" t="n">
        <v>3</v>
      </c>
      <c r="E293" s="8" t="n">
        <f aca="false">VLOOKUP(D293,Summary!$B$3:$D$5,3,0)</f>
        <v>1.68806477971368</v>
      </c>
      <c r="F293" s="0" t="n">
        <v>2</v>
      </c>
      <c r="G293" s="10" t="n">
        <f aca="false">VLOOKUP(F293,Summary!$B$3:$G$5,4,0)</f>
        <v>1.91837522982769</v>
      </c>
      <c r="H293" s="0" t="n">
        <v>2</v>
      </c>
      <c r="I293" s="10" t="n">
        <f aca="false">VLOOKUP(H293,Summary!$B$3:$G$5,5,0)</f>
        <v>1.92648243951842</v>
      </c>
      <c r="J293" s="0" t="n">
        <v>2</v>
      </c>
      <c r="K293" s="10" t="n">
        <f aca="false">VLOOKUP(J293,Summary!$B$3:$G$5,5,0)</f>
        <v>1.92648243951842</v>
      </c>
    </row>
    <row r="294" customFormat="false" ht="13.8" hidden="false" customHeight="false" outlineLevel="0" collapsed="false">
      <c r="A294" s="10" t="s">
        <v>319</v>
      </c>
      <c r="B294" s="10" t="n">
        <v>3</v>
      </c>
      <c r="C294" s="8" t="n">
        <f aca="false">VLOOKUP(B294,Summary!$B$3:$G$5,2,0)</f>
        <v>2.13799472657898</v>
      </c>
      <c r="D294" s="0" t="n">
        <v>3</v>
      </c>
      <c r="E294" s="8" t="n">
        <f aca="false">VLOOKUP(D294,Summary!$B$3:$D$5,3,0)</f>
        <v>1.68806477971368</v>
      </c>
      <c r="F294" s="0" t="n">
        <v>3</v>
      </c>
      <c r="G294" s="10" t="n">
        <f aca="false">VLOOKUP(F294,Summary!$B$3:$G$5,4,0)</f>
        <v>2.08996196012217</v>
      </c>
      <c r="H294" s="0" t="n">
        <v>3</v>
      </c>
      <c r="I294" s="10" t="n">
        <f aca="false">VLOOKUP(H294,Summary!$B$3:$G$5,5,0)</f>
        <v>2.14088958307309</v>
      </c>
      <c r="J294" s="0" t="n">
        <v>3</v>
      </c>
      <c r="K294" s="10" t="n">
        <f aca="false">VLOOKUP(J294,Summary!$B$3:$G$5,5,0)</f>
        <v>2.14088958307309</v>
      </c>
    </row>
    <row r="295" customFormat="false" ht="13.8" hidden="false" customHeight="false" outlineLevel="0" collapsed="false">
      <c r="A295" s="10" t="s">
        <v>320</v>
      </c>
      <c r="B295" s="10" t="n">
        <v>1</v>
      </c>
      <c r="C295" s="8" t="n">
        <f aca="false">VLOOKUP(B295,Summary!$B$3:$G$5,2,0)</f>
        <v>1.63413443755827</v>
      </c>
      <c r="D295" s="0" t="n">
        <v>3</v>
      </c>
      <c r="E295" s="8" t="n">
        <f aca="false">VLOOKUP(D295,Summary!$B$3:$D$5,3,0)</f>
        <v>1.68806477971368</v>
      </c>
      <c r="F295" s="0" t="n">
        <v>1</v>
      </c>
      <c r="G295" s="10" t="n">
        <f aca="false">VLOOKUP(F295,Summary!$B$3:$G$5,4,0)</f>
        <v>1.64352121942016</v>
      </c>
      <c r="H295" s="0" t="n">
        <v>2</v>
      </c>
      <c r="I295" s="10" t="n">
        <f aca="false">VLOOKUP(H295,Summary!$B$3:$G$5,5,0)</f>
        <v>1.92648243951842</v>
      </c>
      <c r="J295" s="0" t="n">
        <v>1</v>
      </c>
      <c r="K295" s="10" t="n">
        <f aca="false">VLOOKUP(J295,Summary!$B$3:$G$5,5,0)</f>
        <v>1.6412093836472</v>
      </c>
    </row>
    <row r="296" customFormat="false" ht="13.8" hidden="false" customHeight="false" outlineLevel="0" collapsed="false">
      <c r="A296" s="10" t="s">
        <v>321</v>
      </c>
      <c r="B296" s="10" t="n">
        <v>3</v>
      </c>
      <c r="C296" s="8" t="n">
        <f aca="false">VLOOKUP(B296,Summary!$B$3:$G$5,2,0)</f>
        <v>2.13799472657898</v>
      </c>
      <c r="D296" s="0" t="n">
        <v>3</v>
      </c>
      <c r="E296" s="8" t="n">
        <f aca="false">VLOOKUP(D296,Summary!$B$3:$D$5,3,0)</f>
        <v>1.68806477971368</v>
      </c>
      <c r="F296" s="0" t="n">
        <v>3</v>
      </c>
      <c r="G296" s="10" t="n">
        <f aca="false">VLOOKUP(F296,Summary!$B$3:$G$5,4,0)</f>
        <v>2.08996196012217</v>
      </c>
      <c r="H296" s="0" t="n">
        <v>3</v>
      </c>
      <c r="I296" s="10" t="n">
        <f aca="false">VLOOKUP(H296,Summary!$B$3:$G$5,5,0)</f>
        <v>2.14088958307309</v>
      </c>
      <c r="J296" s="0" t="n">
        <v>3</v>
      </c>
      <c r="K296" s="10" t="n">
        <f aca="false">VLOOKUP(J296,Summary!$B$3:$G$5,5,0)</f>
        <v>2.14088958307309</v>
      </c>
    </row>
    <row r="297" customFormat="false" ht="13.8" hidden="false" customHeight="false" outlineLevel="0" collapsed="false">
      <c r="A297" s="10" t="s">
        <v>322</v>
      </c>
      <c r="B297" s="10" t="n">
        <v>2</v>
      </c>
      <c r="C297" s="8" t="n">
        <f aca="false">VLOOKUP(B297,Summary!$B$3:$G$5,2,0)</f>
        <v>1.86953762364498</v>
      </c>
      <c r="D297" s="0" t="n">
        <v>3</v>
      </c>
      <c r="E297" s="8" t="n">
        <f aca="false">VLOOKUP(D297,Summary!$B$3:$D$5,3,0)</f>
        <v>1.68806477971368</v>
      </c>
      <c r="F297" s="0" t="n">
        <v>2</v>
      </c>
      <c r="G297" s="10" t="n">
        <f aca="false">VLOOKUP(F297,Summary!$B$3:$G$5,4,0)</f>
        <v>1.91837522982769</v>
      </c>
      <c r="H297" s="0" t="n">
        <v>2</v>
      </c>
      <c r="I297" s="10" t="n">
        <f aca="false">VLOOKUP(H297,Summary!$B$3:$G$5,5,0)</f>
        <v>1.92648243951842</v>
      </c>
      <c r="J297" s="0" t="n">
        <v>2</v>
      </c>
      <c r="K297" s="10" t="n">
        <f aca="false">VLOOKUP(J297,Summary!$B$3:$G$5,5,0)</f>
        <v>1.92648243951842</v>
      </c>
    </row>
    <row r="298" customFormat="false" ht="13.8" hidden="false" customHeight="false" outlineLevel="0" collapsed="false">
      <c r="A298" s="10" t="s">
        <v>323</v>
      </c>
      <c r="B298" s="10" t="n">
        <v>2</v>
      </c>
      <c r="C298" s="8" t="n">
        <f aca="false">VLOOKUP(B298,Summary!$B$3:$G$5,2,0)</f>
        <v>1.86953762364498</v>
      </c>
      <c r="D298" s="0" t="n">
        <v>3</v>
      </c>
      <c r="E298" s="8" t="n">
        <f aca="false">VLOOKUP(D298,Summary!$B$3:$D$5,3,0)</f>
        <v>1.68806477971368</v>
      </c>
      <c r="F298" s="0" t="n">
        <v>2</v>
      </c>
      <c r="G298" s="10" t="n">
        <f aca="false">VLOOKUP(F298,Summary!$B$3:$G$5,4,0)</f>
        <v>1.91837522982769</v>
      </c>
      <c r="H298" s="0" t="n">
        <v>2</v>
      </c>
      <c r="I298" s="10" t="n">
        <f aca="false">VLOOKUP(H298,Summary!$B$3:$G$5,5,0)</f>
        <v>1.92648243951842</v>
      </c>
      <c r="J298" s="0" t="n">
        <v>2</v>
      </c>
      <c r="K298" s="10" t="n">
        <f aca="false">VLOOKUP(J298,Summary!$B$3:$G$5,5,0)</f>
        <v>1.92648243951842</v>
      </c>
    </row>
    <row r="299" customFormat="false" ht="13.8" hidden="false" customHeight="false" outlineLevel="0" collapsed="false">
      <c r="A299" s="10" t="s">
        <v>324</v>
      </c>
      <c r="B299" s="10" t="n">
        <v>2</v>
      </c>
      <c r="C299" s="8" t="n">
        <f aca="false">VLOOKUP(B299,Summary!$B$3:$G$5,2,0)</f>
        <v>1.86953762364498</v>
      </c>
      <c r="D299" s="0" t="n">
        <v>3</v>
      </c>
      <c r="E299" s="8" t="n">
        <f aca="false">VLOOKUP(D299,Summary!$B$3:$D$5,3,0)</f>
        <v>1.68806477971368</v>
      </c>
      <c r="F299" s="0" t="n">
        <v>2</v>
      </c>
      <c r="G299" s="10" t="n">
        <f aca="false">VLOOKUP(F299,Summary!$B$3:$G$5,4,0)</f>
        <v>1.91837522982769</v>
      </c>
      <c r="H299" s="0" t="n">
        <v>2</v>
      </c>
      <c r="I299" s="10" t="n">
        <f aca="false">VLOOKUP(H299,Summary!$B$3:$G$5,5,0)</f>
        <v>1.92648243951842</v>
      </c>
      <c r="J299" s="0" t="n">
        <v>2</v>
      </c>
      <c r="K299" s="10" t="n">
        <f aca="false">VLOOKUP(J299,Summary!$B$3:$G$5,5,0)</f>
        <v>1.92648243951842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D1:R1048576"/>
  <sheetViews>
    <sheetView showFormulas="false" showGridLines="true" showRowColHeaders="true" showZeros="true" rightToLeft="false" tabSelected="false" showOutlineSymbols="true" defaultGridColor="true" view="normal" topLeftCell="A3" colorId="64" zoomScale="100" zoomScaleNormal="100" zoomScalePageLayoutView="100" workbookViewId="0">
      <selection pane="topLeft" activeCell="G116" activeCellId="0" sqref="G116"/>
    </sheetView>
  </sheetViews>
  <sheetFormatPr defaultRowHeight="13.8" zeroHeight="false" outlineLevelRow="0" outlineLevelCol="0"/>
  <cols>
    <col collapsed="false" customWidth="true" hidden="false" outlineLevel="0" max="1025" min="1" style="0" width="9.14"/>
  </cols>
  <sheetData>
    <row r="1" customFormat="false" ht="12.8" hidden="false" customHeight="false" outlineLevel="0" collapsed="false"/>
    <row r="27" customFormat="false" ht="13.8" hidden="false" customHeight="false" outlineLevel="0" collapsed="false">
      <c r="D27" s="4"/>
      <c r="R27" s="4" t="s">
        <v>325</v>
      </c>
    </row>
    <row r="31" customFormat="false" ht="13.8" hidden="false" customHeight="false" outlineLevel="0" collapsed="false">
      <c r="E31" s="4" t="s">
        <v>326</v>
      </c>
    </row>
    <row r="73" customFormat="false" ht="13.8" hidden="false" customHeight="false" outlineLevel="0" collapsed="false">
      <c r="G73" s="4" t="s">
        <v>327</v>
      </c>
    </row>
    <row r="114" customFormat="false" ht="13.8" hidden="false" customHeight="false" outlineLevel="0" collapsed="false">
      <c r="G114" s="4" t="s">
        <v>328</v>
      </c>
    </row>
    <row r="123" customFormat="false" ht="13.8" hidden="false" customHeight="false" outlineLevel="0" collapsed="false">
      <c r="E123" s="4" t="s">
        <v>329</v>
      </c>
    </row>
    <row r="160" customFormat="false" ht="13.8" hidden="false" customHeight="false" outlineLevel="0" collapsed="false">
      <c r="F160" s="4" t="s">
        <v>330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/>
  <dc:description/>
  <dc:language>en-US</dc:language>
  <cp:lastModifiedBy/>
  <dcterms:modified xsi:type="dcterms:W3CDTF">2020-04-23T16:19:59Z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