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C14D00A4-5460-4356-97DD-4CE3CF8D5A8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TPIVOTDATA" sheetId="7" r:id="rId1"/>
  </sheets>
  <definedNames>
    <definedName name="_xlnm._FilterDatabase" localSheetId="0" hidden="1">GETPIVOTDATA!$A$1:$G$44</definedName>
  </definedName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7" l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J4" i="7"/>
  <c r="I4" i="7"/>
  <c r="K4" i="7"/>
</calcChain>
</file>

<file path=xl/sharedStrings.xml><?xml version="1.0" encoding="utf-8"?>
<sst xmlns="http://schemas.openxmlformats.org/spreadsheetml/2006/main" count="156" uniqueCount="32">
  <si>
    <t>Row Labels</t>
  </si>
  <si>
    <t>Grand Total</t>
  </si>
  <si>
    <t>OrderDate</t>
  </si>
  <si>
    <t>Region</t>
  </si>
  <si>
    <t>Customer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</si>
  <si>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</si>
  <si>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</si>
  <si>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</si>
  <si>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</si>
  <si>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</si>
  <si>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</si>
  <si>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</si>
  <si>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</si>
  <si>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</si>
  <si>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</si>
  <si>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</si>
  <si>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</si>
  <si>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</si>
  <si>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</si>
  <si>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</si>
  <si>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</si>
  <si>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</si>
  <si>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</si>
  <si>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</si>
  <si>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</si>
  <si>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</si>
  <si>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</si>
  <si>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</si>
  <si>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Column Labels</t>
  </si>
  <si>
    <t>Sum of Total</t>
  </si>
  <si>
    <t>GETPIVOTDATA PREPARATION</t>
  </si>
  <si>
    <t>Grand Total for Pencil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</si>
</sst>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3" applyFont="1" applyBorder="1" applyAlignment="1" applyProtection="1">
      <alignment horizontal="center" vertical="center"/>
    </xf>
    <xf numFmtId="1" fontId="3" fillId="0" borderId="0" xfId="3" applyNumberFormat="1" applyFont="1" applyBorder="1" applyAlignment="1" applyProtection="1">
      <alignment horizontal="left" vertical="center"/>
    </xf>
    <xf numFmtId="0" fontId="3" fillId="0" borderId="0" xfId="4" applyFont="1" applyBorder="1" applyAlignment="1" applyProtection="1">
      <alignment horizontal="left" vertical="center"/>
    </xf>
    <xf numFmtId="0" fontId="3" fillId="0" borderId="0" xfId="5" applyFont="1" applyFill="1" applyBorder="1" applyAlignment="1" applyProtection="1">
      <alignment horizontal="left" vertical="center"/>
      <protection locked="0"/>
    </xf>
    <xf numFmtId="0" fontId="3" fillId="0" borderId="0" xfId="5" applyFont="1" applyFill="1" applyBorder="1" applyAlignment="1" applyProtection="1">
      <alignment horizontal="left" vertical="center"/>
    </xf>
    <xf numFmtId="0" fontId="3" fillId="0" borderId="0" xfId="5" applyFont="1" applyBorder="1" applyAlignment="1" applyProtection="1">
      <alignment horizontal="left" vertical="center"/>
    </xf>
    <xf numFmtId="0" fontId="2" fillId="0" borderId="0" xfId="3" applyAlignment="1">
      <alignment vertical="center"/>
    </xf>
    <xf numFmtId="165" fontId="4" fillId="0" borderId="0" xfId="3" applyNumberFormat="1" applyFont="1" applyBorder="1" applyAlignment="1" applyProtection="1">
      <alignment vertical="center"/>
    </xf>
    <xf numFmtId="0" fontId="4" fillId="0" borderId="0" xfId="6" applyFont="1" applyBorder="1" applyAlignment="1" applyProtection="1">
      <alignment vertical="center"/>
    </xf>
    <xf numFmtId="0" fontId="4" fillId="0" borderId="0" xfId="3" applyFont="1" applyBorder="1" applyAlignment="1" applyProtection="1">
      <alignment vertical="center"/>
    </xf>
    <xf numFmtId="0" fontId="4" fillId="0" borderId="0" xfId="4" applyFont="1" applyBorder="1" applyAlignment="1" applyProtection="1">
      <alignment horizontal="left" vertical="center"/>
    </xf>
    <xf numFmtId="0" fontId="4" fillId="0" borderId="0" xfId="3" applyFont="1" applyFill="1" applyBorder="1" applyAlignment="1" applyProtection="1">
      <alignment vertical="center"/>
      <protection locked="0"/>
    </xf>
    <xf numFmtId="43" fontId="4" fillId="0" borderId="0" xfId="7" applyFont="1" applyFill="1" applyBorder="1" applyAlignment="1" applyProtection="1">
      <alignment horizontal="left" vertical="center"/>
    </xf>
    <xf numFmtId="43" fontId="4" fillId="0" borderId="0" xfId="7" applyFont="1" applyBorder="1" applyAlignment="1" applyProtection="1">
      <alignment vertical="center"/>
    </xf>
    <xf numFmtId="0" fontId="4" fillId="0" borderId="0" xfId="3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2" fillId="0" borderId="4" xfId="3" applyBorder="1" applyAlignment="1">
      <alignment vertical="center"/>
    </xf>
    <xf numFmtId="0" fontId="2" fillId="0" borderId="5" xfId="3" applyBorder="1" applyAlignment="1">
      <alignment vertical="center"/>
    </xf>
    <xf numFmtId="0" fontId="2" fillId="0" borderId="6" xfId="3" applyBorder="1" applyAlignment="1">
      <alignment vertical="center"/>
    </xf>
    <xf numFmtId="0" fontId="5" fillId="0" borderId="1" xfId="0" applyFont="1" applyBorder="1"/>
  </cellXfs>
  <cellStyles count="8">
    <cellStyle name="Comma 2" xfId="7" xr:uid="{00000000-0005-0000-0000-000000000000}"/>
    <cellStyle name="Currency 2" xfId="2" xr:uid="{00000000-0005-0000-0000-000001000000}"/>
    <cellStyle name="Currency_TapePivot" xfId="5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Normal_Sheet1" xfId="6" xr:uid="{00000000-0005-0000-0000-000006000000}"/>
    <cellStyle name="Normal_TapePivot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E" refreshedDate="43804.294589583333" createdVersion="6" refreshedVersion="6" minRefreshableVersion="3" recordCount="43" xr:uid="{99FD04BF-C6BB-404A-AFB3-B76D3F4AC180}">
  <cacheSource type="worksheet">
    <worksheetSource ref="A1:G44" sheet="Data"/>
  </cacheSource>
  <cacheFields count="9">
    <cacheField name="OrderDate" numFmtId="165">
      <sharedItems containsSemiMixedTypes="0" containsNonDate="0" containsDate="1" containsString="0" minDate="2013-01-15T00:00:00" maxDate="2014-12-30T00:00:00" count="43">
        <d v="2014-01-06T00:00:00"/>
        <d v="2014-01-23T00:00:00"/>
        <d v="2014-02-09T00:00:00"/>
        <d v="2014-02-26T00:00:00"/>
        <d v="2014-03-15T00:00:00"/>
        <d v="2014-04-01T00:00:00"/>
        <d v="2014-04-18T00:00:00"/>
        <d v="2014-05-05T00:00:00"/>
        <d v="2014-05-22T00:00:00"/>
        <d v="2014-06-08T00:00:00"/>
        <d v="2014-06-25T00:00:00"/>
        <d v="2014-07-12T00:00:00"/>
        <d v="2014-07-29T00:00:00"/>
        <d v="2014-08-15T00:00:00"/>
        <d v="2014-09-01T00:00:00"/>
        <d v="2014-09-18T00:00:00"/>
        <d v="2014-10-05T00:00:00"/>
        <d v="2014-10-22T00:00:00"/>
        <d v="2014-11-08T00:00:00"/>
        <d v="2014-11-25T00:00:00"/>
        <d v="2014-12-12T00:00:00"/>
        <d v="2014-12-29T00:00:00"/>
        <d v="2013-01-15T00:00:00"/>
        <d v="2013-02-01T00:00:00"/>
        <d v="2013-02-18T00:00:00"/>
        <d v="2013-03-07T00:00:00"/>
        <d v="2013-03-24T00:00:00"/>
        <d v="2013-04-10T00:00:00"/>
        <d v="2013-04-27T00:00:00"/>
        <d v="2013-05-14T00:00:00"/>
        <d v="2013-05-31T00:00:00"/>
        <d v="2013-06-17T00:00:00"/>
        <d v="2013-07-04T00:00:00"/>
        <d v="2013-07-21T00:00:00"/>
        <d v="2013-08-07T00:00:00"/>
        <d v="2013-08-24T00:00:00"/>
        <d v="2013-09-10T00:00:00"/>
        <d v="2013-09-27T00:00:00"/>
        <d v="2013-10-14T00:00:00"/>
        <d v="2013-10-31T00:00:00"/>
        <d v="2013-11-17T00:00:00"/>
        <d v="2013-12-04T00:00:00"/>
        <d v="2013-12-21T00:00:00"/>
      </sharedItems>
      <fieldGroup par="8" base="0">
        <rangePr groupBy="months" startDate="2013-01-15T00:00:00" endDate="2014-12-30T00:00:00"/>
        <groupItems count="14">
          <s v="&lt;1/15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  <cacheField name="Region" numFmtId="0">
      <sharedItems count="3">
        <s v="East"/>
        <s v="Central"/>
        <s v="West"/>
      </sharedItems>
    </cacheField>
    <cacheField name="Customer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  <cacheField name="Quarters" numFmtId="0" databaseField="0">
      <fieldGroup base="0">
        <rangePr groupBy="quarters" startDate="2013-01-15T00:00:00" endDate="2014-12-30T00:00:00"/>
        <groupItems count="6">
          <s v="&lt;1/15/2013"/>
          <s v="Qtr1"/>
          <s v="Qtr2"/>
          <s v="Qtr3"/>
          <s v="Qtr4"/>
          <s v="&gt;12/30/2014"/>
        </groupItems>
      </fieldGroup>
    </cacheField>
    <cacheField name="Years" numFmtId="0" databaseField="0">
      <fieldGroup base="0">
        <rangePr groupBy="years" startDate="2013-01-15T00:00:00" endDate="2014-12-30T00:00:00"/>
        <groupItems count="4">
          <s v="&lt;1/15/2013"/>
          <s v="2013"/>
          <s v="2014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1.99"/>
    <n v="189.05"/>
  </r>
  <r>
    <x v="1"/>
    <x v="1"/>
    <x v="1"/>
    <x v="1"/>
    <x v="1"/>
    <n v="19.989999999999998"/>
    <n v="999.49999999999989"/>
  </r>
  <r>
    <x v="2"/>
    <x v="1"/>
    <x v="2"/>
    <x v="0"/>
    <x v="2"/>
    <n v="4.99"/>
    <n v="179.64000000000001"/>
  </r>
  <r>
    <x v="3"/>
    <x v="1"/>
    <x v="3"/>
    <x v="2"/>
    <x v="3"/>
    <n v="19.989999999999998"/>
    <n v="539.7299999999999"/>
  </r>
  <r>
    <x v="4"/>
    <x v="2"/>
    <x v="4"/>
    <x v="0"/>
    <x v="4"/>
    <n v="2.99"/>
    <n v="167.44"/>
  </r>
  <r>
    <x v="5"/>
    <x v="0"/>
    <x v="0"/>
    <x v="1"/>
    <x v="5"/>
    <n v="4.99"/>
    <n v="299.40000000000003"/>
  </r>
  <r>
    <x v="6"/>
    <x v="1"/>
    <x v="5"/>
    <x v="0"/>
    <x v="6"/>
    <n v="1.99"/>
    <n v="149.25"/>
  </r>
  <r>
    <x v="7"/>
    <x v="1"/>
    <x v="2"/>
    <x v="0"/>
    <x v="7"/>
    <n v="4.99"/>
    <n v="449.1"/>
  </r>
  <r>
    <x v="8"/>
    <x v="2"/>
    <x v="6"/>
    <x v="0"/>
    <x v="8"/>
    <n v="1.99"/>
    <n v="63.68"/>
  </r>
  <r>
    <x v="9"/>
    <x v="0"/>
    <x v="0"/>
    <x v="1"/>
    <x v="5"/>
    <n v="8.99"/>
    <n v="539.4"/>
  </r>
  <r>
    <x v="10"/>
    <x v="1"/>
    <x v="7"/>
    <x v="0"/>
    <x v="7"/>
    <n v="4.99"/>
    <n v="449.1"/>
  </r>
  <r>
    <x v="11"/>
    <x v="0"/>
    <x v="8"/>
    <x v="1"/>
    <x v="9"/>
    <n v="1.99"/>
    <n v="57.71"/>
  </r>
  <r>
    <x v="12"/>
    <x v="0"/>
    <x v="9"/>
    <x v="1"/>
    <x v="10"/>
    <n v="19.989999999999998"/>
    <n v="1619.1899999999998"/>
  </r>
  <r>
    <x v="13"/>
    <x v="0"/>
    <x v="0"/>
    <x v="0"/>
    <x v="11"/>
    <n v="4.99"/>
    <n v="174.65"/>
  </r>
  <r>
    <x v="14"/>
    <x v="1"/>
    <x v="10"/>
    <x v="3"/>
    <x v="12"/>
    <n v="125"/>
    <n v="250"/>
  </r>
  <r>
    <x v="15"/>
    <x v="0"/>
    <x v="0"/>
    <x v="4"/>
    <x v="13"/>
    <n v="15.99"/>
    <n v="255.84"/>
  </r>
  <r>
    <x v="16"/>
    <x v="1"/>
    <x v="7"/>
    <x v="1"/>
    <x v="14"/>
    <n v="8.99"/>
    <n v="251.72"/>
  </r>
  <r>
    <x v="17"/>
    <x v="0"/>
    <x v="0"/>
    <x v="2"/>
    <x v="15"/>
    <n v="8.99"/>
    <n v="575.36"/>
  </r>
  <r>
    <x v="18"/>
    <x v="0"/>
    <x v="9"/>
    <x v="2"/>
    <x v="16"/>
    <n v="19.989999999999998"/>
    <n v="299.84999999999997"/>
  </r>
  <r>
    <x v="19"/>
    <x v="1"/>
    <x v="1"/>
    <x v="4"/>
    <x v="17"/>
    <n v="4.99"/>
    <n v="479.04"/>
  </r>
  <r>
    <x v="20"/>
    <x v="1"/>
    <x v="10"/>
    <x v="0"/>
    <x v="18"/>
    <n v="1.29"/>
    <n v="86.43"/>
  </r>
  <r>
    <x v="21"/>
    <x v="0"/>
    <x v="9"/>
    <x v="4"/>
    <x v="19"/>
    <n v="15.99"/>
    <n v="1183.26"/>
  </r>
  <r>
    <x v="22"/>
    <x v="1"/>
    <x v="3"/>
    <x v="1"/>
    <x v="20"/>
    <n v="8.99"/>
    <n v="413.54"/>
  </r>
  <r>
    <x v="23"/>
    <x v="1"/>
    <x v="10"/>
    <x v="1"/>
    <x v="21"/>
    <n v="15"/>
    <n v="1305"/>
  </r>
  <r>
    <x v="24"/>
    <x v="0"/>
    <x v="0"/>
    <x v="1"/>
    <x v="22"/>
    <n v="4.99"/>
    <n v="19.96"/>
  </r>
  <r>
    <x v="25"/>
    <x v="2"/>
    <x v="4"/>
    <x v="1"/>
    <x v="23"/>
    <n v="19.989999999999998"/>
    <n v="139.92999999999998"/>
  </r>
  <r>
    <x v="26"/>
    <x v="1"/>
    <x v="2"/>
    <x v="4"/>
    <x v="1"/>
    <n v="4.99"/>
    <n v="249.5"/>
  </r>
  <r>
    <x v="27"/>
    <x v="1"/>
    <x v="5"/>
    <x v="0"/>
    <x v="24"/>
    <n v="1.99"/>
    <n v="131.34"/>
  </r>
  <r>
    <x v="28"/>
    <x v="0"/>
    <x v="8"/>
    <x v="2"/>
    <x v="17"/>
    <n v="4.99"/>
    <n v="479.04"/>
  </r>
  <r>
    <x v="29"/>
    <x v="1"/>
    <x v="3"/>
    <x v="0"/>
    <x v="25"/>
    <n v="1.29"/>
    <n v="68.37"/>
  </r>
  <r>
    <x v="30"/>
    <x v="1"/>
    <x v="3"/>
    <x v="1"/>
    <x v="26"/>
    <n v="8.99"/>
    <n v="719.2"/>
  </r>
  <r>
    <x v="31"/>
    <x v="1"/>
    <x v="1"/>
    <x v="3"/>
    <x v="27"/>
    <n v="125"/>
    <n v="625"/>
  </r>
  <r>
    <x v="32"/>
    <x v="0"/>
    <x v="0"/>
    <x v="4"/>
    <x v="28"/>
    <n v="4.99"/>
    <n v="309.38"/>
  </r>
  <r>
    <x v="33"/>
    <x v="1"/>
    <x v="7"/>
    <x v="4"/>
    <x v="29"/>
    <n v="12.49"/>
    <n v="686.95"/>
  </r>
  <r>
    <x v="34"/>
    <x v="1"/>
    <x v="1"/>
    <x v="4"/>
    <x v="30"/>
    <n v="23.95"/>
    <n v="1005.9"/>
  </r>
  <r>
    <x v="35"/>
    <x v="2"/>
    <x v="4"/>
    <x v="3"/>
    <x v="31"/>
    <n v="275"/>
    <n v="825"/>
  </r>
  <r>
    <x v="36"/>
    <x v="1"/>
    <x v="3"/>
    <x v="0"/>
    <x v="23"/>
    <n v="1.29"/>
    <n v="9.0300000000000011"/>
  </r>
  <r>
    <x v="37"/>
    <x v="2"/>
    <x v="4"/>
    <x v="2"/>
    <x v="32"/>
    <n v="1.99"/>
    <n v="151.24"/>
  </r>
  <r>
    <x v="38"/>
    <x v="2"/>
    <x v="6"/>
    <x v="1"/>
    <x v="33"/>
    <n v="19.989999999999998"/>
    <n v="1139.4299999999998"/>
  </r>
  <r>
    <x v="39"/>
    <x v="1"/>
    <x v="5"/>
    <x v="0"/>
    <x v="34"/>
    <n v="1.29"/>
    <n v="18.060000000000002"/>
  </r>
  <r>
    <x v="40"/>
    <x v="1"/>
    <x v="2"/>
    <x v="1"/>
    <x v="35"/>
    <n v="4.99"/>
    <n v="54.89"/>
  </r>
  <r>
    <x v="41"/>
    <x v="1"/>
    <x v="2"/>
    <x v="1"/>
    <x v="36"/>
    <n v="19.989999999999998"/>
    <n v="1879.06"/>
  </r>
  <r>
    <x v="42"/>
    <x v="1"/>
    <x v="5"/>
    <x v="1"/>
    <x v="14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A3016-DA26-4733-8380-FBC21B0BD117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7:M64" firstHeaderRow="1" firstDataRow="2" firstDataCol="1"/>
  <pivotFields count="9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axis="axisRow" showAll="0">
      <items count="38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t="default"/>
      </items>
    </pivotField>
    <pivotField numFmtId="43" showAll="0"/>
    <pivotField dataField="1" numFmtId="4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3"/>
    <field x="4"/>
  </rowFields>
  <rowItems count="46">
    <i>
      <x/>
    </i>
    <i r="1">
      <x v="2"/>
    </i>
    <i r="1">
      <x v="4"/>
    </i>
    <i r="1">
      <x v="5"/>
    </i>
    <i r="1">
      <x v="10"/>
    </i>
    <i r="1">
      <x v="11"/>
    </i>
    <i r="1">
      <x v="16"/>
    </i>
    <i r="1">
      <x v="17"/>
    </i>
    <i r="1">
      <x v="21"/>
    </i>
    <i r="1">
      <x v="22"/>
    </i>
    <i r="1">
      <x v="30"/>
    </i>
    <i r="1">
      <x v="31"/>
    </i>
    <i r="1">
      <x v="32"/>
    </i>
    <i r="1">
      <x v="34"/>
    </i>
    <i>
      <x v="1"/>
    </i>
    <i r="1">
      <x/>
    </i>
    <i r="1">
      <x v="1"/>
    </i>
    <i r="1">
      <x v="3"/>
    </i>
    <i>
      <x v="2"/>
    </i>
    <i r="1">
      <x v="7"/>
    </i>
    <i r="1">
      <x v="9"/>
    </i>
    <i r="1">
      <x v="24"/>
    </i>
    <i r="1">
      <x v="29"/>
    </i>
    <i r="1">
      <x v="36"/>
    </i>
    <i>
      <x v="3"/>
    </i>
    <i r="1">
      <x v="8"/>
    </i>
    <i r="1">
      <x v="15"/>
    </i>
    <i r="1">
      <x v="17"/>
    </i>
    <i r="1">
      <x v="19"/>
    </i>
    <i r="1">
      <x v="23"/>
    </i>
    <i r="1">
      <x v="27"/>
    </i>
    <i r="1">
      <x v="36"/>
    </i>
    <i>
      <x v="4"/>
    </i>
    <i r="1">
      <x v="4"/>
    </i>
    <i r="1">
      <x v="6"/>
    </i>
    <i r="1">
      <x v="12"/>
    </i>
    <i r="1">
      <x v="13"/>
    </i>
    <i r="1">
      <x v="14"/>
    </i>
    <i r="1">
      <x v="18"/>
    </i>
    <i r="1">
      <x v="20"/>
    </i>
    <i r="1">
      <x v="25"/>
    </i>
    <i r="1">
      <x v="26"/>
    </i>
    <i r="1">
      <x v="28"/>
    </i>
    <i r="1">
      <x v="33"/>
    </i>
    <i r="1">
      <x v="3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7285-2744-4687-B3CE-56DE5F8CFC41}">
  <dimension ref="A1:M96"/>
  <sheetViews>
    <sheetView showGridLines="0" tabSelected="1" workbookViewId="0">
      <selection activeCell="J9" sqref="J9"/>
    </sheetView>
  </sheetViews>
  <sheetFormatPr defaultRowHeight="15.75" x14ac:dyDescent="0.25"/>
  <cols>
    <col min="1" max="1" width="10.28515625" style="10" bestFit="1" customWidth="1"/>
    <col min="2" max="2" width="7.42578125" style="10" bestFit="1" customWidth="1"/>
    <col min="3" max="3" width="10.42578125" style="10" bestFit="1" customWidth="1"/>
    <col min="4" max="4" width="7.7109375" style="10" bestFit="1" customWidth="1"/>
    <col min="5" max="5" width="6.5703125" style="12" bestFit="1" customWidth="1"/>
    <col min="6" max="6" width="9" style="15" bestFit="1" customWidth="1"/>
    <col min="7" max="7" width="9.28515625" style="10" bestFit="1" customWidth="1"/>
    <col min="8" max="8" width="4.140625" style="7" customWidth="1"/>
    <col min="9" max="9" width="13.140625" style="7" bestFit="1" customWidth="1"/>
    <col min="10" max="10" width="19.5703125" style="7" bestFit="1" customWidth="1"/>
    <col min="11" max="11" width="18.5703125" style="7" bestFit="1" customWidth="1"/>
    <col min="12" max="12" width="8" style="7" bestFit="1" customWidth="1"/>
    <col min="13" max="13" width="11.28515625" style="7" bestFit="1" customWidth="1"/>
    <col min="14" max="16384" width="9.140625" style="7"/>
  </cols>
  <sheetData>
    <row r="1" spans="1:12" ht="16.5" thickBot="1" x14ac:dyDescent="0.3">
      <c r="A1" s="1" t="s">
        <v>2</v>
      </c>
      <c r="B1" s="2" t="s">
        <v>3</v>
      </c>
      <c r="C1" s="2" t="s">
        <v>4</v>
      </c>
      <c r="D1" s="3" t="s">
        <v>5</v>
      </c>
      <c r="E1" s="4" t="s">
        <v>6</v>
      </c>
      <c r="F1" s="5" t="s">
        <v>7</v>
      </c>
      <c r="G1" s="6" t="s">
        <v>8</v>
      </c>
      <c r="I1"/>
      <c r="J1"/>
      <c r="K1"/>
      <c r="L1"/>
    </row>
    <row r="2" spans="1:12" x14ac:dyDescent="0.25">
      <c r="A2" s="8">
        <v>41645</v>
      </c>
      <c r="B2" s="9" t="s">
        <v>9</v>
      </c>
      <c r="C2" s="10" t="s">
        <v>10</v>
      </c>
      <c r="D2" s="11" t="s">
        <v>11</v>
      </c>
      <c r="E2" s="12">
        <v>95</v>
      </c>
      <c r="F2" s="13">
        <v>1.99</v>
      </c>
      <c r="G2" s="14">
        <f t="shared" ref="G2:G44" si="0">F2*E2</f>
        <v>189.05</v>
      </c>
      <c r="I2" s="25" t="s">
        <v>30</v>
      </c>
      <c r="J2" s="20"/>
      <c r="K2" s="21"/>
      <c r="L2"/>
    </row>
    <row r="3" spans="1:12" x14ac:dyDescent="0.25">
      <c r="A3" s="8">
        <v>41662</v>
      </c>
      <c r="B3" s="9" t="s">
        <v>12</v>
      </c>
      <c r="C3" s="9" t="s">
        <v>13</v>
      </c>
      <c r="D3" s="11" t="s">
        <v>14</v>
      </c>
      <c r="E3" s="12">
        <v>50</v>
      </c>
      <c r="F3" s="13">
        <v>19.989999999999998</v>
      </c>
      <c r="G3" s="14">
        <f t="shared" si="0"/>
        <v>999.49999999999989</v>
      </c>
      <c r="I3" s="22" t="s">
        <v>1</v>
      </c>
      <c r="J3" s="23" t="s">
        <v>31</v>
      </c>
      <c r="K3" s="23" t="s">
        <v>18</v>
      </c>
    </row>
    <row r="4" spans="1:12" ht="16.5" thickBot="1" x14ac:dyDescent="0.3">
      <c r="A4" s="8">
        <v>41679</v>
      </c>
      <c r="B4" s="9" t="s">
        <v>12</v>
      </c>
      <c r="C4" s="10" t="s">
        <v>15</v>
      </c>
      <c r="D4" s="11" t="s">
        <v>11</v>
      </c>
      <c r="E4" s="12">
        <v>36</v>
      </c>
      <c r="F4" s="13">
        <v>4.99</v>
      </c>
      <c r="G4" s="14">
        <f t="shared" si="0"/>
        <v>179.64000000000001</v>
      </c>
      <c r="I4" s="24">
        <f>GETPIVOTDATA("Sum of Total",$I$17)</f>
        <v>19627.88</v>
      </c>
      <c r="J4" s="24">
        <f>GETPIVOTDATA("Sum of Total",$I$17,"Item","Pencil")</f>
        <v>2135.1400000000003</v>
      </c>
      <c r="K4" s="24">
        <f>GETPIVOTDATA("Sum of Total",$I$17,"Region",K3)</f>
        <v>2486.7199999999993</v>
      </c>
    </row>
    <row r="5" spans="1:12" x14ac:dyDescent="0.25">
      <c r="A5" s="8">
        <v>41696</v>
      </c>
      <c r="B5" s="10" t="s">
        <v>12</v>
      </c>
      <c r="C5" s="10" t="s">
        <v>16</v>
      </c>
      <c r="D5" s="11" t="s">
        <v>17</v>
      </c>
      <c r="E5" s="12">
        <v>27</v>
      </c>
      <c r="F5" s="13">
        <v>19.989999999999998</v>
      </c>
      <c r="G5" s="14">
        <f t="shared" si="0"/>
        <v>539.7299999999999</v>
      </c>
    </row>
    <row r="6" spans="1:12" x14ac:dyDescent="0.25">
      <c r="A6" s="8">
        <v>41713</v>
      </c>
      <c r="B6" s="9" t="s">
        <v>18</v>
      </c>
      <c r="C6" s="10" t="s">
        <v>19</v>
      </c>
      <c r="D6" s="11" t="s">
        <v>11</v>
      </c>
      <c r="E6" s="12">
        <v>56</v>
      </c>
      <c r="F6" s="13">
        <v>2.99</v>
      </c>
      <c r="G6" s="14">
        <f t="shared" si="0"/>
        <v>167.44</v>
      </c>
    </row>
    <row r="7" spans="1:12" x14ac:dyDescent="0.25">
      <c r="A7" s="8">
        <v>41730</v>
      </c>
      <c r="B7" s="9" t="s">
        <v>9</v>
      </c>
      <c r="C7" s="9" t="s">
        <v>10</v>
      </c>
      <c r="D7" s="11" t="s">
        <v>14</v>
      </c>
      <c r="E7" s="12">
        <v>60</v>
      </c>
      <c r="F7" s="13">
        <v>4.99</v>
      </c>
      <c r="G7" s="14">
        <f t="shared" si="0"/>
        <v>299.40000000000003</v>
      </c>
      <c r="I7" s="9" t="s">
        <v>9</v>
      </c>
    </row>
    <row r="8" spans="1:12" x14ac:dyDescent="0.25">
      <c r="A8" s="8">
        <v>41747</v>
      </c>
      <c r="B8" s="10" t="s">
        <v>12</v>
      </c>
      <c r="C8" s="10" t="s">
        <v>20</v>
      </c>
      <c r="D8" s="11" t="s">
        <v>11</v>
      </c>
      <c r="E8" s="12">
        <v>75</v>
      </c>
      <c r="F8" s="13">
        <v>1.99</v>
      </c>
      <c r="G8" s="14">
        <f t="shared" si="0"/>
        <v>149.25</v>
      </c>
      <c r="I8" s="9" t="s">
        <v>12</v>
      </c>
    </row>
    <row r="9" spans="1:12" x14ac:dyDescent="0.25">
      <c r="A9" s="8">
        <v>41764</v>
      </c>
      <c r="B9" s="9" t="s">
        <v>12</v>
      </c>
      <c r="C9" s="10" t="s">
        <v>15</v>
      </c>
      <c r="D9" s="11" t="s">
        <v>11</v>
      </c>
      <c r="E9" s="12">
        <v>90</v>
      </c>
      <c r="F9" s="13">
        <v>4.99</v>
      </c>
      <c r="G9" s="14">
        <f t="shared" si="0"/>
        <v>449.1</v>
      </c>
      <c r="I9" s="9" t="s">
        <v>18</v>
      </c>
    </row>
    <row r="10" spans="1:12" x14ac:dyDescent="0.25">
      <c r="A10" s="8">
        <v>41781</v>
      </c>
      <c r="B10" s="9" t="s">
        <v>18</v>
      </c>
      <c r="C10" s="9" t="s">
        <v>21</v>
      </c>
      <c r="D10" s="11" t="s">
        <v>11</v>
      </c>
      <c r="E10" s="12">
        <v>32</v>
      </c>
      <c r="F10" s="13">
        <v>1.99</v>
      </c>
      <c r="G10" s="14">
        <f t="shared" si="0"/>
        <v>63.68</v>
      </c>
    </row>
    <row r="11" spans="1:12" x14ac:dyDescent="0.25">
      <c r="A11" s="8">
        <v>41798</v>
      </c>
      <c r="B11" s="9" t="s">
        <v>9</v>
      </c>
      <c r="C11" s="9" t="s">
        <v>10</v>
      </c>
      <c r="D11" s="11" t="s">
        <v>14</v>
      </c>
      <c r="E11" s="12">
        <v>60</v>
      </c>
      <c r="F11" s="13">
        <v>8.99</v>
      </c>
      <c r="G11" s="14">
        <f t="shared" si="0"/>
        <v>539.4</v>
      </c>
      <c r="I11"/>
      <c r="J11"/>
      <c r="K11"/>
    </row>
    <row r="12" spans="1:12" x14ac:dyDescent="0.25">
      <c r="A12" s="8">
        <v>41815</v>
      </c>
      <c r="B12" s="9" t="s">
        <v>12</v>
      </c>
      <c r="C12" s="9" t="s">
        <v>22</v>
      </c>
      <c r="D12" s="11" t="s">
        <v>11</v>
      </c>
      <c r="E12" s="12">
        <v>90</v>
      </c>
      <c r="F12" s="13">
        <v>4.99</v>
      </c>
      <c r="G12" s="14">
        <f t="shared" si="0"/>
        <v>449.1</v>
      </c>
      <c r="I12"/>
      <c r="J12"/>
      <c r="K12"/>
    </row>
    <row r="13" spans="1:12" x14ac:dyDescent="0.25">
      <c r="A13" s="8">
        <v>41832</v>
      </c>
      <c r="B13" s="9" t="s">
        <v>9</v>
      </c>
      <c r="C13" s="9" t="s">
        <v>23</v>
      </c>
      <c r="D13" s="11" t="s">
        <v>14</v>
      </c>
      <c r="E13" s="12">
        <v>29</v>
      </c>
      <c r="F13" s="13">
        <v>1.99</v>
      </c>
      <c r="G13" s="14">
        <f t="shared" si="0"/>
        <v>57.71</v>
      </c>
      <c r="I13"/>
      <c r="J13"/>
      <c r="K13"/>
    </row>
    <row r="14" spans="1:12" x14ac:dyDescent="0.25">
      <c r="A14" s="8">
        <v>41849</v>
      </c>
      <c r="B14" s="10" t="s">
        <v>9</v>
      </c>
      <c r="C14" s="10" t="s">
        <v>24</v>
      </c>
      <c r="D14" s="11" t="s">
        <v>14</v>
      </c>
      <c r="E14" s="12">
        <v>81</v>
      </c>
      <c r="F14" s="13">
        <v>19.989999999999998</v>
      </c>
      <c r="G14" s="14">
        <f t="shared" si="0"/>
        <v>1619.1899999999998</v>
      </c>
      <c r="I14"/>
      <c r="J14"/>
      <c r="K14"/>
    </row>
    <row r="15" spans="1:12" x14ac:dyDescent="0.25">
      <c r="A15" s="8">
        <v>41866</v>
      </c>
      <c r="B15" s="9" t="s">
        <v>9</v>
      </c>
      <c r="C15" s="10" t="s">
        <v>10</v>
      </c>
      <c r="D15" s="11" t="s">
        <v>11</v>
      </c>
      <c r="E15" s="12">
        <v>35</v>
      </c>
      <c r="F15" s="13">
        <v>4.99</v>
      </c>
      <c r="G15" s="14">
        <f t="shared" si="0"/>
        <v>174.65</v>
      </c>
      <c r="I15"/>
      <c r="J15"/>
      <c r="K15"/>
    </row>
    <row r="16" spans="1:12" x14ac:dyDescent="0.25">
      <c r="A16" s="8">
        <v>41883</v>
      </c>
      <c r="B16" s="10" t="s">
        <v>12</v>
      </c>
      <c r="C16" s="10" t="s">
        <v>25</v>
      </c>
      <c r="D16" s="11" t="s">
        <v>26</v>
      </c>
      <c r="E16" s="12">
        <v>2</v>
      </c>
      <c r="F16" s="13">
        <v>125</v>
      </c>
      <c r="G16" s="14">
        <f t="shared" si="0"/>
        <v>250</v>
      </c>
      <c r="I16"/>
      <c r="J16"/>
      <c r="K16"/>
    </row>
    <row r="17" spans="1:13" x14ac:dyDescent="0.25">
      <c r="A17" s="8">
        <v>41900</v>
      </c>
      <c r="B17" s="9" t="s">
        <v>9</v>
      </c>
      <c r="C17" s="9" t="s">
        <v>10</v>
      </c>
      <c r="D17" s="11" t="s">
        <v>27</v>
      </c>
      <c r="E17" s="12">
        <v>16</v>
      </c>
      <c r="F17" s="13">
        <v>15.99</v>
      </c>
      <c r="G17" s="14">
        <f t="shared" si="0"/>
        <v>255.84</v>
      </c>
      <c r="I17" s="16" t="s">
        <v>29</v>
      </c>
      <c r="J17" s="16" t="s">
        <v>28</v>
      </c>
      <c r="K17"/>
      <c r="L17"/>
      <c r="M17"/>
    </row>
    <row r="18" spans="1:13" x14ac:dyDescent="0.25">
      <c r="A18" s="8">
        <v>41917</v>
      </c>
      <c r="B18" s="9" t="s">
        <v>12</v>
      </c>
      <c r="C18" s="9" t="s">
        <v>22</v>
      </c>
      <c r="D18" s="11" t="s">
        <v>14</v>
      </c>
      <c r="E18" s="12">
        <v>28</v>
      </c>
      <c r="F18" s="13">
        <v>8.99</v>
      </c>
      <c r="G18" s="14">
        <f t="shared" si="0"/>
        <v>251.72</v>
      </c>
      <c r="I18" s="16" t="s">
        <v>0</v>
      </c>
      <c r="J18" t="s">
        <v>12</v>
      </c>
      <c r="K18" t="s">
        <v>9</v>
      </c>
      <c r="L18" t="s">
        <v>18</v>
      </c>
      <c r="M18" t="s">
        <v>1</v>
      </c>
    </row>
    <row r="19" spans="1:13" x14ac:dyDescent="0.25">
      <c r="A19" s="8">
        <v>41934</v>
      </c>
      <c r="B19" s="9" t="s">
        <v>9</v>
      </c>
      <c r="C19" s="9" t="s">
        <v>10</v>
      </c>
      <c r="D19" s="11" t="s">
        <v>17</v>
      </c>
      <c r="E19" s="12">
        <v>64</v>
      </c>
      <c r="F19" s="13">
        <v>8.99</v>
      </c>
      <c r="G19" s="14">
        <f t="shared" si="0"/>
        <v>575.36</v>
      </c>
      <c r="I19" s="17" t="s">
        <v>14</v>
      </c>
      <c r="J19" s="19">
        <v>5762.6299999999992</v>
      </c>
      <c r="K19" s="19">
        <v>2535.66</v>
      </c>
      <c r="L19" s="19">
        <v>1279.3599999999999</v>
      </c>
      <c r="M19" s="19">
        <v>9577.65</v>
      </c>
    </row>
    <row r="20" spans="1:13" x14ac:dyDescent="0.25">
      <c r="A20" s="8">
        <v>41951</v>
      </c>
      <c r="B20" s="10" t="s">
        <v>9</v>
      </c>
      <c r="C20" s="10" t="s">
        <v>24</v>
      </c>
      <c r="D20" s="11" t="s">
        <v>17</v>
      </c>
      <c r="E20" s="12">
        <v>15</v>
      </c>
      <c r="F20" s="13">
        <v>19.989999999999998</v>
      </c>
      <c r="G20" s="14">
        <f t="shared" si="0"/>
        <v>299.84999999999997</v>
      </c>
      <c r="I20" s="18">
        <v>4</v>
      </c>
      <c r="J20" s="19"/>
      <c r="K20" s="19">
        <v>19.96</v>
      </c>
      <c r="L20" s="19"/>
      <c r="M20" s="19">
        <v>19.96</v>
      </c>
    </row>
    <row r="21" spans="1:13" x14ac:dyDescent="0.25">
      <c r="A21" s="8">
        <v>41968</v>
      </c>
      <c r="B21" s="9" t="s">
        <v>12</v>
      </c>
      <c r="C21" s="10" t="s">
        <v>13</v>
      </c>
      <c r="D21" s="11" t="s">
        <v>27</v>
      </c>
      <c r="E21" s="12">
        <v>96</v>
      </c>
      <c r="F21" s="13">
        <v>4.99</v>
      </c>
      <c r="G21" s="14">
        <f t="shared" si="0"/>
        <v>479.04</v>
      </c>
      <c r="I21" s="18">
        <v>7</v>
      </c>
      <c r="J21" s="19"/>
      <c r="K21" s="19"/>
      <c r="L21" s="19">
        <v>139.92999999999998</v>
      </c>
      <c r="M21" s="19">
        <v>139.92999999999998</v>
      </c>
    </row>
    <row r="22" spans="1:13" x14ac:dyDescent="0.25">
      <c r="A22" s="8">
        <v>41985</v>
      </c>
      <c r="B22" s="10" t="s">
        <v>12</v>
      </c>
      <c r="C22" s="10" t="s">
        <v>25</v>
      </c>
      <c r="D22" s="11" t="s">
        <v>11</v>
      </c>
      <c r="E22" s="12">
        <v>67</v>
      </c>
      <c r="F22" s="13">
        <v>1.29</v>
      </c>
      <c r="G22" s="14">
        <f t="shared" si="0"/>
        <v>86.43</v>
      </c>
      <c r="I22" s="18">
        <v>11</v>
      </c>
      <c r="J22" s="19">
        <v>54.89</v>
      </c>
      <c r="K22" s="19"/>
      <c r="L22" s="19"/>
      <c r="M22" s="19">
        <v>54.89</v>
      </c>
    </row>
    <row r="23" spans="1:13" x14ac:dyDescent="0.25">
      <c r="A23" s="8">
        <v>42002</v>
      </c>
      <c r="B23" s="10" t="s">
        <v>9</v>
      </c>
      <c r="C23" s="10" t="s">
        <v>24</v>
      </c>
      <c r="D23" s="11" t="s">
        <v>27</v>
      </c>
      <c r="E23" s="12">
        <v>74</v>
      </c>
      <c r="F23" s="13">
        <v>15.99</v>
      </c>
      <c r="G23" s="14">
        <f t="shared" si="0"/>
        <v>1183.26</v>
      </c>
      <c r="I23" s="18">
        <v>28</v>
      </c>
      <c r="J23" s="19">
        <v>391.44</v>
      </c>
      <c r="K23" s="19"/>
      <c r="L23" s="19"/>
      <c r="M23" s="19">
        <v>391.44</v>
      </c>
    </row>
    <row r="24" spans="1:13" x14ac:dyDescent="0.25">
      <c r="A24" s="8">
        <v>41289</v>
      </c>
      <c r="B24" s="10" t="s">
        <v>12</v>
      </c>
      <c r="C24" s="10" t="s">
        <v>16</v>
      </c>
      <c r="D24" s="11" t="s">
        <v>14</v>
      </c>
      <c r="E24" s="12">
        <v>46</v>
      </c>
      <c r="F24" s="13">
        <v>8.99</v>
      </c>
      <c r="G24" s="14">
        <f t="shared" si="0"/>
        <v>413.54</v>
      </c>
      <c r="I24" s="18">
        <v>29</v>
      </c>
      <c r="J24" s="19"/>
      <c r="K24" s="19">
        <v>57.71</v>
      </c>
      <c r="L24" s="19"/>
      <c r="M24" s="19">
        <v>57.71</v>
      </c>
    </row>
    <row r="25" spans="1:13" x14ac:dyDescent="0.25">
      <c r="A25" s="8">
        <v>41306</v>
      </c>
      <c r="B25" s="10" t="s">
        <v>12</v>
      </c>
      <c r="C25" s="10" t="s">
        <v>25</v>
      </c>
      <c r="D25" s="11" t="s">
        <v>14</v>
      </c>
      <c r="E25" s="12">
        <v>87</v>
      </c>
      <c r="F25" s="13">
        <v>15</v>
      </c>
      <c r="G25" s="14">
        <f t="shared" si="0"/>
        <v>1305</v>
      </c>
      <c r="I25" s="18">
        <v>46</v>
      </c>
      <c r="J25" s="19">
        <v>413.54</v>
      </c>
      <c r="K25" s="19"/>
      <c r="L25" s="19"/>
      <c r="M25" s="19">
        <v>413.54</v>
      </c>
    </row>
    <row r="26" spans="1:13" x14ac:dyDescent="0.25">
      <c r="A26" s="8">
        <v>41323</v>
      </c>
      <c r="B26" s="9" t="s">
        <v>9</v>
      </c>
      <c r="C26" s="9" t="s">
        <v>10</v>
      </c>
      <c r="D26" s="11" t="s">
        <v>14</v>
      </c>
      <c r="E26" s="12">
        <v>4</v>
      </c>
      <c r="F26" s="13">
        <v>4.99</v>
      </c>
      <c r="G26" s="14">
        <f t="shared" si="0"/>
        <v>19.96</v>
      </c>
      <c r="I26" s="18">
        <v>50</v>
      </c>
      <c r="J26" s="19">
        <v>999.49999999999989</v>
      </c>
      <c r="K26" s="19"/>
      <c r="L26" s="19"/>
      <c r="M26" s="19">
        <v>999.49999999999989</v>
      </c>
    </row>
    <row r="27" spans="1:13" x14ac:dyDescent="0.25">
      <c r="A27" s="8">
        <v>41340</v>
      </c>
      <c r="B27" s="9" t="s">
        <v>18</v>
      </c>
      <c r="C27" s="10" t="s">
        <v>19</v>
      </c>
      <c r="D27" s="11" t="s">
        <v>14</v>
      </c>
      <c r="E27" s="12">
        <v>7</v>
      </c>
      <c r="F27" s="13">
        <v>19.989999999999998</v>
      </c>
      <c r="G27" s="14">
        <f t="shared" si="0"/>
        <v>139.92999999999998</v>
      </c>
      <c r="I27" s="18">
        <v>57</v>
      </c>
      <c r="J27" s="19"/>
      <c r="K27" s="19"/>
      <c r="L27" s="19">
        <v>1139.4299999999998</v>
      </c>
      <c r="M27" s="19">
        <v>1139.4299999999998</v>
      </c>
    </row>
    <row r="28" spans="1:13" x14ac:dyDescent="0.25">
      <c r="A28" s="8">
        <v>41357</v>
      </c>
      <c r="B28" s="9" t="s">
        <v>12</v>
      </c>
      <c r="C28" s="10" t="s">
        <v>15</v>
      </c>
      <c r="D28" s="11" t="s">
        <v>27</v>
      </c>
      <c r="E28" s="12">
        <v>50</v>
      </c>
      <c r="F28" s="13">
        <v>4.99</v>
      </c>
      <c r="G28" s="14">
        <f t="shared" si="0"/>
        <v>249.5</v>
      </c>
      <c r="I28" s="18">
        <v>60</v>
      </c>
      <c r="J28" s="19"/>
      <c r="K28" s="19">
        <v>838.8</v>
      </c>
      <c r="L28" s="19"/>
      <c r="M28" s="19">
        <v>838.8</v>
      </c>
    </row>
    <row r="29" spans="1:13" x14ac:dyDescent="0.25">
      <c r="A29" s="8">
        <v>41374</v>
      </c>
      <c r="B29" s="10" t="s">
        <v>12</v>
      </c>
      <c r="C29" s="10" t="s">
        <v>20</v>
      </c>
      <c r="D29" s="11" t="s">
        <v>11</v>
      </c>
      <c r="E29" s="12">
        <v>66</v>
      </c>
      <c r="F29" s="13">
        <v>1.99</v>
      </c>
      <c r="G29" s="14">
        <f t="shared" si="0"/>
        <v>131.34</v>
      </c>
      <c r="I29" s="18">
        <v>80</v>
      </c>
      <c r="J29" s="19">
        <v>719.2</v>
      </c>
      <c r="K29" s="19"/>
      <c r="L29" s="19"/>
      <c r="M29" s="19">
        <v>719.2</v>
      </c>
    </row>
    <row r="30" spans="1:13" x14ac:dyDescent="0.25">
      <c r="A30" s="8">
        <v>41391</v>
      </c>
      <c r="B30" s="9" t="s">
        <v>9</v>
      </c>
      <c r="C30" s="9" t="s">
        <v>23</v>
      </c>
      <c r="D30" s="11" t="s">
        <v>17</v>
      </c>
      <c r="E30" s="12">
        <v>96</v>
      </c>
      <c r="F30" s="13">
        <v>4.99</v>
      </c>
      <c r="G30" s="14">
        <f t="shared" si="0"/>
        <v>479.04</v>
      </c>
      <c r="I30" s="18">
        <v>81</v>
      </c>
      <c r="J30" s="19"/>
      <c r="K30" s="19">
        <v>1619.1899999999998</v>
      </c>
      <c r="L30" s="19"/>
      <c r="M30" s="19">
        <v>1619.1899999999998</v>
      </c>
    </row>
    <row r="31" spans="1:13" x14ac:dyDescent="0.25">
      <c r="A31" s="8">
        <v>41408</v>
      </c>
      <c r="B31" s="10" t="s">
        <v>12</v>
      </c>
      <c r="C31" s="10" t="s">
        <v>16</v>
      </c>
      <c r="D31" s="11" t="s">
        <v>11</v>
      </c>
      <c r="E31" s="12">
        <v>53</v>
      </c>
      <c r="F31" s="13">
        <v>1.29</v>
      </c>
      <c r="G31" s="14">
        <f t="shared" si="0"/>
        <v>68.37</v>
      </c>
      <c r="I31" s="18">
        <v>87</v>
      </c>
      <c r="J31" s="19">
        <v>1305</v>
      </c>
      <c r="K31" s="19"/>
      <c r="L31" s="19"/>
      <c r="M31" s="19">
        <v>1305</v>
      </c>
    </row>
    <row r="32" spans="1:13" x14ac:dyDescent="0.25">
      <c r="A32" s="8">
        <v>41425</v>
      </c>
      <c r="B32" s="10" t="s">
        <v>12</v>
      </c>
      <c r="C32" s="10" t="s">
        <v>16</v>
      </c>
      <c r="D32" s="11" t="s">
        <v>14</v>
      </c>
      <c r="E32" s="12">
        <v>80</v>
      </c>
      <c r="F32" s="13">
        <v>8.99</v>
      </c>
      <c r="G32" s="14">
        <f t="shared" si="0"/>
        <v>719.2</v>
      </c>
      <c r="I32" s="18">
        <v>94</v>
      </c>
      <c r="J32" s="19">
        <v>1879.06</v>
      </c>
      <c r="K32" s="19"/>
      <c r="L32" s="19"/>
      <c r="M32" s="19">
        <v>1879.06</v>
      </c>
    </row>
    <row r="33" spans="1:13" x14ac:dyDescent="0.25">
      <c r="A33" s="8">
        <v>41442</v>
      </c>
      <c r="B33" s="9" t="s">
        <v>12</v>
      </c>
      <c r="C33" s="9" t="s">
        <v>13</v>
      </c>
      <c r="D33" s="11" t="s">
        <v>26</v>
      </c>
      <c r="E33" s="12">
        <v>5</v>
      </c>
      <c r="F33" s="13">
        <v>125</v>
      </c>
      <c r="G33" s="14">
        <f t="shared" si="0"/>
        <v>625</v>
      </c>
      <c r="I33" s="17" t="s">
        <v>26</v>
      </c>
      <c r="J33" s="19">
        <v>875</v>
      </c>
      <c r="K33" s="19"/>
      <c r="L33" s="19">
        <v>825</v>
      </c>
      <c r="M33" s="19">
        <v>1700</v>
      </c>
    </row>
    <row r="34" spans="1:13" x14ac:dyDescent="0.25">
      <c r="A34" s="8">
        <v>41459</v>
      </c>
      <c r="B34" s="9" t="s">
        <v>9</v>
      </c>
      <c r="C34" s="10" t="s">
        <v>10</v>
      </c>
      <c r="D34" s="11" t="s">
        <v>27</v>
      </c>
      <c r="E34" s="12">
        <v>62</v>
      </c>
      <c r="F34" s="13">
        <v>4.99</v>
      </c>
      <c r="G34" s="14">
        <f t="shared" si="0"/>
        <v>309.38</v>
      </c>
      <c r="I34" s="18">
        <v>2</v>
      </c>
      <c r="J34" s="19">
        <v>250</v>
      </c>
      <c r="K34" s="19"/>
      <c r="L34" s="19"/>
      <c r="M34" s="19">
        <v>250</v>
      </c>
    </row>
    <row r="35" spans="1:13" x14ac:dyDescent="0.25">
      <c r="A35" s="8">
        <v>41476</v>
      </c>
      <c r="B35" s="9" t="s">
        <v>12</v>
      </c>
      <c r="C35" s="9" t="s">
        <v>22</v>
      </c>
      <c r="D35" s="11" t="s">
        <v>27</v>
      </c>
      <c r="E35" s="12">
        <v>55</v>
      </c>
      <c r="F35" s="13">
        <v>12.49</v>
      </c>
      <c r="G35" s="14">
        <f t="shared" si="0"/>
        <v>686.95</v>
      </c>
      <c r="I35" s="18">
        <v>3</v>
      </c>
      <c r="J35" s="19"/>
      <c r="K35" s="19"/>
      <c r="L35" s="19">
        <v>825</v>
      </c>
      <c r="M35" s="19">
        <v>825</v>
      </c>
    </row>
    <row r="36" spans="1:13" x14ac:dyDescent="0.25">
      <c r="A36" s="8">
        <v>41493</v>
      </c>
      <c r="B36" s="9" t="s">
        <v>12</v>
      </c>
      <c r="C36" s="10" t="s">
        <v>13</v>
      </c>
      <c r="D36" s="11" t="s">
        <v>27</v>
      </c>
      <c r="E36" s="12">
        <v>42</v>
      </c>
      <c r="F36" s="13">
        <v>23.95</v>
      </c>
      <c r="G36" s="14">
        <f t="shared" si="0"/>
        <v>1005.9</v>
      </c>
      <c r="I36" s="18">
        <v>5</v>
      </c>
      <c r="J36" s="19">
        <v>625</v>
      </c>
      <c r="K36" s="19"/>
      <c r="L36" s="19"/>
      <c r="M36" s="19">
        <v>625</v>
      </c>
    </row>
    <row r="37" spans="1:13" x14ac:dyDescent="0.25">
      <c r="A37" s="8">
        <v>41510</v>
      </c>
      <c r="B37" s="9" t="s">
        <v>18</v>
      </c>
      <c r="C37" s="9" t="s">
        <v>19</v>
      </c>
      <c r="D37" s="11" t="s">
        <v>26</v>
      </c>
      <c r="E37" s="12">
        <v>3</v>
      </c>
      <c r="F37" s="13">
        <v>275</v>
      </c>
      <c r="G37" s="14">
        <f t="shared" si="0"/>
        <v>825</v>
      </c>
      <c r="I37" s="17" t="s">
        <v>17</v>
      </c>
      <c r="J37" s="19">
        <v>539.7299999999999</v>
      </c>
      <c r="K37" s="19">
        <v>1354.25</v>
      </c>
      <c r="L37" s="19">
        <v>151.24</v>
      </c>
      <c r="M37" s="19">
        <v>2045.22</v>
      </c>
    </row>
    <row r="38" spans="1:13" x14ac:dyDescent="0.25">
      <c r="A38" s="8">
        <v>41527</v>
      </c>
      <c r="B38" s="10" t="s">
        <v>12</v>
      </c>
      <c r="C38" s="10" t="s">
        <v>16</v>
      </c>
      <c r="D38" s="11" t="s">
        <v>11</v>
      </c>
      <c r="E38" s="12">
        <v>7</v>
      </c>
      <c r="F38" s="13">
        <v>1.29</v>
      </c>
      <c r="G38" s="14">
        <f t="shared" si="0"/>
        <v>9.0300000000000011</v>
      </c>
      <c r="I38" s="18">
        <v>15</v>
      </c>
      <c r="J38" s="19"/>
      <c r="K38" s="19">
        <v>299.84999999999997</v>
      </c>
      <c r="L38" s="19"/>
      <c r="M38" s="19">
        <v>299.84999999999997</v>
      </c>
    </row>
    <row r="39" spans="1:13" x14ac:dyDescent="0.25">
      <c r="A39" s="8">
        <v>41544</v>
      </c>
      <c r="B39" s="9" t="s">
        <v>18</v>
      </c>
      <c r="C39" s="9" t="s">
        <v>19</v>
      </c>
      <c r="D39" s="11" t="s">
        <v>17</v>
      </c>
      <c r="E39" s="12">
        <v>76</v>
      </c>
      <c r="F39" s="13">
        <v>1.99</v>
      </c>
      <c r="G39" s="14">
        <f t="shared" si="0"/>
        <v>151.24</v>
      </c>
      <c r="I39" s="18">
        <v>27</v>
      </c>
      <c r="J39" s="19">
        <v>539.7299999999999</v>
      </c>
      <c r="K39" s="19"/>
      <c r="L39" s="19"/>
      <c r="M39" s="19">
        <v>539.7299999999999</v>
      </c>
    </row>
    <row r="40" spans="1:13" x14ac:dyDescent="0.25">
      <c r="A40" s="8">
        <v>41561</v>
      </c>
      <c r="B40" s="9" t="s">
        <v>18</v>
      </c>
      <c r="C40" s="10" t="s">
        <v>21</v>
      </c>
      <c r="D40" s="11" t="s">
        <v>14</v>
      </c>
      <c r="E40" s="12">
        <v>57</v>
      </c>
      <c r="F40" s="13">
        <v>19.989999999999998</v>
      </c>
      <c r="G40" s="14">
        <f t="shared" si="0"/>
        <v>1139.4299999999998</v>
      </c>
      <c r="I40" s="18">
        <v>64</v>
      </c>
      <c r="J40" s="19"/>
      <c r="K40" s="19">
        <v>575.36</v>
      </c>
      <c r="L40" s="19"/>
      <c r="M40" s="19">
        <v>575.36</v>
      </c>
    </row>
    <row r="41" spans="1:13" x14ac:dyDescent="0.25">
      <c r="A41" s="8">
        <v>41578</v>
      </c>
      <c r="B41" s="10" t="s">
        <v>12</v>
      </c>
      <c r="C41" s="10" t="s">
        <v>20</v>
      </c>
      <c r="D41" s="11" t="s">
        <v>11</v>
      </c>
      <c r="E41" s="12">
        <v>14</v>
      </c>
      <c r="F41" s="13">
        <v>1.29</v>
      </c>
      <c r="G41" s="14">
        <f t="shared" si="0"/>
        <v>18.060000000000002</v>
      </c>
      <c r="I41" s="18">
        <v>76</v>
      </c>
      <c r="J41" s="19"/>
      <c r="K41" s="19"/>
      <c r="L41" s="19">
        <v>151.24</v>
      </c>
      <c r="M41" s="19">
        <v>151.24</v>
      </c>
    </row>
    <row r="42" spans="1:13" x14ac:dyDescent="0.25">
      <c r="A42" s="8">
        <v>41595</v>
      </c>
      <c r="B42" s="9" t="s">
        <v>12</v>
      </c>
      <c r="C42" s="10" t="s">
        <v>15</v>
      </c>
      <c r="D42" s="11" t="s">
        <v>14</v>
      </c>
      <c r="E42" s="12">
        <v>11</v>
      </c>
      <c r="F42" s="13">
        <v>4.99</v>
      </c>
      <c r="G42" s="14">
        <f t="shared" si="0"/>
        <v>54.89</v>
      </c>
      <c r="I42" s="18">
        <v>96</v>
      </c>
      <c r="J42" s="19"/>
      <c r="K42" s="19">
        <v>479.04</v>
      </c>
      <c r="L42" s="19"/>
      <c r="M42" s="19">
        <v>479.04</v>
      </c>
    </row>
    <row r="43" spans="1:13" x14ac:dyDescent="0.25">
      <c r="A43" s="8">
        <v>41612</v>
      </c>
      <c r="B43" s="9" t="s">
        <v>12</v>
      </c>
      <c r="C43" s="10" t="s">
        <v>15</v>
      </c>
      <c r="D43" s="11" t="s">
        <v>14</v>
      </c>
      <c r="E43" s="12">
        <v>94</v>
      </c>
      <c r="F43" s="13">
        <v>19.989999999999998</v>
      </c>
      <c r="G43" s="14">
        <f t="shared" si="0"/>
        <v>1879.06</v>
      </c>
      <c r="I43" s="17" t="s">
        <v>27</v>
      </c>
      <c r="J43" s="19">
        <v>2421.3900000000003</v>
      </c>
      <c r="K43" s="19">
        <v>1748.48</v>
      </c>
      <c r="L43" s="19"/>
      <c r="M43" s="19">
        <v>4169.87</v>
      </c>
    </row>
    <row r="44" spans="1:13" x14ac:dyDescent="0.25">
      <c r="A44" s="8">
        <v>41629</v>
      </c>
      <c r="B44" s="10" t="s">
        <v>12</v>
      </c>
      <c r="C44" s="10" t="s">
        <v>20</v>
      </c>
      <c r="D44" s="11" t="s">
        <v>14</v>
      </c>
      <c r="E44" s="12">
        <v>28</v>
      </c>
      <c r="F44" s="13">
        <v>4.99</v>
      </c>
      <c r="G44" s="14">
        <f t="shared" si="0"/>
        <v>139.72</v>
      </c>
      <c r="I44" s="18">
        <v>16</v>
      </c>
      <c r="J44" s="19"/>
      <c r="K44" s="19">
        <v>255.84</v>
      </c>
      <c r="L44" s="19"/>
      <c r="M44" s="19">
        <v>255.84</v>
      </c>
    </row>
    <row r="45" spans="1:13" x14ac:dyDescent="0.25">
      <c r="I45" s="18">
        <v>42</v>
      </c>
      <c r="J45" s="19">
        <v>1005.9</v>
      </c>
      <c r="K45" s="19"/>
      <c r="L45" s="19"/>
      <c r="M45" s="19">
        <v>1005.9</v>
      </c>
    </row>
    <row r="46" spans="1:13" x14ac:dyDescent="0.25">
      <c r="I46" s="18">
        <v>50</v>
      </c>
      <c r="J46" s="19">
        <v>249.5</v>
      </c>
      <c r="K46" s="19"/>
      <c r="L46" s="19"/>
      <c r="M46" s="19">
        <v>249.5</v>
      </c>
    </row>
    <row r="47" spans="1:13" x14ac:dyDescent="0.25">
      <c r="I47" s="18">
        <v>55</v>
      </c>
      <c r="J47" s="19">
        <v>686.95</v>
      </c>
      <c r="K47" s="19"/>
      <c r="L47" s="19"/>
      <c r="M47" s="19">
        <v>686.95</v>
      </c>
    </row>
    <row r="48" spans="1:13" x14ac:dyDescent="0.25">
      <c r="I48" s="18">
        <v>62</v>
      </c>
      <c r="J48" s="19"/>
      <c r="K48" s="19">
        <v>309.38</v>
      </c>
      <c r="L48" s="19"/>
      <c r="M48" s="19">
        <v>309.38</v>
      </c>
    </row>
    <row r="49" spans="9:13" x14ac:dyDescent="0.25">
      <c r="I49" s="18">
        <v>74</v>
      </c>
      <c r="J49" s="19"/>
      <c r="K49" s="19">
        <v>1183.26</v>
      </c>
      <c r="L49" s="19"/>
      <c r="M49" s="19">
        <v>1183.26</v>
      </c>
    </row>
    <row r="50" spans="9:13" x14ac:dyDescent="0.25">
      <c r="I50" s="18">
        <v>96</v>
      </c>
      <c r="J50" s="19">
        <v>479.04</v>
      </c>
      <c r="K50" s="19"/>
      <c r="L50" s="19"/>
      <c r="M50" s="19">
        <v>479.04</v>
      </c>
    </row>
    <row r="51" spans="9:13" x14ac:dyDescent="0.25">
      <c r="I51" s="17" t="s">
        <v>11</v>
      </c>
      <c r="J51" s="19">
        <v>1540.3200000000002</v>
      </c>
      <c r="K51" s="19">
        <v>363.70000000000005</v>
      </c>
      <c r="L51" s="19">
        <v>231.12</v>
      </c>
      <c r="M51" s="19">
        <v>2135.1400000000003</v>
      </c>
    </row>
    <row r="52" spans="9:13" x14ac:dyDescent="0.25">
      <c r="I52" s="18">
        <v>7</v>
      </c>
      <c r="J52" s="19">
        <v>9.0300000000000011</v>
      </c>
      <c r="K52" s="19"/>
      <c r="L52" s="19"/>
      <c r="M52" s="19">
        <v>9.0300000000000011</v>
      </c>
    </row>
    <row r="53" spans="9:13" x14ac:dyDescent="0.25">
      <c r="I53" s="18">
        <v>14</v>
      </c>
      <c r="J53" s="19">
        <v>18.060000000000002</v>
      </c>
      <c r="K53" s="19"/>
      <c r="L53" s="19"/>
      <c r="M53" s="19">
        <v>18.060000000000002</v>
      </c>
    </row>
    <row r="54" spans="9:13" x14ac:dyDescent="0.25">
      <c r="I54" s="18">
        <v>32</v>
      </c>
      <c r="J54" s="19"/>
      <c r="K54" s="19"/>
      <c r="L54" s="19">
        <v>63.68</v>
      </c>
      <c r="M54" s="19">
        <v>63.68</v>
      </c>
    </row>
    <row r="55" spans="9:13" x14ac:dyDescent="0.25">
      <c r="I55" s="18">
        <v>35</v>
      </c>
      <c r="J55" s="19"/>
      <c r="K55" s="19">
        <v>174.65</v>
      </c>
      <c r="L55" s="19"/>
      <c r="M55" s="19">
        <v>174.65</v>
      </c>
    </row>
    <row r="56" spans="9:13" x14ac:dyDescent="0.25">
      <c r="I56" s="18">
        <v>36</v>
      </c>
      <c r="J56" s="19">
        <v>179.64000000000001</v>
      </c>
      <c r="K56" s="19"/>
      <c r="L56" s="19"/>
      <c r="M56" s="19">
        <v>179.64000000000001</v>
      </c>
    </row>
    <row r="57" spans="9:13" x14ac:dyDescent="0.25">
      <c r="I57" s="18">
        <v>53</v>
      </c>
      <c r="J57" s="19">
        <v>68.37</v>
      </c>
      <c r="K57" s="19"/>
      <c r="L57" s="19"/>
      <c r="M57" s="19">
        <v>68.37</v>
      </c>
    </row>
    <row r="58" spans="9:13" x14ac:dyDescent="0.25">
      <c r="I58" s="18">
        <v>56</v>
      </c>
      <c r="J58" s="19"/>
      <c r="K58" s="19"/>
      <c r="L58" s="19">
        <v>167.44</v>
      </c>
      <c r="M58" s="19">
        <v>167.44</v>
      </c>
    </row>
    <row r="59" spans="9:13" x14ac:dyDescent="0.25">
      <c r="I59" s="18">
        <v>66</v>
      </c>
      <c r="J59" s="19">
        <v>131.34</v>
      </c>
      <c r="K59" s="19"/>
      <c r="L59" s="19"/>
      <c r="M59" s="19">
        <v>131.34</v>
      </c>
    </row>
    <row r="60" spans="9:13" x14ac:dyDescent="0.25">
      <c r="I60" s="18">
        <v>67</v>
      </c>
      <c r="J60" s="19">
        <v>86.43</v>
      </c>
      <c r="K60" s="19"/>
      <c r="L60" s="19"/>
      <c r="M60" s="19">
        <v>86.43</v>
      </c>
    </row>
    <row r="61" spans="9:13" x14ac:dyDescent="0.25">
      <c r="I61" s="18">
        <v>75</v>
      </c>
      <c r="J61" s="19">
        <v>149.25</v>
      </c>
      <c r="K61" s="19"/>
      <c r="L61" s="19"/>
      <c r="M61" s="19">
        <v>149.25</v>
      </c>
    </row>
    <row r="62" spans="9:13" x14ac:dyDescent="0.25">
      <c r="I62" s="18">
        <v>90</v>
      </c>
      <c r="J62" s="19">
        <v>898.2</v>
      </c>
      <c r="K62" s="19"/>
      <c r="L62" s="19"/>
      <c r="M62" s="19">
        <v>898.2</v>
      </c>
    </row>
    <row r="63" spans="9:13" x14ac:dyDescent="0.25">
      <c r="I63" s="18">
        <v>95</v>
      </c>
      <c r="J63" s="19"/>
      <c r="K63" s="19">
        <v>189.05</v>
      </c>
      <c r="L63" s="19"/>
      <c r="M63" s="19">
        <v>189.05</v>
      </c>
    </row>
    <row r="64" spans="9:13" x14ac:dyDescent="0.25">
      <c r="I64" s="17" t="s">
        <v>1</v>
      </c>
      <c r="J64" s="19">
        <v>11139.070000000002</v>
      </c>
      <c r="K64" s="19">
        <v>6002.09</v>
      </c>
      <c r="L64" s="19">
        <v>2486.7199999999993</v>
      </c>
      <c r="M64" s="19">
        <v>19627.88</v>
      </c>
    </row>
    <row r="65" spans="9:13" x14ac:dyDescent="0.25">
      <c r="I65"/>
      <c r="J65"/>
      <c r="K65"/>
      <c r="L65"/>
      <c r="M65"/>
    </row>
    <row r="66" spans="9:13" x14ac:dyDescent="0.25">
      <c r="I66"/>
      <c r="J66"/>
      <c r="K66"/>
      <c r="L66"/>
      <c r="M66"/>
    </row>
    <row r="67" spans="9:13" x14ac:dyDescent="0.25">
      <c r="I67"/>
      <c r="J67"/>
      <c r="K67"/>
      <c r="L67"/>
      <c r="M67"/>
    </row>
    <row r="68" spans="9:13" x14ac:dyDescent="0.25">
      <c r="I68"/>
      <c r="J68"/>
      <c r="K68"/>
      <c r="L68"/>
      <c r="M68"/>
    </row>
    <row r="69" spans="9:13" x14ac:dyDescent="0.25">
      <c r="I69"/>
      <c r="J69"/>
      <c r="K69"/>
      <c r="L69"/>
      <c r="M69"/>
    </row>
    <row r="70" spans="9:13" x14ac:dyDescent="0.25">
      <c r="I70"/>
      <c r="J70"/>
      <c r="K70"/>
      <c r="L70"/>
      <c r="M70"/>
    </row>
    <row r="71" spans="9:13" x14ac:dyDescent="0.25">
      <c r="I71"/>
      <c r="J71"/>
      <c r="K71"/>
      <c r="L71"/>
      <c r="M71"/>
    </row>
    <row r="72" spans="9:13" x14ac:dyDescent="0.25">
      <c r="I72"/>
      <c r="J72"/>
      <c r="K72"/>
      <c r="L72"/>
      <c r="M72"/>
    </row>
    <row r="73" spans="9:13" x14ac:dyDescent="0.25">
      <c r="I73"/>
      <c r="J73"/>
      <c r="K73"/>
      <c r="L73"/>
      <c r="M73"/>
    </row>
    <row r="74" spans="9:13" x14ac:dyDescent="0.25">
      <c r="I74"/>
      <c r="J74"/>
      <c r="K74"/>
      <c r="L74"/>
      <c r="M74"/>
    </row>
    <row r="75" spans="9:13" x14ac:dyDescent="0.25">
      <c r="I75"/>
      <c r="J75"/>
      <c r="K75"/>
      <c r="L75"/>
      <c r="M75"/>
    </row>
    <row r="76" spans="9:13" x14ac:dyDescent="0.25">
      <c r="I76"/>
      <c r="J76"/>
      <c r="K76"/>
      <c r="L76"/>
      <c r="M76"/>
    </row>
    <row r="77" spans="9:13" x14ac:dyDescent="0.25">
      <c r="I77"/>
      <c r="J77"/>
      <c r="K77"/>
      <c r="L77"/>
      <c r="M77"/>
    </row>
    <row r="78" spans="9:13" x14ac:dyDescent="0.25">
      <c r="I78"/>
      <c r="J78"/>
      <c r="K78"/>
      <c r="L78"/>
      <c r="M78"/>
    </row>
    <row r="79" spans="9:13" x14ac:dyDescent="0.25">
      <c r="I79"/>
      <c r="J79"/>
      <c r="K79"/>
      <c r="L79"/>
      <c r="M79"/>
    </row>
    <row r="80" spans="9:13" x14ac:dyDescent="0.25">
      <c r="I80"/>
      <c r="J80"/>
      <c r="K80"/>
      <c r="L80"/>
      <c r="M80"/>
    </row>
    <row r="81" spans="9:13" x14ac:dyDescent="0.25">
      <c r="I81"/>
      <c r="J81"/>
      <c r="K81"/>
      <c r="L81"/>
      <c r="M81"/>
    </row>
    <row r="82" spans="9:13" x14ac:dyDescent="0.25">
      <c r="I82"/>
      <c r="J82"/>
      <c r="K82"/>
      <c r="L82"/>
      <c r="M82"/>
    </row>
    <row r="83" spans="9:13" x14ac:dyDescent="0.25">
      <c r="I83"/>
      <c r="J83"/>
      <c r="K83"/>
      <c r="L83"/>
      <c r="M83"/>
    </row>
    <row r="84" spans="9:13" x14ac:dyDescent="0.25">
      <c r="I84"/>
      <c r="J84"/>
      <c r="K84"/>
      <c r="L84"/>
      <c r="M84"/>
    </row>
    <row r="85" spans="9:13" x14ac:dyDescent="0.25">
      <c r="I85"/>
      <c r="J85"/>
      <c r="K85"/>
      <c r="L85"/>
      <c r="M85"/>
    </row>
    <row r="86" spans="9:13" x14ac:dyDescent="0.25">
      <c r="I86"/>
      <c r="J86"/>
      <c r="K86"/>
      <c r="L86"/>
      <c r="M86"/>
    </row>
    <row r="87" spans="9:13" x14ac:dyDescent="0.25">
      <c r="I87"/>
      <c r="J87"/>
      <c r="K87"/>
      <c r="L87"/>
      <c r="M87"/>
    </row>
    <row r="88" spans="9:13" x14ac:dyDescent="0.25">
      <c r="I88"/>
      <c r="J88"/>
      <c r="K88"/>
      <c r="L88"/>
      <c r="M88"/>
    </row>
    <row r="89" spans="9:13" x14ac:dyDescent="0.25">
      <c r="I89"/>
      <c r="J89"/>
      <c r="K89"/>
      <c r="L89"/>
      <c r="M89"/>
    </row>
    <row r="90" spans="9:13" x14ac:dyDescent="0.25">
      <c r="I90"/>
      <c r="J90"/>
      <c r="K90"/>
      <c r="L90"/>
      <c r="M90"/>
    </row>
    <row r="91" spans="9:13" x14ac:dyDescent="0.25">
      <c r="I91"/>
      <c r="J91"/>
      <c r="K91"/>
      <c r="L91"/>
      <c r="M91"/>
    </row>
    <row r="92" spans="9:13" x14ac:dyDescent="0.25">
      <c r="I92"/>
      <c r="J92"/>
      <c r="K92"/>
      <c r="L92"/>
      <c r="M92"/>
    </row>
    <row r="93" spans="9:13" x14ac:dyDescent="0.25">
      <c r="I93"/>
      <c r="J93"/>
      <c r="K93"/>
      <c r="L93"/>
      <c r="M93"/>
    </row>
    <row r="94" spans="9:13" x14ac:dyDescent="0.25">
      <c r="I94"/>
      <c r="J94"/>
      <c r="K94"/>
      <c r="L94"/>
      <c r="M94"/>
    </row>
    <row r="95" spans="9:13" x14ac:dyDescent="0.25">
      <c r="I95"/>
      <c r="J95"/>
      <c r="K95"/>
      <c r="L95"/>
      <c r="M95"/>
    </row>
    <row r="96" spans="9:13" x14ac:dyDescent="0.25">
      <c r="I96"/>
      <c r="J96"/>
      <c r="K96"/>
      <c r="L96"/>
      <c r="M96"/>
    </row>
  </sheetData>
  <dataValidations count="1">
    <dataValidation type="list" allowBlank="1" showInputMessage="1" showErrorMessage="1" sqref="K3" xr:uid="{769C8062-9D3E-4582-9AD7-3054079E3E4F}">
      <formula1>$I$7:$I$9</formula1>
    </dataValidation>
  </dataValidations>
  <pageMargins left="0.75" right="0.75" top="1" bottom="1" header="0.5" footer="0.5"/>
  <pageSetup orientation="portrait" r:id="rId2"/>
  <headerFooter alignWithMargins="0"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GETPIVOTDATA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Andreas E</cp:lastModifiedBy>
  <dcterms:created xsi:type="dcterms:W3CDTF">2017-12-07T17:32:10Z</dcterms:created>
  <dcterms:modified xsi:type="dcterms:W3CDTF">2021-04-18T16:35:49Z</dcterms:modified>
</cp:coreProperties>
</file>