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27118F43-C9C6-4D6B-99AF-CD4B46F827C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AP">Sheet2!$I$2:$I$11</definedName>
    <definedName name="GM">Sheet2!$E$2:$E$11</definedName>
    <definedName name="NBA">Sheet2!$B$2:$I$11</definedName>
    <definedName name="Players">Sheet2!$B$2:$B$11</definedName>
    <definedName name="Stats">Sheet2!$B$1:$I$1</definedName>
    <definedName name="TEAM">Sheet2!$C$2:$C$11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4" i="2"/>
  <c r="B14" i="1" l="1"/>
  <c r="B12" i="1"/>
  <c r="B13" i="1" s="1"/>
</calcChain>
</file>

<file path=xl/sharedStrings.xml><?xml version="1.0" encoding="utf-8"?>
<sst xmlns="http://schemas.openxmlformats.org/spreadsheetml/2006/main" count="56" uniqueCount="53">
  <si>
    <t>Name</t>
  </si>
  <si>
    <t>City</t>
  </si>
  <si>
    <t>Cooper Horn</t>
  </si>
  <si>
    <t>Getafe</t>
  </si>
  <si>
    <t>Philip Figueroa</t>
  </si>
  <si>
    <t>Porter Erickson</t>
  </si>
  <si>
    <t>Le Cannet</t>
  </si>
  <si>
    <t>Micah Christian</t>
  </si>
  <si>
    <t>Carlisle</t>
  </si>
  <si>
    <t>Kieran Bass</t>
  </si>
  <si>
    <t>Portland</t>
  </si>
  <si>
    <t>Warren Barry</t>
  </si>
  <si>
    <t>Armento</t>
  </si>
  <si>
    <t>Ferdinand Phelps</t>
  </si>
  <si>
    <t>Dublin</t>
  </si>
  <si>
    <t>Emerson Tran</t>
  </si>
  <si>
    <t>Lagos</t>
  </si>
  <si>
    <t>Brandon Alford</t>
  </si>
  <si>
    <t>Vienna</t>
  </si>
  <si>
    <t>Sokoto</t>
  </si>
  <si>
    <t>MATCH</t>
  </si>
  <si>
    <t>INDEX</t>
  </si>
  <si>
    <t>INDEX+MATCH</t>
  </si>
  <si>
    <t>PLAYER</t>
  </si>
  <si>
    <t>TEAM</t>
  </si>
  <si>
    <t>AGE</t>
  </si>
  <si>
    <t>James Harden</t>
  </si>
  <si>
    <t>HOU</t>
  </si>
  <si>
    <t>Anthony Davis</t>
  </si>
  <si>
    <t>NOP</t>
  </si>
  <si>
    <t>Giannis Antetokounmpo</t>
  </si>
  <si>
    <t>MIL</t>
  </si>
  <si>
    <t>Stephen Curry</t>
  </si>
  <si>
    <t>GSW</t>
  </si>
  <si>
    <t>LeBron James</t>
  </si>
  <si>
    <t>CLE</t>
  </si>
  <si>
    <t>Damian Lillard</t>
  </si>
  <si>
    <t>POR</t>
  </si>
  <si>
    <t>Kevin Durant</t>
  </si>
  <si>
    <t>DeMarcus Cousins</t>
  </si>
  <si>
    <t>Russell Westbrook</t>
  </si>
  <si>
    <t>OKC</t>
  </si>
  <si>
    <t>Kyrie Irving</t>
  </si>
  <si>
    <t>BOS</t>
  </si>
  <si>
    <t>Games Played</t>
  </si>
  <si>
    <t>Wins</t>
  </si>
  <si>
    <t>Losses</t>
  </si>
  <si>
    <t>Minutes Played</t>
  </si>
  <si>
    <t>Average Points</t>
  </si>
  <si>
    <t>Select Player:</t>
  </si>
  <si>
    <t>TEAM:</t>
  </si>
  <si>
    <t>Games Played:</t>
  </si>
  <si>
    <t>Average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</si>
</sst>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right" vertical="center"/>
    </xf>
    <xf numFmtId="0" fontId="2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tabSelected="1" workbookViewId="0">
      <selection activeCell="B20" sqref="B20"/>
    </sheetView>
  </sheetViews>
  <sheetFormatPr defaultRowHeight="15" x14ac:dyDescent="0.25"/>
  <cols>
    <col min="1" max="1" width="17.7109375" bestFit="1" customWidth="1"/>
    <col min="2" max="2" width="16.5703125" bestFit="1" customWidth="1"/>
  </cols>
  <sheetData>
    <row r="1" spans="1:2" ht="15.75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19</v>
      </c>
    </row>
    <row r="4" spans="1:2" x14ac:dyDescent="0.25">
      <c r="A4" s="1" t="s">
        <v>5</v>
      </c>
      <c r="B4" s="1" t="s">
        <v>6</v>
      </c>
    </row>
    <row r="5" spans="1:2" x14ac:dyDescent="0.25">
      <c r="A5" s="1" t="s">
        <v>7</v>
      </c>
      <c r="B5" s="1" t="s">
        <v>8</v>
      </c>
    </row>
    <row r="6" spans="1:2" x14ac:dyDescent="0.25">
      <c r="A6" s="1" t="s">
        <v>9</v>
      </c>
      <c r="B6" s="1" t="s">
        <v>10</v>
      </c>
    </row>
    <row r="7" spans="1:2" x14ac:dyDescent="0.25">
      <c r="A7" s="1" t="s">
        <v>11</v>
      </c>
      <c r="B7" s="1" t="s">
        <v>12</v>
      </c>
    </row>
    <row r="8" spans="1:2" x14ac:dyDescent="0.25">
      <c r="A8" s="1" t="s">
        <v>13</v>
      </c>
      <c r="B8" s="1" t="s">
        <v>14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1" t="s">
        <v>18</v>
      </c>
    </row>
    <row r="12" spans="1:2" x14ac:dyDescent="0.25">
      <c r="A12" s="11" t="s">
        <v>20</v>
      </c>
      <c r="B12" s="12">
        <f>MATCH(A7,A2:A10,0)</f>
        <v>6</v>
      </c>
    </row>
    <row r="13" spans="1:2" x14ac:dyDescent="0.25">
      <c r="A13" s="11" t="s">
        <v>21</v>
      </c>
      <c r="B13" s="12" t="str">
        <f>INDEX(B2:B10,B12)</f>
        <v>Armento</v>
      </c>
    </row>
    <row r="14" spans="1:2" x14ac:dyDescent="0.25">
      <c r="A14" s="11" t="s">
        <v>22</v>
      </c>
      <c r="B14" s="12" t="str">
        <f>INDEX(A2:A10,MATCH(B8,B2:B10,0))</f>
        <v>Ferdinand Phelps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showGridLines="0" workbookViewId="0">
      <selection activeCell="C25" sqref="C25"/>
    </sheetView>
  </sheetViews>
  <sheetFormatPr defaultRowHeight="15" x14ac:dyDescent="0.25"/>
  <cols>
    <col min="1" max="1" width="3" bestFit="1" customWidth="1"/>
    <col min="2" max="2" width="23" bestFit="1" customWidth="1"/>
    <col min="3" max="3" width="19.5703125" customWidth="1"/>
    <col min="4" max="4" width="11" customWidth="1"/>
  </cols>
  <sheetData>
    <row r="1" spans="1:9" ht="30" x14ac:dyDescent="0.25">
      <c r="A1" s="3"/>
      <c r="B1" s="3" t="s">
        <v>23</v>
      </c>
      <c r="C1" s="3" t="s">
        <v>24</v>
      </c>
      <c r="D1" s="3" t="s">
        <v>25</v>
      </c>
      <c r="E1" s="4" t="s">
        <v>44</v>
      </c>
      <c r="F1" s="4" t="s">
        <v>45</v>
      </c>
      <c r="G1" s="4" t="s">
        <v>46</v>
      </c>
      <c r="H1" s="4" t="s">
        <v>47</v>
      </c>
      <c r="I1" s="3" t="s">
        <v>48</v>
      </c>
    </row>
    <row r="2" spans="1:9" x14ac:dyDescent="0.25">
      <c r="A2" s="5">
        <v>1</v>
      </c>
      <c r="B2" s="6" t="s">
        <v>26</v>
      </c>
      <c r="C2" s="6" t="s">
        <v>27</v>
      </c>
      <c r="D2" s="5">
        <v>28</v>
      </c>
      <c r="E2" s="5">
        <v>52</v>
      </c>
      <c r="F2" s="5">
        <v>42</v>
      </c>
      <c r="G2" s="5">
        <v>10</v>
      </c>
      <c r="H2" s="5">
        <v>35.799999999999997</v>
      </c>
      <c r="I2" s="5">
        <v>31.5</v>
      </c>
    </row>
    <row r="3" spans="1:9" x14ac:dyDescent="0.25">
      <c r="A3" s="5">
        <v>2</v>
      </c>
      <c r="B3" s="6" t="s">
        <v>28</v>
      </c>
      <c r="C3" s="6" t="s">
        <v>29</v>
      </c>
      <c r="D3" s="5">
        <v>24</v>
      </c>
      <c r="E3" s="5">
        <v>53</v>
      </c>
      <c r="F3" s="5">
        <v>30</v>
      </c>
      <c r="G3" s="5">
        <v>23</v>
      </c>
      <c r="H3" s="5">
        <v>36.700000000000003</v>
      </c>
      <c r="I3" s="5">
        <v>27.7</v>
      </c>
    </row>
    <row r="4" spans="1:9" x14ac:dyDescent="0.25">
      <c r="A4" s="5">
        <v>3</v>
      </c>
      <c r="B4" s="6" t="s">
        <v>30</v>
      </c>
      <c r="C4" s="6" t="s">
        <v>31</v>
      </c>
      <c r="D4" s="5">
        <v>23</v>
      </c>
      <c r="E4" s="5">
        <v>55</v>
      </c>
      <c r="F4" s="5">
        <v>31</v>
      </c>
      <c r="G4" s="5">
        <v>24</v>
      </c>
      <c r="H4" s="5">
        <v>37.200000000000003</v>
      </c>
      <c r="I4" s="5">
        <v>27.6</v>
      </c>
    </row>
    <row r="5" spans="1:9" x14ac:dyDescent="0.25">
      <c r="A5" s="5">
        <v>4</v>
      </c>
      <c r="B5" s="6" t="s">
        <v>32</v>
      </c>
      <c r="C5" s="6" t="s">
        <v>33</v>
      </c>
      <c r="D5" s="5">
        <v>29</v>
      </c>
      <c r="E5" s="5">
        <v>45</v>
      </c>
      <c r="F5" s="5">
        <v>35</v>
      </c>
      <c r="G5" s="5">
        <v>10</v>
      </c>
      <c r="H5" s="5">
        <v>32.9</v>
      </c>
      <c r="I5" s="5">
        <v>26.8</v>
      </c>
    </row>
    <row r="6" spans="1:9" x14ac:dyDescent="0.25">
      <c r="A6" s="5">
        <v>5</v>
      </c>
      <c r="B6" s="6" t="s">
        <v>34</v>
      </c>
      <c r="C6" s="6" t="s">
        <v>35</v>
      </c>
      <c r="D6" s="5">
        <v>33</v>
      </c>
      <c r="E6" s="5">
        <v>59</v>
      </c>
      <c r="F6" s="5">
        <v>35</v>
      </c>
      <c r="G6" s="5">
        <v>24</v>
      </c>
      <c r="H6" s="5">
        <v>37</v>
      </c>
      <c r="I6" s="5">
        <v>26.6</v>
      </c>
    </row>
    <row r="7" spans="1:9" x14ac:dyDescent="0.25">
      <c r="A7" s="5">
        <v>6</v>
      </c>
      <c r="B7" s="6" t="s">
        <v>36</v>
      </c>
      <c r="C7" s="6" t="s">
        <v>37</v>
      </c>
      <c r="D7" s="5">
        <v>27</v>
      </c>
      <c r="E7" s="5">
        <v>53</v>
      </c>
      <c r="F7" s="5">
        <v>29</v>
      </c>
      <c r="G7" s="5">
        <v>24</v>
      </c>
      <c r="H7" s="5">
        <v>36.6</v>
      </c>
      <c r="I7" s="5">
        <v>26.3</v>
      </c>
    </row>
    <row r="8" spans="1:9" x14ac:dyDescent="0.25">
      <c r="A8" s="5">
        <v>7</v>
      </c>
      <c r="B8" s="6" t="s">
        <v>38</v>
      </c>
      <c r="C8" s="6" t="s">
        <v>33</v>
      </c>
      <c r="D8" s="5">
        <v>29</v>
      </c>
      <c r="E8" s="5">
        <v>52</v>
      </c>
      <c r="F8" s="5">
        <v>39</v>
      </c>
      <c r="G8" s="5">
        <v>13</v>
      </c>
      <c r="H8" s="5">
        <v>34.5</v>
      </c>
      <c r="I8" s="5">
        <v>26</v>
      </c>
    </row>
    <row r="9" spans="1:9" x14ac:dyDescent="0.25">
      <c r="A9" s="5">
        <v>8</v>
      </c>
      <c r="B9" s="6" t="s">
        <v>39</v>
      </c>
      <c r="C9" s="6" t="s">
        <v>29</v>
      </c>
      <c r="D9" s="5">
        <v>27</v>
      </c>
      <c r="E9" s="5">
        <v>48</v>
      </c>
      <c r="F9" s="5">
        <v>27</v>
      </c>
      <c r="G9" s="5">
        <v>21</v>
      </c>
      <c r="H9" s="5">
        <v>36.200000000000003</v>
      </c>
      <c r="I9" s="5">
        <v>25.2</v>
      </c>
    </row>
    <row r="10" spans="1:9" x14ac:dyDescent="0.25">
      <c r="A10" s="5">
        <v>9</v>
      </c>
      <c r="B10" s="6" t="s">
        <v>40</v>
      </c>
      <c r="C10" s="6" t="s">
        <v>41</v>
      </c>
      <c r="D10" s="5">
        <v>29</v>
      </c>
      <c r="E10" s="5">
        <v>59</v>
      </c>
      <c r="F10" s="5">
        <v>33</v>
      </c>
      <c r="G10" s="5">
        <v>26</v>
      </c>
      <c r="H10" s="5">
        <v>36.1</v>
      </c>
      <c r="I10" s="5">
        <v>25.1</v>
      </c>
    </row>
    <row r="11" spans="1:9" x14ac:dyDescent="0.25">
      <c r="A11" s="5">
        <v>10</v>
      </c>
      <c r="B11" s="6" t="s">
        <v>42</v>
      </c>
      <c r="C11" s="6" t="s">
        <v>43</v>
      </c>
      <c r="D11" s="5">
        <v>25</v>
      </c>
      <c r="E11" s="5">
        <v>55</v>
      </c>
      <c r="F11" s="5">
        <v>38</v>
      </c>
      <c r="G11" s="5">
        <v>17</v>
      </c>
      <c r="H11" s="5">
        <v>32.700000000000003</v>
      </c>
      <c r="I11" s="5">
        <v>24.7</v>
      </c>
    </row>
    <row r="13" spans="1:9" x14ac:dyDescent="0.25">
      <c r="B13" s="7" t="s">
        <v>49</v>
      </c>
      <c r="C13" s="8" t="s">
        <v>42</v>
      </c>
    </row>
    <row r="14" spans="1:9" x14ac:dyDescent="0.25">
      <c r="B14" s="9" t="s">
        <v>50</v>
      </c>
      <c r="C14" s="10" t="str">
        <f>INDEX(TEAM,MATCH($C$13,Players,0))</f>
        <v>BOS</v>
      </c>
    </row>
    <row r="15" spans="1:9" x14ac:dyDescent="0.25">
      <c r="B15" s="10" t="s">
        <v>51</v>
      </c>
      <c r="C15" s="10">
        <f>INDEX(GM,MATCH($C$13,Players,0))</f>
        <v>55</v>
      </c>
    </row>
    <row r="16" spans="1:9" x14ac:dyDescent="0.25">
      <c r="B16" s="10" t="s">
        <v>52</v>
      </c>
      <c r="C16" s="10">
        <f>INDEX(AP,MATCH($C$13,Players,0))</f>
        <v>24.7</v>
      </c>
    </row>
  </sheetData>
  <dataValidations count="1">
    <dataValidation type="list" allowBlank="1" showInputMessage="1" showErrorMessage="1" sqref="C13" xr:uid="{00000000-0002-0000-0100-000000000000}">
      <formula1>$B$2:$B$11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AP</vt:lpstr>
      <vt:lpstr>GM</vt:lpstr>
      <vt:lpstr>NBA</vt:lpstr>
      <vt:lpstr>Players</vt:lpstr>
      <vt:lpstr>Stats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2018-02-26T15:22:55Z</dcterms:created>
  <dcterms:modified xsi:type="dcterms:W3CDTF">2021-04-18T09:19:07Z</dcterms:modified>
</cp:coreProperties>
</file>