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llonTraining\UDEMY\COURSES\DASHBOARDS\PROJECT FILES\2021\"/>
    </mc:Choice>
  </mc:AlternateContent>
  <xr:revisionPtr revIDLastSave="0" documentId="13_ncr:1_{4C9CA04A-5025-4E32-9CCD-1E0758DAD92F}" xr6:coauthVersionLast="46" xr6:coauthVersionMax="46" xr10:uidLastSave="{00000000-0000-0000-0000-000000000000}"/>
  <bookViews>
    <workbookView xWindow="-120" yWindow="-120" windowWidth="29040" windowHeight="15840" xr2:uid="{89A29113-1108-457E-838B-587610A2A096}"/>
  </bookViews>
  <sheets>
    <sheet name="Presentation" sheetId="1" r:id="rId1"/>
    <sheet name="Analysis" sheetId="2" r:id="rId2"/>
    <sheet name="Data" sheetId="3" r:id="rId3"/>
  </sheets>
  <externalReferences>
    <externalReference r:id="rId4"/>
    <externalReference r:id="rId5"/>
    <externalReference r:id="rId6"/>
  </externalReferences>
  <definedNames>
    <definedName name="AP">'[1]INDEX-MATCH-2'!$I$2:$I$11</definedName>
    <definedName name="Dates">OFFSET([1]DynamicChart!$A$1,COUNTA([1]DynamicChart!$A:$A)-[1]DynamicChart!$K$1,0,[1]DynamicChart!$K$1)</definedName>
    <definedName name="GM">'[1]INDEX-MATCH-2'!$E$2:$E$11</definedName>
    <definedName name="names">[2]HLOOKUP!$C$2:$F$2</definedName>
    <definedName name="Players">'[1]INDEX-MATCH-2'!$B$2:$B$11</definedName>
    <definedName name="Sales">OFFSET([1]DynamicChart!$B$1,COUNTA([1]DynamicChart!$B:$B)-[1]DynamicChart!$K$1,0,[1]DynamicChart!$K$1)</definedName>
    <definedName name="tblData">[3]ProductSales!$B$5:$E$16</definedName>
    <definedName name="TEAM">'[1]INDEX-MATCH-2'!$C$2:$C$11</definedName>
    <definedName name="valSalesPerson">[3]ProductSales!$G$5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 a="1"/>
  <c r="C8" i="2" s="1"/>
  <c r="B8" i="2" a="1"/>
  <c r="B8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C3" i="2" a="1"/>
  <c r="C3" i="2" s="1"/>
  <c r="B3" i="2" a="1"/>
  <c r="B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<sst xmlns="http://schemas.openxmlformats.org/spreadsheetml/2006/main" count="82" uniqueCount="28">
  <si>
    <t>SELECTION</t>
  </si>
  <si>
    <t>SALES</t>
  </si>
  <si>
    <t>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</si>
  <si>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</si>
  <si>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</si>
  <si>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</si>
  <si>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</si>
  <si>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</si>
  <si>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</si>
  <si>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</si>
  <si>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</si>
  <si>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</si>
  <si>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</si>
  <si>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</si>
  <si>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</si>
  <si>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USA</t>
  </si>
  <si>
    <t>NET SALES</t>
  </si>
  <si>
    <t>Argentina</t>
  </si>
  <si>
    <t>Brasil</t>
  </si>
  <si>
    <t>Germany</t>
  </si>
  <si>
    <t>Greece</t>
  </si>
  <si>
    <t>Japan</t>
  </si>
  <si>
    <t>England</t>
  </si>
  <si>
    <t>Singapore</t>
  </si>
  <si>
    <t>Australia</t>
  </si>
  <si>
    <t>Canada</t>
  </si>
  <si>
    <t>France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</si>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</sst>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0" xfId="1" applyFont="1" applyFill="1"/>
    <xf numFmtId="3" fontId="1" fillId="0" borderId="0" xfId="1" applyNumberFormat="1"/>
    <xf numFmtId="0" fontId="2" fillId="2" borderId="0" xfId="2" applyFont="1" applyFill="1"/>
    <xf numFmtId="0" fontId="1" fillId="0" borderId="0" xfId="2"/>
    <xf numFmtId="0" fontId="1" fillId="0" borderId="1" xfId="2" applyBorder="1"/>
    <xf numFmtId="3" fontId="1" fillId="0" borderId="1" xfId="2" applyNumberFormat="1" applyBorder="1"/>
  </cellXfs>
  <cellStyles count="3">
    <cellStyle name="Normal" xfId="0" builtinId="0"/>
    <cellStyle name="Normal 4" xfId="1" xr:uid="{EA3C5359-98BD-4B28-9EF2-2218BF894B06}"/>
    <cellStyle name="Κανονικό 2" xfId="2" xr:uid="{0707E8F5-B1D8-4637-810B-2EEB33C28A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England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Analysis!$C$2:$N$2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Analysis!$C$3:$N$3</c:f>
              <c:numCache>
                <c:formatCode>#,##0</c:formatCode>
                <c:ptCount val="12"/>
                <c:pt idx="0">
                  <c:v>2706</c:v>
                </c:pt>
                <c:pt idx="1">
                  <c:v>1182</c:v>
                </c:pt>
                <c:pt idx="2">
                  <c:v>2166</c:v>
                </c:pt>
                <c:pt idx="3">
                  <c:v>2477</c:v>
                </c:pt>
                <c:pt idx="4">
                  <c:v>2208</c:v>
                </c:pt>
                <c:pt idx="5">
                  <c:v>2832</c:v>
                </c:pt>
                <c:pt idx="6">
                  <c:v>1028</c:v>
                </c:pt>
                <c:pt idx="7">
                  <c:v>1319</c:v>
                </c:pt>
                <c:pt idx="8">
                  <c:v>1711</c:v>
                </c:pt>
                <c:pt idx="9">
                  <c:v>1869</c:v>
                </c:pt>
                <c:pt idx="10">
                  <c:v>1357</c:v>
                </c:pt>
                <c:pt idx="11">
                  <c:v>2343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1-44B2-8472-21CDFB8CE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1643904"/>
        <c:axId val="1371645984"/>
      </c:barChart>
      <c:catAx>
        <c:axId val="137164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5984"/>
        <c:crosses val="autoZero"/>
        <c:auto val="1"/>
        <c:lblAlgn val="ctr"/>
        <c:lblOffset val="100"/>
        <c:noMultiLvlLbl val="0"/>
      </c:catAx>
      <c:valAx>
        <c:axId val="13716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64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Analysis!$B$8</c:f>
              <c:strCache>
                <c:ptCount val="1"/>
                <c:pt idx="0">
                  <c:v>England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Analysis!$C$7:$N$7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Analysis!$C$8:$N$8</c:f>
              <c:numCache>
                <c:formatCode>#,##0</c:formatCode>
                <c:ptCount val="12"/>
                <c:pt idx="0">
                  <c:v>784</c:v>
                </c:pt>
                <c:pt idx="1">
                  <c:v>1292</c:v>
                </c:pt>
                <c:pt idx="2">
                  <c:v>322</c:v>
                </c:pt>
                <c:pt idx="3">
                  <c:v>762</c:v>
                </c:pt>
                <c:pt idx="4">
                  <c:v>649</c:v>
                </c:pt>
                <c:pt idx="5">
                  <c:v>761</c:v>
                </c:pt>
                <c:pt idx="6">
                  <c:v>432</c:v>
                </c:pt>
                <c:pt idx="7">
                  <c:v>314</c:v>
                </c:pt>
                <c:pt idx="8">
                  <c:v>716</c:v>
                </c:pt>
                <c:pt idx="9">
                  <c:v>1067</c:v>
                </c:pt>
                <c:pt idx="10">
                  <c:v>866</c:v>
                </c:pt>
                <c:pt idx="11">
                  <c:v>1155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B-46D1-9AB0-A5C962DF0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5866528"/>
        <c:axId val="1625871936"/>
      </c:barChart>
      <c:catAx>
        <c:axId val="162586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871936"/>
        <c:crosses val="autoZero"/>
        <c:auto val="1"/>
        <c:lblAlgn val="ctr"/>
        <c:lblOffset val="100"/>
        <c:noMultiLvlLbl val="0"/>
      </c:catAx>
      <c:valAx>
        <c:axId val="162587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586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List" dx="22" fmlaLink="Analysis!$A$2" fmlaRange="Data!$B$3:$B$14" sel="6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</xdr:row>
          <xdr:rowOff>38100</xdr:rowOff>
        </xdr:from>
        <xdr:to>
          <xdr:col>2</xdr:col>
          <xdr:colOff>9525</xdr:colOff>
          <xdr:row>7</xdr:row>
          <xdr:rowOff>47625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95250</xdr:colOff>
      <xdr:row>0</xdr:row>
      <xdr:rowOff>47625</xdr:rowOff>
    </xdr:from>
    <xdr:to>
      <xdr:col>10</xdr:col>
      <xdr:colOff>552450</xdr:colOff>
      <xdr:row>15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2C231F-0C55-458B-AC18-80028997E9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76199</xdr:colOff>
      <xdr:row>15</xdr:row>
      <xdr:rowOff>76199</xdr:rowOff>
    </xdr:from>
    <xdr:to>
      <xdr:col>10</xdr:col>
      <xdr:colOff>542924</xdr:colOff>
      <xdr:row>32</xdr:row>
      <xdr:rowOff>161924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AED638-D2AE-40BE-8666-80B468BE6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PLETE%20PROJECT%20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Booker/AppData/Local/Temp/SAMPLE-Dashboard-Func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yBooker/Dropbox/SAMPLE-VLOOKUP-Product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Introducing Charts"/>
      <sheetName val="Formatting Charts"/>
      <sheetName val="Advanced Charting Tips"/>
      <sheetName val="Camera Tool"/>
      <sheetName val="Keyboard Shortcuts"/>
      <sheetName val="INDEX-MATCH-1"/>
      <sheetName val="INDEX-MATCH-2"/>
      <sheetName val="OFFSET"/>
      <sheetName val="Text-Functions"/>
      <sheetName val="SMALL-LARGE"/>
      <sheetName val="VLOOKUP"/>
      <sheetName val="SUMPRODUCT"/>
      <sheetName val="CHOOSE"/>
      <sheetName val="SparkLines"/>
      <sheetName val="InCell"/>
      <sheetName val="sales"/>
      <sheetName val="Comparisons"/>
      <sheetName val="Symbols"/>
      <sheetName val="Heat Map"/>
      <sheetName val="BULLET"/>
      <sheetName val="PYRAMID"/>
      <sheetName val="BIDIRECTIONAL"/>
      <sheetName val="THERMOMETER"/>
      <sheetName val="WATERFALL"/>
      <sheetName val="BOXWHISKER"/>
      <sheetName val="ComboBox"/>
      <sheetName val="ScrollBar"/>
      <sheetName val="Dynamic Heat Map Data"/>
      <sheetName val="Dynamic Heat Map"/>
      <sheetName val="CheckBox"/>
      <sheetName val="Presentation"/>
      <sheetName val="Analysis"/>
      <sheetName val="Data"/>
      <sheetName val="Jan2013Data"/>
      <sheetName val="DynamicChart"/>
      <sheetName val="Filters"/>
      <sheetName val="AnatomyOfPivotTable"/>
      <sheetName val="PivotTable"/>
      <sheetName val="PChart"/>
      <sheetName val="Data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James Harden</v>
          </cell>
          <cell r="C2" t="str">
            <v>HOU</v>
          </cell>
          <cell r="E2">
            <v>52</v>
          </cell>
          <cell r="I2">
            <v>31.5</v>
          </cell>
        </row>
        <row r="3">
          <cell r="B3" t="str">
            <v>Anthony Davis</v>
          </cell>
          <cell r="C3" t="str">
            <v>NOP</v>
          </cell>
          <cell r="E3">
            <v>53</v>
          </cell>
          <cell r="I3">
            <v>27.7</v>
          </cell>
        </row>
        <row r="4">
          <cell r="B4" t="str">
            <v>Giannis Antetokounmpo</v>
          </cell>
          <cell r="C4" t="str">
            <v>MIL</v>
          </cell>
          <cell r="E4">
            <v>55</v>
          </cell>
          <cell r="I4">
            <v>27.6</v>
          </cell>
        </row>
        <row r="5">
          <cell r="B5" t="str">
            <v>Stephen Curry</v>
          </cell>
          <cell r="C5" t="str">
            <v>GSW</v>
          </cell>
          <cell r="E5">
            <v>45</v>
          </cell>
          <cell r="I5">
            <v>26.8</v>
          </cell>
        </row>
        <row r="6">
          <cell r="B6" t="str">
            <v>LeBron James</v>
          </cell>
          <cell r="C6" t="str">
            <v>CLE</v>
          </cell>
          <cell r="E6">
            <v>59</v>
          </cell>
          <cell r="I6">
            <v>26.6</v>
          </cell>
        </row>
        <row r="7">
          <cell r="B7" t="str">
            <v>Damian Lillard</v>
          </cell>
          <cell r="C7" t="str">
            <v>POR</v>
          </cell>
          <cell r="E7">
            <v>53</v>
          </cell>
          <cell r="I7">
            <v>26.3</v>
          </cell>
        </row>
        <row r="8">
          <cell r="B8" t="str">
            <v>Kevin Durant</v>
          </cell>
          <cell r="C8" t="str">
            <v>GSW</v>
          </cell>
          <cell r="E8">
            <v>52</v>
          </cell>
          <cell r="I8">
            <v>26</v>
          </cell>
        </row>
        <row r="9">
          <cell r="B9" t="str">
            <v>DeMarcus Cousins</v>
          </cell>
          <cell r="C9" t="str">
            <v>NOP</v>
          </cell>
          <cell r="E9">
            <v>48</v>
          </cell>
          <cell r="I9">
            <v>25.2</v>
          </cell>
        </row>
        <row r="10">
          <cell r="B10" t="str">
            <v>Russell Westbrook</v>
          </cell>
          <cell r="C10" t="str">
            <v>OKC</v>
          </cell>
          <cell r="E10">
            <v>59</v>
          </cell>
          <cell r="I10">
            <v>25.1</v>
          </cell>
        </row>
        <row r="11">
          <cell r="B11" t="str">
            <v>Kyrie Irving</v>
          </cell>
          <cell r="C11" t="str">
            <v>BOS</v>
          </cell>
          <cell r="E11">
            <v>55</v>
          </cell>
          <cell r="I11">
            <v>24.7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">
          <cell r="A1" t="str">
            <v>January</v>
          </cell>
          <cell r="B1" t="str">
            <v>Sales</v>
          </cell>
          <cell r="K1">
            <v>10</v>
          </cell>
        </row>
        <row r="2">
          <cell r="A2">
            <v>41275</v>
          </cell>
          <cell r="B2">
            <v>830000</v>
          </cell>
        </row>
        <row r="3">
          <cell r="A3">
            <v>41276</v>
          </cell>
          <cell r="B3">
            <v>945000</v>
          </cell>
        </row>
        <row r="4">
          <cell r="A4">
            <v>41277</v>
          </cell>
          <cell r="B4">
            <v>1000232</v>
          </cell>
        </row>
        <row r="5">
          <cell r="A5">
            <v>41278</v>
          </cell>
          <cell r="B5">
            <v>784300</v>
          </cell>
        </row>
        <row r="6">
          <cell r="A6">
            <v>41279</v>
          </cell>
          <cell r="B6">
            <v>1122311</v>
          </cell>
        </row>
        <row r="7">
          <cell r="A7">
            <v>41280</v>
          </cell>
          <cell r="B7">
            <v>955033</v>
          </cell>
        </row>
        <row r="8">
          <cell r="A8">
            <v>41281</v>
          </cell>
          <cell r="B8">
            <v>890000</v>
          </cell>
        </row>
        <row r="9">
          <cell r="A9">
            <v>41282</v>
          </cell>
          <cell r="B9">
            <v>658666</v>
          </cell>
        </row>
        <row r="10">
          <cell r="A10">
            <v>41283</v>
          </cell>
          <cell r="B10">
            <v>790445</v>
          </cell>
        </row>
        <row r="11">
          <cell r="A11">
            <v>41284</v>
          </cell>
          <cell r="B11">
            <v>1026605</v>
          </cell>
        </row>
        <row r="12">
          <cell r="A12">
            <v>41285</v>
          </cell>
          <cell r="B12">
            <v>1200200</v>
          </cell>
        </row>
        <row r="13">
          <cell r="A13">
            <v>41286</v>
          </cell>
          <cell r="B13">
            <v>1003002</v>
          </cell>
        </row>
        <row r="14">
          <cell r="A14">
            <v>41287</v>
          </cell>
          <cell r="B14">
            <v>984112</v>
          </cell>
        </row>
        <row r="15">
          <cell r="A15">
            <v>41288</v>
          </cell>
          <cell r="B15">
            <v>856311</v>
          </cell>
        </row>
        <row r="16">
          <cell r="A16">
            <v>41289</v>
          </cell>
          <cell r="B16">
            <v>1002100</v>
          </cell>
        </row>
        <row r="17">
          <cell r="A17">
            <v>41290</v>
          </cell>
          <cell r="B17">
            <v>896333</v>
          </cell>
        </row>
        <row r="18">
          <cell r="A18">
            <v>41291</v>
          </cell>
          <cell r="B18">
            <v>988655</v>
          </cell>
        </row>
        <row r="19">
          <cell r="A19">
            <v>41292</v>
          </cell>
          <cell r="B19">
            <v>1010233</v>
          </cell>
        </row>
        <row r="20">
          <cell r="A20">
            <v>41293</v>
          </cell>
          <cell r="B20">
            <v>1165321</v>
          </cell>
        </row>
        <row r="21">
          <cell r="A21">
            <v>41294</v>
          </cell>
          <cell r="B21">
            <v>756331</v>
          </cell>
        </row>
        <row r="22">
          <cell r="A22">
            <v>41295</v>
          </cell>
          <cell r="B22">
            <v>870884</v>
          </cell>
        </row>
        <row r="23">
          <cell r="A23">
            <v>41296</v>
          </cell>
          <cell r="B23">
            <v>983532</v>
          </cell>
        </row>
        <row r="24">
          <cell r="A24">
            <v>41297</v>
          </cell>
          <cell r="B24">
            <v>965242</v>
          </cell>
        </row>
        <row r="25">
          <cell r="A25">
            <v>41298</v>
          </cell>
          <cell r="B25">
            <v>1188211</v>
          </cell>
        </row>
        <row r="26">
          <cell r="A26">
            <v>41299</v>
          </cell>
          <cell r="B26">
            <v>879800</v>
          </cell>
        </row>
        <row r="27">
          <cell r="A27">
            <v>41300</v>
          </cell>
          <cell r="B27">
            <v>965000</v>
          </cell>
        </row>
        <row r="28">
          <cell r="A28">
            <v>41301</v>
          </cell>
          <cell r="B28">
            <v>788899</v>
          </cell>
        </row>
        <row r="29">
          <cell r="A29">
            <v>41302</v>
          </cell>
          <cell r="B29">
            <v>977555</v>
          </cell>
        </row>
        <row r="30">
          <cell r="A30">
            <v>41303</v>
          </cell>
          <cell r="B30">
            <v>1090553</v>
          </cell>
        </row>
        <row r="31">
          <cell r="A31">
            <v>41304</v>
          </cell>
          <cell r="B31">
            <v>760989</v>
          </cell>
        </row>
        <row r="32">
          <cell r="A32">
            <v>41305</v>
          </cell>
          <cell r="B32">
            <v>945444</v>
          </cell>
        </row>
      </sheetData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HLOOKUP"/>
      <sheetName val="SUMPRODUCT"/>
      <sheetName val="CHOOSE"/>
    </sheetNames>
    <sheetDataSet>
      <sheetData sheetId="0" refreshError="1"/>
      <sheetData sheetId="1">
        <row r="2">
          <cell r="C2" t="str">
            <v>Student1</v>
          </cell>
          <cell r="D2" t="str">
            <v>Student2</v>
          </cell>
          <cell r="E2" t="str">
            <v>Student3</v>
          </cell>
          <cell r="F2" t="str">
            <v>Student4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ales"/>
    </sheetNames>
    <sheetDataSet>
      <sheetData sheetId="0">
        <row r="5">
          <cell r="B5" t="str">
            <v>Windows 8.1</v>
          </cell>
          <cell r="C5" t="str">
            <v>Argentina</v>
          </cell>
          <cell r="D5">
            <v>1592</v>
          </cell>
          <cell r="E5">
            <v>562.77199999999993</v>
          </cell>
          <cell r="G5" t="str">
            <v>France</v>
          </cell>
        </row>
        <row r="6">
          <cell r="C6" t="str">
            <v>Brasil</v>
          </cell>
          <cell r="D6">
            <v>1088</v>
          </cell>
          <cell r="E6">
            <v>396.9024</v>
          </cell>
        </row>
        <row r="7">
          <cell r="C7" t="str">
            <v>Germany</v>
          </cell>
          <cell r="D7">
            <v>1680</v>
          </cell>
          <cell r="E7">
            <v>752.64</v>
          </cell>
        </row>
        <row r="8">
          <cell r="C8" t="str">
            <v>Greece</v>
          </cell>
          <cell r="D8">
            <v>2133</v>
          </cell>
          <cell r="E8">
            <v>922.73579999999993</v>
          </cell>
        </row>
        <row r="9">
          <cell r="C9" t="str">
            <v>Japan</v>
          </cell>
          <cell r="D9">
            <v>1610</v>
          </cell>
          <cell r="E9">
            <v>579.11700000000008</v>
          </cell>
        </row>
        <row r="10">
          <cell r="C10" t="str">
            <v>England</v>
          </cell>
          <cell r="D10">
            <v>1540</v>
          </cell>
          <cell r="E10">
            <v>569.79999999999995</v>
          </cell>
        </row>
        <row r="11">
          <cell r="C11" t="str">
            <v>USA</v>
          </cell>
          <cell r="D11">
            <v>1316</v>
          </cell>
          <cell r="E11">
            <v>427.56840000000005</v>
          </cell>
        </row>
        <row r="12">
          <cell r="C12" t="str">
            <v>Singapore</v>
          </cell>
          <cell r="D12">
            <v>1799</v>
          </cell>
          <cell r="E12">
            <v>708.80600000000004</v>
          </cell>
        </row>
        <row r="13">
          <cell r="C13" t="str">
            <v>Australia</v>
          </cell>
          <cell r="D13">
            <v>1624</v>
          </cell>
          <cell r="E13">
            <v>621.3424</v>
          </cell>
        </row>
        <row r="14">
          <cell r="C14" t="str">
            <v>Canada</v>
          </cell>
          <cell r="D14">
            <v>726</v>
          </cell>
          <cell r="E14">
            <v>235.87740000000002</v>
          </cell>
        </row>
        <row r="15">
          <cell r="C15" t="str">
            <v>France</v>
          </cell>
          <cell r="D15">
            <v>2277</v>
          </cell>
          <cell r="E15">
            <v>965.67569999999989</v>
          </cell>
        </row>
        <row r="16">
          <cell r="C16" t="str">
            <v>India</v>
          </cell>
          <cell r="D16">
            <v>714</v>
          </cell>
          <cell r="E16">
            <v>220.983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C5F8-2DAC-4A9A-B53A-FC1E22B41949}">
  <sheetPr>
    <tabColor rgb="FFFFFF00"/>
  </sheetPr>
  <dimension ref="A1"/>
  <sheetViews>
    <sheetView showGridLines="0" tabSelected="1" workbookViewId="0">
      <selection activeCell="N14" sqref="N14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List Box 1">
              <controlPr defaultSize="0" autoLine="0" autoPict="0">
                <anchor moveWithCells="1">
                  <from>
                    <xdr:col>0</xdr:col>
                    <xdr:colOff>47625</xdr:colOff>
                    <xdr:row>1</xdr:row>
                    <xdr:rowOff>38100</xdr:rowOff>
                  </from>
                  <to>
                    <xdr:col>2</xdr:col>
                    <xdr:colOff>9525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9B0A-3FB5-48F4-962B-0E28699B0F36}">
  <sheetPr>
    <tabColor rgb="FFFFFF00"/>
  </sheetPr>
  <dimension ref="A1:N30"/>
  <sheetViews>
    <sheetView showGridLines="0" zoomScale="90" zoomScaleNormal="90" workbookViewId="0">
      <selection activeCell="E19" sqref="E19"/>
    </sheetView>
  </sheetViews>
  <sheetFormatPr defaultRowHeight="15" x14ac:dyDescent="0.25"/>
  <cols>
    <col min="1" max="1" width="11.42578125" style="1" customWidth="1"/>
    <col min="2" max="16384" width="9.140625" style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>
        <v>6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B3" s="1" t="str" cm="1">
        <f t="array" ref="B3">INDEX(Data!B3:B14,Analysis!A2)</f>
        <v>England</v>
      </c>
      <c r="C3" s="3" cm="1">
        <f t="array" ref="C3">INDEX(Data!$C$3:$N$14,Analysis!$A$2,COLUMNS(Analysis!$C2:C2))</f>
        <v>2706</v>
      </c>
      <c r="D3" s="3" cm="1">
        <f t="array" ref="D3">INDEX(Data!$C$3:$N$14,Analysis!$A$2,COLUMNS(Analysis!$C2:D2))</f>
        <v>1182</v>
      </c>
      <c r="E3" s="3" cm="1">
        <f t="array" ref="E3">INDEX(Data!$C$3:$N$14,Analysis!$A$2,COLUMNS(Analysis!$C2:E2))</f>
        <v>2166</v>
      </c>
      <c r="F3" s="3" cm="1">
        <f t="array" ref="F3">INDEX(Data!$C$3:$N$14,Analysis!$A$2,COLUMNS(Analysis!$C2:F2))</f>
        <v>2477</v>
      </c>
      <c r="G3" s="3" cm="1">
        <f t="array" ref="G3">INDEX(Data!$C$3:$N$14,Analysis!$A$2,COLUMNS(Analysis!$C2:G2))</f>
        <v>2208</v>
      </c>
      <c r="H3" s="3" cm="1">
        <f t="array" ref="H3">INDEX(Data!$C$3:$N$14,Analysis!$A$2,COLUMNS(Analysis!$C2:H2))</f>
        <v>2832</v>
      </c>
      <c r="I3" s="3" cm="1">
        <f t="array" ref="I3">INDEX(Data!$C$3:$N$14,Analysis!$A$2,COLUMNS(Analysis!$C2:I2))</f>
        <v>1028</v>
      </c>
      <c r="J3" s="3" cm="1">
        <f t="array" ref="J3">INDEX(Data!$C$3:$N$14,Analysis!$A$2,COLUMNS(Analysis!$C2:J2))</f>
        <v>1319</v>
      </c>
      <c r="K3" s="3" cm="1">
        <f t="array" ref="K3">INDEX(Data!$C$3:$N$14,Analysis!$A$2,COLUMNS(Analysis!$C2:K2))</f>
        <v>1711</v>
      </c>
      <c r="L3" s="3" cm="1">
        <f t="array" ref="L3">INDEX(Data!$C$3:$N$14,Analysis!$A$2,COLUMNS(Analysis!$C2:L2))</f>
        <v>1869</v>
      </c>
      <c r="M3" s="3" cm="1">
        <f t="array" ref="M3">INDEX(Data!$C$3:$N$14,Analysis!$A$2,COLUMNS(Analysis!$C2:M2))</f>
        <v>1357</v>
      </c>
      <c r="N3" s="3" cm="1">
        <f t="array" ref="N3">INDEX(Data!$C$3:$N$14,Analysis!$A$2,COLUMNS(Analysis!$C2:N2))</f>
        <v>2343</v>
      </c>
    </row>
    <row r="4" spans="1:14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0</v>
      </c>
      <c r="B6" s="2" t="s">
        <v>16</v>
      </c>
    </row>
    <row r="7" spans="1:14" x14ac:dyDescent="0.2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x14ac:dyDescent="0.25">
      <c r="B8" s="1" t="str" cm="1">
        <f t="array" ref="B8">INDEX(Data!$B$19:$B$30,Analysis!$A$2,COLUMNS(Analysis!C7:C7))</f>
        <v>England</v>
      </c>
      <c r="C8" s="3" cm="1">
        <f t="array" ref="C8">INDEX(Data!$C$19:$N$30,Analysis!$A$2,COLUMNS($C$7:C7))</f>
        <v>784</v>
      </c>
      <c r="D8" s="3">
        <v>1292</v>
      </c>
      <c r="E8" s="3">
        <v>322</v>
      </c>
      <c r="F8" s="3">
        <v>762</v>
      </c>
      <c r="G8" s="3">
        <v>649</v>
      </c>
      <c r="H8" s="3">
        <v>761</v>
      </c>
      <c r="I8" s="3">
        <v>432</v>
      </c>
      <c r="J8" s="3">
        <v>314</v>
      </c>
      <c r="K8" s="3">
        <v>716</v>
      </c>
      <c r="L8" s="3">
        <v>1067</v>
      </c>
      <c r="M8" s="3">
        <v>866</v>
      </c>
      <c r="N8" s="3">
        <v>1155</v>
      </c>
    </row>
    <row r="9" spans="1:14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9" spans="3:14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2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2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3:14" x14ac:dyDescent="0.2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7DA5-435A-4B89-8582-EFF916C53236}">
  <sheetPr>
    <tabColor rgb="FFFFFF00"/>
  </sheetPr>
  <dimension ref="B1:N30"/>
  <sheetViews>
    <sheetView showGridLines="0" zoomScale="90" zoomScaleNormal="90" workbookViewId="0">
      <selection activeCell="R6" sqref="R6"/>
    </sheetView>
  </sheetViews>
  <sheetFormatPr defaultRowHeight="15" x14ac:dyDescent="0.25"/>
  <cols>
    <col min="1" max="1" width="9.140625" style="5"/>
    <col min="2" max="2" width="9.85546875" style="5" bestFit="1" customWidth="1"/>
    <col min="3" max="3" width="9.140625" style="5"/>
    <col min="4" max="4" width="10.140625" style="5" bestFit="1" customWidth="1"/>
    <col min="5" max="16384" width="9.140625" style="5"/>
  </cols>
  <sheetData>
    <row r="1" spans="2:14" x14ac:dyDescent="0.25">
      <c r="B1" s="4" t="s">
        <v>1</v>
      </c>
    </row>
    <row r="2" spans="2:14" x14ac:dyDescent="0.25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</row>
    <row r="3" spans="2:14" x14ac:dyDescent="0.25">
      <c r="B3" s="6" t="s">
        <v>17</v>
      </c>
      <c r="C3" s="7">
        <v>2703</v>
      </c>
      <c r="D3" s="7">
        <v>1729</v>
      </c>
      <c r="E3" s="7">
        <v>1788</v>
      </c>
      <c r="F3" s="7">
        <v>1054</v>
      </c>
      <c r="G3" s="7">
        <v>1141</v>
      </c>
      <c r="H3" s="7">
        <v>1121</v>
      </c>
      <c r="I3" s="7">
        <v>1833</v>
      </c>
      <c r="J3" s="7">
        <v>2929</v>
      </c>
      <c r="K3" s="7">
        <v>2698</v>
      </c>
      <c r="L3" s="7">
        <v>1184</v>
      </c>
      <c r="M3" s="7">
        <v>1142</v>
      </c>
      <c r="N3" s="7">
        <v>1071</v>
      </c>
    </row>
    <row r="4" spans="2:14" x14ac:dyDescent="0.25">
      <c r="B4" s="6" t="s">
        <v>18</v>
      </c>
      <c r="C4" s="7">
        <v>1494</v>
      </c>
      <c r="D4" s="7">
        <v>1597</v>
      </c>
      <c r="E4" s="7">
        <v>1407</v>
      </c>
      <c r="F4" s="7">
        <v>1546</v>
      </c>
      <c r="G4" s="7">
        <v>2430</v>
      </c>
      <c r="H4" s="7">
        <v>2216</v>
      </c>
      <c r="I4" s="7">
        <v>2163</v>
      </c>
      <c r="J4" s="7">
        <v>2057</v>
      </c>
      <c r="K4" s="7">
        <v>1091</v>
      </c>
      <c r="L4" s="7">
        <v>1265</v>
      </c>
      <c r="M4" s="7">
        <v>2662</v>
      </c>
      <c r="N4" s="7">
        <v>2733</v>
      </c>
    </row>
    <row r="5" spans="2:14" x14ac:dyDescent="0.25">
      <c r="B5" s="6" t="s">
        <v>19</v>
      </c>
      <c r="C5" s="7">
        <v>2041</v>
      </c>
      <c r="D5" s="7">
        <v>1359</v>
      </c>
      <c r="E5" s="7">
        <v>2255</v>
      </c>
      <c r="F5" s="7">
        <v>1913</v>
      </c>
      <c r="G5" s="7">
        <v>1334</v>
      </c>
      <c r="H5" s="7">
        <v>1272</v>
      </c>
      <c r="I5" s="7">
        <v>2001</v>
      </c>
      <c r="J5" s="7">
        <v>1103</v>
      </c>
      <c r="K5" s="7">
        <v>1418</v>
      </c>
      <c r="L5" s="7">
        <v>2424</v>
      </c>
      <c r="M5" s="7">
        <v>1870</v>
      </c>
      <c r="N5" s="7">
        <v>1319</v>
      </c>
    </row>
    <row r="6" spans="2:14" x14ac:dyDescent="0.25">
      <c r="B6" s="6" t="s">
        <v>20</v>
      </c>
      <c r="C6" s="7">
        <v>1267</v>
      </c>
      <c r="D6" s="7">
        <v>1231</v>
      </c>
      <c r="E6" s="7">
        <v>1923</v>
      </c>
      <c r="F6" s="7">
        <v>1933</v>
      </c>
      <c r="G6" s="7">
        <v>1194</v>
      </c>
      <c r="H6" s="7">
        <v>2381</v>
      </c>
      <c r="I6" s="7">
        <v>2932</v>
      </c>
      <c r="J6" s="7">
        <v>1464</v>
      </c>
      <c r="K6" s="7">
        <v>2785</v>
      </c>
      <c r="L6" s="7">
        <v>2348</v>
      </c>
      <c r="M6" s="7">
        <v>2804</v>
      </c>
      <c r="N6" s="7">
        <v>2521</v>
      </c>
    </row>
    <row r="7" spans="2:14" x14ac:dyDescent="0.25">
      <c r="B7" s="6" t="s">
        <v>21</v>
      </c>
      <c r="C7" s="7">
        <v>1825</v>
      </c>
      <c r="D7" s="7">
        <v>1228</v>
      </c>
      <c r="E7" s="7">
        <v>1606</v>
      </c>
      <c r="F7" s="7">
        <v>1168</v>
      </c>
      <c r="G7" s="7">
        <v>1733</v>
      </c>
      <c r="H7" s="7">
        <v>1949</v>
      </c>
      <c r="I7" s="7">
        <v>2426</v>
      </c>
      <c r="J7" s="7">
        <v>1421</v>
      </c>
      <c r="K7" s="7">
        <v>1535</v>
      </c>
      <c r="L7" s="7">
        <v>1527</v>
      </c>
      <c r="M7" s="7">
        <v>2187</v>
      </c>
      <c r="N7" s="7">
        <v>2181</v>
      </c>
    </row>
    <row r="8" spans="2:14" x14ac:dyDescent="0.25">
      <c r="B8" s="6" t="s">
        <v>22</v>
      </c>
      <c r="C8" s="7">
        <v>2706</v>
      </c>
      <c r="D8" s="7">
        <v>1182</v>
      </c>
      <c r="E8" s="7">
        <v>2166</v>
      </c>
      <c r="F8" s="7">
        <v>2477</v>
      </c>
      <c r="G8" s="7">
        <v>2208</v>
      </c>
      <c r="H8" s="7">
        <v>2832</v>
      </c>
      <c r="I8" s="7">
        <v>1028</v>
      </c>
      <c r="J8" s="7">
        <v>1319</v>
      </c>
      <c r="K8" s="7">
        <v>1711</v>
      </c>
      <c r="L8" s="7">
        <v>1869</v>
      </c>
      <c r="M8" s="7">
        <v>1357</v>
      </c>
      <c r="N8" s="7">
        <v>2343</v>
      </c>
    </row>
    <row r="9" spans="2:14" x14ac:dyDescent="0.25">
      <c r="B9" s="6" t="s">
        <v>15</v>
      </c>
      <c r="C9" s="7">
        <v>1766</v>
      </c>
      <c r="D9" s="7">
        <v>2362</v>
      </c>
      <c r="E9" s="7">
        <v>2586</v>
      </c>
      <c r="F9" s="7">
        <v>1516</v>
      </c>
      <c r="G9" s="7">
        <v>2596</v>
      </c>
      <c r="H9" s="7">
        <v>2963</v>
      </c>
      <c r="I9" s="7">
        <v>2503</v>
      </c>
      <c r="J9" s="7">
        <v>2223</v>
      </c>
      <c r="K9" s="7">
        <v>1055</v>
      </c>
      <c r="L9" s="7">
        <v>2437</v>
      </c>
      <c r="M9" s="7">
        <v>2500</v>
      </c>
      <c r="N9" s="7">
        <v>2382</v>
      </c>
    </row>
    <row r="10" spans="2:14" x14ac:dyDescent="0.25">
      <c r="B10" s="6" t="s">
        <v>23</v>
      </c>
      <c r="C10" s="7">
        <v>1787</v>
      </c>
      <c r="D10" s="7">
        <v>2916</v>
      </c>
      <c r="E10" s="7">
        <v>1921</v>
      </c>
      <c r="F10" s="7">
        <v>2529</v>
      </c>
      <c r="G10" s="7">
        <v>1905</v>
      </c>
      <c r="H10" s="7">
        <v>2865</v>
      </c>
      <c r="I10" s="7">
        <v>2366</v>
      </c>
      <c r="J10" s="7">
        <v>2703</v>
      </c>
      <c r="K10" s="7">
        <v>1049</v>
      </c>
      <c r="L10" s="7">
        <v>1539</v>
      </c>
      <c r="M10" s="7">
        <v>2487</v>
      </c>
      <c r="N10" s="7">
        <v>1208</v>
      </c>
    </row>
    <row r="11" spans="2:14" x14ac:dyDescent="0.25">
      <c r="B11" s="6" t="s">
        <v>24</v>
      </c>
      <c r="C11" s="7">
        <v>2730</v>
      </c>
      <c r="D11" s="7">
        <v>1564</v>
      </c>
      <c r="E11" s="7">
        <v>1231</v>
      </c>
      <c r="F11" s="7">
        <v>2029</v>
      </c>
      <c r="G11" s="7">
        <v>1200</v>
      </c>
      <c r="H11" s="7">
        <v>1659</v>
      </c>
      <c r="I11" s="7">
        <v>1536</v>
      </c>
      <c r="J11" s="7">
        <v>1238</v>
      </c>
      <c r="K11" s="7">
        <v>2806</v>
      </c>
      <c r="L11" s="7">
        <v>1961</v>
      </c>
      <c r="M11" s="7">
        <v>1774</v>
      </c>
      <c r="N11" s="7">
        <v>2137</v>
      </c>
    </row>
    <row r="12" spans="2:14" x14ac:dyDescent="0.25">
      <c r="B12" s="6" t="s">
        <v>25</v>
      </c>
      <c r="C12" s="7">
        <v>2149</v>
      </c>
      <c r="D12" s="7">
        <v>1686</v>
      </c>
      <c r="E12" s="7">
        <v>1367</v>
      </c>
      <c r="F12" s="7">
        <v>1856</v>
      </c>
      <c r="G12" s="7">
        <v>1101</v>
      </c>
      <c r="H12" s="7">
        <v>1716</v>
      </c>
      <c r="I12" s="7">
        <v>1331</v>
      </c>
      <c r="J12" s="7">
        <v>1819</v>
      </c>
      <c r="K12" s="7">
        <v>1813</v>
      </c>
      <c r="L12" s="7">
        <v>1171</v>
      </c>
      <c r="M12" s="7">
        <v>1408</v>
      </c>
      <c r="N12" s="7">
        <v>2338</v>
      </c>
    </row>
    <row r="13" spans="2:14" x14ac:dyDescent="0.25">
      <c r="B13" s="6" t="s">
        <v>26</v>
      </c>
      <c r="C13" s="7">
        <v>1265</v>
      </c>
      <c r="D13" s="7">
        <v>1132</v>
      </c>
      <c r="E13" s="7">
        <v>1051</v>
      </c>
      <c r="F13" s="7">
        <v>2080</v>
      </c>
      <c r="G13" s="7">
        <v>1173</v>
      </c>
      <c r="H13" s="7">
        <v>2986</v>
      </c>
      <c r="I13" s="7">
        <v>2646</v>
      </c>
      <c r="J13" s="7">
        <v>1869</v>
      </c>
      <c r="K13" s="7">
        <v>1629</v>
      </c>
      <c r="L13" s="7">
        <v>1562</v>
      </c>
      <c r="M13" s="7">
        <v>1718</v>
      </c>
      <c r="N13" s="7">
        <v>1305</v>
      </c>
    </row>
    <row r="14" spans="2:14" x14ac:dyDescent="0.25">
      <c r="B14" s="6" t="s">
        <v>27</v>
      </c>
      <c r="C14" s="7">
        <v>2328</v>
      </c>
      <c r="D14" s="7">
        <v>1941</v>
      </c>
      <c r="E14" s="7">
        <v>1582</v>
      </c>
      <c r="F14" s="7">
        <v>1145</v>
      </c>
      <c r="G14" s="7">
        <v>2426</v>
      </c>
      <c r="H14" s="7">
        <v>1592</v>
      </c>
      <c r="I14" s="7">
        <v>1585</v>
      </c>
      <c r="J14" s="7">
        <v>1752</v>
      </c>
      <c r="K14" s="7">
        <v>1917</v>
      </c>
      <c r="L14" s="7">
        <v>2493</v>
      </c>
      <c r="M14" s="7">
        <v>2390</v>
      </c>
      <c r="N14" s="7">
        <v>2380</v>
      </c>
    </row>
    <row r="17" spans="2:14" x14ac:dyDescent="0.25">
      <c r="B17" s="4" t="s">
        <v>16</v>
      </c>
    </row>
    <row r="18" spans="2:14" x14ac:dyDescent="0.25"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25">
      <c r="B19" s="6" t="s">
        <v>17</v>
      </c>
      <c r="C19" s="7">
        <v>534</v>
      </c>
      <c r="D19" s="7">
        <v>1213</v>
      </c>
      <c r="E19" s="7">
        <v>791</v>
      </c>
      <c r="F19" s="7">
        <v>968</v>
      </c>
      <c r="G19" s="7">
        <v>840</v>
      </c>
      <c r="H19" s="7">
        <v>314</v>
      </c>
      <c r="I19" s="7">
        <v>1017</v>
      </c>
      <c r="J19" s="7">
        <v>1487</v>
      </c>
      <c r="K19" s="7">
        <v>722</v>
      </c>
      <c r="L19" s="7">
        <v>1230</v>
      </c>
      <c r="M19" s="7">
        <v>488</v>
      </c>
      <c r="N19" s="7">
        <v>585</v>
      </c>
    </row>
    <row r="20" spans="2:14" x14ac:dyDescent="0.25">
      <c r="B20" s="6" t="s">
        <v>18</v>
      </c>
      <c r="C20" s="7">
        <v>617</v>
      </c>
      <c r="D20" s="7">
        <v>1325</v>
      </c>
      <c r="E20" s="7">
        <v>602</v>
      </c>
      <c r="F20" s="7">
        <v>852</v>
      </c>
      <c r="G20" s="7">
        <v>539</v>
      </c>
      <c r="H20" s="7">
        <v>1122</v>
      </c>
      <c r="I20" s="7">
        <v>719</v>
      </c>
      <c r="J20" s="7">
        <v>770</v>
      </c>
      <c r="K20" s="7">
        <v>1290</v>
      </c>
      <c r="L20" s="7">
        <v>948</v>
      </c>
      <c r="M20" s="7">
        <v>630</v>
      </c>
      <c r="N20" s="7">
        <v>1376</v>
      </c>
    </row>
    <row r="21" spans="2:14" x14ac:dyDescent="0.25">
      <c r="B21" s="6" t="s">
        <v>19</v>
      </c>
      <c r="C21" s="7">
        <v>1301</v>
      </c>
      <c r="D21" s="7">
        <v>518</v>
      </c>
      <c r="E21" s="7">
        <v>893</v>
      </c>
      <c r="F21" s="7">
        <v>1034</v>
      </c>
      <c r="G21" s="7">
        <v>1385</v>
      </c>
      <c r="H21" s="7">
        <v>555</v>
      </c>
      <c r="I21" s="7">
        <v>555</v>
      </c>
      <c r="J21" s="7">
        <v>1126</v>
      </c>
      <c r="K21" s="7">
        <v>614</v>
      </c>
      <c r="L21" s="7">
        <v>732</v>
      </c>
      <c r="M21" s="7">
        <v>516</v>
      </c>
      <c r="N21" s="7">
        <v>1450</v>
      </c>
    </row>
    <row r="22" spans="2:14" x14ac:dyDescent="0.25">
      <c r="B22" s="6" t="s">
        <v>20</v>
      </c>
      <c r="C22" s="7">
        <v>763</v>
      </c>
      <c r="D22" s="7">
        <v>623</v>
      </c>
      <c r="E22" s="7">
        <v>1484</v>
      </c>
      <c r="F22" s="7">
        <v>329</v>
      </c>
      <c r="G22" s="7">
        <v>427</v>
      </c>
      <c r="H22" s="7">
        <v>1181</v>
      </c>
      <c r="I22" s="7">
        <v>866</v>
      </c>
      <c r="J22" s="7">
        <v>1143</v>
      </c>
      <c r="K22" s="7">
        <v>726</v>
      </c>
      <c r="L22" s="7">
        <v>1121</v>
      </c>
      <c r="M22" s="7">
        <v>1034</v>
      </c>
      <c r="N22" s="7">
        <v>717</v>
      </c>
    </row>
    <row r="23" spans="2:14" x14ac:dyDescent="0.25">
      <c r="B23" s="6" t="s">
        <v>21</v>
      </c>
      <c r="C23" s="7">
        <v>1416</v>
      </c>
      <c r="D23" s="7">
        <v>1044</v>
      </c>
      <c r="E23" s="7">
        <v>336</v>
      </c>
      <c r="F23" s="7">
        <v>436</v>
      </c>
      <c r="G23" s="7">
        <v>561</v>
      </c>
      <c r="H23" s="7">
        <v>1338</v>
      </c>
      <c r="I23" s="7">
        <v>959</v>
      </c>
      <c r="J23" s="7">
        <v>716</v>
      </c>
      <c r="K23" s="7">
        <v>1086</v>
      </c>
      <c r="L23" s="7">
        <v>991</v>
      </c>
      <c r="M23" s="7">
        <v>1248</v>
      </c>
      <c r="N23" s="7">
        <v>578</v>
      </c>
    </row>
    <row r="24" spans="2:14" x14ac:dyDescent="0.25">
      <c r="B24" s="6" t="s">
        <v>22</v>
      </c>
      <c r="C24" s="7">
        <v>784</v>
      </c>
      <c r="D24" s="7">
        <v>1052</v>
      </c>
      <c r="E24" s="7">
        <v>842</v>
      </c>
      <c r="F24" s="7">
        <v>1007</v>
      </c>
      <c r="G24" s="7">
        <v>985</v>
      </c>
      <c r="H24" s="7">
        <v>842</v>
      </c>
      <c r="I24" s="7">
        <v>1147</v>
      </c>
      <c r="J24" s="7">
        <v>1130</v>
      </c>
      <c r="K24" s="7">
        <v>1428</v>
      </c>
      <c r="L24" s="7">
        <v>1226</v>
      </c>
      <c r="M24" s="7">
        <v>717</v>
      </c>
      <c r="N24" s="7">
        <v>390</v>
      </c>
    </row>
    <row r="25" spans="2:14" x14ac:dyDescent="0.25">
      <c r="B25" s="6" t="s">
        <v>15</v>
      </c>
      <c r="C25" s="7">
        <v>754</v>
      </c>
      <c r="D25" s="7">
        <v>1292</v>
      </c>
      <c r="E25" s="7">
        <v>322</v>
      </c>
      <c r="F25" s="7">
        <v>762</v>
      </c>
      <c r="G25" s="7">
        <v>649</v>
      </c>
      <c r="H25" s="7">
        <v>761</v>
      </c>
      <c r="I25" s="7">
        <v>432</v>
      </c>
      <c r="J25" s="7">
        <v>314</v>
      </c>
      <c r="K25" s="7">
        <v>716</v>
      </c>
      <c r="L25" s="7">
        <v>1067</v>
      </c>
      <c r="M25" s="7">
        <v>866</v>
      </c>
      <c r="N25" s="7">
        <v>1155</v>
      </c>
    </row>
    <row r="26" spans="2:14" x14ac:dyDescent="0.25">
      <c r="B26" s="6" t="s">
        <v>23</v>
      </c>
      <c r="C26" s="7">
        <v>411</v>
      </c>
      <c r="D26" s="7">
        <v>788</v>
      </c>
      <c r="E26" s="7">
        <v>792</v>
      </c>
      <c r="F26" s="7">
        <v>538</v>
      </c>
      <c r="G26" s="7">
        <v>1452</v>
      </c>
      <c r="H26" s="7">
        <v>466</v>
      </c>
      <c r="I26" s="7">
        <v>817</v>
      </c>
      <c r="J26" s="7">
        <v>380</v>
      </c>
      <c r="K26" s="7">
        <v>1216</v>
      </c>
      <c r="L26" s="7">
        <v>757</v>
      </c>
      <c r="M26" s="7">
        <v>517</v>
      </c>
      <c r="N26" s="7">
        <v>1099</v>
      </c>
    </row>
    <row r="27" spans="2:14" x14ac:dyDescent="0.25">
      <c r="B27" s="6" t="s">
        <v>24</v>
      </c>
      <c r="C27" s="7">
        <v>1006</v>
      </c>
      <c r="D27" s="7">
        <v>649</v>
      </c>
      <c r="E27" s="7">
        <v>1387</v>
      </c>
      <c r="F27" s="7">
        <v>527</v>
      </c>
      <c r="G27" s="7">
        <v>550</v>
      </c>
      <c r="H27" s="7">
        <v>837</v>
      </c>
      <c r="I27" s="7">
        <v>1268</v>
      </c>
      <c r="J27" s="7">
        <v>1448</v>
      </c>
      <c r="K27" s="7">
        <v>1484</v>
      </c>
      <c r="L27" s="7">
        <v>1342</v>
      </c>
      <c r="M27" s="7">
        <v>1324</v>
      </c>
      <c r="N27" s="7">
        <v>1179</v>
      </c>
    </row>
    <row r="28" spans="2:14" x14ac:dyDescent="0.25">
      <c r="B28" s="6" t="s">
        <v>25</v>
      </c>
      <c r="C28" s="7">
        <v>1036</v>
      </c>
      <c r="D28" s="7">
        <v>837</v>
      </c>
      <c r="E28" s="7">
        <v>1158</v>
      </c>
      <c r="F28" s="7">
        <v>1145</v>
      </c>
      <c r="G28" s="7">
        <v>685</v>
      </c>
      <c r="H28" s="7">
        <v>1042</v>
      </c>
      <c r="I28" s="7">
        <v>1128</v>
      </c>
      <c r="J28" s="7">
        <v>529</v>
      </c>
      <c r="K28" s="7">
        <v>921</v>
      </c>
      <c r="L28" s="7">
        <v>413</v>
      </c>
      <c r="M28" s="7">
        <v>389</v>
      </c>
      <c r="N28" s="7">
        <v>1107</v>
      </c>
    </row>
    <row r="29" spans="2:14" x14ac:dyDescent="0.25">
      <c r="B29" s="6" t="s">
        <v>26</v>
      </c>
      <c r="C29" s="7">
        <v>678</v>
      </c>
      <c r="D29" s="7">
        <v>769</v>
      </c>
      <c r="E29" s="7">
        <v>494</v>
      </c>
      <c r="F29" s="7">
        <v>1194</v>
      </c>
      <c r="G29" s="7">
        <v>1089</v>
      </c>
      <c r="H29" s="7">
        <v>1323</v>
      </c>
      <c r="I29" s="7">
        <v>1110</v>
      </c>
      <c r="J29" s="7">
        <v>642</v>
      </c>
      <c r="K29" s="7">
        <v>1337</v>
      </c>
      <c r="L29" s="7">
        <v>1161</v>
      </c>
      <c r="M29" s="7">
        <v>794</v>
      </c>
      <c r="N29" s="7">
        <v>1220</v>
      </c>
    </row>
    <row r="30" spans="2:14" x14ac:dyDescent="0.25">
      <c r="B30" s="6" t="s">
        <v>27</v>
      </c>
      <c r="C30" s="7">
        <v>501</v>
      </c>
      <c r="D30" s="7">
        <v>422</v>
      </c>
      <c r="E30" s="7">
        <v>1144</v>
      </c>
      <c r="F30" s="7">
        <v>1275</v>
      </c>
      <c r="G30" s="7">
        <v>529</v>
      </c>
      <c r="H30" s="7">
        <v>582</v>
      </c>
      <c r="I30" s="7">
        <v>1104</v>
      </c>
      <c r="J30" s="7">
        <v>821</v>
      </c>
      <c r="K30" s="7">
        <v>607</v>
      </c>
      <c r="L30" s="7">
        <v>718</v>
      </c>
      <c r="M30" s="7">
        <v>592</v>
      </c>
      <c r="N30" s="7">
        <v>479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Presentation</vt:lpstr>
      <vt:lpstr>Analysis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2020-10-04T15:14:27Z</dcterms:created>
  <dcterms:modified xsi:type="dcterms:W3CDTF">2021-04-18T16:20:32Z</dcterms:modified>
</cp:coreProperties>
</file>