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ores" sheetId="1" r:id="rId1"/>
    <sheet name="Scale" sheetId="3" state="hidden" r:id="rId2"/>
  </sheets>
  <calcPr calcId="152511"/>
</workbook>
</file>

<file path=xl/calcChain.xml><?xml version="1.0" encoding="utf-8"?>
<calcChain xmlns="http://schemas.openxmlformats.org/spreadsheetml/2006/main">
  <c r="AL6" i="1" l="1"/>
  <c r="AM6" i="1"/>
  <c r="AM9" i="1" l="1"/>
  <c r="AL8" i="1"/>
  <c r="AL9" i="1"/>
  <c r="AM8" i="1"/>
  <c r="C6" i="1"/>
  <c r="D6" i="1"/>
  <c r="E6" i="1"/>
  <c r="F6" i="1"/>
  <c r="F8" i="1" s="1"/>
  <c r="G6" i="1"/>
  <c r="G9" i="1" s="1"/>
  <c r="H6" i="1"/>
  <c r="H8" i="1" s="1"/>
  <c r="I6" i="1"/>
  <c r="I9" i="1" s="1"/>
  <c r="J6" i="1"/>
  <c r="J8" i="1" s="1"/>
  <c r="K6" i="1"/>
  <c r="K9" i="1" s="1"/>
  <c r="L6" i="1"/>
  <c r="L8" i="1" s="1"/>
  <c r="M6" i="1"/>
  <c r="N6" i="1"/>
  <c r="N9" i="1" s="1"/>
  <c r="O6" i="1"/>
  <c r="O8" i="1" s="1"/>
  <c r="P6" i="1"/>
  <c r="P9" i="1" s="1"/>
  <c r="Q6" i="1"/>
  <c r="Q8" i="1" s="1"/>
  <c r="R6" i="1"/>
  <c r="R9" i="1" s="1"/>
  <c r="S6" i="1"/>
  <c r="S8" i="1" s="1"/>
  <c r="T6" i="1"/>
  <c r="T9" i="1" s="1"/>
  <c r="U6" i="1"/>
  <c r="U8" i="1" s="1"/>
  <c r="V6" i="1"/>
  <c r="V9" i="1" s="1"/>
  <c r="W6" i="1"/>
  <c r="W8" i="1" s="1"/>
  <c r="X6" i="1"/>
  <c r="X9" i="1" s="1"/>
  <c r="Y6" i="1"/>
  <c r="Y8" i="1" s="1"/>
  <c r="Z6" i="1"/>
  <c r="Z8" i="1" s="1"/>
  <c r="AA6" i="1"/>
  <c r="AA9" i="1" s="1"/>
  <c r="AB6" i="1"/>
  <c r="AB8" i="1" s="1"/>
  <c r="AC6" i="1"/>
  <c r="AC9" i="1" s="1"/>
  <c r="AD6" i="1"/>
  <c r="AE6" i="1"/>
  <c r="AF6" i="1"/>
  <c r="AG6" i="1"/>
  <c r="AH6" i="1"/>
  <c r="AI6" i="1"/>
  <c r="AJ6" i="1"/>
  <c r="AK6" i="1"/>
  <c r="AN6" i="1"/>
  <c r="AN8" i="1" s="1"/>
  <c r="AO6" i="1"/>
  <c r="AO9" i="1" s="1"/>
  <c r="AP6" i="1"/>
  <c r="AP8" i="1" s="1"/>
  <c r="AQ6" i="1"/>
  <c r="AQ9" i="1" s="1"/>
  <c r="AR6" i="1"/>
  <c r="AR7" i="1" s="1"/>
  <c r="B6" i="1"/>
  <c r="AJ9" i="1" l="1"/>
  <c r="AH9" i="1"/>
  <c r="AF9" i="1"/>
  <c r="AD8" i="1"/>
  <c r="AK9" i="1"/>
  <c r="AI8" i="1"/>
  <c r="AG8" i="1"/>
  <c r="AE8" i="1"/>
  <c r="K8" i="1"/>
  <c r="G8" i="1"/>
  <c r="AP9" i="1"/>
  <c r="AG9" i="1"/>
  <c r="AD9" i="1"/>
  <c r="Z9" i="1"/>
  <c r="Y9" i="1"/>
  <c r="U9" i="1"/>
  <c r="Q9" i="1"/>
  <c r="I8" i="1"/>
  <c r="AR9" i="1"/>
  <c r="AN9" i="1"/>
  <c r="AI9" i="1"/>
  <c r="AE9" i="1"/>
  <c r="AB9" i="1"/>
  <c r="W9" i="1"/>
  <c r="S9" i="1"/>
  <c r="O9" i="1"/>
  <c r="AQ8" i="1"/>
  <c r="AO8" i="1"/>
  <c r="AK8" i="1"/>
  <c r="AJ8" i="1"/>
  <c r="AH8" i="1"/>
  <c r="AF8" i="1"/>
  <c r="AC8" i="1"/>
  <c r="AA8" i="1"/>
  <c r="X8" i="1"/>
  <c r="V8" i="1"/>
  <c r="T8" i="1"/>
  <c r="R8" i="1"/>
  <c r="P8" i="1"/>
  <c r="N8" i="1"/>
  <c r="L9" i="1"/>
  <c r="J9" i="1"/>
  <c r="H9" i="1"/>
  <c r="F9" i="1"/>
  <c r="D8" i="1"/>
  <c r="E9" i="1"/>
  <c r="E8" i="1"/>
  <c r="D9" i="1"/>
  <c r="AS3" i="1"/>
  <c r="M8" i="1"/>
  <c r="M9" i="1"/>
  <c r="B9" i="1"/>
  <c r="C8" i="1"/>
  <c r="C9" i="1"/>
  <c r="B8" i="1"/>
  <c r="AS2" i="1"/>
  <c r="AS9" i="1" l="1"/>
  <c r="B14" i="1" s="1"/>
  <c r="AS8" i="1"/>
  <c r="B17" i="1" s="1"/>
  <c r="C17" i="1" s="1"/>
  <c r="AE5" i="1" l="1"/>
  <c r="AE7" i="1" s="1"/>
  <c r="AI5" i="1"/>
  <c r="AM5" i="1"/>
  <c r="AF5" i="1"/>
  <c r="AJ5" i="1"/>
  <c r="AD5" i="1"/>
  <c r="AD7" i="1" s="1"/>
  <c r="AG5" i="1"/>
  <c r="AK5" i="1"/>
  <c r="AK7" i="1" s="1"/>
  <c r="AH5" i="1"/>
  <c r="AH7" i="1" s="1"/>
  <c r="AL5" i="1"/>
  <c r="AL7" i="1" s="1"/>
  <c r="AJ7" i="1"/>
  <c r="AF7" i="1"/>
  <c r="AG7" i="1"/>
  <c r="AI7" i="1"/>
  <c r="AM7" i="1"/>
  <c r="AO5" i="1"/>
  <c r="AO7" i="1" s="1"/>
  <c r="C14" i="1"/>
  <c r="F5" i="1"/>
  <c r="F7" i="1" s="1"/>
  <c r="H5" i="1"/>
  <c r="H7" i="1" s="1"/>
  <c r="J5" i="1"/>
  <c r="J7" i="1" s="1"/>
  <c r="L5" i="1"/>
  <c r="L7" i="1" s="1"/>
  <c r="G5" i="1"/>
  <c r="G7" i="1" s="1"/>
  <c r="I5" i="1"/>
  <c r="I7" i="1" s="1"/>
  <c r="K5" i="1"/>
  <c r="K7" i="1" s="1"/>
  <c r="B5" i="1"/>
  <c r="B7" i="1" s="1"/>
  <c r="E5" i="1"/>
  <c r="E7" i="1" s="1"/>
  <c r="C5" i="1"/>
  <c r="C7" i="1" s="1"/>
  <c r="D5" i="1"/>
  <c r="D7" i="1" s="1"/>
  <c r="AQ5" i="1"/>
  <c r="AQ7" i="1" s="1"/>
  <c r="X5" i="1"/>
  <c r="X7" i="1" s="1"/>
  <c r="AA5" i="1"/>
  <c r="AA7" i="1" s="1"/>
  <c r="AC5" i="1"/>
  <c r="AC7" i="1" s="1"/>
  <c r="N5" i="1"/>
  <c r="N7" i="1" s="1"/>
  <c r="P5" i="1"/>
  <c r="P7" i="1" s="1"/>
  <c r="R5" i="1"/>
  <c r="R7" i="1" s="1"/>
  <c r="T5" i="1"/>
  <c r="T7" i="1" s="1"/>
  <c r="V5" i="1"/>
  <c r="V7" i="1" s="1"/>
  <c r="AP5" i="1"/>
  <c r="AP7" i="1" s="1"/>
  <c r="AN5" i="1"/>
  <c r="AN7" i="1" s="1"/>
  <c r="Y5" i="1"/>
  <c r="Y7" i="1" s="1"/>
  <c r="Z5" i="1"/>
  <c r="Z7" i="1" s="1"/>
  <c r="AB5" i="1"/>
  <c r="AB7" i="1" s="1"/>
  <c r="W5" i="1"/>
  <c r="W7" i="1" s="1"/>
  <c r="O5" i="1"/>
  <c r="O7" i="1" s="1"/>
  <c r="Q5" i="1"/>
  <c r="Q7" i="1" s="1"/>
  <c r="S5" i="1"/>
  <c r="S7" i="1" s="1"/>
  <c r="U5" i="1"/>
  <c r="U7" i="1" s="1"/>
  <c r="M5" i="1"/>
  <c r="M7" i="1" s="1"/>
  <c r="AS7" i="1" l="1"/>
  <c r="B20" i="1" s="1"/>
  <c r="C20" i="1" s="1"/>
</calcChain>
</file>

<file path=xl/sharedStrings.xml><?xml version="1.0" encoding="utf-8"?>
<sst xmlns="http://schemas.openxmlformats.org/spreadsheetml/2006/main" count="158" uniqueCount="68">
  <si>
    <t>Quiz1</t>
  </si>
  <si>
    <t>Quiz2</t>
  </si>
  <si>
    <t>Quiz3</t>
  </si>
  <si>
    <t>Quiz4</t>
  </si>
  <si>
    <t>Quiz5</t>
  </si>
  <si>
    <t>Quiz6</t>
  </si>
  <si>
    <t>Quiz7</t>
  </si>
  <si>
    <t>Quiz8</t>
  </si>
  <si>
    <t>Quiz9</t>
  </si>
  <si>
    <t>Quiz10</t>
  </si>
  <si>
    <t>Quiz11</t>
  </si>
  <si>
    <t>Participation1</t>
  </si>
  <si>
    <t>Participation2</t>
  </si>
  <si>
    <t>Participation3</t>
  </si>
  <si>
    <t>Participation4</t>
  </si>
  <si>
    <t>Participation5</t>
  </si>
  <si>
    <t>Participation6</t>
  </si>
  <si>
    <t>Participation7</t>
  </si>
  <si>
    <t>HW1</t>
  </si>
  <si>
    <t>HW2</t>
  </si>
  <si>
    <t>HW3</t>
  </si>
  <si>
    <t>HW4</t>
  </si>
  <si>
    <t>HW5</t>
  </si>
  <si>
    <t>ProjectMidSemester</t>
  </si>
  <si>
    <t>ProjectFinal</t>
  </si>
  <si>
    <t>TotalPossible</t>
  </si>
  <si>
    <t>Midterm</t>
  </si>
  <si>
    <t>FinalExam</t>
  </si>
  <si>
    <t>EC</t>
  </si>
  <si>
    <t>Total</t>
  </si>
  <si>
    <t>Predicted scores</t>
  </si>
  <si>
    <t>Predicted scores based on previous performance</t>
  </si>
  <si>
    <t>Predicted scores (input what you think you'll get)</t>
  </si>
  <si>
    <t>Graded?</t>
  </si>
  <si>
    <r>
      <t>My actual scores (</t>
    </r>
    <r>
      <rPr>
        <b/>
        <sz val="11"/>
        <color theme="1"/>
        <rFont val="Calibri"/>
        <family val="2"/>
        <scheme val="minor"/>
      </rPr>
      <t>leave blank if not graded yet</t>
    </r>
    <r>
      <rPr>
        <sz val="11"/>
        <color theme="1"/>
        <rFont val="Calibri"/>
        <family val="2"/>
        <scheme val="minor"/>
      </rPr>
      <t>)</t>
    </r>
  </si>
  <si>
    <t>Maximum scores</t>
  </si>
  <si>
    <t>Current maximum</t>
  </si>
  <si>
    <t>Current Grade</t>
  </si>
  <si>
    <t>Predicted Final Grade</t>
  </si>
  <si>
    <t>Maximum Final Grade</t>
  </si>
  <si>
    <t>N/A</t>
  </si>
  <si>
    <t>F</t>
  </si>
  <si>
    <t>D-</t>
  </si>
  <si>
    <t>D</t>
  </si>
  <si>
    <t>D+</t>
  </si>
  <si>
    <t>C</t>
  </si>
  <si>
    <t>C-</t>
  </si>
  <si>
    <t>C+</t>
  </si>
  <si>
    <t>B</t>
  </si>
  <si>
    <t>B+</t>
  </si>
  <si>
    <t>B-</t>
  </si>
  <si>
    <t>A</t>
  </si>
  <si>
    <t>A-</t>
  </si>
  <si>
    <t>Forum2</t>
  </si>
  <si>
    <t>Forum3</t>
  </si>
  <si>
    <t>Forum4</t>
  </si>
  <si>
    <t>Forum5</t>
  </si>
  <si>
    <t>Forum6</t>
  </si>
  <si>
    <t>Forum7</t>
  </si>
  <si>
    <t>Forum8</t>
  </si>
  <si>
    <t>Forum9</t>
  </si>
  <si>
    <t>Forum10</t>
  </si>
  <si>
    <t>Forum1</t>
  </si>
  <si>
    <t>HW6</t>
  </si>
  <si>
    <t>HW7</t>
  </si>
  <si>
    <t>HW8</t>
  </si>
  <si>
    <t>HW9</t>
  </si>
  <si>
    <t>HW10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</si>
</sst>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45.140625" bestFit="1" customWidth="1"/>
    <col min="2" max="45" width="9.140625" style="1"/>
  </cols>
  <sheetData>
    <row r="1" spans="1:45" s="3" customForma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4" t="s">
        <v>11</v>
      </c>
      <c r="X1" s="4" t="s">
        <v>12</v>
      </c>
      <c r="Y1" s="4" t="s">
        <v>13</v>
      </c>
      <c r="Z1" s="4" t="s">
        <v>14</v>
      </c>
      <c r="AA1" s="4" t="s">
        <v>15</v>
      </c>
      <c r="AB1" s="4" t="s">
        <v>16</v>
      </c>
      <c r="AC1" s="4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23</v>
      </c>
      <c r="AO1" s="4" t="s">
        <v>24</v>
      </c>
      <c r="AP1" s="4" t="s">
        <v>26</v>
      </c>
      <c r="AQ1" s="4" t="s">
        <v>27</v>
      </c>
      <c r="AR1" s="4" t="s">
        <v>28</v>
      </c>
      <c r="AS1" s="4" t="s">
        <v>29</v>
      </c>
    </row>
    <row r="2" spans="1:45" x14ac:dyDescent="0.25">
      <c r="A2" t="s">
        <v>25</v>
      </c>
      <c r="B2" s="5">
        <v>10</v>
      </c>
      <c r="C2" s="5">
        <v>10</v>
      </c>
      <c r="D2" s="5">
        <v>10</v>
      </c>
      <c r="E2" s="5">
        <v>10</v>
      </c>
      <c r="F2" s="5">
        <v>10</v>
      </c>
      <c r="G2" s="5">
        <v>10</v>
      </c>
      <c r="H2" s="5">
        <v>10</v>
      </c>
      <c r="I2" s="5">
        <v>10</v>
      </c>
      <c r="J2" s="5">
        <v>10</v>
      </c>
      <c r="K2" s="5">
        <v>10</v>
      </c>
      <c r="L2" s="5">
        <v>10</v>
      </c>
      <c r="M2" s="5">
        <v>4</v>
      </c>
      <c r="N2" s="5">
        <v>4</v>
      </c>
      <c r="O2" s="5">
        <v>4</v>
      </c>
      <c r="P2" s="5">
        <v>4</v>
      </c>
      <c r="Q2" s="5">
        <v>4</v>
      </c>
      <c r="R2" s="5">
        <v>4</v>
      </c>
      <c r="S2" s="5">
        <v>4</v>
      </c>
      <c r="T2" s="5">
        <v>4</v>
      </c>
      <c r="U2" s="5">
        <v>4</v>
      </c>
      <c r="V2" s="5">
        <v>4</v>
      </c>
      <c r="W2" s="5">
        <v>2</v>
      </c>
      <c r="X2" s="5">
        <v>3</v>
      </c>
      <c r="Y2" s="5">
        <v>3</v>
      </c>
      <c r="Z2" s="5">
        <v>2</v>
      </c>
      <c r="AA2" s="5">
        <v>3</v>
      </c>
      <c r="AB2" s="5">
        <v>3</v>
      </c>
      <c r="AC2" s="5">
        <v>4</v>
      </c>
      <c r="AD2" s="5">
        <v>30</v>
      </c>
      <c r="AE2" s="5">
        <v>20</v>
      </c>
      <c r="AF2" s="5">
        <v>20</v>
      </c>
      <c r="AG2" s="5">
        <v>20</v>
      </c>
      <c r="AH2" s="5">
        <v>20</v>
      </c>
      <c r="AI2" s="5">
        <v>30</v>
      </c>
      <c r="AJ2" s="5">
        <v>20</v>
      </c>
      <c r="AK2" s="5">
        <v>20</v>
      </c>
      <c r="AL2" s="5">
        <v>30</v>
      </c>
      <c r="AM2" s="5">
        <v>30</v>
      </c>
      <c r="AN2" s="5">
        <v>100</v>
      </c>
      <c r="AO2" s="5">
        <v>150</v>
      </c>
      <c r="AP2" s="5">
        <v>175</v>
      </c>
      <c r="AQ2" s="5">
        <v>175</v>
      </c>
      <c r="AR2" s="5">
        <v>0</v>
      </c>
      <c r="AS2" s="5">
        <f>SUM(M2:AR2)+SUM(B2:L2)-MIN(B2:L2)</f>
        <v>1000</v>
      </c>
    </row>
    <row r="3" spans="1:45" x14ac:dyDescent="0.25">
      <c r="A3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>
        <f>SUM(M3:AR3)+SUM(B3:L3)-IF(SUM($B$6:$L$6)&gt;10,MIN(B3:L3),0)</f>
        <v>0</v>
      </c>
    </row>
    <row r="4" spans="1:45" x14ac:dyDescent="0.25">
      <c r="A4" t="s">
        <v>32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5" x14ac:dyDescent="0.25">
      <c r="A5" t="s">
        <v>31</v>
      </c>
      <c r="B5" s="1">
        <f>IFERROR(IF(B6=1,B3,AVERAGE($B$3:$L$3)),$B$14*B2)</f>
        <v>0</v>
      </c>
      <c r="C5" s="1">
        <f t="shared" ref="C5:L5" si="0">IFERROR(IF(C6=1,C3,AVERAGE($B$3:$L$3)),$B$14*C2)</f>
        <v>0</v>
      </c>
      <c r="D5" s="1">
        <f t="shared" si="0"/>
        <v>0</v>
      </c>
      <c r="E5" s="1">
        <f t="shared" si="0"/>
        <v>0</v>
      </c>
      <c r="F5" s="1">
        <f t="shared" si="0"/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>IFERROR(IF(M6=1,M3,AVERAGE($M$3:$V$3)),$B$14*M2)</f>
        <v>0</v>
      </c>
      <c r="N5" s="1">
        <f t="shared" ref="N5:V5" si="1">IFERROR(IF(N6=1,N3,AVERAGE($M$3:$V$3)),$B$14*N2)</f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ref="W5:AC5" si="2">IFERROR(IF(W6=1,W3,AVERAGE($W$3:$AC$3)),$B$14*W2)</f>
        <v>0</v>
      </c>
      <c r="X5" s="1">
        <f t="shared" si="2"/>
        <v>0</v>
      </c>
      <c r="Y5" s="1">
        <f t="shared" si="2"/>
        <v>0</v>
      </c>
      <c r="Z5" s="1">
        <f t="shared" si="2"/>
        <v>0</v>
      </c>
      <c r="AA5" s="1">
        <f t="shared" si="2"/>
        <v>0</v>
      </c>
      <c r="AB5" s="1">
        <f t="shared" si="2"/>
        <v>0</v>
      </c>
      <c r="AC5" s="1">
        <f t="shared" si="2"/>
        <v>0</v>
      </c>
      <c r="AD5" s="1">
        <f>IFERROR(IF(AD6=1,AD3,$B$14*AD2),$B$14*AD2)</f>
        <v>0</v>
      </c>
      <c r="AE5" s="1">
        <f t="shared" ref="AE5:AM5" si="3">IFERROR(IF(AE6=1,AE3,$B$14*AE2),$B$14*AE2)</f>
        <v>0</v>
      </c>
      <c r="AF5" s="1">
        <f t="shared" si="3"/>
        <v>0</v>
      </c>
      <c r="AG5" s="1">
        <f t="shared" si="3"/>
        <v>0</v>
      </c>
      <c r="AH5" s="1">
        <f t="shared" si="3"/>
        <v>0</v>
      </c>
      <c r="AI5" s="1">
        <f t="shared" si="3"/>
        <v>0</v>
      </c>
      <c r="AJ5" s="1">
        <f t="shared" si="3"/>
        <v>0</v>
      </c>
      <c r="AK5" s="1">
        <f t="shared" si="3"/>
        <v>0</v>
      </c>
      <c r="AL5" s="1">
        <f t="shared" si="3"/>
        <v>0</v>
      </c>
      <c r="AM5" s="1">
        <f t="shared" si="3"/>
        <v>0</v>
      </c>
      <c r="AN5" s="1">
        <f>IFERROR(IF(AN6=1,AN3,AVERAGE($AN$3:$AO$3)),$B$14*AN2)</f>
        <v>0</v>
      </c>
      <c r="AO5" s="1">
        <f>IFERROR(IF(AO6=1,AO3,AVERAGE($AN$3:$AO$3)*1.5),$B$14*AO2)</f>
        <v>0</v>
      </c>
      <c r="AP5" s="1">
        <f>IFERROR(IF(AP6=1,AP3,AVERAGE($AP$3:$AQ$3)),$B$14*AP2)</f>
        <v>0</v>
      </c>
      <c r="AQ5" s="1">
        <f>IFERROR(IF(AQ6=1,AQ3,AVERAGE($AP$3:$AQ$3)),$B$14*AQ2)</f>
        <v>0</v>
      </c>
      <c r="AR5" s="1">
        <v>0</v>
      </c>
    </row>
    <row r="6" spans="1:45" hidden="1" x14ac:dyDescent="0.25">
      <c r="A6" t="s">
        <v>33</v>
      </c>
      <c r="B6" s="1">
        <f>IF(COUNTBLANK(B3)=1,0,1)</f>
        <v>0</v>
      </c>
      <c r="C6" s="1">
        <f t="shared" ref="C6:AR6" si="4">IF(COUNTBLANK(C3)=1,0,1)</f>
        <v>0</v>
      </c>
      <c r="D6" s="1">
        <f t="shared" si="4"/>
        <v>0</v>
      </c>
      <c r="E6" s="1">
        <f t="shared" si="4"/>
        <v>0</v>
      </c>
      <c r="F6" s="1">
        <f t="shared" si="4"/>
        <v>0</v>
      </c>
      <c r="G6" s="1">
        <f t="shared" si="4"/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0</v>
      </c>
      <c r="S6" s="1">
        <f t="shared" si="4"/>
        <v>0</v>
      </c>
      <c r="T6" s="1">
        <f t="shared" si="4"/>
        <v>0</v>
      </c>
      <c r="U6" s="1">
        <f t="shared" si="4"/>
        <v>0</v>
      </c>
      <c r="V6" s="1">
        <f t="shared" si="4"/>
        <v>0</v>
      </c>
      <c r="W6" s="1">
        <f t="shared" si="4"/>
        <v>0</v>
      </c>
      <c r="X6" s="1">
        <f t="shared" si="4"/>
        <v>0</v>
      </c>
      <c r="Y6" s="1">
        <f t="shared" si="4"/>
        <v>0</v>
      </c>
      <c r="Z6" s="1">
        <f t="shared" si="4"/>
        <v>0</v>
      </c>
      <c r="AA6" s="1">
        <f t="shared" si="4"/>
        <v>0</v>
      </c>
      <c r="AB6" s="1">
        <f t="shared" si="4"/>
        <v>0</v>
      </c>
      <c r="AC6" s="1">
        <f t="shared" si="4"/>
        <v>0</v>
      </c>
      <c r="AD6" s="1">
        <f t="shared" si="4"/>
        <v>0</v>
      </c>
      <c r="AE6" s="1">
        <f t="shared" si="4"/>
        <v>0</v>
      </c>
      <c r="AF6" s="1">
        <f t="shared" si="4"/>
        <v>0</v>
      </c>
      <c r="AG6" s="1">
        <f t="shared" si="4"/>
        <v>0</v>
      </c>
      <c r="AH6" s="1">
        <f t="shared" si="4"/>
        <v>0</v>
      </c>
      <c r="AI6" s="1">
        <f t="shared" si="4"/>
        <v>0</v>
      </c>
      <c r="AJ6" s="1">
        <f t="shared" si="4"/>
        <v>0</v>
      </c>
      <c r="AK6" s="1">
        <f t="shared" si="4"/>
        <v>0</v>
      </c>
      <c r="AL6" s="1">
        <f t="shared" si="4"/>
        <v>0</v>
      </c>
      <c r="AM6" s="1">
        <f t="shared" si="4"/>
        <v>0</v>
      </c>
      <c r="AN6" s="1">
        <f t="shared" si="4"/>
        <v>0</v>
      </c>
      <c r="AO6" s="1">
        <f t="shared" si="4"/>
        <v>0</v>
      </c>
      <c r="AP6" s="1">
        <f t="shared" si="4"/>
        <v>0</v>
      </c>
      <c r="AQ6" s="1">
        <f t="shared" si="4"/>
        <v>0</v>
      </c>
      <c r="AR6" s="1">
        <f t="shared" si="4"/>
        <v>0</v>
      </c>
    </row>
    <row r="7" spans="1:45" hidden="1" x14ac:dyDescent="0.25">
      <c r="A7" t="s">
        <v>30</v>
      </c>
      <c r="B7" s="1">
        <f>IF(B6=1,B3,IF(B4="",B5,B4))</f>
        <v>0</v>
      </c>
      <c r="C7" s="1">
        <f t="shared" ref="C7:AR7" si="5">IF(C6=1,C3,IF(C4="",C5,C4))</f>
        <v>0</v>
      </c>
      <c r="D7" s="1">
        <f t="shared" si="5"/>
        <v>0</v>
      </c>
      <c r="E7" s="1">
        <f t="shared" si="5"/>
        <v>0</v>
      </c>
      <c r="F7" s="1">
        <f t="shared" si="5"/>
        <v>0</v>
      </c>
      <c r="G7" s="1">
        <f t="shared" si="5"/>
        <v>0</v>
      </c>
      <c r="H7" s="1">
        <f t="shared" si="5"/>
        <v>0</v>
      </c>
      <c r="I7" s="1">
        <f t="shared" si="5"/>
        <v>0</v>
      </c>
      <c r="J7" s="1">
        <f t="shared" si="5"/>
        <v>0</v>
      </c>
      <c r="K7" s="1">
        <f t="shared" si="5"/>
        <v>0</v>
      </c>
      <c r="L7" s="1">
        <f t="shared" si="5"/>
        <v>0</v>
      </c>
      <c r="M7" s="1">
        <f t="shared" si="5"/>
        <v>0</v>
      </c>
      <c r="N7" s="1">
        <f t="shared" si="5"/>
        <v>0</v>
      </c>
      <c r="O7" s="1">
        <f t="shared" si="5"/>
        <v>0</v>
      </c>
      <c r="P7" s="1">
        <f t="shared" si="5"/>
        <v>0</v>
      </c>
      <c r="Q7" s="1">
        <f t="shared" si="5"/>
        <v>0</v>
      </c>
      <c r="R7" s="1">
        <f t="shared" si="5"/>
        <v>0</v>
      </c>
      <c r="S7" s="1">
        <f t="shared" si="5"/>
        <v>0</v>
      </c>
      <c r="T7" s="1">
        <f t="shared" si="5"/>
        <v>0</v>
      </c>
      <c r="U7" s="1">
        <f t="shared" si="5"/>
        <v>0</v>
      </c>
      <c r="V7" s="1">
        <f t="shared" si="5"/>
        <v>0</v>
      </c>
      <c r="W7" s="1">
        <f t="shared" si="5"/>
        <v>0</v>
      </c>
      <c r="X7" s="1">
        <f t="shared" si="5"/>
        <v>0</v>
      </c>
      <c r="Y7" s="1">
        <f t="shared" si="5"/>
        <v>0</v>
      </c>
      <c r="Z7" s="1">
        <f t="shared" si="5"/>
        <v>0</v>
      </c>
      <c r="AA7" s="1">
        <f t="shared" si="5"/>
        <v>0</v>
      </c>
      <c r="AB7" s="1">
        <f t="shared" si="5"/>
        <v>0</v>
      </c>
      <c r="AC7" s="1">
        <f t="shared" si="5"/>
        <v>0</v>
      </c>
      <c r="AD7" s="1">
        <f t="shared" si="5"/>
        <v>0</v>
      </c>
      <c r="AE7" s="1">
        <f t="shared" si="5"/>
        <v>0</v>
      </c>
      <c r="AF7" s="1">
        <f t="shared" si="5"/>
        <v>0</v>
      </c>
      <c r="AG7" s="1">
        <f t="shared" si="5"/>
        <v>0</v>
      </c>
      <c r="AH7" s="1">
        <f t="shared" si="5"/>
        <v>0</v>
      </c>
      <c r="AI7" s="1">
        <f t="shared" si="5"/>
        <v>0</v>
      </c>
      <c r="AJ7" s="1">
        <f t="shared" si="5"/>
        <v>0</v>
      </c>
      <c r="AK7" s="1">
        <f t="shared" si="5"/>
        <v>0</v>
      </c>
      <c r="AL7" s="1">
        <f t="shared" si="5"/>
        <v>0</v>
      </c>
      <c r="AM7" s="1">
        <f t="shared" si="5"/>
        <v>0</v>
      </c>
      <c r="AN7" s="1">
        <f t="shared" si="5"/>
        <v>0</v>
      </c>
      <c r="AO7" s="1">
        <f t="shared" si="5"/>
        <v>0</v>
      </c>
      <c r="AP7" s="1">
        <f t="shared" si="5"/>
        <v>0</v>
      </c>
      <c r="AQ7" s="1">
        <f t="shared" si="5"/>
        <v>0</v>
      </c>
      <c r="AR7" s="1">
        <f t="shared" si="5"/>
        <v>0</v>
      </c>
      <c r="AS7" s="5">
        <f>SUM(M7:AR7)+SUM(B7:L7)-MIN(B7:L7)</f>
        <v>0</v>
      </c>
    </row>
    <row r="8" spans="1:45" hidden="1" x14ac:dyDescent="0.25">
      <c r="A8" t="s">
        <v>35</v>
      </c>
      <c r="B8" s="1">
        <f>IF(B6=1,B3,B2)</f>
        <v>10</v>
      </c>
      <c r="C8" s="1">
        <f t="shared" ref="C8:AQ8" si="6">IF(C6=1,C3,C2)</f>
        <v>10</v>
      </c>
      <c r="D8" s="1">
        <f t="shared" si="6"/>
        <v>10</v>
      </c>
      <c r="E8" s="1">
        <f t="shared" si="6"/>
        <v>10</v>
      </c>
      <c r="F8" s="1">
        <f t="shared" si="6"/>
        <v>10</v>
      </c>
      <c r="G8" s="1">
        <f t="shared" si="6"/>
        <v>10</v>
      </c>
      <c r="H8" s="1">
        <f t="shared" si="6"/>
        <v>10</v>
      </c>
      <c r="I8" s="1">
        <f t="shared" si="6"/>
        <v>10</v>
      </c>
      <c r="J8" s="1">
        <f t="shared" si="6"/>
        <v>10</v>
      </c>
      <c r="K8" s="1">
        <f t="shared" si="6"/>
        <v>10</v>
      </c>
      <c r="L8" s="1">
        <f t="shared" si="6"/>
        <v>10</v>
      </c>
      <c r="M8" s="1">
        <f t="shared" si="6"/>
        <v>4</v>
      </c>
      <c r="N8" s="1">
        <f t="shared" si="6"/>
        <v>4</v>
      </c>
      <c r="O8" s="1">
        <f t="shared" si="6"/>
        <v>4</v>
      </c>
      <c r="P8" s="1">
        <f t="shared" si="6"/>
        <v>4</v>
      </c>
      <c r="Q8" s="1">
        <f t="shared" si="6"/>
        <v>4</v>
      </c>
      <c r="R8" s="1">
        <f t="shared" si="6"/>
        <v>4</v>
      </c>
      <c r="S8" s="1">
        <f t="shared" si="6"/>
        <v>4</v>
      </c>
      <c r="T8" s="1">
        <f t="shared" si="6"/>
        <v>4</v>
      </c>
      <c r="U8" s="1">
        <f t="shared" si="6"/>
        <v>4</v>
      </c>
      <c r="V8" s="1">
        <f t="shared" si="6"/>
        <v>4</v>
      </c>
      <c r="W8" s="1">
        <f t="shared" si="6"/>
        <v>2</v>
      </c>
      <c r="X8" s="1">
        <f t="shared" si="6"/>
        <v>3</v>
      </c>
      <c r="Y8" s="1">
        <f t="shared" si="6"/>
        <v>3</v>
      </c>
      <c r="Z8" s="1">
        <f t="shared" si="6"/>
        <v>2</v>
      </c>
      <c r="AA8" s="1">
        <f t="shared" si="6"/>
        <v>3</v>
      </c>
      <c r="AB8" s="1">
        <f t="shared" si="6"/>
        <v>3</v>
      </c>
      <c r="AC8" s="1">
        <f t="shared" si="6"/>
        <v>4</v>
      </c>
      <c r="AD8" s="1">
        <f t="shared" si="6"/>
        <v>30</v>
      </c>
      <c r="AE8" s="1">
        <f t="shared" si="6"/>
        <v>20</v>
      </c>
      <c r="AF8" s="1">
        <f t="shared" si="6"/>
        <v>20</v>
      </c>
      <c r="AG8" s="1">
        <f t="shared" si="6"/>
        <v>20</v>
      </c>
      <c r="AH8" s="1">
        <f t="shared" si="6"/>
        <v>20</v>
      </c>
      <c r="AI8" s="1">
        <f t="shared" si="6"/>
        <v>30</v>
      </c>
      <c r="AJ8" s="1">
        <f t="shared" si="6"/>
        <v>20</v>
      </c>
      <c r="AK8" s="1">
        <f t="shared" si="6"/>
        <v>20</v>
      </c>
      <c r="AL8" s="1">
        <f t="shared" si="6"/>
        <v>30</v>
      </c>
      <c r="AM8" s="1">
        <f t="shared" si="6"/>
        <v>30</v>
      </c>
      <c r="AN8" s="1">
        <f t="shared" si="6"/>
        <v>100</v>
      </c>
      <c r="AO8" s="1">
        <f t="shared" si="6"/>
        <v>150</v>
      </c>
      <c r="AP8" s="1">
        <f t="shared" si="6"/>
        <v>175</v>
      </c>
      <c r="AQ8" s="1">
        <f t="shared" si="6"/>
        <v>175</v>
      </c>
      <c r="AR8" s="1">
        <v>10</v>
      </c>
      <c r="AS8" s="5">
        <f>SUM(M8:AR8)+SUM(B8:L8)-MIN(B8:L8)</f>
        <v>1010</v>
      </c>
    </row>
    <row r="9" spans="1:45" hidden="1" x14ac:dyDescent="0.25">
      <c r="A9" t="s">
        <v>36</v>
      </c>
      <c r="B9" s="1">
        <f>B6*B2</f>
        <v>0</v>
      </c>
      <c r="C9" s="1">
        <f t="shared" ref="C9:AR9" si="7">C6*C2</f>
        <v>0</v>
      </c>
      <c r="D9" s="1">
        <f t="shared" si="7"/>
        <v>0</v>
      </c>
      <c r="E9" s="1">
        <f t="shared" si="7"/>
        <v>0</v>
      </c>
      <c r="F9" s="1">
        <f t="shared" si="7"/>
        <v>0</v>
      </c>
      <c r="G9" s="1">
        <f t="shared" si="7"/>
        <v>0</v>
      </c>
      <c r="H9" s="1">
        <f t="shared" si="7"/>
        <v>0</v>
      </c>
      <c r="I9" s="1">
        <f t="shared" si="7"/>
        <v>0</v>
      </c>
      <c r="J9" s="1">
        <f t="shared" si="7"/>
        <v>0</v>
      </c>
      <c r="K9" s="1">
        <f t="shared" si="7"/>
        <v>0</v>
      </c>
      <c r="L9" s="1">
        <f t="shared" si="7"/>
        <v>0</v>
      </c>
      <c r="M9" s="1">
        <f t="shared" si="7"/>
        <v>0</v>
      </c>
      <c r="N9" s="1">
        <f t="shared" si="7"/>
        <v>0</v>
      </c>
      <c r="O9" s="1">
        <f t="shared" si="7"/>
        <v>0</v>
      </c>
      <c r="P9" s="1">
        <f t="shared" si="7"/>
        <v>0</v>
      </c>
      <c r="Q9" s="1">
        <f t="shared" si="7"/>
        <v>0</v>
      </c>
      <c r="R9" s="1">
        <f t="shared" si="7"/>
        <v>0</v>
      </c>
      <c r="S9" s="1">
        <f t="shared" si="7"/>
        <v>0</v>
      </c>
      <c r="T9" s="1">
        <f t="shared" si="7"/>
        <v>0</v>
      </c>
      <c r="U9" s="1">
        <f t="shared" si="7"/>
        <v>0</v>
      </c>
      <c r="V9" s="1">
        <f t="shared" si="7"/>
        <v>0</v>
      </c>
      <c r="W9" s="1">
        <f t="shared" si="7"/>
        <v>0</v>
      </c>
      <c r="X9" s="1">
        <f t="shared" si="7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 t="shared" si="7"/>
        <v>0</v>
      </c>
      <c r="AC9" s="1">
        <f t="shared" si="7"/>
        <v>0</v>
      </c>
      <c r="AD9" s="1">
        <f t="shared" si="7"/>
        <v>0</v>
      </c>
      <c r="AE9" s="1">
        <f t="shared" si="7"/>
        <v>0</v>
      </c>
      <c r="AF9" s="1">
        <f t="shared" si="7"/>
        <v>0</v>
      </c>
      <c r="AG9" s="1">
        <f t="shared" si="7"/>
        <v>0</v>
      </c>
      <c r="AH9" s="1">
        <f t="shared" si="7"/>
        <v>0</v>
      </c>
      <c r="AI9" s="1">
        <f t="shared" si="7"/>
        <v>0</v>
      </c>
      <c r="AJ9" s="1">
        <f t="shared" si="7"/>
        <v>0</v>
      </c>
      <c r="AK9" s="1">
        <f t="shared" si="7"/>
        <v>0</v>
      </c>
      <c r="AL9" s="1">
        <f t="shared" si="7"/>
        <v>0</v>
      </c>
      <c r="AM9" s="1">
        <f t="shared" si="7"/>
        <v>0</v>
      </c>
      <c r="AN9" s="1">
        <f t="shared" si="7"/>
        <v>0</v>
      </c>
      <c r="AO9" s="1">
        <f t="shared" si="7"/>
        <v>0</v>
      </c>
      <c r="AP9" s="1">
        <f t="shared" si="7"/>
        <v>0</v>
      </c>
      <c r="AQ9" s="1">
        <f t="shared" si="7"/>
        <v>0</v>
      </c>
      <c r="AR9" s="1">
        <f t="shared" si="7"/>
        <v>0</v>
      </c>
      <c r="AS9" s="5">
        <f>SUM(M9:AR9)+SUM(B9:L9)-MIN(B9:L9)</f>
        <v>0</v>
      </c>
    </row>
    <row r="13" spans="1:45" ht="15.75" thickBot="1" x14ac:dyDescent="0.3">
      <c r="B13" s="6" t="s">
        <v>37</v>
      </c>
    </row>
    <row r="14" spans="1:45" ht="15.75" thickBot="1" x14ac:dyDescent="0.3">
      <c r="B14" s="8">
        <f>IFERROR(AS3/AS9,0)</f>
        <v>0</v>
      </c>
      <c r="C14" s="7" t="str">
        <f>VLOOKUP(ROUNDDOWN(B14*100,0),Scale!$A$1:$B$103,2,FALSE)</f>
        <v>N/A</v>
      </c>
    </row>
    <row r="16" spans="1:45" ht="15.75" thickBot="1" x14ac:dyDescent="0.3">
      <c r="B16" s="6" t="s">
        <v>39</v>
      </c>
    </row>
    <row r="17" spans="2:3" ht="15.75" thickBot="1" x14ac:dyDescent="0.3">
      <c r="B17" s="8">
        <f>AS8/AS2</f>
        <v>1.01</v>
      </c>
      <c r="C17" s="7" t="str">
        <f>VLOOKUP(ROUNDDOWN(B17*100,0),Scale!$A$1:$B$103,2,FALSE)</f>
        <v>A</v>
      </c>
    </row>
    <row r="19" spans="2:3" ht="15.75" thickBot="1" x14ac:dyDescent="0.3">
      <c r="B19" s="6" t="s">
        <v>38</v>
      </c>
    </row>
    <row r="20" spans="2:3" ht="15.75" thickBot="1" x14ac:dyDescent="0.3">
      <c r="B20" s="8">
        <f>IFERROR(AS7/AS2,"N/A")</f>
        <v>0</v>
      </c>
      <c r="C20" s="7" t="str">
        <f>VLOOKUP(ROUNDDOWN(B20*100,0),Scale!$A$1:$B$103,2,FALSE)</f>
        <v>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69" workbookViewId="0"/>
  </sheetViews>
  <sheetFormatPr defaultRowHeight="15" x14ac:dyDescent="0.25"/>
  <sheetData>
    <row r="1" spans="1:2" x14ac:dyDescent="0.25">
      <c r="A1">
        <v>102</v>
      </c>
      <c r="B1" t="s">
        <v>51</v>
      </c>
    </row>
    <row r="2" spans="1:2" x14ac:dyDescent="0.25">
      <c r="A2">
        <v>101</v>
      </c>
      <c r="B2" t="s">
        <v>51</v>
      </c>
    </row>
    <row r="3" spans="1:2" x14ac:dyDescent="0.25">
      <c r="A3">
        <v>100</v>
      </c>
      <c r="B3" t="s">
        <v>51</v>
      </c>
    </row>
    <row r="4" spans="1:2" x14ac:dyDescent="0.25">
      <c r="A4">
        <v>99</v>
      </c>
      <c r="B4" t="s">
        <v>51</v>
      </c>
    </row>
    <row r="5" spans="1:2" x14ac:dyDescent="0.25">
      <c r="A5">
        <v>98</v>
      </c>
      <c r="B5" t="s">
        <v>51</v>
      </c>
    </row>
    <row r="6" spans="1:2" x14ac:dyDescent="0.25">
      <c r="A6">
        <v>97</v>
      </c>
      <c r="B6" t="s">
        <v>51</v>
      </c>
    </row>
    <row r="7" spans="1:2" x14ac:dyDescent="0.25">
      <c r="A7">
        <v>96</v>
      </c>
      <c r="B7" t="s">
        <v>51</v>
      </c>
    </row>
    <row r="8" spans="1:2" x14ac:dyDescent="0.25">
      <c r="A8">
        <v>95</v>
      </c>
      <c r="B8" t="s">
        <v>51</v>
      </c>
    </row>
    <row r="9" spans="1:2" x14ac:dyDescent="0.25">
      <c r="A9">
        <v>94</v>
      </c>
      <c r="B9" t="s">
        <v>51</v>
      </c>
    </row>
    <row r="10" spans="1:2" x14ac:dyDescent="0.25">
      <c r="A10">
        <v>93</v>
      </c>
      <c r="B10" t="s">
        <v>51</v>
      </c>
    </row>
    <row r="11" spans="1:2" x14ac:dyDescent="0.25">
      <c r="A11">
        <v>92</v>
      </c>
      <c r="B11" t="s">
        <v>52</v>
      </c>
    </row>
    <row r="12" spans="1:2" x14ac:dyDescent="0.25">
      <c r="A12">
        <v>91</v>
      </c>
      <c r="B12" t="s">
        <v>52</v>
      </c>
    </row>
    <row r="13" spans="1:2" x14ac:dyDescent="0.25">
      <c r="A13">
        <v>90</v>
      </c>
      <c r="B13" t="s">
        <v>52</v>
      </c>
    </row>
    <row r="14" spans="1:2" x14ac:dyDescent="0.25">
      <c r="A14">
        <v>89</v>
      </c>
      <c r="B14" t="s">
        <v>49</v>
      </c>
    </row>
    <row r="15" spans="1:2" x14ac:dyDescent="0.25">
      <c r="A15">
        <v>88</v>
      </c>
      <c r="B15" t="s">
        <v>49</v>
      </c>
    </row>
    <row r="16" spans="1:2" x14ac:dyDescent="0.25">
      <c r="A16">
        <v>87</v>
      </c>
      <c r="B16" t="s">
        <v>49</v>
      </c>
    </row>
    <row r="17" spans="1:2" x14ac:dyDescent="0.25">
      <c r="A17">
        <v>86</v>
      </c>
      <c r="B17" t="s">
        <v>48</v>
      </c>
    </row>
    <row r="18" spans="1:2" x14ac:dyDescent="0.25">
      <c r="A18">
        <v>85</v>
      </c>
      <c r="B18" t="s">
        <v>48</v>
      </c>
    </row>
    <row r="19" spans="1:2" x14ac:dyDescent="0.25">
      <c r="A19">
        <v>84</v>
      </c>
      <c r="B19" t="s">
        <v>48</v>
      </c>
    </row>
    <row r="20" spans="1:2" x14ac:dyDescent="0.25">
      <c r="A20">
        <v>83</v>
      </c>
      <c r="B20" t="s">
        <v>48</v>
      </c>
    </row>
    <row r="21" spans="1:2" x14ac:dyDescent="0.25">
      <c r="A21">
        <v>82</v>
      </c>
      <c r="B21" t="s">
        <v>50</v>
      </c>
    </row>
    <row r="22" spans="1:2" x14ac:dyDescent="0.25">
      <c r="A22">
        <v>81</v>
      </c>
      <c r="B22" t="s">
        <v>50</v>
      </c>
    </row>
    <row r="23" spans="1:2" x14ac:dyDescent="0.25">
      <c r="A23">
        <v>80</v>
      </c>
      <c r="B23" t="s">
        <v>50</v>
      </c>
    </row>
    <row r="24" spans="1:2" x14ac:dyDescent="0.25">
      <c r="A24">
        <v>79</v>
      </c>
      <c r="B24" t="s">
        <v>47</v>
      </c>
    </row>
    <row r="25" spans="1:2" x14ac:dyDescent="0.25">
      <c r="A25">
        <v>78</v>
      </c>
      <c r="B25" t="s">
        <v>47</v>
      </c>
    </row>
    <row r="26" spans="1:2" x14ac:dyDescent="0.25">
      <c r="A26">
        <v>77</v>
      </c>
      <c r="B26" t="s">
        <v>47</v>
      </c>
    </row>
    <row r="27" spans="1:2" x14ac:dyDescent="0.25">
      <c r="A27">
        <v>76</v>
      </c>
      <c r="B27" t="s">
        <v>45</v>
      </c>
    </row>
    <row r="28" spans="1:2" x14ac:dyDescent="0.25">
      <c r="A28">
        <v>75</v>
      </c>
      <c r="B28" t="s">
        <v>45</v>
      </c>
    </row>
    <row r="29" spans="1:2" x14ac:dyDescent="0.25">
      <c r="A29">
        <v>74</v>
      </c>
      <c r="B29" t="s">
        <v>45</v>
      </c>
    </row>
    <row r="30" spans="1:2" x14ac:dyDescent="0.25">
      <c r="A30">
        <v>73</v>
      </c>
      <c r="B30" t="s">
        <v>45</v>
      </c>
    </row>
    <row r="31" spans="1:2" x14ac:dyDescent="0.25">
      <c r="A31">
        <v>72</v>
      </c>
      <c r="B31" t="s">
        <v>46</v>
      </c>
    </row>
    <row r="32" spans="1:2" x14ac:dyDescent="0.25">
      <c r="A32">
        <v>71</v>
      </c>
      <c r="B32" t="s">
        <v>46</v>
      </c>
    </row>
    <row r="33" spans="1:2" x14ac:dyDescent="0.25">
      <c r="A33">
        <v>70</v>
      </c>
      <c r="B33" t="s">
        <v>46</v>
      </c>
    </row>
    <row r="34" spans="1:2" x14ac:dyDescent="0.25">
      <c r="A34">
        <v>69</v>
      </c>
      <c r="B34" t="s">
        <v>44</v>
      </c>
    </row>
    <row r="35" spans="1:2" x14ac:dyDescent="0.25">
      <c r="A35">
        <v>68</v>
      </c>
      <c r="B35" t="s">
        <v>44</v>
      </c>
    </row>
    <row r="36" spans="1:2" x14ac:dyDescent="0.25">
      <c r="A36">
        <v>67</v>
      </c>
      <c r="B36" t="s">
        <v>44</v>
      </c>
    </row>
    <row r="37" spans="1:2" x14ac:dyDescent="0.25">
      <c r="A37">
        <v>66</v>
      </c>
      <c r="B37" t="s">
        <v>43</v>
      </c>
    </row>
    <row r="38" spans="1:2" x14ac:dyDescent="0.25">
      <c r="A38">
        <v>65</v>
      </c>
      <c r="B38" t="s">
        <v>43</v>
      </c>
    </row>
    <row r="39" spans="1:2" x14ac:dyDescent="0.25">
      <c r="A39">
        <v>64</v>
      </c>
      <c r="B39" t="s">
        <v>43</v>
      </c>
    </row>
    <row r="40" spans="1:2" x14ac:dyDescent="0.25">
      <c r="A40">
        <v>63</v>
      </c>
      <c r="B40" t="s">
        <v>43</v>
      </c>
    </row>
    <row r="41" spans="1:2" x14ac:dyDescent="0.25">
      <c r="A41">
        <v>62</v>
      </c>
      <c r="B41" t="s">
        <v>42</v>
      </c>
    </row>
    <row r="42" spans="1:2" x14ac:dyDescent="0.25">
      <c r="A42">
        <v>61</v>
      </c>
      <c r="B42" t="s">
        <v>42</v>
      </c>
    </row>
    <row r="43" spans="1:2" x14ac:dyDescent="0.25">
      <c r="A43">
        <v>60</v>
      </c>
      <c r="B43" t="s">
        <v>42</v>
      </c>
    </row>
    <row r="44" spans="1:2" x14ac:dyDescent="0.25">
      <c r="A44">
        <v>59</v>
      </c>
      <c r="B44" t="s">
        <v>41</v>
      </c>
    </row>
    <row r="45" spans="1:2" x14ac:dyDescent="0.25">
      <c r="A45">
        <v>58</v>
      </c>
      <c r="B45" t="s">
        <v>41</v>
      </c>
    </row>
    <row r="46" spans="1:2" x14ac:dyDescent="0.25">
      <c r="A46">
        <v>57</v>
      </c>
      <c r="B46" t="s">
        <v>41</v>
      </c>
    </row>
    <row r="47" spans="1:2" x14ac:dyDescent="0.25">
      <c r="A47">
        <v>56</v>
      </c>
      <c r="B47" t="s">
        <v>41</v>
      </c>
    </row>
    <row r="48" spans="1:2" x14ac:dyDescent="0.25">
      <c r="A48">
        <v>55</v>
      </c>
      <c r="B48" t="s">
        <v>41</v>
      </c>
    </row>
    <row r="49" spans="1:2" x14ac:dyDescent="0.25">
      <c r="A49">
        <v>54</v>
      </c>
      <c r="B49" t="s">
        <v>41</v>
      </c>
    </row>
    <row r="50" spans="1:2" x14ac:dyDescent="0.25">
      <c r="A50">
        <v>53</v>
      </c>
      <c r="B50" t="s">
        <v>41</v>
      </c>
    </row>
    <row r="51" spans="1:2" x14ac:dyDescent="0.25">
      <c r="A51">
        <v>52</v>
      </c>
      <c r="B51" t="s">
        <v>41</v>
      </c>
    </row>
    <row r="52" spans="1:2" x14ac:dyDescent="0.25">
      <c r="A52">
        <v>51</v>
      </c>
      <c r="B52" t="s">
        <v>41</v>
      </c>
    </row>
    <row r="53" spans="1:2" x14ac:dyDescent="0.25">
      <c r="A53">
        <v>50</v>
      </c>
      <c r="B53" t="s">
        <v>41</v>
      </c>
    </row>
    <row r="54" spans="1:2" x14ac:dyDescent="0.25">
      <c r="A54">
        <v>49</v>
      </c>
      <c r="B54" t="s">
        <v>41</v>
      </c>
    </row>
    <row r="55" spans="1:2" x14ac:dyDescent="0.25">
      <c r="A55">
        <v>48</v>
      </c>
      <c r="B55" t="s">
        <v>41</v>
      </c>
    </row>
    <row r="56" spans="1:2" x14ac:dyDescent="0.25">
      <c r="A56">
        <v>47</v>
      </c>
      <c r="B56" t="s">
        <v>41</v>
      </c>
    </row>
    <row r="57" spans="1:2" x14ac:dyDescent="0.25">
      <c r="A57">
        <v>46</v>
      </c>
      <c r="B57" t="s">
        <v>41</v>
      </c>
    </row>
    <row r="58" spans="1:2" x14ac:dyDescent="0.25">
      <c r="A58">
        <v>45</v>
      </c>
      <c r="B58" t="s">
        <v>41</v>
      </c>
    </row>
    <row r="59" spans="1:2" x14ac:dyDescent="0.25">
      <c r="A59">
        <v>44</v>
      </c>
      <c r="B59" t="s">
        <v>41</v>
      </c>
    </row>
    <row r="60" spans="1:2" x14ac:dyDescent="0.25">
      <c r="A60">
        <v>43</v>
      </c>
      <c r="B60" t="s">
        <v>41</v>
      </c>
    </row>
    <row r="61" spans="1:2" x14ac:dyDescent="0.25">
      <c r="A61">
        <v>42</v>
      </c>
      <c r="B61" t="s">
        <v>41</v>
      </c>
    </row>
    <row r="62" spans="1:2" x14ac:dyDescent="0.25">
      <c r="A62">
        <v>41</v>
      </c>
      <c r="B62" t="s">
        <v>41</v>
      </c>
    </row>
    <row r="63" spans="1:2" x14ac:dyDescent="0.25">
      <c r="A63">
        <v>40</v>
      </c>
      <c r="B63" t="s">
        <v>41</v>
      </c>
    </row>
    <row r="64" spans="1:2" x14ac:dyDescent="0.25">
      <c r="A64">
        <v>39</v>
      </c>
      <c r="B64" t="s">
        <v>41</v>
      </c>
    </row>
    <row r="65" spans="1:2" x14ac:dyDescent="0.25">
      <c r="A65">
        <v>38</v>
      </c>
      <c r="B65" t="s">
        <v>41</v>
      </c>
    </row>
    <row r="66" spans="1:2" x14ac:dyDescent="0.25">
      <c r="A66">
        <v>37</v>
      </c>
      <c r="B66" t="s">
        <v>41</v>
      </c>
    </row>
    <row r="67" spans="1:2" x14ac:dyDescent="0.25">
      <c r="A67">
        <v>36</v>
      </c>
      <c r="B67" t="s">
        <v>41</v>
      </c>
    </row>
    <row r="68" spans="1:2" x14ac:dyDescent="0.25">
      <c r="A68">
        <v>35</v>
      </c>
      <c r="B68" t="s">
        <v>41</v>
      </c>
    </row>
    <row r="69" spans="1:2" x14ac:dyDescent="0.25">
      <c r="A69">
        <v>34</v>
      </c>
      <c r="B69" t="s">
        <v>41</v>
      </c>
    </row>
    <row r="70" spans="1:2" x14ac:dyDescent="0.25">
      <c r="A70">
        <v>33</v>
      </c>
      <c r="B70" t="s">
        <v>41</v>
      </c>
    </row>
    <row r="71" spans="1:2" x14ac:dyDescent="0.25">
      <c r="A71">
        <v>32</v>
      </c>
      <c r="B71" t="s">
        <v>41</v>
      </c>
    </row>
    <row r="72" spans="1:2" x14ac:dyDescent="0.25">
      <c r="A72">
        <v>31</v>
      </c>
      <c r="B72" t="s">
        <v>41</v>
      </c>
    </row>
    <row r="73" spans="1:2" x14ac:dyDescent="0.25">
      <c r="A73">
        <v>30</v>
      </c>
      <c r="B73" t="s">
        <v>41</v>
      </c>
    </row>
    <row r="74" spans="1:2" x14ac:dyDescent="0.25">
      <c r="A74">
        <v>29</v>
      </c>
      <c r="B74" t="s">
        <v>41</v>
      </c>
    </row>
    <row r="75" spans="1:2" x14ac:dyDescent="0.25">
      <c r="A75">
        <v>28</v>
      </c>
      <c r="B75" t="s">
        <v>41</v>
      </c>
    </row>
    <row r="76" spans="1:2" x14ac:dyDescent="0.25">
      <c r="A76">
        <v>27</v>
      </c>
      <c r="B76" t="s">
        <v>41</v>
      </c>
    </row>
    <row r="77" spans="1:2" x14ac:dyDescent="0.25">
      <c r="A77">
        <v>26</v>
      </c>
      <c r="B77" t="s">
        <v>41</v>
      </c>
    </row>
    <row r="78" spans="1:2" x14ac:dyDescent="0.25">
      <c r="A78">
        <v>25</v>
      </c>
      <c r="B78" t="s">
        <v>41</v>
      </c>
    </row>
    <row r="79" spans="1:2" x14ac:dyDescent="0.25">
      <c r="A79">
        <v>24</v>
      </c>
      <c r="B79" t="s">
        <v>41</v>
      </c>
    </row>
    <row r="80" spans="1:2" x14ac:dyDescent="0.25">
      <c r="A80">
        <v>23</v>
      </c>
      <c r="B80" t="s">
        <v>41</v>
      </c>
    </row>
    <row r="81" spans="1:2" x14ac:dyDescent="0.25">
      <c r="A81">
        <v>22</v>
      </c>
      <c r="B81" t="s">
        <v>41</v>
      </c>
    </row>
    <row r="82" spans="1:2" x14ac:dyDescent="0.25">
      <c r="A82">
        <v>21</v>
      </c>
      <c r="B82" t="s">
        <v>41</v>
      </c>
    </row>
    <row r="83" spans="1:2" x14ac:dyDescent="0.25">
      <c r="A83">
        <v>20</v>
      </c>
      <c r="B83" t="s">
        <v>41</v>
      </c>
    </row>
    <row r="84" spans="1:2" x14ac:dyDescent="0.25">
      <c r="A84">
        <v>19</v>
      </c>
      <c r="B84" t="s">
        <v>41</v>
      </c>
    </row>
    <row r="85" spans="1:2" x14ac:dyDescent="0.25">
      <c r="A85">
        <v>18</v>
      </c>
      <c r="B85" t="s">
        <v>41</v>
      </c>
    </row>
    <row r="86" spans="1:2" x14ac:dyDescent="0.25">
      <c r="A86">
        <v>17</v>
      </c>
      <c r="B86" t="s">
        <v>41</v>
      </c>
    </row>
    <row r="87" spans="1:2" x14ac:dyDescent="0.25">
      <c r="A87">
        <v>16</v>
      </c>
      <c r="B87" t="s">
        <v>41</v>
      </c>
    </row>
    <row r="88" spans="1:2" x14ac:dyDescent="0.25">
      <c r="A88">
        <v>15</v>
      </c>
      <c r="B88" t="s">
        <v>41</v>
      </c>
    </row>
    <row r="89" spans="1:2" x14ac:dyDescent="0.25">
      <c r="A89">
        <v>14</v>
      </c>
      <c r="B89" t="s">
        <v>41</v>
      </c>
    </row>
    <row r="90" spans="1:2" x14ac:dyDescent="0.25">
      <c r="A90">
        <v>13</v>
      </c>
      <c r="B90" t="s">
        <v>41</v>
      </c>
    </row>
    <row r="91" spans="1:2" x14ac:dyDescent="0.25">
      <c r="A91">
        <v>12</v>
      </c>
      <c r="B91" t="s">
        <v>41</v>
      </c>
    </row>
    <row r="92" spans="1:2" x14ac:dyDescent="0.25">
      <c r="A92">
        <v>11</v>
      </c>
      <c r="B92" t="s">
        <v>41</v>
      </c>
    </row>
    <row r="93" spans="1:2" x14ac:dyDescent="0.25">
      <c r="A93">
        <v>10</v>
      </c>
      <c r="B93" t="s">
        <v>41</v>
      </c>
    </row>
    <row r="94" spans="1:2" x14ac:dyDescent="0.25">
      <c r="A94">
        <v>9</v>
      </c>
      <c r="B94" t="s">
        <v>41</v>
      </c>
    </row>
    <row r="95" spans="1:2" x14ac:dyDescent="0.25">
      <c r="A95">
        <v>8</v>
      </c>
      <c r="B95" t="s">
        <v>41</v>
      </c>
    </row>
    <row r="96" spans="1:2" x14ac:dyDescent="0.25">
      <c r="A96">
        <v>7</v>
      </c>
      <c r="B96" t="s">
        <v>41</v>
      </c>
    </row>
    <row r="97" spans="1:2" x14ac:dyDescent="0.25">
      <c r="A97">
        <v>6</v>
      </c>
      <c r="B97" t="s">
        <v>41</v>
      </c>
    </row>
    <row r="98" spans="1:2" x14ac:dyDescent="0.25">
      <c r="A98">
        <v>5</v>
      </c>
      <c r="B98" t="s">
        <v>41</v>
      </c>
    </row>
    <row r="99" spans="1:2" x14ac:dyDescent="0.25">
      <c r="A99">
        <v>4</v>
      </c>
      <c r="B99" t="s">
        <v>41</v>
      </c>
    </row>
    <row r="100" spans="1:2" x14ac:dyDescent="0.25">
      <c r="A100">
        <v>3</v>
      </c>
      <c r="B100" t="s">
        <v>41</v>
      </c>
    </row>
    <row r="101" spans="1:2" x14ac:dyDescent="0.25">
      <c r="A101">
        <v>2</v>
      </c>
      <c r="B101" t="s">
        <v>41</v>
      </c>
    </row>
    <row r="102" spans="1:2" x14ac:dyDescent="0.25">
      <c r="A102">
        <v>1</v>
      </c>
      <c r="B102" t="s">
        <v>41</v>
      </c>
    </row>
    <row r="103" spans="1:2" x14ac:dyDescent="0.25">
      <c r="A103">
        <v>0</v>
      </c>
      <c r="B10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2017-01-09T21:37:45Z</dcterms:modified>
</cp:coreProperties>
</file>