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neckRandy\Desktop\Coding Temple\Homework\Weekend Projects\"/>
    </mc:Choice>
  </mc:AlternateContent>
  <xr:revisionPtr revIDLastSave="0" documentId="8_{618D9BF0-6CEA-41A6-BCAE-1334F873D9C7}" xr6:coauthVersionLast="47" xr6:coauthVersionMax="47" xr10:uidLastSave="{00000000-0000-0000-0000-000000000000}"/>
  <bookViews>
    <workbookView xWindow="-108" yWindow="-108" windowWidth="23256" windowHeight="12576" tabRatio="445" firstSheet="2" activeTab="2" xr2:uid="{00000000-000D-0000-FFFF-FFFF00000000}"/>
  </bookViews>
  <sheets>
    <sheet name="Waste_Country" sheetId="11" r:id="rId1"/>
    <sheet name="Country_%" sheetId="3" r:id="rId2"/>
    <sheet name="Top 5" sheetId="5" r:id="rId3"/>
    <sheet name="Top 20" sheetId="9" r:id="rId4"/>
    <sheet name="ALL" sheetId="2" r:id="rId5"/>
    <sheet name="DASHBOARD" sheetId="8" r:id="rId6"/>
    <sheet name="mismanaged_plasticwaste" sheetId="1" r:id="rId7"/>
  </sheets>
  <definedNames>
    <definedName name="_xlnm._FilterDatabase" localSheetId="6" hidden="1">mismanaged_plasticwaste!$A$1:$I$195</definedName>
  </definedNames>
  <calcPr calcId="191029"/>
  <pivotCaches>
    <pivotCache cacheId="18" r:id="rId8"/>
    <pivotCache cacheId="30" r:id="rId9"/>
    <pivotCache cacheId="2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9" i="1" l="1"/>
  <c r="I23" i="1" l="1"/>
  <c r="I69" i="1"/>
  <c r="I179" i="1"/>
  <c r="I75" i="1"/>
  <c r="I56" i="1"/>
  <c r="I177" i="1"/>
  <c r="I147" i="1"/>
  <c r="I82" i="1"/>
  <c r="I111" i="1"/>
  <c r="I77" i="1"/>
  <c r="I92" i="1"/>
  <c r="I149" i="1"/>
  <c r="I32" i="1"/>
  <c r="I51" i="1"/>
  <c r="I157" i="1"/>
  <c r="I28" i="1"/>
  <c r="I31" i="1"/>
  <c r="I158" i="1"/>
  <c r="I101" i="1"/>
  <c r="I132" i="1"/>
  <c r="I30" i="1"/>
  <c r="I35" i="1"/>
  <c r="I17" i="1"/>
  <c r="I110" i="1"/>
  <c r="I74" i="1"/>
  <c r="I159" i="1"/>
  <c r="I160" i="1"/>
  <c r="I100" i="1"/>
  <c r="I64" i="1"/>
  <c r="I161" i="1"/>
  <c r="I162" i="1"/>
  <c r="I99" i="1"/>
  <c r="I2" i="1"/>
  <c r="I45" i="1"/>
  <c r="I187" i="1"/>
  <c r="I102" i="1"/>
  <c r="I52" i="1"/>
  <c r="I87" i="1"/>
  <c r="I183" i="1"/>
  <c r="I163" i="1"/>
  <c r="I108" i="1"/>
  <c r="I29" i="1"/>
  <c r="I154" i="1"/>
  <c r="I55" i="1"/>
  <c r="I34" i="1"/>
  <c r="I22" i="1"/>
  <c r="I79" i="1"/>
  <c r="I40" i="1"/>
  <c r="I91" i="1"/>
  <c r="I72" i="1"/>
  <c r="I14" i="1"/>
  <c r="I123" i="1"/>
  <c r="I164" i="1"/>
  <c r="I165" i="1"/>
  <c r="I88" i="1"/>
  <c r="I120" i="1"/>
  <c r="I128" i="1"/>
  <c r="I133" i="1"/>
  <c r="I180" i="1"/>
  <c r="I95" i="1"/>
  <c r="I36" i="1"/>
  <c r="I155" i="1"/>
  <c r="I113" i="1"/>
  <c r="I25" i="1"/>
  <c r="I166" i="1"/>
  <c r="I126" i="1"/>
  <c r="I167" i="1"/>
  <c r="I46" i="1"/>
  <c r="I135" i="1"/>
  <c r="I173" i="1"/>
  <c r="I24" i="1"/>
  <c r="I168" i="1"/>
  <c r="I49" i="1"/>
  <c r="I54" i="1"/>
  <c r="I7" i="1"/>
  <c r="I18" i="1"/>
  <c r="I37" i="1"/>
  <c r="I106" i="1"/>
  <c r="I121" i="1"/>
  <c r="I60" i="1"/>
  <c r="I93" i="1"/>
  <c r="I81" i="1"/>
  <c r="I43" i="1"/>
  <c r="I116" i="1"/>
  <c r="I107" i="1"/>
  <c r="I109" i="1"/>
  <c r="I27" i="1"/>
  <c r="I142" i="1"/>
  <c r="I44" i="1"/>
  <c r="I94" i="1"/>
  <c r="I83" i="1"/>
  <c r="I115" i="1"/>
  <c r="I112" i="1"/>
  <c r="I119" i="1"/>
  <c r="I73" i="1"/>
  <c r="I38" i="1"/>
  <c r="I67" i="1"/>
  <c r="I9" i="1"/>
  <c r="I138" i="1"/>
  <c r="I178" i="1"/>
  <c r="I103" i="1"/>
  <c r="I11" i="1"/>
  <c r="I193" i="1"/>
  <c r="I114" i="1"/>
  <c r="I152" i="1"/>
  <c r="I136" i="1"/>
  <c r="I85" i="1"/>
  <c r="I153" i="1"/>
  <c r="I90" i="1"/>
  <c r="I188" i="1"/>
  <c r="I151" i="1"/>
  <c r="I182" i="1"/>
  <c r="I181" i="1"/>
  <c r="I66" i="1"/>
  <c r="I39" i="1"/>
  <c r="I68" i="1"/>
  <c r="I65" i="1"/>
  <c r="I192" i="1"/>
  <c r="I104" i="1"/>
  <c r="I169" i="1"/>
  <c r="I170" i="1"/>
  <c r="I139" i="1"/>
  <c r="I26" i="1"/>
  <c r="I58" i="1"/>
  <c r="I174" i="1"/>
  <c r="I189" i="1"/>
  <c r="I184" i="1"/>
  <c r="I175" i="1"/>
  <c r="I143" i="1"/>
  <c r="I145" i="1"/>
  <c r="I80" i="1"/>
  <c r="I76" i="1"/>
  <c r="I129" i="1"/>
  <c r="I63" i="1"/>
  <c r="I41" i="1"/>
  <c r="I86" i="1"/>
  <c r="I5" i="1"/>
  <c r="I137" i="1"/>
  <c r="I134" i="1"/>
  <c r="I124" i="1"/>
  <c r="I117" i="1"/>
  <c r="I144" i="1"/>
  <c r="I96" i="1"/>
  <c r="I97" i="1"/>
  <c r="I185" i="1"/>
  <c r="I98" i="1"/>
  <c r="I16" i="1"/>
  <c r="I156" i="1"/>
  <c r="I171" i="1"/>
  <c r="I53" i="1"/>
  <c r="I62" i="1"/>
  <c r="I59" i="1"/>
  <c r="I150" i="1"/>
  <c r="I89" i="1"/>
  <c r="I148" i="1"/>
  <c r="I48" i="1"/>
  <c r="I130" i="1"/>
  <c r="I172" i="1"/>
  <c r="I140" i="1"/>
  <c r="I131" i="1"/>
  <c r="I84" i="1"/>
  <c r="I186" i="1"/>
  <c r="I47" i="1"/>
  <c r="I146" i="1"/>
  <c r="I125" i="1"/>
  <c r="I71" i="1"/>
  <c r="I21" i="1"/>
  <c r="I4" i="1"/>
  <c r="I127" i="1"/>
  <c r="I191" i="1"/>
  <c r="I141" i="1"/>
  <c r="I8" i="1"/>
  <c r="I20" i="1"/>
  <c r="I42" i="1"/>
  <c r="I33" i="1"/>
  <c r="I190" i="1"/>
  <c r="I78" i="1"/>
  <c r="I3" i="1"/>
  <c r="I12" i="1"/>
  <c r="I19" i="1"/>
  <c r="I176" i="1"/>
  <c r="I194" i="1"/>
  <c r="I61" i="1"/>
  <c r="I118" i="1"/>
  <c r="I122" i="1"/>
  <c r="I105" i="1"/>
  <c r="I10" i="1"/>
  <c r="I195" i="1"/>
  <c r="I15" i="1"/>
  <c r="I50" i="1"/>
  <c r="I70" i="1"/>
  <c r="I57" i="1"/>
  <c r="I6" i="1"/>
  <c r="I13" i="1"/>
  <c r="H195" i="1"/>
  <c r="J46" i="1" s="1"/>
  <c r="H7" i="1"/>
  <c r="H193" i="1"/>
  <c r="H3" i="1"/>
  <c r="H78" i="1"/>
  <c r="H2" i="1"/>
  <c r="H88" i="1"/>
  <c r="J65" i="1" s="1"/>
  <c r="H152" i="1"/>
  <c r="H148" i="1"/>
  <c r="J52" i="1" s="1"/>
  <c r="H47" i="1"/>
  <c r="H40" i="1"/>
  <c r="H153" i="1"/>
  <c r="H191" i="1"/>
  <c r="J3" i="1" s="1"/>
  <c r="H16" i="1"/>
  <c r="H11" i="1"/>
  <c r="J153" i="1" s="1"/>
  <c r="H20" i="1"/>
  <c r="H194" i="1"/>
  <c r="J45" i="1" s="1"/>
  <c r="H24" i="1"/>
  <c r="H192" i="1"/>
  <c r="H65" i="1"/>
  <c r="H64" i="1"/>
  <c r="H41" i="1"/>
  <c r="H50" i="1"/>
  <c r="J122" i="1" s="1"/>
  <c r="H80" i="1"/>
  <c r="H84" i="1"/>
  <c r="J78" i="1" s="1"/>
  <c r="H12" i="1"/>
  <c r="H115" i="1"/>
  <c r="H23" i="1"/>
  <c r="H44" i="1"/>
  <c r="H52" i="1"/>
  <c r="H89" i="1"/>
  <c r="H189" i="1"/>
  <c r="H190" i="1"/>
  <c r="J43" i="1" s="1"/>
  <c r="H58" i="1"/>
  <c r="H59" i="1"/>
  <c r="J113" i="1" s="1"/>
  <c r="H188" i="1"/>
  <c r="H62" i="1"/>
  <c r="H76" i="1"/>
  <c r="H21" i="1"/>
  <c r="J151" i="1" s="1"/>
  <c r="H37" i="1"/>
  <c r="H57" i="1"/>
  <c r="J123" i="1" s="1"/>
  <c r="H55" i="1"/>
  <c r="H81" i="1"/>
  <c r="J92" i="1" s="1"/>
  <c r="H67" i="1"/>
  <c r="H43" i="1"/>
  <c r="H26" i="1"/>
  <c r="J158" i="1" s="1"/>
  <c r="H68" i="1"/>
  <c r="J119" i="1" s="1"/>
  <c r="H46" i="1"/>
  <c r="H5" i="1"/>
  <c r="H28" i="1"/>
  <c r="H35" i="1"/>
  <c r="J159" i="1" s="1"/>
  <c r="H45" i="1"/>
  <c r="J152" i="1" s="1"/>
  <c r="H98" i="1"/>
  <c r="J67" i="1" s="1"/>
  <c r="H187" i="1"/>
  <c r="J16" i="1" s="1"/>
  <c r="H32" i="1"/>
  <c r="H61" i="1"/>
  <c r="H53" i="1"/>
  <c r="J150" i="1" s="1"/>
  <c r="H75" i="1"/>
  <c r="H91" i="1"/>
  <c r="J82" i="1" s="1"/>
  <c r="H132" i="1"/>
  <c r="H33" i="1"/>
  <c r="H66" i="1"/>
  <c r="H74" i="1"/>
  <c r="H184" i="1"/>
  <c r="H72" i="1"/>
  <c r="J131" i="1" s="1"/>
  <c r="H79" i="1"/>
  <c r="H93" i="1"/>
  <c r="J81" i="1" s="1"/>
  <c r="H102" i="1"/>
  <c r="H186" i="1"/>
  <c r="H54" i="1"/>
  <c r="J154" i="1" s="1"/>
  <c r="H182" i="1"/>
  <c r="H69" i="1"/>
  <c r="H18" i="1"/>
  <c r="J177" i="1" s="1"/>
  <c r="H36" i="1"/>
  <c r="H19" i="1"/>
  <c r="J179" i="1" s="1"/>
  <c r="H22" i="1"/>
  <c r="H29" i="1"/>
  <c r="H86" i="1"/>
  <c r="H133" i="1"/>
  <c r="J56" i="1" s="1"/>
  <c r="H135" i="1"/>
  <c r="J55" i="1" s="1"/>
  <c r="H185" i="1"/>
  <c r="J37" i="1" s="1"/>
  <c r="H17" i="1"/>
  <c r="H85" i="1"/>
  <c r="H9" i="1"/>
  <c r="J186" i="1" s="1"/>
  <c r="H51" i="1"/>
  <c r="H14" i="1"/>
  <c r="J184" i="1" s="1"/>
  <c r="H48" i="1"/>
  <c r="J169" i="1" s="1"/>
  <c r="H155" i="1"/>
  <c r="H73" i="1"/>
  <c r="H92" i="1"/>
  <c r="J98" i="1" s="1"/>
  <c r="H99" i="1"/>
  <c r="H13" i="1"/>
  <c r="H25" i="1"/>
  <c r="H34" i="1"/>
  <c r="H77" i="1"/>
  <c r="J148" i="1" s="1"/>
  <c r="H63" i="1"/>
  <c r="H87" i="1"/>
  <c r="J134" i="1" s="1"/>
  <c r="H4" i="1"/>
  <c r="H56" i="1"/>
  <c r="J171" i="1" s="1"/>
  <c r="H49" i="1"/>
  <c r="H10" i="1"/>
  <c r="H83" i="1"/>
  <c r="J156" i="1" s="1"/>
  <c r="H183" i="1"/>
  <c r="J17" i="1" s="1"/>
  <c r="H138" i="1"/>
  <c r="J58" i="1" s="1"/>
  <c r="H8" i="1"/>
  <c r="J193" i="1" s="1"/>
  <c r="H97" i="1"/>
  <c r="H119" i="1"/>
  <c r="J62" i="1" s="1"/>
  <c r="H181" i="1"/>
  <c r="H95" i="1"/>
  <c r="H123" i="1"/>
  <c r="J59" i="1" s="1"/>
  <c r="H114" i="1"/>
  <c r="J66" i="1" s="1"/>
  <c r="H15" i="1"/>
  <c r="J191" i="1" s="1"/>
  <c r="H31" i="1"/>
  <c r="J187" i="1" s="1"/>
  <c r="H111" i="1"/>
  <c r="J69" i="1" s="1"/>
  <c r="H150" i="1"/>
  <c r="J57" i="1" s="1"/>
  <c r="H112" i="1"/>
  <c r="H39" i="1"/>
  <c r="J189" i="1" s="1"/>
  <c r="H103" i="1"/>
  <c r="J85" i="1" s="1"/>
  <c r="H137" i="1"/>
  <c r="J64" i="1" s="1"/>
  <c r="H180" i="1"/>
  <c r="H90" i="1"/>
  <c r="J162" i="1" s="1"/>
  <c r="H82" i="1"/>
  <c r="J180" i="1" s="1"/>
  <c r="H96" i="1"/>
  <c r="J157" i="1" s="1"/>
  <c r="H100" i="1"/>
  <c r="J132" i="1" s="1"/>
  <c r="H124" i="1"/>
  <c r="H27" i="1"/>
  <c r="J195" i="1" s="1"/>
  <c r="H106" i="1"/>
  <c r="J91" i="1" s="1"/>
  <c r="H113" i="1"/>
  <c r="J79" i="1" s="1"/>
  <c r="H60" i="1"/>
  <c r="J188" i="1" s="1"/>
  <c r="H116" i="1"/>
  <c r="J80" i="1" s="1"/>
  <c r="H104" i="1"/>
  <c r="J111" i="1" s="1"/>
  <c r="H107" i="1"/>
  <c r="J97" i="1" s="1"/>
  <c r="H105" i="1"/>
  <c r="H139" i="1"/>
  <c r="J76" i="1" s="1"/>
  <c r="H178" i="1"/>
  <c r="J28" i="1" s="1"/>
  <c r="H177" i="1"/>
  <c r="H108" i="1"/>
  <c r="J116" i="1" s="1"/>
  <c r="H121" i="1"/>
  <c r="H125" i="1"/>
  <c r="J86" i="1" s="1"/>
  <c r="H141" i="1"/>
  <c r="H143" i="1"/>
  <c r="H173" i="1"/>
  <c r="J24" i="1" s="1"/>
  <c r="H175" i="1"/>
  <c r="J36" i="1" s="1"/>
  <c r="H176" i="1"/>
  <c r="J44" i="1" s="1"/>
  <c r="H174" i="1"/>
  <c r="J34" i="1" s="1"/>
  <c r="H120" i="1"/>
  <c r="J102" i="1" s="1"/>
  <c r="H129" i="1"/>
  <c r="H131" i="1"/>
  <c r="H134" i="1"/>
  <c r="H136" i="1"/>
  <c r="H145" i="1"/>
  <c r="J75" i="1" s="1"/>
  <c r="H151" i="1"/>
  <c r="J63" i="1" s="1"/>
  <c r="H170" i="1"/>
  <c r="J33" i="1" s="1"/>
  <c r="H169" i="1"/>
  <c r="H160" i="1"/>
  <c r="J13" i="1" s="1"/>
  <c r="H163" i="1"/>
  <c r="H157" i="1"/>
  <c r="J9" i="1" s="1"/>
  <c r="H167" i="1"/>
  <c r="J23" i="1" s="1"/>
  <c r="H168" i="1"/>
  <c r="J25" i="1" s="1"/>
  <c r="H159" i="1"/>
  <c r="J12" i="1" s="1"/>
  <c r="H164" i="1"/>
  <c r="J19" i="1" s="1"/>
  <c r="H172" i="1"/>
  <c r="J40" i="1" s="1"/>
  <c r="H166" i="1"/>
  <c r="J22" i="1" s="1"/>
  <c r="H158" i="1"/>
  <c r="J10" i="1" s="1"/>
  <c r="H171" i="1"/>
  <c r="J39" i="1" s="1"/>
  <c r="H165" i="1"/>
  <c r="J20" i="1" s="1"/>
  <c r="H161" i="1"/>
  <c r="J14" i="1" s="1"/>
  <c r="H162" i="1"/>
  <c r="J15" i="1" s="1"/>
  <c r="H118" i="1"/>
  <c r="J124" i="1" s="1"/>
  <c r="H122" i="1"/>
  <c r="H126" i="1"/>
  <c r="H128" i="1"/>
  <c r="J107" i="1" s="1"/>
  <c r="H130" i="1"/>
  <c r="H109" i="1"/>
  <c r="J149" i="1" s="1"/>
  <c r="H117" i="1"/>
  <c r="H142" i="1"/>
  <c r="H144" i="1"/>
  <c r="J96" i="1" s="1"/>
  <c r="H110" i="1"/>
  <c r="H147" i="1"/>
  <c r="J104" i="1" s="1"/>
  <c r="H149" i="1"/>
  <c r="H101" i="1"/>
  <c r="H127" i="1"/>
  <c r="H146" i="1"/>
  <c r="J155" i="1" s="1"/>
  <c r="H154" i="1"/>
  <c r="H6" i="1"/>
  <c r="J48" i="1" s="1"/>
  <c r="H30" i="1"/>
  <c r="H38" i="1"/>
  <c r="J27" i="1" s="1"/>
  <c r="H42" i="1"/>
  <c r="J42" i="1" s="1"/>
  <c r="H70" i="1"/>
  <c r="J47" i="1" s="1"/>
  <c r="H94" i="1"/>
  <c r="J26" i="1" s="1"/>
  <c r="H140" i="1"/>
  <c r="J41" i="1" s="1"/>
  <c r="H156" i="1"/>
  <c r="H71" i="1"/>
  <c r="J61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1" i="1"/>
  <c r="B30" i="1"/>
  <c r="B32" i="1"/>
  <c r="B33" i="1"/>
  <c r="B34" i="1"/>
  <c r="B35" i="1"/>
  <c r="B37" i="1"/>
  <c r="B36" i="1"/>
  <c r="B39" i="1"/>
  <c r="B38" i="1"/>
  <c r="B40" i="1"/>
  <c r="B41" i="1"/>
  <c r="B42" i="1"/>
  <c r="B43" i="1"/>
  <c r="B44" i="1"/>
  <c r="B45" i="1"/>
  <c r="B46" i="1"/>
  <c r="B47" i="1"/>
  <c r="B48" i="1"/>
  <c r="B49" i="1"/>
  <c r="B50" i="1"/>
  <c r="B52" i="1"/>
  <c r="B51" i="1"/>
  <c r="B53" i="1"/>
  <c r="B54" i="1"/>
  <c r="B55" i="1"/>
  <c r="B56" i="1"/>
  <c r="B57" i="1"/>
  <c r="B58" i="1"/>
  <c r="B59" i="1"/>
  <c r="B60" i="1"/>
  <c r="B61" i="1"/>
  <c r="B62" i="1"/>
  <c r="B64" i="1"/>
  <c r="B63" i="1"/>
  <c r="B65" i="1"/>
  <c r="B66" i="1"/>
  <c r="B67" i="1"/>
  <c r="B68" i="1"/>
  <c r="B69" i="1"/>
  <c r="B71" i="1"/>
  <c r="B70" i="1"/>
  <c r="B72" i="1"/>
  <c r="B73" i="1"/>
  <c r="B74" i="1"/>
  <c r="B75" i="1"/>
  <c r="B76" i="1"/>
  <c r="B78" i="1"/>
  <c r="B77" i="1"/>
  <c r="B79" i="1"/>
  <c r="B80" i="1"/>
  <c r="B81" i="1"/>
  <c r="B82" i="1"/>
  <c r="B83" i="1"/>
  <c r="B84" i="1"/>
  <c r="B85" i="1"/>
  <c r="B88" i="1"/>
  <c r="B86" i="1"/>
  <c r="B87" i="1"/>
  <c r="B89" i="1"/>
  <c r="B90" i="1"/>
  <c r="B91" i="1"/>
  <c r="B93" i="1"/>
  <c r="B92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1" i="1"/>
  <c r="B110" i="1"/>
  <c r="B112" i="1"/>
  <c r="B115" i="1"/>
  <c r="B113" i="1"/>
  <c r="B114" i="1"/>
  <c r="B116" i="1"/>
  <c r="B117" i="1"/>
  <c r="B118" i="1"/>
  <c r="B119" i="1"/>
  <c r="B120" i="1"/>
  <c r="B123" i="1"/>
  <c r="B121" i="1"/>
  <c r="B132" i="1"/>
  <c r="B122" i="1"/>
  <c r="B124" i="1"/>
  <c r="B125" i="1"/>
  <c r="B133" i="1"/>
  <c r="B126" i="1"/>
  <c r="B129" i="1"/>
  <c r="B128" i="1"/>
  <c r="B130" i="1"/>
  <c r="B127" i="1"/>
  <c r="B131" i="1"/>
  <c r="B135" i="1"/>
  <c r="B138" i="1"/>
  <c r="B134" i="1"/>
  <c r="B137" i="1"/>
  <c r="B136" i="1"/>
  <c r="B139" i="1"/>
  <c r="B148" i="1"/>
  <c r="B141" i="1"/>
  <c r="B140" i="1"/>
  <c r="B142" i="1"/>
  <c r="B143" i="1"/>
  <c r="B152" i="1"/>
  <c r="B144" i="1"/>
  <c r="B145" i="1"/>
  <c r="B146" i="1"/>
  <c r="B153" i="1"/>
  <c r="B150" i="1"/>
  <c r="B147" i="1"/>
  <c r="B149" i="1"/>
  <c r="B151" i="1"/>
  <c r="B193" i="1"/>
  <c r="B155" i="1"/>
  <c r="B154" i="1"/>
  <c r="B191" i="1"/>
  <c r="B182" i="1"/>
  <c r="B184" i="1"/>
  <c r="B186" i="1"/>
  <c r="B195" i="1"/>
  <c r="B194" i="1"/>
  <c r="B192" i="1"/>
  <c r="B189" i="1"/>
  <c r="B190" i="1"/>
  <c r="B188" i="1"/>
  <c r="B187" i="1"/>
  <c r="B185" i="1"/>
  <c r="B183" i="1"/>
  <c r="B181" i="1"/>
  <c r="B180" i="1"/>
  <c r="B179" i="1"/>
  <c r="B178" i="1"/>
  <c r="B177" i="1"/>
  <c r="B173" i="1"/>
  <c r="B175" i="1"/>
  <c r="B176" i="1"/>
  <c r="B174" i="1"/>
  <c r="B170" i="1"/>
  <c r="B169" i="1"/>
  <c r="B160" i="1"/>
  <c r="B163" i="1"/>
  <c r="B157" i="1"/>
  <c r="B167" i="1"/>
  <c r="B168" i="1"/>
  <c r="B159" i="1"/>
  <c r="B164" i="1"/>
  <c r="B172" i="1"/>
  <c r="B166" i="1"/>
  <c r="B158" i="1"/>
  <c r="B171" i="1"/>
  <c r="B165" i="1"/>
  <c r="B161" i="1"/>
  <c r="B162" i="1"/>
  <c r="B156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0" i="1"/>
  <c r="D32" i="1"/>
  <c r="D33" i="1"/>
  <c r="D34" i="1"/>
  <c r="D35" i="1"/>
  <c r="D37" i="1"/>
  <c r="D36" i="1"/>
  <c r="D39" i="1"/>
  <c r="D38" i="1"/>
  <c r="D40" i="1"/>
  <c r="D41" i="1"/>
  <c r="D42" i="1"/>
  <c r="D43" i="1"/>
  <c r="D44" i="1"/>
  <c r="D45" i="1"/>
  <c r="D46" i="1"/>
  <c r="D47" i="1"/>
  <c r="D48" i="1"/>
  <c r="D49" i="1"/>
  <c r="D50" i="1"/>
  <c r="D52" i="1"/>
  <c r="D51" i="1"/>
  <c r="D53" i="1"/>
  <c r="D54" i="1"/>
  <c r="D55" i="1"/>
  <c r="D56" i="1"/>
  <c r="D57" i="1"/>
  <c r="D58" i="1"/>
  <c r="D59" i="1"/>
  <c r="D60" i="1"/>
  <c r="D61" i="1"/>
  <c r="D62" i="1"/>
  <c r="D64" i="1"/>
  <c r="D63" i="1"/>
  <c r="D65" i="1"/>
  <c r="D66" i="1"/>
  <c r="D67" i="1"/>
  <c r="D68" i="1"/>
  <c r="D69" i="1"/>
  <c r="D71" i="1"/>
  <c r="D70" i="1"/>
  <c r="D72" i="1"/>
  <c r="D73" i="1"/>
  <c r="D74" i="1"/>
  <c r="D75" i="1"/>
  <c r="D76" i="1"/>
  <c r="D78" i="1"/>
  <c r="D77" i="1"/>
  <c r="D79" i="1"/>
  <c r="D80" i="1"/>
  <c r="D81" i="1"/>
  <c r="D82" i="1"/>
  <c r="D83" i="1"/>
  <c r="D84" i="1"/>
  <c r="D85" i="1"/>
  <c r="D88" i="1"/>
  <c r="D86" i="1"/>
  <c r="D87" i="1"/>
  <c r="D89" i="1"/>
  <c r="D90" i="1"/>
  <c r="D91" i="1"/>
  <c r="D93" i="1"/>
  <c r="D92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1" i="1"/>
  <c r="D110" i="1"/>
  <c r="D112" i="1"/>
  <c r="D115" i="1"/>
  <c r="D113" i="1"/>
  <c r="D114" i="1"/>
  <c r="D116" i="1"/>
  <c r="D117" i="1"/>
  <c r="D118" i="1"/>
  <c r="D119" i="1"/>
  <c r="D120" i="1"/>
  <c r="D123" i="1"/>
  <c r="D121" i="1"/>
  <c r="D132" i="1"/>
  <c r="D122" i="1"/>
  <c r="D124" i="1"/>
  <c r="D125" i="1"/>
  <c r="D133" i="1"/>
  <c r="D126" i="1"/>
  <c r="D129" i="1"/>
  <c r="D128" i="1"/>
  <c r="D130" i="1"/>
  <c r="D127" i="1"/>
  <c r="D131" i="1"/>
  <c r="D135" i="1"/>
  <c r="D138" i="1"/>
  <c r="D134" i="1"/>
  <c r="D137" i="1"/>
  <c r="D136" i="1"/>
  <c r="D139" i="1"/>
  <c r="D148" i="1"/>
  <c r="D141" i="1"/>
  <c r="D140" i="1"/>
  <c r="D142" i="1"/>
  <c r="D143" i="1"/>
  <c r="D152" i="1"/>
  <c r="D144" i="1"/>
  <c r="D145" i="1"/>
  <c r="D146" i="1"/>
  <c r="D153" i="1"/>
  <c r="D150" i="1"/>
  <c r="D147" i="1"/>
  <c r="D149" i="1"/>
  <c r="D151" i="1"/>
  <c r="D193" i="1"/>
  <c r="D155" i="1"/>
  <c r="D154" i="1"/>
  <c r="D191" i="1"/>
  <c r="D182" i="1"/>
  <c r="D184" i="1"/>
  <c r="D186" i="1"/>
  <c r="D195" i="1"/>
  <c r="D194" i="1"/>
  <c r="D192" i="1"/>
  <c r="D189" i="1"/>
  <c r="D190" i="1"/>
  <c r="D188" i="1"/>
  <c r="D187" i="1"/>
  <c r="D185" i="1"/>
  <c r="D183" i="1"/>
  <c r="D181" i="1"/>
  <c r="D180" i="1"/>
  <c r="D179" i="1"/>
  <c r="D178" i="1"/>
  <c r="D177" i="1"/>
  <c r="D173" i="1"/>
  <c r="D175" i="1"/>
  <c r="D176" i="1"/>
  <c r="D174" i="1"/>
  <c r="D170" i="1"/>
  <c r="D169" i="1"/>
  <c r="D160" i="1"/>
  <c r="D163" i="1"/>
  <c r="D157" i="1"/>
  <c r="D167" i="1"/>
  <c r="D168" i="1"/>
  <c r="D159" i="1"/>
  <c r="D164" i="1"/>
  <c r="D172" i="1"/>
  <c r="D166" i="1"/>
  <c r="D158" i="1"/>
  <c r="D171" i="1"/>
  <c r="D165" i="1"/>
  <c r="D161" i="1"/>
  <c r="D162" i="1"/>
  <c r="D156" i="1"/>
  <c r="D2" i="1"/>
  <c r="J194" i="1" l="1"/>
  <c r="J106" i="1"/>
  <c r="J89" i="1"/>
  <c r="J72" i="1"/>
  <c r="J115" i="1"/>
  <c r="J70" i="1"/>
  <c r="J130" i="1"/>
  <c r="J190" i="1"/>
  <c r="J181" i="1"/>
  <c r="J167" i="1"/>
  <c r="J172" i="1"/>
  <c r="J2" i="1"/>
  <c r="J166" i="1"/>
  <c r="J142" i="1"/>
  <c r="J105" i="1"/>
  <c r="J129" i="1"/>
  <c r="J100" i="1"/>
  <c r="J68" i="1"/>
  <c r="J103" i="1"/>
  <c r="J18" i="1"/>
  <c r="J93" i="1"/>
  <c r="J77" i="1"/>
  <c r="J71" i="1"/>
  <c r="J30" i="1"/>
  <c r="J176" i="1"/>
  <c r="J185" i="1"/>
  <c r="J175" i="1"/>
  <c r="J60" i="1"/>
  <c r="J54" i="1"/>
  <c r="J112" i="1"/>
  <c r="J29" i="1"/>
  <c r="J146" i="1"/>
  <c r="J95" i="1"/>
  <c r="J50" i="1"/>
  <c r="J161" i="1"/>
  <c r="J108" i="1"/>
  <c r="J94" i="1"/>
  <c r="J74" i="1"/>
  <c r="J118" i="1"/>
  <c r="J53" i="1"/>
  <c r="J31" i="1"/>
  <c r="J117" i="1"/>
  <c r="J5" i="1"/>
  <c r="J11" i="1"/>
  <c r="J168" i="1"/>
  <c r="J110" i="1"/>
  <c r="J32" i="1"/>
  <c r="J88" i="1"/>
  <c r="J120" i="1"/>
  <c r="J192" i="1"/>
  <c r="J182" i="1"/>
  <c r="J170" i="1"/>
  <c r="J127" i="1"/>
  <c r="J121" i="1"/>
  <c r="J160" i="1"/>
  <c r="J128" i="1"/>
  <c r="J114" i="1"/>
  <c r="J163" i="1"/>
  <c r="J138" i="1"/>
  <c r="J99" i="1"/>
  <c r="J135" i="1"/>
  <c r="J145" i="1"/>
  <c r="J183" i="1"/>
  <c r="J38" i="1"/>
  <c r="J83" i="1"/>
  <c r="J101" i="1"/>
  <c r="J8" i="1"/>
  <c r="J21" i="1"/>
  <c r="J165" i="1"/>
  <c r="J51" i="1"/>
  <c r="J137" i="1"/>
  <c r="J4" i="1"/>
  <c r="J139" i="1"/>
  <c r="J143" i="1"/>
  <c r="J144" i="1"/>
  <c r="J35" i="1"/>
  <c r="J84" i="1"/>
  <c r="J141" i="1"/>
  <c r="J49" i="1"/>
  <c r="J140" i="1"/>
  <c r="J6" i="1"/>
  <c r="J126" i="1"/>
  <c r="J164" i="1"/>
  <c r="J73" i="1"/>
  <c r="J174" i="1"/>
  <c r="J87" i="1"/>
  <c r="J178" i="1"/>
  <c r="J109" i="1"/>
  <c r="J136" i="1"/>
  <c r="J90" i="1"/>
  <c r="J125" i="1"/>
  <c r="J133" i="1"/>
  <c r="J147" i="1"/>
  <c r="J173" i="1"/>
  <c r="J7" i="1"/>
</calcChain>
</file>

<file path=xl/sharedStrings.xml><?xml version="1.0" encoding="utf-8"?>
<sst xmlns="http://schemas.openxmlformats.org/spreadsheetml/2006/main" count="655" uniqueCount="220">
  <si>
    <t>Country</t>
  </si>
  <si>
    <t>Total_MismanagedPlasticWaste_2010 (millionT)</t>
  </si>
  <si>
    <t>Total_MismanagedPlasticWaste_2019 (millionT)</t>
  </si>
  <si>
    <t xml:space="preserve">Mismanaged_PlasticWaste_PerCapita_2010 (kg per year) </t>
  </si>
  <si>
    <t xml:space="preserve">Mismanaged_PlasticWaste_PerCapita_2019 (kg per year) </t>
  </si>
  <si>
    <t>Albania</t>
  </si>
  <si>
    <t>Algeria</t>
  </si>
  <si>
    <t>Angola</t>
  </si>
  <si>
    <t>Anguilla</t>
  </si>
  <si>
    <t>Antigua and Barbuda</t>
  </si>
  <si>
    <t>Argentina</t>
  </si>
  <si>
    <t>Aruba</t>
  </si>
  <si>
    <t>Australia</t>
  </si>
  <si>
    <t>Bahamas</t>
  </si>
  <si>
    <t>Bahrain</t>
  </si>
  <si>
    <t>Bangladesh</t>
  </si>
  <si>
    <t>Barbados</t>
  </si>
  <si>
    <t>Belgium</t>
  </si>
  <si>
    <t>Belize</t>
  </si>
  <si>
    <t>Benin</t>
  </si>
  <si>
    <t>Bermuda</t>
  </si>
  <si>
    <t>Bosnia and Herzegovina</t>
  </si>
  <si>
    <t>Brazil</t>
  </si>
  <si>
    <t>British Virgin Islands</t>
  </si>
  <si>
    <t>Brunei</t>
  </si>
  <si>
    <t>Bulgaria</t>
  </si>
  <si>
    <t>Burkina Faso</t>
  </si>
  <si>
    <t>Cambodia</t>
  </si>
  <si>
    <t>Cameroon</t>
  </si>
  <si>
    <t>Canada</t>
  </si>
  <si>
    <t>Cape Verde</t>
  </si>
  <si>
    <t>Cayman Islands</t>
  </si>
  <si>
    <t>Channel Islands</t>
  </si>
  <si>
    <t>Chile</t>
  </si>
  <si>
    <t>China</t>
  </si>
  <si>
    <t>Christmas Island</t>
  </si>
  <si>
    <t>Cocos Islands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</si>
  <si>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</si>
  <si>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</si>
  <si>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</si>
  <si>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</si>
  <si>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</si>
  <si>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</si>
  <si>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</si>
  <si>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</si>
  <si>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Curacao</t>
  </si>
  <si>
    <t>Cyprus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</si>
  <si>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</si>
  <si>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</si>
  <si>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</si>
  <si>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</si>
  <si>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</si>
  <si>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</si>
  <si>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</si>
  <si>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</si>
  <si>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</si>
  <si>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</si>
  <si>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</si>
  <si>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Faeroe Islands</t>
  </si>
  <si>
    <t>Falkland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</si>
  <si>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</si>
  <si>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</si>
  <si>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</si>
  <si>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</si>
  <si>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</si>
  <si>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</si>
  <si>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</si>
  <si>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</si>
  <si>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</si>
  <si>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</si>
  <si>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</si>
  <si>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</si>
  <si>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</si>
  <si>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</si>
  <si>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</si>
  <si>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</si>
  <si>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</si>
  <si>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</si>
  <si>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</si>
  <si>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</si>
  <si>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</si>
  <si>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</si>
  <si>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</si>
  <si>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</si>
  <si>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</si>
  <si>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</si>
  <si>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</si>
  <si>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</si>
  <si>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</si>
  <si>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</si>
  <si>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</si>
  <si>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</si>
  <si>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</si>
  <si>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</si>
  <si>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</si>
  <si>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</si>
  <si>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</si>
  <si>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</si>
  <si>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</si>
  <si>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Latvia</t>
  </si>
  <si>
    <t>Lebanon</t>
  </si>
  <si>
    <t>Lesotho</t>
  </si>
  <si>
    <t>Liberia</t>
  </si>
  <si>
    <t>Libya</t>
  </si>
  <si>
    <t>Lithuania</t>
  </si>
  <si>
    <t>Macau</t>
  </si>
  <si>
    <t>Madagascar</t>
  </si>
  <si>
    <t>Malaysia</t>
  </si>
  <si>
    <t>Maldives</t>
  </si>
  <si>
    <t>Malta</t>
  </si>
  <si>
    <t>Marshall Islands</t>
  </si>
  <si>
    <t>Martinique</t>
  </si>
  <si>
    <t>Mauritania</t>
  </si>
  <si>
    <t>Mauritius</t>
  </si>
  <si>
    <t>Mexico</t>
  </si>
  <si>
    <t>Micronesia</t>
  </si>
  <si>
    <t>Monaco</t>
  </si>
  <si>
    <t>Montenegro</t>
  </si>
  <si>
    <t>Montserrat</t>
  </si>
  <si>
    <t>Morocco</t>
  </si>
  <si>
    <t>Mozambique</t>
  </si>
  <si>
    <t>Myanmar</t>
  </si>
  <si>
    <t>Namibia</t>
  </si>
  <si>
    <t>Nauru</t>
  </si>
  <si>
    <t>Netherlands</t>
  </si>
  <si>
    <t>Netherlands Antilles</t>
  </si>
  <si>
    <t>New Caledonia</t>
  </si>
  <si>
    <t>New Zealand</t>
  </si>
  <si>
    <t>Nicaragua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</si>
  <si>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</si>
  <si>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</si>
  <si>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</si>
  <si>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</si>
  <si>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</si>
  <si>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</si>
  <si>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</si>
  <si>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</si>
  <si>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</si>
  <si>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</si>
  <si>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</si>
  <si>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</si>
  <si>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</si>
  <si>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</si>
  <si>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</si>
  <si>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</si>
  <si>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</si>
  <si>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</si>
  <si>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</si>
  <si>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</si>
  <si>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</si>
  <si>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</si>
  <si>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</si>
  <si>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</si>
  <si>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</si>
  <si>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</si>
  <si>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</si>
  <si>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</si>
  <si>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Sao Tome and Principe</t>
  </si>
  <si>
    <t>Saudi Arabia</t>
  </si>
  <si>
    <t>Senegal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</si>
  <si>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</si>
  <si>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</si>
  <si>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</si>
  <si>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</si>
  <si>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</si>
  <si>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</si>
  <si>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</si>
  <si>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</si>
  <si>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</si>
  <si>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</si>
  <si>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</si>
  <si>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</si>
  <si>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Sudan</t>
  </si>
  <si>
    <t>Suriname</t>
  </si>
  <si>
    <t>Sweden</t>
  </si>
  <si>
    <t>Syria</t>
  </si>
  <si>
    <t>Taiwan</t>
  </si>
  <si>
    <t>Tanzania</t>
  </si>
  <si>
    <t>Thailand</t>
  </si>
  <si>
    <t>Timor</t>
  </si>
  <si>
    <t>Togo</t>
  </si>
  <si>
    <t>Tokelau</t>
  </si>
  <si>
    <t>Tonga</t>
  </si>
  <si>
    <t>Trinidad and Tobago</t>
  </si>
  <si>
    <t>Tunisia</t>
  </si>
  <si>
    <t>Turkey</t>
  </si>
  <si>
    <t>Turks and Caicos Islands</t>
  </si>
  <si>
    <t>Tuvalu</t>
  </si>
  <si>
    <t>Ukraine</t>
  </si>
  <si>
    <t>United Arab Emirates</t>
  </si>
  <si>
    <t>United Kingdom</t>
  </si>
  <si>
    <t>United States</t>
  </si>
  <si>
    <t>Uruguay</t>
  </si>
  <si>
    <t>Vanuatu</t>
  </si>
  <si>
    <t>Venezuela</t>
  </si>
  <si>
    <t>Vietnam</t>
  </si>
  <si>
    <t>Western Sahara</t>
  </si>
  <si>
    <t>Yemen</t>
  </si>
  <si>
    <t>Zimbabwe</t>
  </si>
  <si>
    <t>total_mismanagedplasticwaste_2010_(kgs)</t>
  </si>
  <si>
    <t>total_msmanagedplasticwaste_2019_(kgs)</t>
  </si>
  <si>
    <t>mismanaged_plasticwaste_percapita_changes_2010_2019(kg per year)</t>
  </si>
  <si>
    <t>Percentage of Change</t>
  </si>
  <si>
    <t>Row Labels</t>
  </si>
  <si>
    <t>(blank)</t>
  </si>
  <si>
    <t>Grand Total</t>
  </si>
  <si>
    <t xml:space="preserve">Sum of Mismanaged_PlasticWaste_PerCapita_2010 (kg per year) </t>
  </si>
  <si>
    <t xml:space="preserve">Sum of Mismanaged_PlasticWaste_PerCapita_2019 (kg per year) </t>
  </si>
  <si>
    <t>(All)</t>
  </si>
  <si>
    <t xml:space="preserve">Total Mismanaged_PlasticWaste_PerCapita_2010 (kg per year) </t>
  </si>
  <si>
    <t xml:space="preserve">Total Mismanaged_PlasticWaste_PerCapita_2019 (kg per year) </t>
  </si>
  <si>
    <t>Total Percentage of Change</t>
  </si>
  <si>
    <t>Sum of Percentage of Change2</t>
  </si>
  <si>
    <t>(Multiple Items)</t>
  </si>
  <si>
    <t>Sum of mismanaged_plasticwaste_percapita_changes_2010_2019(kg per year)</t>
  </si>
  <si>
    <t>Mismanage_plasticwaste_percapita_changes_2010_2019(kg per year)</t>
  </si>
  <si>
    <t>The Total_mismanagedplasticwaste_2010_(kgs)</t>
  </si>
  <si>
    <t>The Total_msmanagedplasticwaste_2019_(kgs)</t>
  </si>
  <si>
    <t xml:space="preserve"> Percent of Change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</si>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</sst>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43" fontId="0" fillId="0" borderId="0" xfId="1" applyFont="1"/>
    <xf numFmtId="43" fontId="0" fillId="0" borderId="0" xfId="1" applyFont="1" applyFill="1"/>
    <xf numFmtId="43" fontId="0" fillId="33" borderId="0" xfId="1" applyFont="1" applyFill="1"/>
    <xf numFmtId="0" fontId="0" fillId="33" borderId="0" xfId="0" applyFill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0" fillId="33" borderId="0" xfId="0" applyNumberFormat="1" applyFill="1"/>
    <xf numFmtId="9" fontId="0" fillId="0" borderId="0" xfId="0" applyNumberFormat="1"/>
    <xf numFmtId="9" fontId="0" fillId="0" borderId="0" xfId="0" applyNumberFormat="1" applyAlignment="1">
      <alignment horizontal="lef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"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[Project_1.xlsx]Country_%!PivotTable2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Mismanaged Waste Per Capita by Country</a:t>
            </a:r>
          </a:p>
        </c:rich>
      </c:tx>
      <c:layout>
        <c:manualLayout>
          <c:xMode val="edge"/>
          <c:yMode val="edge"/>
          <c:x val="0.23226769273802092"/>
          <c:y val="2.8176650115266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'Country_%'!$B$4</c:f>
              <c:strCache>
                <c:ptCount val="1"/>
                <c:pt idx="0">
                  <c:v>Mismanage_plasticwaste_percapita_changes_2010_2019(kg per year)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'Country_%'!$A$5:$A$200</c:f>
              <c:strCache>
                <c:ptCount val="195"/>
                <c:pt idx="0">
                  <c:v>Albania</c:v>
                </c:pt>
                <c:pt idx="1">
                  <c:v>Algeria</c:v>
                </c:pt>
                <c:pt idx="2">
                  <c:v>Angola</c:v>
                </c:pt>
                <c:pt idx="3">
                  <c:v>Anguilla</c:v>
                </c:pt>
                <c:pt idx="4">
                  <c:v>Antigua and Barbuda</c:v>
                </c:pt>
                <c:pt idx="5">
                  <c:v>Argentina</c:v>
                </c:pt>
                <c:pt idx="6">
                  <c:v>Aruba</c:v>
                </c:pt>
                <c:pt idx="7">
                  <c:v>Australia</c:v>
                </c:pt>
                <c:pt idx="8">
                  <c:v>Bahamas</c:v>
                </c:pt>
                <c:pt idx="9">
                  <c:v>Bahrain</c:v>
                </c:pt>
                <c:pt idx="10">
                  <c:v>Bangladesh</c:v>
                </c:pt>
                <c:pt idx="11">
                  <c:v>Barbados</c:v>
                </c:pt>
                <c:pt idx="12">
                  <c:v>Belgium</c:v>
                </c:pt>
                <c:pt idx="13">
                  <c:v>Belize</c:v>
                </c:pt>
                <c:pt idx="14">
                  <c:v>Benin</c:v>
                </c:pt>
                <c:pt idx="15">
                  <c:v>Bermuda</c:v>
                </c:pt>
                <c:pt idx="16">
                  <c:v>Bosnia and Herzegovina</c:v>
                </c:pt>
                <c:pt idx="17">
                  <c:v>Brazil</c:v>
                </c:pt>
                <c:pt idx="18">
                  <c:v>British Virgin Islands</c:v>
                </c:pt>
                <c:pt idx="19">
                  <c:v>Brunei</c:v>
                </c:pt>
                <c:pt idx="20">
                  <c:v>Bulgaria</c:v>
                </c:pt>
                <c:pt idx="21">
                  <c:v>Burkina Faso</c:v>
                </c:pt>
                <c:pt idx="22">
                  <c:v>Cambodia</c:v>
                </c:pt>
                <c:pt idx="23">
                  <c:v>Cameroon</c:v>
                </c:pt>
                <c:pt idx="24">
                  <c:v>Canada</c:v>
                </c:pt>
                <c:pt idx="25">
                  <c:v>Cape Verde</c:v>
                </c:pt>
                <c:pt idx="26">
                  <c:v>Cayman Islands</c:v>
                </c:pt>
                <c:pt idx="27">
                  <c:v>Channel Islands</c:v>
                </c:pt>
                <c:pt idx="28">
                  <c:v>Chile</c:v>
                </c:pt>
                <c:pt idx="29">
                  <c:v>China</c:v>
                </c:pt>
                <c:pt idx="30">
                  <c:v>Christmas Island</c:v>
                </c:pt>
                <c:pt idx="31">
                  <c:v>Cocos Islands</c:v>
                </c:pt>
                <c:pt idx="32">
                  <c:v>Colombia</c:v>
                </c:pt>
                <c:pt idx="33">
                  <c:v>Comoros</c:v>
                </c:pt>
                <c:pt idx="34">
                  <c:v>Congo</c:v>
                </c:pt>
                <c:pt idx="35">
                  <c:v>Cook Islands</c:v>
                </c:pt>
                <c:pt idx="36">
                  <c:v>Costa Rica</c:v>
                </c:pt>
                <c:pt idx="37">
                  <c:v>Cote d'Ivoire</c:v>
                </c:pt>
                <c:pt idx="38">
                  <c:v>Croatia</c:v>
                </c:pt>
                <c:pt idx="39">
                  <c:v>Cuba</c:v>
                </c:pt>
                <c:pt idx="40">
                  <c:v>Curacao</c:v>
                </c:pt>
                <c:pt idx="41">
                  <c:v>Cyprus</c:v>
                </c:pt>
                <c:pt idx="42">
                  <c:v>Democratic Republic of Congo</c:v>
                </c:pt>
                <c:pt idx="43">
                  <c:v>Denmark</c:v>
                </c:pt>
                <c:pt idx="44">
                  <c:v>Djibouti</c:v>
                </c:pt>
                <c:pt idx="45">
                  <c:v>Dominica</c:v>
                </c:pt>
                <c:pt idx="46">
                  <c:v>Dominican Republic</c:v>
                </c:pt>
                <c:pt idx="47">
                  <c:v>Ecuador</c:v>
                </c:pt>
                <c:pt idx="48">
                  <c:v>Egypt</c:v>
                </c:pt>
                <c:pt idx="49">
                  <c:v>El Salvador</c:v>
                </c:pt>
                <c:pt idx="50">
                  <c:v>Equatorial Guinea</c:v>
                </c:pt>
                <c:pt idx="51">
                  <c:v>Eritrea</c:v>
                </c:pt>
                <c:pt idx="52">
                  <c:v>Estonia</c:v>
                </c:pt>
                <c:pt idx="53">
                  <c:v>Faeroe Islands</c:v>
                </c:pt>
                <c:pt idx="54">
                  <c:v>Falkland Islands</c:v>
                </c:pt>
                <c:pt idx="55">
                  <c:v>Fiji</c:v>
                </c:pt>
                <c:pt idx="56">
                  <c:v>Finland</c:v>
                </c:pt>
                <c:pt idx="57">
                  <c:v>France</c:v>
                </c:pt>
                <c:pt idx="58">
                  <c:v>French Guiana</c:v>
                </c:pt>
                <c:pt idx="59">
                  <c:v>French Polynesia</c:v>
                </c:pt>
                <c:pt idx="60">
                  <c:v>Gabon</c:v>
                </c:pt>
                <c:pt idx="61">
                  <c:v>Gambia</c:v>
                </c:pt>
                <c:pt idx="62">
                  <c:v>Georgia</c:v>
                </c:pt>
                <c:pt idx="63">
                  <c:v>Germany</c:v>
                </c:pt>
                <c:pt idx="64">
                  <c:v>Ghana</c:v>
                </c:pt>
                <c:pt idx="65">
                  <c:v>Gibraltar</c:v>
                </c:pt>
                <c:pt idx="66">
                  <c:v>Greece</c:v>
                </c:pt>
                <c:pt idx="67">
                  <c:v>Greenland</c:v>
                </c:pt>
                <c:pt idx="68">
                  <c:v>Grenada</c:v>
                </c:pt>
                <c:pt idx="69">
                  <c:v>Guadeloupe</c:v>
                </c:pt>
                <c:pt idx="70">
                  <c:v>Guam</c:v>
                </c:pt>
                <c:pt idx="71">
                  <c:v>Guatemala</c:v>
                </c:pt>
                <c:pt idx="72">
                  <c:v>Guernsey</c:v>
                </c:pt>
                <c:pt idx="73">
                  <c:v>Guinea</c:v>
                </c:pt>
                <c:pt idx="74">
                  <c:v>Guinea-Bissau</c:v>
                </c:pt>
                <c:pt idx="75">
                  <c:v>Guyana</c:v>
                </c:pt>
                <c:pt idx="76">
                  <c:v>Haiti</c:v>
                </c:pt>
                <c:pt idx="77">
                  <c:v>Honduras</c:v>
                </c:pt>
                <c:pt idx="78">
                  <c:v>Hong Kong</c:v>
                </c:pt>
                <c:pt idx="79">
                  <c:v>Iceland</c:v>
                </c:pt>
                <c:pt idx="80">
                  <c:v>India</c:v>
                </c:pt>
                <c:pt idx="81">
                  <c:v>Indonesia</c:v>
                </c:pt>
                <c:pt idx="82">
                  <c:v>Iran</c:v>
                </c:pt>
                <c:pt idx="83">
                  <c:v>Iraq</c:v>
                </c:pt>
                <c:pt idx="84">
                  <c:v>Ireland</c:v>
                </c:pt>
                <c:pt idx="85">
                  <c:v>Israel</c:v>
                </c:pt>
                <c:pt idx="86">
                  <c:v>Italy</c:v>
                </c:pt>
                <c:pt idx="87">
                  <c:v>Jamaica</c:v>
                </c:pt>
                <c:pt idx="88">
                  <c:v>Japan</c:v>
                </c:pt>
                <c:pt idx="89">
                  <c:v>Jordan</c:v>
                </c:pt>
                <c:pt idx="90">
                  <c:v>Kazakhstan</c:v>
                </c:pt>
                <c:pt idx="91">
                  <c:v>Kenya</c:v>
                </c:pt>
                <c:pt idx="92">
                  <c:v>Kiribati</c:v>
                </c:pt>
                <c:pt idx="93">
                  <c:v>Kuwait</c:v>
                </c:pt>
                <c:pt idx="94">
                  <c:v>Latvia</c:v>
                </c:pt>
                <c:pt idx="95">
                  <c:v>Lebanon</c:v>
                </c:pt>
                <c:pt idx="96">
                  <c:v>Lesotho</c:v>
                </c:pt>
                <c:pt idx="97">
                  <c:v>Liberia</c:v>
                </c:pt>
                <c:pt idx="98">
                  <c:v>Libya</c:v>
                </c:pt>
                <c:pt idx="99">
                  <c:v>Lithuania</c:v>
                </c:pt>
                <c:pt idx="100">
                  <c:v>Macau</c:v>
                </c:pt>
                <c:pt idx="101">
                  <c:v>Madagascar</c:v>
                </c:pt>
                <c:pt idx="102">
                  <c:v>Malaysia</c:v>
                </c:pt>
                <c:pt idx="103">
                  <c:v>Maldives</c:v>
                </c:pt>
                <c:pt idx="104">
                  <c:v>Malta</c:v>
                </c:pt>
                <c:pt idx="105">
                  <c:v>Marshall Islands</c:v>
                </c:pt>
                <c:pt idx="106">
                  <c:v>Martinique</c:v>
                </c:pt>
                <c:pt idx="107">
                  <c:v>Mauritania</c:v>
                </c:pt>
                <c:pt idx="108">
                  <c:v>Mauritius</c:v>
                </c:pt>
                <c:pt idx="109">
                  <c:v>Mexico</c:v>
                </c:pt>
                <c:pt idx="110">
                  <c:v>Micronesia</c:v>
                </c:pt>
                <c:pt idx="111">
                  <c:v>Monaco</c:v>
                </c:pt>
                <c:pt idx="112">
                  <c:v>Montenegro</c:v>
                </c:pt>
                <c:pt idx="113">
                  <c:v>Montserrat</c:v>
                </c:pt>
                <c:pt idx="114">
                  <c:v>Morocco</c:v>
                </c:pt>
                <c:pt idx="115">
                  <c:v>Mozambique</c:v>
                </c:pt>
                <c:pt idx="116">
                  <c:v>Myanmar</c:v>
                </c:pt>
                <c:pt idx="117">
                  <c:v>Namibia</c:v>
                </c:pt>
                <c:pt idx="118">
                  <c:v>Nauru</c:v>
                </c:pt>
                <c:pt idx="119">
                  <c:v>Netherlands</c:v>
                </c:pt>
                <c:pt idx="120">
                  <c:v>Netherlands Antilles</c:v>
                </c:pt>
                <c:pt idx="121">
                  <c:v>New Caledonia</c:v>
                </c:pt>
                <c:pt idx="122">
                  <c:v>New Zealand</c:v>
                </c:pt>
                <c:pt idx="123">
                  <c:v>Nicaragua</c:v>
                </c:pt>
                <c:pt idx="124">
                  <c:v>Nigeria</c:v>
                </c:pt>
                <c:pt idx="125">
                  <c:v>Niue</c:v>
                </c:pt>
                <c:pt idx="126">
                  <c:v>Norfolk Island</c:v>
                </c:pt>
                <c:pt idx="127">
                  <c:v>North Korea</c:v>
                </c:pt>
                <c:pt idx="128">
                  <c:v>Northern Mariana Islands</c:v>
                </c:pt>
                <c:pt idx="129">
                  <c:v>Norway</c:v>
                </c:pt>
                <c:pt idx="130">
                  <c:v>Oman</c:v>
                </c:pt>
                <c:pt idx="131">
                  <c:v>Pakistan</c:v>
                </c:pt>
                <c:pt idx="132">
                  <c:v>Palau</c:v>
                </c:pt>
                <c:pt idx="133">
                  <c:v>Palestine</c:v>
                </c:pt>
                <c:pt idx="134">
                  <c:v>Panama</c:v>
                </c:pt>
                <c:pt idx="135">
                  <c:v>Papua New Guinea</c:v>
                </c:pt>
                <c:pt idx="136">
                  <c:v>Peru</c:v>
                </c:pt>
                <c:pt idx="137">
                  <c:v>Philippines</c:v>
                </c:pt>
                <c:pt idx="138">
                  <c:v>Poland</c:v>
                </c:pt>
                <c:pt idx="139">
                  <c:v>Portugal</c:v>
                </c:pt>
                <c:pt idx="140">
                  <c:v>Puerto Rico</c:v>
                </c:pt>
                <c:pt idx="141">
                  <c:v>Qatar</c:v>
                </c:pt>
                <c:pt idx="142">
                  <c:v>Reunion</c:v>
                </c:pt>
                <c:pt idx="143">
                  <c:v>Romania</c:v>
                </c:pt>
                <c:pt idx="144">
                  <c:v>Russia</c:v>
                </c:pt>
                <c:pt idx="145">
                  <c:v>Saint Helena</c:v>
                </c:pt>
                <c:pt idx="146">
                  <c:v>Saint Kitts and Nevis</c:v>
                </c:pt>
                <c:pt idx="147">
                  <c:v>Saint Lucia</c:v>
                </c:pt>
                <c:pt idx="148">
                  <c:v>Saint Martin</c:v>
                </c:pt>
                <c:pt idx="149">
                  <c:v>Saint Pierre and Miquelon</c:v>
                </c:pt>
                <c:pt idx="150">
                  <c:v>Saint Vincent and the Grenadines</c:v>
                </c:pt>
                <c:pt idx="151">
                  <c:v>Samoa</c:v>
                </c:pt>
                <c:pt idx="152">
                  <c:v>Sao Tome and Principe</c:v>
                </c:pt>
                <c:pt idx="153">
                  <c:v>Saudi Arabia</c:v>
                </c:pt>
                <c:pt idx="154">
                  <c:v>Senegal</c:v>
                </c:pt>
                <c:pt idx="155">
                  <c:v>Seychelles</c:v>
                </c:pt>
                <c:pt idx="156">
                  <c:v>Sierra Leone</c:v>
                </c:pt>
                <c:pt idx="157">
                  <c:v>Singapore</c:v>
                </c:pt>
                <c:pt idx="158">
                  <c:v>Sint Maarten</c:v>
                </c:pt>
                <c:pt idx="159">
                  <c:v>Slovakia</c:v>
                </c:pt>
                <c:pt idx="160">
                  <c:v>Slovenia</c:v>
                </c:pt>
                <c:pt idx="161">
                  <c:v>Solomon Islands</c:v>
                </c:pt>
                <c:pt idx="162">
                  <c:v>Somalia</c:v>
                </c:pt>
                <c:pt idx="163">
                  <c:v>South Africa</c:v>
                </c:pt>
                <c:pt idx="164">
                  <c:v>South Korea</c:v>
                </c:pt>
                <c:pt idx="165">
                  <c:v>Spain</c:v>
                </c:pt>
                <c:pt idx="166">
                  <c:v>Sri Lanka</c:v>
                </c:pt>
                <c:pt idx="167">
                  <c:v>Sudan</c:v>
                </c:pt>
                <c:pt idx="168">
                  <c:v>Suriname</c:v>
                </c:pt>
                <c:pt idx="169">
                  <c:v>Sweden</c:v>
                </c:pt>
                <c:pt idx="170">
                  <c:v>Syria</c:v>
                </c:pt>
                <c:pt idx="171">
                  <c:v>Taiwan</c:v>
                </c:pt>
                <c:pt idx="172">
                  <c:v>Tanzania</c:v>
                </c:pt>
                <c:pt idx="173">
                  <c:v>Thailand</c:v>
                </c:pt>
                <c:pt idx="174">
                  <c:v>Timor</c:v>
                </c:pt>
                <c:pt idx="175">
                  <c:v>Togo</c:v>
                </c:pt>
                <c:pt idx="176">
                  <c:v>Tokelau</c:v>
                </c:pt>
                <c:pt idx="177">
                  <c:v>Tonga</c:v>
                </c:pt>
                <c:pt idx="178">
                  <c:v>Trinidad and Tobago</c:v>
                </c:pt>
                <c:pt idx="179">
                  <c:v>Tunisia</c:v>
                </c:pt>
                <c:pt idx="180">
                  <c:v>Turkey</c:v>
                </c:pt>
                <c:pt idx="181">
                  <c:v>Turks and Caicos Islands</c:v>
                </c:pt>
                <c:pt idx="182">
                  <c:v>Tuvalu</c:v>
                </c:pt>
                <c:pt idx="183">
                  <c:v>Ukraine</c:v>
                </c:pt>
                <c:pt idx="184">
                  <c:v>United Arab Emirates</c:v>
                </c:pt>
                <c:pt idx="185">
                  <c:v>United Kingdom</c:v>
                </c:pt>
                <c:pt idx="186">
                  <c:v>United States</c:v>
                </c:pt>
                <c:pt idx="187">
                  <c:v>Uruguay</c:v>
                </c:pt>
                <c:pt idx="188">
                  <c:v>Vanuatu</c:v>
                </c:pt>
                <c:pt idx="189">
                  <c:v>Venezuela</c:v>
                </c:pt>
                <c:pt idx="190">
                  <c:v>Vietnam</c:v>
                </c:pt>
                <c:pt idx="191">
                  <c:v>Western Sahara</c:v>
                </c:pt>
                <c:pt idx="192">
                  <c:v>Yemen</c:v>
                </c:pt>
                <c:pt idx="193">
                  <c:v>Zimbabwe</c:v>
                </c:pt>
                <c:pt idx="194">
                  <c:v>(blank)</c:v>
                </c:pt>
              </c:strCache>
            </c:strRef>
          </c:cat>
          <c:val>
            <c:numRef>
              <c:f>'Country_%'!$B$5:$B$200</c:f>
              <c:numCache>
                <c:formatCode>General</c:formatCode>
                <c:ptCount val="195"/>
                <c:pt idx="0">
                  <c:v>24.20715307</c:v>
                </c:pt>
                <c:pt idx="1">
                  <c:v>17.672994730000003</c:v>
                </c:pt>
                <c:pt idx="2">
                  <c:v>7.4002788690000001</c:v>
                </c:pt>
                <c:pt idx="3">
                  <c:v>-0.01</c:v>
                </c:pt>
                <c:pt idx="4">
                  <c:v>6.4129175260000002</c:v>
                </c:pt>
                <c:pt idx="5">
                  <c:v>10.375911520000001</c:v>
                </c:pt>
                <c:pt idx="6">
                  <c:v>-7.0000000000000001E-3</c:v>
                </c:pt>
                <c:pt idx="7">
                  <c:v>0.20694338000000001</c:v>
                </c:pt>
                <c:pt idx="8">
                  <c:v>5.6753753209999998</c:v>
                </c:pt>
                <c:pt idx="9">
                  <c:v>0.619588056</c:v>
                </c:pt>
                <c:pt idx="10">
                  <c:v>6.2381083869999996</c:v>
                </c:pt>
                <c:pt idx="11">
                  <c:v>3.004327526</c:v>
                </c:pt>
                <c:pt idx="12">
                  <c:v>0.19593743</c:v>
                </c:pt>
                <c:pt idx="13">
                  <c:v>15.38546154</c:v>
                </c:pt>
                <c:pt idx="14">
                  <c:v>11.262618760000001</c:v>
                </c:pt>
                <c:pt idx="15">
                  <c:v>-5.0000000000000001E-3</c:v>
                </c:pt>
                <c:pt idx="16">
                  <c:v>16.767536809999999</c:v>
                </c:pt>
                <c:pt idx="17">
                  <c:v>15.60346908</c:v>
                </c:pt>
                <c:pt idx="18">
                  <c:v>-5.0000000000000001E-3</c:v>
                </c:pt>
                <c:pt idx="19">
                  <c:v>1.5971524250000002</c:v>
                </c:pt>
                <c:pt idx="20">
                  <c:v>0.39428571400000001</c:v>
                </c:pt>
                <c:pt idx="21">
                  <c:v>15.61429064</c:v>
                </c:pt>
                <c:pt idx="22">
                  <c:v>14.953524229999999</c:v>
                </c:pt>
                <c:pt idx="23">
                  <c:v>22.330140360000001</c:v>
                </c:pt>
                <c:pt idx="24">
                  <c:v>0.62848301299999998</c:v>
                </c:pt>
                <c:pt idx="25">
                  <c:v>6.4382727269999993</c:v>
                </c:pt>
                <c:pt idx="26">
                  <c:v>-5.0000000000000001E-3</c:v>
                </c:pt>
                <c:pt idx="27">
                  <c:v>-5.0000000000000001E-3</c:v>
                </c:pt>
                <c:pt idx="28">
                  <c:v>1.612417054</c:v>
                </c:pt>
                <c:pt idx="29">
                  <c:v>8.4673084119999995</c:v>
                </c:pt>
                <c:pt idx="30">
                  <c:v>-5.0000000000000001E-3</c:v>
                </c:pt>
                <c:pt idx="31">
                  <c:v>-5.0000000000000001E-3</c:v>
                </c:pt>
                <c:pt idx="32">
                  <c:v>1.663570472</c:v>
                </c:pt>
                <c:pt idx="33">
                  <c:v>69.346863690000006</c:v>
                </c:pt>
                <c:pt idx="34">
                  <c:v>12.079618289999999</c:v>
                </c:pt>
                <c:pt idx="35">
                  <c:v>-5.3999999999999999E-2</c:v>
                </c:pt>
                <c:pt idx="36">
                  <c:v>1.0922630740000001</c:v>
                </c:pt>
                <c:pt idx="37">
                  <c:v>11.253347509999999</c:v>
                </c:pt>
                <c:pt idx="38">
                  <c:v>4.2199418890000002</c:v>
                </c:pt>
                <c:pt idx="39">
                  <c:v>-2.1999999999999999E-2</c:v>
                </c:pt>
                <c:pt idx="40">
                  <c:v>-5.0000000000000001E-3</c:v>
                </c:pt>
                <c:pt idx="41">
                  <c:v>0.69208173500000003</c:v>
                </c:pt>
                <c:pt idx="42">
                  <c:v>15.742935920000001</c:v>
                </c:pt>
                <c:pt idx="43">
                  <c:v>6.6567567999999994E-2</c:v>
                </c:pt>
                <c:pt idx="44">
                  <c:v>10.487655029999999</c:v>
                </c:pt>
                <c:pt idx="45">
                  <c:v>14.996777779999999</c:v>
                </c:pt>
                <c:pt idx="46">
                  <c:v>18.02767287</c:v>
                </c:pt>
                <c:pt idx="47">
                  <c:v>6.2150582480000001</c:v>
                </c:pt>
                <c:pt idx="48">
                  <c:v>14.17761748</c:v>
                </c:pt>
                <c:pt idx="49">
                  <c:v>3.3101713669999997</c:v>
                </c:pt>
                <c:pt idx="50">
                  <c:v>6.8873657820000007</c:v>
                </c:pt>
                <c:pt idx="51">
                  <c:v>24.0107535</c:v>
                </c:pt>
                <c:pt idx="52">
                  <c:v>0.43348868799999996</c:v>
                </c:pt>
                <c:pt idx="53">
                  <c:v>-5.0000000000000001E-3</c:v>
                </c:pt>
                <c:pt idx="54">
                  <c:v>-5.0000000000000001E-3</c:v>
                </c:pt>
                <c:pt idx="55">
                  <c:v>4.1838314610000005</c:v>
                </c:pt>
                <c:pt idx="56">
                  <c:v>0.468788865</c:v>
                </c:pt>
                <c:pt idx="57">
                  <c:v>0.42253155199999998</c:v>
                </c:pt>
                <c:pt idx="58">
                  <c:v>0.39398969100000003</c:v>
                </c:pt>
                <c:pt idx="59">
                  <c:v>-1.2999999999999999E-2</c:v>
                </c:pt>
                <c:pt idx="60">
                  <c:v>2.738017948</c:v>
                </c:pt>
                <c:pt idx="61">
                  <c:v>14.905763199999999</c:v>
                </c:pt>
                <c:pt idx="62">
                  <c:v>4.1807605999999997E-2</c:v>
                </c:pt>
                <c:pt idx="63">
                  <c:v>0.59677466899999998</c:v>
                </c:pt>
                <c:pt idx="64">
                  <c:v>17.063206789999999</c:v>
                </c:pt>
                <c:pt idx="65">
                  <c:v>-5.0000000000000001E-3</c:v>
                </c:pt>
                <c:pt idx="66">
                  <c:v>0.42624921199999999</c:v>
                </c:pt>
                <c:pt idx="67">
                  <c:v>-5.0000000000000001E-3</c:v>
                </c:pt>
                <c:pt idx="68">
                  <c:v>12.05207143</c:v>
                </c:pt>
                <c:pt idx="69">
                  <c:v>0.36600000000000005</c:v>
                </c:pt>
                <c:pt idx="70">
                  <c:v>-6.0000000000000001E-3</c:v>
                </c:pt>
                <c:pt idx="71">
                  <c:v>17.584721859999998</c:v>
                </c:pt>
                <c:pt idx="72">
                  <c:v>-5.0000000000000001E-3</c:v>
                </c:pt>
                <c:pt idx="73">
                  <c:v>11.56352087</c:v>
                </c:pt>
                <c:pt idx="74">
                  <c:v>10.607305570000001</c:v>
                </c:pt>
                <c:pt idx="75">
                  <c:v>34.980342270000001</c:v>
                </c:pt>
                <c:pt idx="76">
                  <c:v>21.08429619</c:v>
                </c:pt>
                <c:pt idx="77">
                  <c:v>14.900991789999999</c:v>
                </c:pt>
                <c:pt idx="78">
                  <c:v>0.76743410400000001</c:v>
                </c:pt>
                <c:pt idx="79">
                  <c:v>0.43942772899999999</c:v>
                </c:pt>
                <c:pt idx="80">
                  <c:v>9.5006079999999997</c:v>
                </c:pt>
                <c:pt idx="81">
                  <c:v>2.9986572859999998</c:v>
                </c:pt>
                <c:pt idx="82">
                  <c:v>5.9076798130000006</c:v>
                </c:pt>
                <c:pt idx="83">
                  <c:v>12.44307377</c:v>
                </c:pt>
                <c:pt idx="84">
                  <c:v>0.53893117599999996</c:v>
                </c:pt>
                <c:pt idx="85">
                  <c:v>0.70335109799999995</c:v>
                </c:pt>
                <c:pt idx="86">
                  <c:v>0.63784227900000001</c:v>
                </c:pt>
                <c:pt idx="87">
                  <c:v>16.83972863</c:v>
                </c:pt>
                <c:pt idx="88">
                  <c:v>0.27828645800000001</c:v>
                </c:pt>
                <c:pt idx="89">
                  <c:v>12.23086795</c:v>
                </c:pt>
                <c:pt idx="90">
                  <c:v>2.92393941</c:v>
                </c:pt>
                <c:pt idx="91">
                  <c:v>5.4914558150000001</c:v>
                </c:pt>
                <c:pt idx="92">
                  <c:v>0.53911864399999998</c:v>
                </c:pt>
                <c:pt idx="93">
                  <c:v>0.613525553</c:v>
                </c:pt>
                <c:pt idx="94">
                  <c:v>0.48078657599999997</c:v>
                </c:pt>
                <c:pt idx="95">
                  <c:v>6.7661750290000002</c:v>
                </c:pt>
                <c:pt idx="96">
                  <c:v>14.301647060000001</c:v>
                </c:pt>
                <c:pt idx="97">
                  <c:v>8.0159076360000014</c:v>
                </c:pt>
                <c:pt idx="98">
                  <c:v>27.78383178</c:v>
                </c:pt>
                <c:pt idx="99">
                  <c:v>0.35472463799999998</c:v>
                </c:pt>
                <c:pt idx="100">
                  <c:v>-7.0000000000000001E-3</c:v>
                </c:pt>
                <c:pt idx="101">
                  <c:v>0.92326015100000003</c:v>
                </c:pt>
                <c:pt idx="102">
                  <c:v>25.379518000000001</c:v>
                </c:pt>
                <c:pt idx="103">
                  <c:v>-0.10700565000000001</c:v>
                </c:pt>
                <c:pt idx="104">
                  <c:v>0.57063636399999995</c:v>
                </c:pt>
                <c:pt idx="105">
                  <c:v>0.12118644100000001</c:v>
                </c:pt>
                <c:pt idx="106">
                  <c:v>0.36468085099999997</c:v>
                </c:pt>
                <c:pt idx="107">
                  <c:v>4.5567856829999993</c:v>
                </c:pt>
                <c:pt idx="108">
                  <c:v>0.113433071</c:v>
                </c:pt>
                <c:pt idx="109">
                  <c:v>3.363352731</c:v>
                </c:pt>
                <c:pt idx="110">
                  <c:v>-8.5000000000000006E-2</c:v>
                </c:pt>
                <c:pt idx="111">
                  <c:v>0.123205128</c:v>
                </c:pt>
                <c:pt idx="112">
                  <c:v>-2.0522293E-2</c:v>
                </c:pt>
                <c:pt idx="113">
                  <c:v>-0.02</c:v>
                </c:pt>
                <c:pt idx="114">
                  <c:v>8.0527767050000012</c:v>
                </c:pt>
                <c:pt idx="115">
                  <c:v>14.293527040000001</c:v>
                </c:pt>
                <c:pt idx="116">
                  <c:v>7.9723384220000009</c:v>
                </c:pt>
                <c:pt idx="117">
                  <c:v>8.2765470939999997</c:v>
                </c:pt>
                <c:pt idx="118">
                  <c:v>-9.9000000000000005E-2</c:v>
                </c:pt>
                <c:pt idx="119">
                  <c:v>0.88297502500000002</c:v>
                </c:pt>
                <c:pt idx="120">
                  <c:v>-5.0000000000000001E-3</c:v>
                </c:pt>
                <c:pt idx="121">
                  <c:v>-5.0000000000000001E-3</c:v>
                </c:pt>
                <c:pt idx="122">
                  <c:v>0.35135249800000001</c:v>
                </c:pt>
                <c:pt idx="123">
                  <c:v>16.869838680000001</c:v>
                </c:pt>
                <c:pt idx="124">
                  <c:v>9.6130056129999986</c:v>
                </c:pt>
                <c:pt idx="125">
                  <c:v>-6.0000000000000001E-3</c:v>
                </c:pt>
                <c:pt idx="126">
                  <c:v>-8.5999999999999993E-2</c:v>
                </c:pt>
                <c:pt idx="127">
                  <c:v>-3.5454220000000002E-2</c:v>
                </c:pt>
                <c:pt idx="128">
                  <c:v>-6.0000000000000001E-3</c:v>
                </c:pt>
                <c:pt idx="129">
                  <c:v>0.27174679299999999</c:v>
                </c:pt>
                <c:pt idx="130">
                  <c:v>0.246457286</c:v>
                </c:pt>
                <c:pt idx="131">
                  <c:v>6.12734837</c:v>
                </c:pt>
                <c:pt idx="132">
                  <c:v>6.3604444440000005</c:v>
                </c:pt>
                <c:pt idx="133">
                  <c:v>0.42242421200000002</c:v>
                </c:pt>
                <c:pt idx="134">
                  <c:v>8.529407913</c:v>
                </c:pt>
                <c:pt idx="135">
                  <c:v>13.531011850000001</c:v>
                </c:pt>
                <c:pt idx="136">
                  <c:v>4.2769950780000006</c:v>
                </c:pt>
                <c:pt idx="137">
                  <c:v>37.168962750000006</c:v>
                </c:pt>
                <c:pt idx="138">
                  <c:v>0.35978293899999997</c:v>
                </c:pt>
                <c:pt idx="139">
                  <c:v>0.36836201800000001</c:v>
                </c:pt>
                <c:pt idx="140">
                  <c:v>0.42984555099999999</c:v>
                </c:pt>
                <c:pt idx="141">
                  <c:v>0.53796045199999998</c:v>
                </c:pt>
                <c:pt idx="142">
                  <c:v>0.25909223799999997</c:v>
                </c:pt>
                <c:pt idx="143">
                  <c:v>2.6825708749999997</c:v>
                </c:pt>
                <c:pt idx="144">
                  <c:v>2.4711497749999998</c:v>
                </c:pt>
                <c:pt idx="145">
                  <c:v>-3.9E-2</c:v>
                </c:pt>
                <c:pt idx="146">
                  <c:v>1.7761886789999999</c:v>
                </c:pt>
                <c:pt idx="147">
                  <c:v>23.25312022</c:v>
                </c:pt>
                <c:pt idx="148">
                  <c:v>0</c:v>
                </c:pt>
                <c:pt idx="149">
                  <c:v>-5.0000000000000001E-3</c:v>
                </c:pt>
                <c:pt idx="150">
                  <c:v>11.075126129999999</c:v>
                </c:pt>
                <c:pt idx="151">
                  <c:v>8.7383350249999996</c:v>
                </c:pt>
                <c:pt idx="152">
                  <c:v>9.5382558139999993</c:v>
                </c:pt>
                <c:pt idx="153">
                  <c:v>0.19340208399999997</c:v>
                </c:pt>
                <c:pt idx="154">
                  <c:v>3.9432096219999999</c:v>
                </c:pt>
                <c:pt idx="155">
                  <c:v>0.19773469399999999</c:v>
                </c:pt>
                <c:pt idx="156">
                  <c:v>11.64284462</c:v>
                </c:pt>
                <c:pt idx="157">
                  <c:v>0.42122398300000002</c:v>
                </c:pt>
                <c:pt idx="158">
                  <c:v>-5.0000000000000001E-3</c:v>
                </c:pt>
                <c:pt idx="159">
                  <c:v>0.31500824599999999</c:v>
                </c:pt>
                <c:pt idx="160">
                  <c:v>0.400964406</c:v>
                </c:pt>
                <c:pt idx="161">
                  <c:v>5.1637313430000003</c:v>
                </c:pt>
                <c:pt idx="162">
                  <c:v>-4.4280320999999997E-2</c:v>
                </c:pt>
                <c:pt idx="163">
                  <c:v>11.96455186</c:v>
                </c:pt>
                <c:pt idx="164">
                  <c:v>0.23630600299999999</c:v>
                </c:pt>
                <c:pt idx="165">
                  <c:v>0.429415196</c:v>
                </c:pt>
                <c:pt idx="166">
                  <c:v>6.9916584129999997</c:v>
                </c:pt>
                <c:pt idx="167">
                  <c:v>18.173721090000001</c:v>
                </c:pt>
                <c:pt idx="168">
                  <c:v>39.444600690000001</c:v>
                </c:pt>
                <c:pt idx="169">
                  <c:v>0.42297369499999998</c:v>
                </c:pt>
                <c:pt idx="170">
                  <c:v>-8.9591680999999992E-2</c:v>
                </c:pt>
                <c:pt idx="171">
                  <c:v>0.30955480800000001</c:v>
                </c:pt>
                <c:pt idx="172">
                  <c:v>29.570552540000001</c:v>
                </c:pt>
                <c:pt idx="173">
                  <c:v>19.449205639999999</c:v>
                </c:pt>
                <c:pt idx="174">
                  <c:v>13.33642691</c:v>
                </c:pt>
                <c:pt idx="175">
                  <c:v>15.019423660000001</c:v>
                </c:pt>
                <c:pt idx="176">
                  <c:v>-8.5999999999999993E-2</c:v>
                </c:pt>
                <c:pt idx="177">
                  <c:v>6.2278461539999999</c:v>
                </c:pt>
                <c:pt idx="178">
                  <c:v>52.23939068</c:v>
                </c:pt>
                <c:pt idx="179">
                  <c:v>24.6694177</c:v>
                </c:pt>
                <c:pt idx="180">
                  <c:v>19.811293659999997</c:v>
                </c:pt>
                <c:pt idx="181">
                  <c:v>-6.0000000000000001E-3</c:v>
                </c:pt>
                <c:pt idx="182">
                  <c:v>-0.108</c:v>
                </c:pt>
                <c:pt idx="183">
                  <c:v>8.8986978220000008</c:v>
                </c:pt>
                <c:pt idx="184">
                  <c:v>0.52153474600000005</c:v>
                </c:pt>
                <c:pt idx="185">
                  <c:v>0.43897349299999999</c:v>
                </c:pt>
                <c:pt idx="186">
                  <c:v>0.80581511699999997</c:v>
                </c:pt>
                <c:pt idx="187">
                  <c:v>26.729321779999999</c:v>
                </c:pt>
                <c:pt idx="188">
                  <c:v>-0.245</c:v>
                </c:pt>
                <c:pt idx="189">
                  <c:v>23.528763780000002</c:v>
                </c:pt>
                <c:pt idx="190">
                  <c:v>11.44604528</c:v>
                </c:pt>
                <c:pt idx="191">
                  <c:v>7.0687285219999998</c:v>
                </c:pt>
                <c:pt idx="192">
                  <c:v>9.92701207</c:v>
                </c:pt>
                <c:pt idx="193">
                  <c:v>35.839194259999999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F-4639-A251-59593DC1074C}"/>
            </c:ext>
          </c:extLst>
        </c:ser>
        <c:ser>
          <c:idx val="1"/>
          <c:order val="1"/>
          <c:tx>
            <c:strRef>
              <c:f>'Country_%'!$C$4</c:f>
              <c:strCache>
                <c:ptCount val="1"/>
                <c:pt idx="0">
                  <c:v> Percent of Change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'Country_%'!$A$5:$A$200</c:f>
              <c:strCache>
                <c:ptCount val="195"/>
                <c:pt idx="0">
                  <c:v>Albania</c:v>
                </c:pt>
                <c:pt idx="1">
                  <c:v>Algeria</c:v>
                </c:pt>
                <c:pt idx="2">
                  <c:v>Angola</c:v>
                </c:pt>
                <c:pt idx="3">
                  <c:v>Anguilla</c:v>
                </c:pt>
                <c:pt idx="4">
                  <c:v>Antigua and Barbuda</c:v>
                </c:pt>
                <c:pt idx="5">
                  <c:v>Argentina</c:v>
                </c:pt>
                <c:pt idx="6">
                  <c:v>Aruba</c:v>
                </c:pt>
                <c:pt idx="7">
                  <c:v>Australia</c:v>
                </c:pt>
                <c:pt idx="8">
                  <c:v>Bahamas</c:v>
                </c:pt>
                <c:pt idx="9">
                  <c:v>Bahrain</c:v>
                </c:pt>
                <c:pt idx="10">
                  <c:v>Bangladesh</c:v>
                </c:pt>
                <c:pt idx="11">
                  <c:v>Barbados</c:v>
                </c:pt>
                <c:pt idx="12">
                  <c:v>Belgium</c:v>
                </c:pt>
                <c:pt idx="13">
                  <c:v>Belize</c:v>
                </c:pt>
                <c:pt idx="14">
                  <c:v>Benin</c:v>
                </c:pt>
                <c:pt idx="15">
                  <c:v>Bermuda</c:v>
                </c:pt>
                <c:pt idx="16">
                  <c:v>Bosnia and Herzegovina</c:v>
                </c:pt>
                <c:pt idx="17">
                  <c:v>Brazil</c:v>
                </c:pt>
                <c:pt idx="18">
                  <c:v>British Virgin Islands</c:v>
                </c:pt>
                <c:pt idx="19">
                  <c:v>Brunei</c:v>
                </c:pt>
                <c:pt idx="20">
                  <c:v>Bulgaria</c:v>
                </c:pt>
                <c:pt idx="21">
                  <c:v>Burkina Faso</c:v>
                </c:pt>
                <c:pt idx="22">
                  <c:v>Cambodia</c:v>
                </c:pt>
                <c:pt idx="23">
                  <c:v>Cameroon</c:v>
                </c:pt>
                <c:pt idx="24">
                  <c:v>Canada</c:v>
                </c:pt>
                <c:pt idx="25">
                  <c:v>Cape Verde</c:v>
                </c:pt>
                <c:pt idx="26">
                  <c:v>Cayman Islands</c:v>
                </c:pt>
                <c:pt idx="27">
                  <c:v>Channel Islands</c:v>
                </c:pt>
                <c:pt idx="28">
                  <c:v>Chile</c:v>
                </c:pt>
                <c:pt idx="29">
                  <c:v>China</c:v>
                </c:pt>
                <c:pt idx="30">
                  <c:v>Christmas Island</c:v>
                </c:pt>
                <c:pt idx="31">
                  <c:v>Cocos Islands</c:v>
                </c:pt>
                <c:pt idx="32">
                  <c:v>Colombia</c:v>
                </c:pt>
                <c:pt idx="33">
                  <c:v>Comoros</c:v>
                </c:pt>
                <c:pt idx="34">
                  <c:v>Congo</c:v>
                </c:pt>
                <c:pt idx="35">
                  <c:v>Cook Islands</c:v>
                </c:pt>
                <c:pt idx="36">
                  <c:v>Costa Rica</c:v>
                </c:pt>
                <c:pt idx="37">
                  <c:v>Cote d'Ivoire</c:v>
                </c:pt>
                <c:pt idx="38">
                  <c:v>Croatia</c:v>
                </c:pt>
                <c:pt idx="39">
                  <c:v>Cuba</c:v>
                </c:pt>
                <c:pt idx="40">
                  <c:v>Curacao</c:v>
                </c:pt>
                <c:pt idx="41">
                  <c:v>Cyprus</c:v>
                </c:pt>
                <c:pt idx="42">
                  <c:v>Democratic Republic of Congo</c:v>
                </c:pt>
                <c:pt idx="43">
                  <c:v>Denmark</c:v>
                </c:pt>
                <c:pt idx="44">
                  <c:v>Djibouti</c:v>
                </c:pt>
                <c:pt idx="45">
                  <c:v>Dominica</c:v>
                </c:pt>
                <c:pt idx="46">
                  <c:v>Dominican Republic</c:v>
                </c:pt>
                <c:pt idx="47">
                  <c:v>Ecuador</c:v>
                </c:pt>
                <c:pt idx="48">
                  <c:v>Egypt</c:v>
                </c:pt>
                <c:pt idx="49">
                  <c:v>El Salvador</c:v>
                </c:pt>
                <c:pt idx="50">
                  <c:v>Equatorial Guinea</c:v>
                </c:pt>
                <c:pt idx="51">
                  <c:v>Eritrea</c:v>
                </c:pt>
                <c:pt idx="52">
                  <c:v>Estonia</c:v>
                </c:pt>
                <c:pt idx="53">
                  <c:v>Faeroe Islands</c:v>
                </c:pt>
                <c:pt idx="54">
                  <c:v>Falkland Islands</c:v>
                </c:pt>
                <c:pt idx="55">
                  <c:v>Fiji</c:v>
                </c:pt>
                <c:pt idx="56">
                  <c:v>Finland</c:v>
                </c:pt>
                <c:pt idx="57">
                  <c:v>France</c:v>
                </c:pt>
                <c:pt idx="58">
                  <c:v>French Guiana</c:v>
                </c:pt>
                <c:pt idx="59">
                  <c:v>French Polynesia</c:v>
                </c:pt>
                <c:pt idx="60">
                  <c:v>Gabon</c:v>
                </c:pt>
                <c:pt idx="61">
                  <c:v>Gambia</c:v>
                </c:pt>
                <c:pt idx="62">
                  <c:v>Georgia</c:v>
                </c:pt>
                <c:pt idx="63">
                  <c:v>Germany</c:v>
                </c:pt>
                <c:pt idx="64">
                  <c:v>Ghana</c:v>
                </c:pt>
                <c:pt idx="65">
                  <c:v>Gibraltar</c:v>
                </c:pt>
                <c:pt idx="66">
                  <c:v>Greece</c:v>
                </c:pt>
                <c:pt idx="67">
                  <c:v>Greenland</c:v>
                </c:pt>
                <c:pt idx="68">
                  <c:v>Grenada</c:v>
                </c:pt>
                <c:pt idx="69">
                  <c:v>Guadeloupe</c:v>
                </c:pt>
                <c:pt idx="70">
                  <c:v>Guam</c:v>
                </c:pt>
                <c:pt idx="71">
                  <c:v>Guatemala</c:v>
                </c:pt>
                <c:pt idx="72">
                  <c:v>Guernsey</c:v>
                </c:pt>
                <c:pt idx="73">
                  <c:v>Guinea</c:v>
                </c:pt>
                <c:pt idx="74">
                  <c:v>Guinea-Bissau</c:v>
                </c:pt>
                <c:pt idx="75">
                  <c:v>Guyana</c:v>
                </c:pt>
                <c:pt idx="76">
                  <c:v>Haiti</c:v>
                </c:pt>
                <c:pt idx="77">
                  <c:v>Honduras</c:v>
                </c:pt>
                <c:pt idx="78">
                  <c:v>Hong Kong</c:v>
                </c:pt>
                <c:pt idx="79">
                  <c:v>Iceland</c:v>
                </c:pt>
                <c:pt idx="80">
                  <c:v>India</c:v>
                </c:pt>
                <c:pt idx="81">
                  <c:v>Indonesia</c:v>
                </c:pt>
                <c:pt idx="82">
                  <c:v>Iran</c:v>
                </c:pt>
                <c:pt idx="83">
                  <c:v>Iraq</c:v>
                </c:pt>
                <c:pt idx="84">
                  <c:v>Ireland</c:v>
                </c:pt>
                <c:pt idx="85">
                  <c:v>Israel</c:v>
                </c:pt>
                <c:pt idx="86">
                  <c:v>Italy</c:v>
                </c:pt>
                <c:pt idx="87">
                  <c:v>Jamaica</c:v>
                </c:pt>
                <c:pt idx="88">
                  <c:v>Japan</c:v>
                </c:pt>
                <c:pt idx="89">
                  <c:v>Jordan</c:v>
                </c:pt>
                <c:pt idx="90">
                  <c:v>Kazakhstan</c:v>
                </c:pt>
                <c:pt idx="91">
                  <c:v>Kenya</c:v>
                </c:pt>
                <c:pt idx="92">
                  <c:v>Kiribati</c:v>
                </c:pt>
                <c:pt idx="93">
                  <c:v>Kuwait</c:v>
                </c:pt>
                <c:pt idx="94">
                  <c:v>Latvia</c:v>
                </c:pt>
                <c:pt idx="95">
                  <c:v>Lebanon</c:v>
                </c:pt>
                <c:pt idx="96">
                  <c:v>Lesotho</c:v>
                </c:pt>
                <c:pt idx="97">
                  <c:v>Liberia</c:v>
                </c:pt>
                <c:pt idx="98">
                  <c:v>Libya</c:v>
                </c:pt>
                <c:pt idx="99">
                  <c:v>Lithuania</c:v>
                </c:pt>
                <c:pt idx="100">
                  <c:v>Macau</c:v>
                </c:pt>
                <c:pt idx="101">
                  <c:v>Madagascar</c:v>
                </c:pt>
                <c:pt idx="102">
                  <c:v>Malaysia</c:v>
                </c:pt>
                <c:pt idx="103">
                  <c:v>Maldives</c:v>
                </c:pt>
                <c:pt idx="104">
                  <c:v>Malta</c:v>
                </c:pt>
                <c:pt idx="105">
                  <c:v>Marshall Islands</c:v>
                </c:pt>
                <c:pt idx="106">
                  <c:v>Martinique</c:v>
                </c:pt>
                <c:pt idx="107">
                  <c:v>Mauritania</c:v>
                </c:pt>
                <c:pt idx="108">
                  <c:v>Mauritius</c:v>
                </c:pt>
                <c:pt idx="109">
                  <c:v>Mexico</c:v>
                </c:pt>
                <c:pt idx="110">
                  <c:v>Micronesia</c:v>
                </c:pt>
                <c:pt idx="111">
                  <c:v>Monaco</c:v>
                </c:pt>
                <c:pt idx="112">
                  <c:v>Montenegro</c:v>
                </c:pt>
                <c:pt idx="113">
                  <c:v>Montserrat</c:v>
                </c:pt>
                <c:pt idx="114">
                  <c:v>Morocco</c:v>
                </c:pt>
                <c:pt idx="115">
                  <c:v>Mozambique</c:v>
                </c:pt>
                <c:pt idx="116">
                  <c:v>Myanmar</c:v>
                </c:pt>
                <c:pt idx="117">
                  <c:v>Namibia</c:v>
                </c:pt>
                <c:pt idx="118">
                  <c:v>Nauru</c:v>
                </c:pt>
                <c:pt idx="119">
                  <c:v>Netherlands</c:v>
                </c:pt>
                <c:pt idx="120">
                  <c:v>Netherlands Antilles</c:v>
                </c:pt>
                <c:pt idx="121">
                  <c:v>New Caledonia</c:v>
                </c:pt>
                <c:pt idx="122">
                  <c:v>New Zealand</c:v>
                </c:pt>
                <c:pt idx="123">
                  <c:v>Nicaragua</c:v>
                </c:pt>
                <c:pt idx="124">
                  <c:v>Nigeria</c:v>
                </c:pt>
                <c:pt idx="125">
                  <c:v>Niue</c:v>
                </c:pt>
                <c:pt idx="126">
                  <c:v>Norfolk Island</c:v>
                </c:pt>
                <c:pt idx="127">
                  <c:v>North Korea</c:v>
                </c:pt>
                <c:pt idx="128">
                  <c:v>Northern Mariana Islands</c:v>
                </c:pt>
                <c:pt idx="129">
                  <c:v>Norway</c:v>
                </c:pt>
                <c:pt idx="130">
                  <c:v>Oman</c:v>
                </c:pt>
                <c:pt idx="131">
                  <c:v>Pakistan</c:v>
                </c:pt>
                <c:pt idx="132">
                  <c:v>Palau</c:v>
                </c:pt>
                <c:pt idx="133">
                  <c:v>Palestine</c:v>
                </c:pt>
                <c:pt idx="134">
                  <c:v>Panama</c:v>
                </c:pt>
                <c:pt idx="135">
                  <c:v>Papua New Guinea</c:v>
                </c:pt>
                <c:pt idx="136">
                  <c:v>Peru</c:v>
                </c:pt>
                <c:pt idx="137">
                  <c:v>Philippines</c:v>
                </c:pt>
                <c:pt idx="138">
                  <c:v>Poland</c:v>
                </c:pt>
                <c:pt idx="139">
                  <c:v>Portugal</c:v>
                </c:pt>
                <c:pt idx="140">
                  <c:v>Puerto Rico</c:v>
                </c:pt>
                <c:pt idx="141">
                  <c:v>Qatar</c:v>
                </c:pt>
                <c:pt idx="142">
                  <c:v>Reunion</c:v>
                </c:pt>
                <c:pt idx="143">
                  <c:v>Romania</c:v>
                </c:pt>
                <c:pt idx="144">
                  <c:v>Russia</c:v>
                </c:pt>
                <c:pt idx="145">
                  <c:v>Saint Helena</c:v>
                </c:pt>
                <c:pt idx="146">
                  <c:v>Saint Kitts and Nevis</c:v>
                </c:pt>
                <c:pt idx="147">
                  <c:v>Saint Lucia</c:v>
                </c:pt>
                <c:pt idx="148">
                  <c:v>Saint Martin</c:v>
                </c:pt>
                <c:pt idx="149">
                  <c:v>Saint Pierre and Miquelon</c:v>
                </c:pt>
                <c:pt idx="150">
                  <c:v>Saint Vincent and the Grenadines</c:v>
                </c:pt>
                <c:pt idx="151">
                  <c:v>Samoa</c:v>
                </c:pt>
                <c:pt idx="152">
                  <c:v>Sao Tome and Principe</c:v>
                </c:pt>
                <c:pt idx="153">
                  <c:v>Saudi Arabia</c:v>
                </c:pt>
                <c:pt idx="154">
                  <c:v>Senegal</c:v>
                </c:pt>
                <c:pt idx="155">
                  <c:v>Seychelles</c:v>
                </c:pt>
                <c:pt idx="156">
                  <c:v>Sierra Leone</c:v>
                </c:pt>
                <c:pt idx="157">
                  <c:v>Singapore</c:v>
                </c:pt>
                <c:pt idx="158">
                  <c:v>Sint Maarten</c:v>
                </c:pt>
                <c:pt idx="159">
                  <c:v>Slovakia</c:v>
                </c:pt>
                <c:pt idx="160">
                  <c:v>Slovenia</c:v>
                </c:pt>
                <c:pt idx="161">
                  <c:v>Solomon Islands</c:v>
                </c:pt>
                <c:pt idx="162">
                  <c:v>Somalia</c:v>
                </c:pt>
                <c:pt idx="163">
                  <c:v>South Africa</c:v>
                </c:pt>
                <c:pt idx="164">
                  <c:v>South Korea</c:v>
                </c:pt>
                <c:pt idx="165">
                  <c:v>Spain</c:v>
                </c:pt>
                <c:pt idx="166">
                  <c:v>Sri Lanka</c:v>
                </c:pt>
                <c:pt idx="167">
                  <c:v>Sudan</c:v>
                </c:pt>
                <c:pt idx="168">
                  <c:v>Suriname</c:v>
                </c:pt>
                <c:pt idx="169">
                  <c:v>Sweden</c:v>
                </c:pt>
                <c:pt idx="170">
                  <c:v>Syria</c:v>
                </c:pt>
                <c:pt idx="171">
                  <c:v>Taiwan</c:v>
                </c:pt>
                <c:pt idx="172">
                  <c:v>Tanzania</c:v>
                </c:pt>
                <c:pt idx="173">
                  <c:v>Thailand</c:v>
                </c:pt>
                <c:pt idx="174">
                  <c:v>Timor</c:v>
                </c:pt>
                <c:pt idx="175">
                  <c:v>Togo</c:v>
                </c:pt>
                <c:pt idx="176">
                  <c:v>Tokelau</c:v>
                </c:pt>
                <c:pt idx="177">
                  <c:v>Tonga</c:v>
                </c:pt>
                <c:pt idx="178">
                  <c:v>Trinidad and Tobago</c:v>
                </c:pt>
                <c:pt idx="179">
                  <c:v>Tunisia</c:v>
                </c:pt>
                <c:pt idx="180">
                  <c:v>Turkey</c:v>
                </c:pt>
                <c:pt idx="181">
                  <c:v>Turks and Caicos Islands</c:v>
                </c:pt>
                <c:pt idx="182">
                  <c:v>Tuvalu</c:v>
                </c:pt>
                <c:pt idx="183">
                  <c:v>Ukraine</c:v>
                </c:pt>
                <c:pt idx="184">
                  <c:v>United Arab Emirates</c:v>
                </c:pt>
                <c:pt idx="185">
                  <c:v>United Kingdom</c:v>
                </c:pt>
                <c:pt idx="186">
                  <c:v>United States</c:v>
                </c:pt>
                <c:pt idx="187">
                  <c:v>Uruguay</c:v>
                </c:pt>
                <c:pt idx="188">
                  <c:v>Vanuatu</c:v>
                </c:pt>
                <c:pt idx="189">
                  <c:v>Venezuela</c:v>
                </c:pt>
                <c:pt idx="190">
                  <c:v>Vietnam</c:v>
                </c:pt>
                <c:pt idx="191">
                  <c:v>Western Sahara</c:v>
                </c:pt>
                <c:pt idx="192">
                  <c:v>Yemen</c:v>
                </c:pt>
                <c:pt idx="193">
                  <c:v>Zimbabwe</c:v>
                </c:pt>
                <c:pt idx="194">
                  <c:v>(blank)</c:v>
                </c:pt>
              </c:strCache>
            </c:strRef>
          </c:cat>
          <c:val>
            <c:numRef>
              <c:f>'Country_%'!$C$5:$C$200</c:f>
              <c:numCache>
                <c:formatCode>General</c:formatCode>
                <c:ptCount val="195"/>
                <c:pt idx="0">
                  <c:v>7.5647353343749995</c:v>
                </c:pt>
                <c:pt idx="1">
                  <c:v>2.0549993872093029</c:v>
                </c:pt>
                <c:pt idx="2">
                  <c:v>1.6445064153333333</c:v>
                </c:pt>
                <c:pt idx="3">
                  <c:v>0</c:v>
                </c:pt>
                <c:pt idx="4">
                  <c:v>1.2574348090196079</c:v>
                </c:pt>
                <c:pt idx="5">
                  <c:v>3.9907352</c:v>
                </c:pt>
                <c:pt idx="6">
                  <c:v>0</c:v>
                </c:pt>
                <c:pt idx="7">
                  <c:v>1.0347169000000001</c:v>
                </c:pt>
                <c:pt idx="8">
                  <c:v>5.15943211</c:v>
                </c:pt>
                <c:pt idx="9">
                  <c:v>0.387242535</c:v>
                </c:pt>
                <c:pt idx="10">
                  <c:v>2.0793694623333332</c:v>
                </c:pt>
                <c:pt idx="11">
                  <c:v>0.88362574294117635</c:v>
                </c:pt>
                <c:pt idx="12">
                  <c:v>0.97968714999999995</c:v>
                </c:pt>
                <c:pt idx="13">
                  <c:v>2.9029172716981133</c:v>
                </c:pt>
                <c:pt idx="14">
                  <c:v>3.1285052111111114</c:v>
                </c:pt>
                <c:pt idx="15">
                  <c:v>0</c:v>
                </c:pt>
                <c:pt idx="16">
                  <c:v>2.7487765262295083</c:v>
                </c:pt>
                <c:pt idx="17">
                  <c:v>9.1785112235294104</c:v>
                </c:pt>
                <c:pt idx="18">
                  <c:v>0</c:v>
                </c:pt>
                <c:pt idx="19">
                  <c:v>15.971524250000002</c:v>
                </c:pt>
                <c:pt idx="20">
                  <c:v>7.7310924313725493E-2</c:v>
                </c:pt>
                <c:pt idx="21">
                  <c:v>0</c:v>
                </c:pt>
                <c:pt idx="22">
                  <c:v>2.5781938327586205</c:v>
                </c:pt>
                <c:pt idx="23">
                  <c:v>5.8763527263157904</c:v>
                </c:pt>
                <c:pt idx="24">
                  <c:v>3.1424150649999998</c:v>
                </c:pt>
                <c:pt idx="25">
                  <c:v>1.3139332095918366</c:v>
                </c:pt>
                <c:pt idx="26">
                  <c:v>0</c:v>
                </c:pt>
                <c:pt idx="27">
                  <c:v>0</c:v>
                </c:pt>
                <c:pt idx="28">
                  <c:v>1.4658336854545457</c:v>
                </c:pt>
                <c:pt idx="29">
                  <c:v>0.92035960999999999</c:v>
                </c:pt>
                <c:pt idx="30">
                  <c:v>0</c:v>
                </c:pt>
                <c:pt idx="31">
                  <c:v>0</c:v>
                </c:pt>
                <c:pt idx="32">
                  <c:v>0.48928543294117643</c:v>
                </c:pt>
                <c:pt idx="33">
                  <c:v>4.1033647153846156</c:v>
                </c:pt>
                <c:pt idx="34">
                  <c:v>2.2369663499999999</c:v>
                </c:pt>
                <c:pt idx="35">
                  <c:v>0</c:v>
                </c:pt>
                <c:pt idx="36">
                  <c:v>0.23239639872340426</c:v>
                </c:pt>
                <c:pt idx="37">
                  <c:v>1.308528780232558</c:v>
                </c:pt>
                <c:pt idx="38">
                  <c:v>1.5071221032142856</c:v>
                </c:pt>
                <c:pt idx="39">
                  <c:v>0</c:v>
                </c:pt>
                <c:pt idx="40">
                  <c:v>0</c:v>
                </c:pt>
                <c:pt idx="41">
                  <c:v>1.1534695583333334</c:v>
                </c:pt>
                <c:pt idx="42">
                  <c:v>4.0366502358974365</c:v>
                </c:pt>
                <c:pt idx="43">
                  <c:v>0.66567567999999988</c:v>
                </c:pt>
                <c:pt idx="44">
                  <c:v>1.3799546092105264</c:v>
                </c:pt>
                <c:pt idx="45">
                  <c:v>4.8376702516129022</c:v>
                </c:pt>
                <c:pt idx="46">
                  <c:v>4.6224802230769235</c:v>
                </c:pt>
                <c:pt idx="47">
                  <c:v>1.3223528187234042</c:v>
                </c:pt>
                <c:pt idx="48">
                  <c:v>1.1620997934426232</c:v>
                </c:pt>
                <c:pt idx="49">
                  <c:v>0.64905320921568621</c:v>
                </c:pt>
                <c:pt idx="50">
                  <c:v>1.4653969748936171</c:v>
                </c:pt>
                <c:pt idx="51">
                  <c:v>6.8602152857142844</c:v>
                </c:pt>
                <c:pt idx="52">
                  <c:v>0.22815194105263156</c:v>
                </c:pt>
                <c:pt idx="53">
                  <c:v>0</c:v>
                </c:pt>
                <c:pt idx="54">
                  <c:v>0</c:v>
                </c:pt>
                <c:pt idx="55">
                  <c:v>0.27707493119205301</c:v>
                </c:pt>
                <c:pt idx="56">
                  <c:v>0.93757773</c:v>
                </c:pt>
                <c:pt idx="57">
                  <c:v>1.0563288799999999</c:v>
                </c:pt>
                <c:pt idx="58">
                  <c:v>0.1010229976923077</c:v>
                </c:pt>
                <c:pt idx="59">
                  <c:v>0</c:v>
                </c:pt>
                <c:pt idx="60">
                  <c:v>1.4410620778947369</c:v>
                </c:pt>
                <c:pt idx="61">
                  <c:v>3.6355519999999992</c:v>
                </c:pt>
                <c:pt idx="62">
                  <c:v>1.1945030285714283E-2</c:v>
                </c:pt>
                <c:pt idx="63">
                  <c:v>0.59677466899999998</c:v>
                </c:pt>
                <c:pt idx="64">
                  <c:v>5.3322521218749994</c:v>
                </c:pt>
                <c:pt idx="65">
                  <c:v>0</c:v>
                </c:pt>
                <c:pt idx="66">
                  <c:v>1.0656230299999998</c:v>
                </c:pt>
                <c:pt idx="67">
                  <c:v>0</c:v>
                </c:pt>
                <c:pt idx="68">
                  <c:v>1.8831361609374999</c:v>
                </c:pt>
                <c:pt idx="69">
                  <c:v>9.3846153846153857E-2</c:v>
                </c:pt>
                <c:pt idx="70">
                  <c:v>0</c:v>
                </c:pt>
                <c:pt idx="71">
                  <c:v>1.6747354152380951</c:v>
                </c:pt>
                <c:pt idx="72">
                  <c:v>0</c:v>
                </c:pt>
                <c:pt idx="73">
                  <c:v>4.6254083479999997</c:v>
                </c:pt>
                <c:pt idx="74">
                  <c:v>2.3059359934782613</c:v>
                </c:pt>
                <c:pt idx="75">
                  <c:v>1.561622422767857</c:v>
                </c:pt>
                <c:pt idx="76">
                  <c:v>4.7918854977272733</c:v>
                </c:pt>
                <c:pt idx="77">
                  <c:v>1.8862014924050632</c:v>
                </c:pt>
                <c:pt idx="78">
                  <c:v>0.76743410400000001</c:v>
                </c:pt>
                <c:pt idx="79">
                  <c:v>0.7323795483333333</c:v>
                </c:pt>
                <c:pt idx="80">
                  <c:v>10.556231111111112</c:v>
                </c:pt>
                <c:pt idx="81">
                  <c:v>0.63801218851063823</c:v>
                </c:pt>
                <c:pt idx="82">
                  <c:v>0.798335109864865</c:v>
                </c:pt>
                <c:pt idx="83">
                  <c:v>1.8571751895522388</c:v>
                </c:pt>
                <c:pt idx="84">
                  <c:v>0.59881241777777783</c:v>
                </c:pt>
                <c:pt idx="85">
                  <c:v>0.87918887249999988</c:v>
                </c:pt>
                <c:pt idx="86">
                  <c:v>2.12614093</c:v>
                </c:pt>
                <c:pt idx="87">
                  <c:v>16.83972863</c:v>
                </c:pt>
                <c:pt idx="88">
                  <c:v>0.92762152666666675</c:v>
                </c:pt>
                <c:pt idx="89">
                  <c:v>1.4221939476744188</c:v>
                </c:pt>
                <c:pt idx="90">
                  <c:v>0</c:v>
                </c:pt>
                <c:pt idx="91">
                  <c:v>2.3875894847826089</c:v>
                </c:pt>
                <c:pt idx="92">
                  <c:v>6.1263482272727279E-2</c:v>
                </c:pt>
                <c:pt idx="93">
                  <c:v>0.43823253785714283</c:v>
                </c:pt>
                <c:pt idx="94">
                  <c:v>0.24039328799999998</c:v>
                </c:pt>
                <c:pt idx="95">
                  <c:v>1.9900514791176469</c:v>
                </c:pt>
                <c:pt idx="96">
                  <c:v>0</c:v>
                </c:pt>
                <c:pt idx="97">
                  <c:v>1.1133205050000003</c:v>
                </c:pt>
                <c:pt idx="98">
                  <c:v>7.7177310500000011</c:v>
                </c:pt>
                <c:pt idx="99">
                  <c:v>0.16891649428571426</c:v>
                </c:pt>
                <c:pt idx="100">
                  <c:v>0</c:v>
                </c:pt>
                <c:pt idx="101">
                  <c:v>0.71020011615384615</c:v>
                </c:pt>
                <c:pt idx="102">
                  <c:v>2.2660283928571427</c:v>
                </c:pt>
                <c:pt idx="103">
                  <c:v>-4.8638931818181822E-3</c:v>
                </c:pt>
                <c:pt idx="104">
                  <c:v>0.31702020222222221</c:v>
                </c:pt>
                <c:pt idx="105">
                  <c:v>8.0790960666666679E-3</c:v>
                </c:pt>
                <c:pt idx="106">
                  <c:v>0.72936170199999995</c:v>
                </c:pt>
                <c:pt idx="107">
                  <c:v>1.199154127105263</c:v>
                </c:pt>
                <c:pt idx="108">
                  <c:v>9.2977927049180328E-3</c:v>
                </c:pt>
                <c:pt idx="109">
                  <c:v>2.8027939425000001</c:v>
                </c:pt>
                <c:pt idx="110">
                  <c:v>0</c:v>
                </c:pt>
                <c:pt idx="111">
                  <c:v>0.24641025599999999</c:v>
                </c:pt>
                <c:pt idx="112">
                  <c:v>-4.4613680434782612E-3</c:v>
                </c:pt>
                <c:pt idx="113">
                  <c:v>0</c:v>
                </c:pt>
                <c:pt idx="114">
                  <c:v>1.6434238173469389</c:v>
                </c:pt>
                <c:pt idx="115">
                  <c:v>10.995020800000001</c:v>
                </c:pt>
                <c:pt idx="116">
                  <c:v>1.2079300639393939</c:v>
                </c:pt>
                <c:pt idx="117">
                  <c:v>0.85325227773195866</c:v>
                </c:pt>
                <c:pt idx="118">
                  <c:v>0</c:v>
                </c:pt>
                <c:pt idx="119">
                  <c:v>1.10371878125</c:v>
                </c:pt>
                <c:pt idx="120">
                  <c:v>0</c:v>
                </c:pt>
                <c:pt idx="121">
                  <c:v>0</c:v>
                </c:pt>
                <c:pt idx="122">
                  <c:v>0.50193213999999997</c:v>
                </c:pt>
                <c:pt idx="123">
                  <c:v>2.5560361636363638</c:v>
                </c:pt>
                <c:pt idx="124">
                  <c:v>1.1309418368235293</c:v>
                </c:pt>
                <c:pt idx="125">
                  <c:v>0</c:v>
                </c:pt>
                <c:pt idx="126">
                  <c:v>0</c:v>
                </c:pt>
                <c:pt idx="127">
                  <c:v>-7.3862958333333339E-3</c:v>
                </c:pt>
                <c:pt idx="128">
                  <c:v>0</c:v>
                </c:pt>
                <c:pt idx="129">
                  <c:v>0.45291132166666664</c:v>
                </c:pt>
                <c:pt idx="130">
                  <c:v>0.492914572</c:v>
                </c:pt>
                <c:pt idx="131">
                  <c:v>0.68081648555555552</c:v>
                </c:pt>
                <c:pt idx="132">
                  <c:v>0.75719576714285719</c:v>
                </c:pt>
                <c:pt idx="133">
                  <c:v>0.84484842400000004</c:v>
                </c:pt>
                <c:pt idx="134">
                  <c:v>2.9411751424137926</c:v>
                </c:pt>
                <c:pt idx="135">
                  <c:v>1.5034457611111112</c:v>
                </c:pt>
                <c:pt idx="136">
                  <c:v>1.0966654046153848</c:v>
                </c:pt>
                <c:pt idx="137">
                  <c:v>5.9949939919354849</c:v>
                </c:pt>
                <c:pt idx="138">
                  <c:v>0.27675610692307689</c:v>
                </c:pt>
                <c:pt idx="139">
                  <c:v>0.73672403600000003</c:v>
                </c:pt>
                <c:pt idx="140">
                  <c:v>0.39076868272727278</c:v>
                </c:pt>
                <c:pt idx="141">
                  <c:v>1.7932015066666667</c:v>
                </c:pt>
                <c:pt idx="142">
                  <c:v>0.86364079333333332</c:v>
                </c:pt>
                <c:pt idx="143">
                  <c:v>2.4387007954545457</c:v>
                </c:pt>
                <c:pt idx="144">
                  <c:v>1.2355748874999999</c:v>
                </c:pt>
                <c:pt idx="145">
                  <c:v>0</c:v>
                </c:pt>
                <c:pt idx="146">
                  <c:v>0.32892382944444443</c:v>
                </c:pt>
                <c:pt idx="147">
                  <c:v>2.0577982495575218</c:v>
                </c:pt>
                <c:pt idx="148">
                  <c:v>0</c:v>
                </c:pt>
                <c:pt idx="149">
                  <c:v>0</c:v>
                </c:pt>
                <c:pt idx="150">
                  <c:v>2.1715933588235292</c:v>
                </c:pt>
                <c:pt idx="151">
                  <c:v>1.0402779791666665</c:v>
                </c:pt>
                <c:pt idx="152">
                  <c:v>1.1221477428235294</c:v>
                </c:pt>
                <c:pt idx="153">
                  <c:v>0.12087630249999998</c:v>
                </c:pt>
                <c:pt idx="154">
                  <c:v>0.45851274674418607</c:v>
                </c:pt>
                <c:pt idx="155">
                  <c:v>1.4225517553956832E-2</c:v>
                </c:pt>
                <c:pt idx="156">
                  <c:v>3.3265270342857138</c:v>
                </c:pt>
                <c:pt idx="157">
                  <c:v>1.0530599574999999</c:v>
                </c:pt>
                <c:pt idx="158">
                  <c:v>0</c:v>
                </c:pt>
                <c:pt idx="159">
                  <c:v>0</c:v>
                </c:pt>
                <c:pt idx="160">
                  <c:v>0.80192881199999999</c:v>
                </c:pt>
                <c:pt idx="161">
                  <c:v>0.57374792699999999</c:v>
                </c:pt>
                <c:pt idx="162">
                  <c:v>-9.4213448936170206E-3</c:v>
                </c:pt>
                <c:pt idx="163">
                  <c:v>0.89287700447761198</c:v>
                </c:pt>
                <c:pt idx="164">
                  <c:v>2.3630600299999998</c:v>
                </c:pt>
                <c:pt idx="165">
                  <c:v>0.71569199333333333</c:v>
                </c:pt>
                <c:pt idx="166">
                  <c:v>0.23383472953177259</c:v>
                </c:pt>
                <c:pt idx="167">
                  <c:v>2.1896049506024093</c:v>
                </c:pt>
                <c:pt idx="168">
                  <c:v>14.609111366666665</c:v>
                </c:pt>
                <c:pt idx="169">
                  <c:v>4.2297369499999995</c:v>
                </c:pt>
                <c:pt idx="170">
                  <c:v>-7.5287126890756307E-3</c:v>
                </c:pt>
                <c:pt idx="171">
                  <c:v>0.51592468000000002</c:v>
                </c:pt>
                <c:pt idx="172">
                  <c:v>14.785276270000001</c:v>
                </c:pt>
                <c:pt idx="173">
                  <c:v>1.8008523740740738</c:v>
                </c:pt>
                <c:pt idx="174">
                  <c:v>0</c:v>
                </c:pt>
                <c:pt idx="175">
                  <c:v>3.0651885020408165</c:v>
                </c:pt>
                <c:pt idx="176">
                  <c:v>0</c:v>
                </c:pt>
                <c:pt idx="177">
                  <c:v>0.35385489511363638</c:v>
                </c:pt>
                <c:pt idx="178">
                  <c:v>2.7494416147368419</c:v>
                </c:pt>
                <c:pt idx="179">
                  <c:v>2.8033429204545457</c:v>
                </c:pt>
                <c:pt idx="180">
                  <c:v>5.0798188871794867</c:v>
                </c:pt>
                <c:pt idx="181">
                  <c:v>0</c:v>
                </c:pt>
                <c:pt idx="182">
                  <c:v>0</c:v>
                </c:pt>
                <c:pt idx="183">
                  <c:v>1.7112880426923078</c:v>
                </c:pt>
                <c:pt idx="184">
                  <c:v>1.3038368650000001</c:v>
                </c:pt>
                <c:pt idx="185">
                  <c:v>1.0974337324999999</c:v>
                </c:pt>
                <c:pt idx="186">
                  <c:v>1.1511644528571428</c:v>
                </c:pt>
                <c:pt idx="187">
                  <c:v>11.137217408333333</c:v>
                </c:pt>
                <c:pt idx="188">
                  <c:v>0</c:v>
                </c:pt>
                <c:pt idx="189">
                  <c:v>13.840449282352941</c:v>
                </c:pt>
                <c:pt idx="190">
                  <c:v>1.2717828088888889</c:v>
                </c:pt>
                <c:pt idx="191">
                  <c:v>0</c:v>
                </c:pt>
                <c:pt idx="192">
                  <c:v>1.2892223467532467</c:v>
                </c:pt>
                <c:pt idx="19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F-4639-A251-59593DC10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217636799"/>
        <c:axId val="1217637759"/>
      </c:barChart>
      <c:catAx>
        <c:axId val="12176367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37759"/>
        <c:crosses val="autoZero"/>
        <c:auto val="1"/>
        <c:lblAlgn val="ctr"/>
        <c:lblOffset val="100"/>
        <c:noMultiLvlLbl val="0"/>
      </c:catAx>
      <c:valAx>
        <c:axId val="12176377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[Project_1.xlsx]Top 5!PivotTable4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Plastic</a:t>
            </a:r>
            <a:r>
              <a:rPr lang="en-US" baseline="0"/>
              <a:t> Waste by Top 5 Populous Countries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'Top 5'!$B$5</c:f>
              <c:strCache>
                <c:ptCount val="1"/>
                <c:pt idx="0">
                  <c:v>The Total_mismanagedplasticwaste_2010_(kgs)</c:v>
                </c:pt>
              </c:strCache>
            </c:strRef>
          </c:tx>
          <c:dPt>
            <c:idx val="0"/>
            <c:bubble3D val="0"/>
            <c:explosion val="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C11-46F3-A70B-30280573FE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'Top 5'!$A$6:$A$11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Indonesia</c:v>
                </c:pt>
                <c:pt idx="3">
                  <c:v>Pakistan</c:v>
                </c:pt>
                <c:pt idx="4">
                  <c:v>United States</c:v>
                </c:pt>
              </c:strCache>
            </c:strRef>
          </c:cat>
          <c:val>
            <c:numRef>
              <c:f>'Top 5'!$B$6:$B$11</c:f>
              <c:numCache>
                <c:formatCode>0%</c:formatCode>
                <c:ptCount val="5"/>
                <c:pt idx="0">
                  <c:v>8819717000000000</c:v>
                </c:pt>
                <c:pt idx="1">
                  <c:v>599819000000000</c:v>
                </c:pt>
                <c:pt idx="2">
                  <c:v>3216856000000000</c:v>
                </c:pt>
                <c:pt idx="3">
                  <c:v>480493000000000</c:v>
                </c:pt>
                <c:pt idx="4">
                  <c:v>275424000000000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1-46F3-A70B-30280573FE2D}"/>
            </c:ext>
          </c:extLst>
        </c:ser>
        <c:ser>
          <c:idx val="1"/>
          <c:order val="1"/>
          <c:tx>
            <c:strRef>
              <c:f>'Top 5'!$C$5</c:f>
              <c:strCache>
                <c:ptCount val="1"/>
                <c:pt idx="0">
                  <c:v>The Total_msmanagedplasticwaste_2019_(kgs)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5'!$A$6:$A$11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Indonesia</c:v>
                </c:pt>
                <c:pt idx="3">
                  <c:v>Pakistan</c:v>
                </c:pt>
                <c:pt idx="4">
                  <c:v>United States</c:v>
                </c:pt>
              </c:strCache>
            </c:strRef>
          </c:cat>
          <c:val>
            <c:numRef>
              <c:f>'Top 5'!$C$6:$C$11</c:f>
              <c:numCache>
                <c:formatCode>0%</c:formatCode>
                <c:ptCount val="5"/>
                <c:pt idx="0">
                  <c:v>1.22722E+16</c:v>
                </c:pt>
                <c:pt idx="1">
                  <c:v>1.29941E+16</c:v>
                </c:pt>
                <c:pt idx="2">
                  <c:v>824234000000000</c:v>
                </c:pt>
                <c:pt idx="3">
                  <c:v>1346460000000000</c:v>
                </c:pt>
                <c:pt idx="4">
                  <c:v>267469000000000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1-46F3-A70B-30280573FE2D}"/>
            </c:ext>
          </c:extLst>
        </c:ser>
        <c:ser>
          <c:idx val="2"/>
          <c:order val="2"/>
          <c:tx>
            <c:strRef>
              <c:f>'Top 5'!$D$5</c:f>
              <c:strCache>
                <c:ptCount val="1"/>
                <c:pt idx="0">
                  <c:v>Sum of Mismanaged_PlasticWaste_PerCapita_2010 (kg per year)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5'!$A$6:$A$11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Indonesia</c:v>
                </c:pt>
                <c:pt idx="3">
                  <c:v>Pakistan</c:v>
                </c:pt>
                <c:pt idx="4">
                  <c:v>United States</c:v>
                </c:pt>
              </c:strCache>
            </c:strRef>
          </c:cat>
          <c:val>
            <c:numRef>
              <c:f>'Top 5'!$D$6:$D$11</c:f>
              <c:numCache>
                <c:formatCode>0%</c:formatCode>
                <c:ptCount val="5"/>
                <c:pt idx="0">
                  <c:v>9.1999999999999998E-2</c:v>
                </c:pt>
                <c:pt idx="1">
                  <c:v>8.9999999999999993E-3</c:v>
                </c:pt>
                <c:pt idx="2">
                  <c:v>4.7E-2</c:v>
                </c:pt>
                <c:pt idx="3">
                  <c:v>0.09</c:v>
                </c:pt>
                <c:pt idx="4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1-46F3-A70B-30280573FE2D}"/>
            </c:ext>
          </c:extLst>
        </c:ser>
        <c:ser>
          <c:idx val="3"/>
          <c:order val="3"/>
          <c:tx>
            <c:strRef>
              <c:f>'Top 5'!$E$5</c:f>
              <c:strCache>
                <c:ptCount val="1"/>
                <c:pt idx="0">
                  <c:v>Sum of Mismanaged_PlasticWaste_PerCapita_2019 (kg per year)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5'!$A$6:$A$11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Indonesia</c:v>
                </c:pt>
                <c:pt idx="3">
                  <c:v>Pakistan</c:v>
                </c:pt>
                <c:pt idx="4">
                  <c:v>United States</c:v>
                </c:pt>
              </c:strCache>
            </c:strRef>
          </c:cat>
          <c:val>
            <c:numRef>
              <c:f>'Top 5'!$E$6:$E$11</c:f>
              <c:numCache>
                <c:formatCode>0%</c:formatCode>
                <c:ptCount val="5"/>
                <c:pt idx="0">
                  <c:v>8.559308412</c:v>
                </c:pt>
                <c:pt idx="1">
                  <c:v>9.5096080000000001</c:v>
                </c:pt>
                <c:pt idx="2">
                  <c:v>3.045657286</c:v>
                </c:pt>
                <c:pt idx="3">
                  <c:v>6.2173483699999998</c:v>
                </c:pt>
                <c:pt idx="4">
                  <c:v>0.81281511699999998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11-46F3-A70B-30280573FE2D}"/>
            </c:ext>
          </c:extLst>
        </c:ser>
        <c:ser>
          <c:idx val="4"/>
          <c:order val="4"/>
          <c:tx>
            <c:strRef>
              <c:f>'Top 5'!$F$5</c:f>
              <c:strCache>
                <c:ptCount val="1"/>
                <c:pt idx="0">
                  <c:v>Sum of Percentage of Change2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5'!$A$6:$A$11</c:f>
              <c:strCache>
                <c:ptCount val="5"/>
                <c:pt idx="0">
                  <c:v>China</c:v>
                </c:pt>
                <c:pt idx="1">
                  <c:v>India</c:v>
                </c:pt>
                <c:pt idx="2">
                  <c:v>Indonesia</c:v>
                </c:pt>
                <c:pt idx="3">
                  <c:v>Pakistan</c:v>
                </c:pt>
                <c:pt idx="4">
                  <c:v>United States</c:v>
                </c:pt>
              </c:strCache>
            </c:strRef>
          </c:cat>
          <c:val>
            <c:numRef>
              <c:f>'Top 5'!$F$6:$F$11</c:f>
              <c:numCache>
                <c:formatCode>0%</c:formatCode>
                <c:ptCount val="5"/>
                <c:pt idx="0">
                  <c:v>-1.0748531957443914E-4</c:v>
                </c:pt>
                <c:pt idx="1">
                  <c:v>-9.464112506004812E-6</c:v>
                </c:pt>
                <c:pt idx="2">
                  <c:v>-1.54318085019104E-4</c:v>
                </c:pt>
                <c:pt idx="3">
                  <c:v>-1.4475624437303305E-4</c:v>
                </c:pt>
                <c:pt idx="4">
                  <c:v>-8.6120445518239619E-5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11-46F3-A70B-30280573FE2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[Project_1.xlsx]Top 20!PivotTable6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With Highest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094275899336107"/>
          <c:y val="0.2388875149525054"/>
          <c:w val="0.45080227471566053"/>
          <c:h val="0.613417311586645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20'!$B$3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'Top 20'!$A$4:$A$24</c:f>
              <c:strCache>
                <c:ptCount val="20"/>
                <c:pt idx="0">
                  <c:v>Albania</c:v>
                </c:pt>
                <c:pt idx="1">
                  <c:v>Cameroon</c:v>
                </c:pt>
                <c:pt idx="2">
                  <c:v>Comoros</c:v>
                </c:pt>
                <c:pt idx="3">
                  <c:v>Eritrea</c:v>
                </c:pt>
                <c:pt idx="4">
                  <c:v>Guyana</c:v>
                </c:pt>
                <c:pt idx="5">
                  <c:v>Haiti</c:v>
                </c:pt>
                <c:pt idx="6">
                  <c:v>Libya</c:v>
                </c:pt>
                <c:pt idx="7">
                  <c:v>Malaysia</c:v>
                </c:pt>
                <c:pt idx="8">
                  <c:v>Philippines</c:v>
                </c:pt>
                <c:pt idx="9">
                  <c:v>Saint Lucia</c:v>
                </c:pt>
                <c:pt idx="10">
                  <c:v>Sudan</c:v>
                </c:pt>
                <c:pt idx="11">
                  <c:v>Suriname</c:v>
                </c:pt>
                <c:pt idx="12">
                  <c:v>Tanzania</c:v>
                </c:pt>
                <c:pt idx="13">
                  <c:v>Thailand</c:v>
                </c:pt>
                <c:pt idx="14">
                  <c:v>Trinidad and Tobago</c:v>
                </c:pt>
                <c:pt idx="15">
                  <c:v>Tunisia</c:v>
                </c:pt>
                <c:pt idx="16">
                  <c:v>Turkey</c:v>
                </c:pt>
                <c:pt idx="17">
                  <c:v>Uruguay</c:v>
                </c:pt>
                <c:pt idx="18">
                  <c:v>Venezuela</c:v>
                </c:pt>
                <c:pt idx="19">
                  <c:v>Zimbabwe</c:v>
                </c:pt>
              </c:strCache>
            </c:strRef>
          </c:cat>
          <c:val>
            <c:numRef>
              <c:f>'Top 20'!$B$4:$B$24</c:f>
              <c:numCache>
                <c:formatCode>General</c:formatCode>
                <c:ptCount val="20"/>
                <c:pt idx="0">
                  <c:v>24.20715307</c:v>
                </c:pt>
                <c:pt idx="1">
                  <c:v>22.330140360000001</c:v>
                </c:pt>
                <c:pt idx="2">
                  <c:v>69.346863690000006</c:v>
                </c:pt>
                <c:pt idx="3">
                  <c:v>24.0107535</c:v>
                </c:pt>
                <c:pt idx="4">
                  <c:v>34.980342270000001</c:v>
                </c:pt>
                <c:pt idx="5">
                  <c:v>21.08429619</c:v>
                </c:pt>
                <c:pt idx="6">
                  <c:v>27.78383178</c:v>
                </c:pt>
                <c:pt idx="7">
                  <c:v>25.379518000000001</c:v>
                </c:pt>
                <c:pt idx="8">
                  <c:v>37.168962750000006</c:v>
                </c:pt>
                <c:pt idx="9">
                  <c:v>23.25312022</c:v>
                </c:pt>
                <c:pt idx="10">
                  <c:v>18.173721090000001</c:v>
                </c:pt>
                <c:pt idx="11">
                  <c:v>39.444600690000001</c:v>
                </c:pt>
                <c:pt idx="12">
                  <c:v>29.570552540000001</c:v>
                </c:pt>
                <c:pt idx="13">
                  <c:v>19.449205639999999</c:v>
                </c:pt>
                <c:pt idx="14">
                  <c:v>52.23939068</c:v>
                </c:pt>
                <c:pt idx="15">
                  <c:v>24.6694177</c:v>
                </c:pt>
                <c:pt idx="16">
                  <c:v>19.811293659999997</c:v>
                </c:pt>
                <c:pt idx="17">
                  <c:v>26.729321779999999</c:v>
                </c:pt>
                <c:pt idx="18">
                  <c:v>23.528763780000002</c:v>
                </c:pt>
                <c:pt idx="19">
                  <c:v>35.839194259999999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7-4184-B998-BE62455FA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962525183"/>
        <c:axId val="1962529503"/>
      </c:barChart>
      <c:catAx>
        <c:axId val="19625251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29503"/>
        <c:crosses val="autoZero"/>
        <c:auto val="1"/>
        <c:lblAlgn val="ctr"/>
        <c:lblOffset val="100"/>
        <c:noMultiLvlLbl val="0"/>
      </c:catAx>
      <c:valAx>
        <c:axId val="19625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2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[Project_1.xlsx]ALL!PivotTable1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6"/>
          </a:soli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6"/>
          </a:soli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6"/>
          </a:soli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14371901428988E-2"/>
          <c:y val="0.21555118110236221"/>
          <c:w val="0.66070419582968798"/>
          <c:h val="0.42856590842811315"/>
        </c:manualLayout>
      </c:layout>
      <c:areaChart>
        <c:grouping val="standard"/>
        <c:varyColors val="0"/>
        <c:ser>
          <c:idx val="0"/>
          <c:order val="0"/>
          <c:tx>
            <c:strRef>
              <c:f>ALL!$B$6</c:f>
              <c:strCache>
                <c:ptCount val="1"/>
                <c:pt idx="0">
                  <c:v>Total Mismanaged_PlasticWaste_PerCapita_2010 (kg per year)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ALL!$A$7:$A$202</c:f>
              <c:strCache>
                <c:ptCount val="195"/>
                <c:pt idx="0">
                  <c:v>Albania</c:v>
                </c:pt>
                <c:pt idx="1">
                  <c:v>Algeria</c:v>
                </c:pt>
                <c:pt idx="2">
                  <c:v>Angola</c:v>
                </c:pt>
                <c:pt idx="3">
                  <c:v>Anguilla</c:v>
                </c:pt>
                <c:pt idx="4">
                  <c:v>Antigua and Barbuda</c:v>
                </c:pt>
                <c:pt idx="5">
                  <c:v>Argentina</c:v>
                </c:pt>
                <c:pt idx="6">
                  <c:v>Aruba</c:v>
                </c:pt>
                <c:pt idx="7">
                  <c:v>Australia</c:v>
                </c:pt>
                <c:pt idx="8">
                  <c:v>Bahamas</c:v>
                </c:pt>
                <c:pt idx="9">
                  <c:v>Bahrain</c:v>
                </c:pt>
                <c:pt idx="10">
                  <c:v>Bangladesh</c:v>
                </c:pt>
                <c:pt idx="11">
                  <c:v>Barbados</c:v>
                </c:pt>
                <c:pt idx="12">
                  <c:v>Belgium</c:v>
                </c:pt>
                <c:pt idx="13">
                  <c:v>Belize</c:v>
                </c:pt>
                <c:pt idx="14">
                  <c:v>Benin</c:v>
                </c:pt>
                <c:pt idx="15">
                  <c:v>Bermuda</c:v>
                </c:pt>
                <c:pt idx="16">
                  <c:v>Bosnia and Herzegovina</c:v>
                </c:pt>
                <c:pt idx="17">
                  <c:v>Brazil</c:v>
                </c:pt>
                <c:pt idx="18">
                  <c:v>British Virgin Islands</c:v>
                </c:pt>
                <c:pt idx="19">
                  <c:v>Brunei</c:v>
                </c:pt>
                <c:pt idx="20">
                  <c:v>Bulgaria</c:v>
                </c:pt>
                <c:pt idx="21">
                  <c:v>Burkina Faso</c:v>
                </c:pt>
                <c:pt idx="22">
                  <c:v>Cambodia</c:v>
                </c:pt>
                <c:pt idx="23">
                  <c:v>Cameroon</c:v>
                </c:pt>
                <c:pt idx="24">
                  <c:v>Canada</c:v>
                </c:pt>
                <c:pt idx="25">
                  <c:v>Cape Verde</c:v>
                </c:pt>
                <c:pt idx="26">
                  <c:v>Cayman Islands</c:v>
                </c:pt>
                <c:pt idx="27">
                  <c:v>Channel Islands</c:v>
                </c:pt>
                <c:pt idx="28">
                  <c:v>Chile</c:v>
                </c:pt>
                <c:pt idx="29">
                  <c:v>China</c:v>
                </c:pt>
                <c:pt idx="30">
                  <c:v>Christmas Island</c:v>
                </c:pt>
                <c:pt idx="31">
                  <c:v>Cocos Islands</c:v>
                </c:pt>
                <c:pt idx="32">
                  <c:v>Colombia</c:v>
                </c:pt>
                <c:pt idx="33">
                  <c:v>Comoros</c:v>
                </c:pt>
                <c:pt idx="34">
                  <c:v>Congo</c:v>
                </c:pt>
                <c:pt idx="35">
                  <c:v>Cook Islands</c:v>
                </c:pt>
                <c:pt idx="36">
                  <c:v>Costa Rica</c:v>
                </c:pt>
                <c:pt idx="37">
                  <c:v>Cote d'Ivoire</c:v>
                </c:pt>
                <c:pt idx="38">
                  <c:v>Croatia</c:v>
                </c:pt>
                <c:pt idx="39">
                  <c:v>Cuba</c:v>
                </c:pt>
                <c:pt idx="40">
                  <c:v>Curacao</c:v>
                </c:pt>
                <c:pt idx="41">
                  <c:v>Cyprus</c:v>
                </c:pt>
                <c:pt idx="42">
                  <c:v>Democratic Republic of Congo</c:v>
                </c:pt>
                <c:pt idx="43">
                  <c:v>Denmark</c:v>
                </c:pt>
                <c:pt idx="44">
                  <c:v>Djibouti</c:v>
                </c:pt>
                <c:pt idx="45">
                  <c:v>Dominica</c:v>
                </c:pt>
                <c:pt idx="46">
                  <c:v>Dominican Republic</c:v>
                </c:pt>
                <c:pt idx="47">
                  <c:v>Ecuador</c:v>
                </c:pt>
                <c:pt idx="48">
                  <c:v>Egypt</c:v>
                </c:pt>
                <c:pt idx="49">
                  <c:v>El Salvador</c:v>
                </c:pt>
                <c:pt idx="50">
                  <c:v>Equatorial Guinea</c:v>
                </c:pt>
                <c:pt idx="51">
                  <c:v>Eritrea</c:v>
                </c:pt>
                <c:pt idx="52">
                  <c:v>Estonia</c:v>
                </c:pt>
                <c:pt idx="53">
                  <c:v>Faeroe Islands</c:v>
                </c:pt>
                <c:pt idx="54">
                  <c:v>Falkland Islands</c:v>
                </c:pt>
                <c:pt idx="55">
                  <c:v>Fiji</c:v>
                </c:pt>
                <c:pt idx="56">
                  <c:v>Finland</c:v>
                </c:pt>
                <c:pt idx="57">
                  <c:v>France</c:v>
                </c:pt>
                <c:pt idx="58">
                  <c:v>French Guiana</c:v>
                </c:pt>
                <c:pt idx="59">
                  <c:v>French Polynesia</c:v>
                </c:pt>
                <c:pt idx="60">
                  <c:v>Gabon</c:v>
                </c:pt>
                <c:pt idx="61">
                  <c:v>Gambia</c:v>
                </c:pt>
                <c:pt idx="62">
                  <c:v>Georgia</c:v>
                </c:pt>
                <c:pt idx="63">
                  <c:v>Germany</c:v>
                </c:pt>
                <c:pt idx="64">
                  <c:v>Ghana</c:v>
                </c:pt>
                <c:pt idx="65">
                  <c:v>Gibraltar</c:v>
                </c:pt>
                <c:pt idx="66">
                  <c:v>Greece</c:v>
                </c:pt>
                <c:pt idx="67">
                  <c:v>Greenland</c:v>
                </c:pt>
                <c:pt idx="68">
                  <c:v>Grenada</c:v>
                </c:pt>
                <c:pt idx="69">
                  <c:v>Guadeloupe</c:v>
                </c:pt>
                <c:pt idx="70">
                  <c:v>Guam</c:v>
                </c:pt>
                <c:pt idx="71">
                  <c:v>Guatemala</c:v>
                </c:pt>
                <c:pt idx="72">
                  <c:v>Guernsey</c:v>
                </c:pt>
                <c:pt idx="73">
                  <c:v>Guinea</c:v>
                </c:pt>
                <c:pt idx="74">
                  <c:v>Guinea-Bissau</c:v>
                </c:pt>
                <c:pt idx="75">
                  <c:v>Guyana</c:v>
                </c:pt>
                <c:pt idx="76">
                  <c:v>Haiti</c:v>
                </c:pt>
                <c:pt idx="77">
                  <c:v>Honduras</c:v>
                </c:pt>
                <c:pt idx="78">
                  <c:v>Hong Kong</c:v>
                </c:pt>
                <c:pt idx="79">
                  <c:v>Iceland</c:v>
                </c:pt>
                <c:pt idx="80">
                  <c:v>India</c:v>
                </c:pt>
                <c:pt idx="81">
                  <c:v>Indonesia</c:v>
                </c:pt>
                <c:pt idx="82">
                  <c:v>Iran</c:v>
                </c:pt>
                <c:pt idx="83">
                  <c:v>Iraq</c:v>
                </c:pt>
                <c:pt idx="84">
                  <c:v>Ireland</c:v>
                </c:pt>
                <c:pt idx="85">
                  <c:v>Israel</c:v>
                </c:pt>
                <c:pt idx="86">
                  <c:v>Italy</c:v>
                </c:pt>
                <c:pt idx="87">
                  <c:v>Jamaica</c:v>
                </c:pt>
                <c:pt idx="88">
                  <c:v>Japan</c:v>
                </c:pt>
                <c:pt idx="89">
                  <c:v>Jordan</c:v>
                </c:pt>
                <c:pt idx="90">
                  <c:v>Kazakhstan</c:v>
                </c:pt>
                <c:pt idx="91">
                  <c:v>Kenya</c:v>
                </c:pt>
                <c:pt idx="92">
                  <c:v>Kiribati</c:v>
                </c:pt>
                <c:pt idx="93">
                  <c:v>Kuwait</c:v>
                </c:pt>
                <c:pt idx="94">
                  <c:v>Latvia</c:v>
                </c:pt>
                <c:pt idx="95">
                  <c:v>Lebanon</c:v>
                </c:pt>
                <c:pt idx="96">
                  <c:v>Lesotho</c:v>
                </c:pt>
                <c:pt idx="97">
                  <c:v>Liberia</c:v>
                </c:pt>
                <c:pt idx="98">
                  <c:v>Libya</c:v>
                </c:pt>
                <c:pt idx="99">
                  <c:v>Lithuania</c:v>
                </c:pt>
                <c:pt idx="100">
                  <c:v>Macau</c:v>
                </c:pt>
                <c:pt idx="101">
                  <c:v>Madagascar</c:v>
                </c:pt>
                <c:pt idx="102">
                  <c:v>Malaysia</c:v>
                </c:pt>
                <c:pt idx="103">
                  <c:v>Maldives</c:v>
                </c:pt>
                <c:pt idx="104">
                  <c:v>Malta</c:v>
                </c:pt>
                <c:pt idx="105">
                  <c:v>Marshall Islands</c:v>
                </c:pt>
                <c:pt idx="106">
                  <c:v>Martinique</c:v>
                </c:pt>
                <c:pt idx="107">
                  <c:v>Mauritania</c:v>
                </c:pt>
                <c:pt idx="108">
                  <c:v>Mauritius</c:v>
                </c:pt>
                <c:pt idx="109">
                  <c:v>Mexico</c:v>
                </c:pt>
                <c:pt idx="110">
                  <c:v>Micronesia</c:v>
                </c:pt>
                <c:pt idx="111">
                  <c:v>Monaco</c:v>
                </c:pt>
                <c:pt idx="112">
                  <c:v>Montenegro</c:v>
                </c:pt>
                <c:pt idx="113">
                  <c:v>Montserrat</c:v>
                </c:pt>
                <c:pt idx="114">
                  <c:v>Morocco</c:v>
                </c:pt>
                <c:pt idx="115">
                  <c:v>Mozambique</c:v>
                </c:pt>
                <c:pt idx="116">
                  <c:v>Myanmar</c:v>
                </c:pt>
                <c:pt idx="117">
                  <c:v>Namibia</c:v>
                </c:pt>
                <c:pt idx="118">
                  <c:v>Nauru</c:v>
                </c:pt>
                <c:pt idx="119">
                  <c:v>Netherlands</c:v>
                </c:pt>
                <c:pt idx="120">
                  <c:v>Netherlands Antilles</c:v>
                </c:pt>
                <c:pt idx="121">
                  <c:v>New Caledonia</c:v>
                </c:pt>
                <c:pt idx="122">
                  <c:v>New Zealand</c:v>
                </c:pt>
                <c:pt idx="123">
                  <c:v>Nicaragua</c:v>
                </c:pt>
                <c:pt idx="124">
                  <c:v>Nigeria</c:v>
                </c:pt>
                <c:pt idx="125">
                  <c:v>Niue</c:v>
                </c:pt>
                <c:pt idx="126">
                  <c:v>Norfolk Island</c:v>
                </c:pt>
                <c:pt idx="127">
                  <c:v>North Korea</c:v>
                </c:pt>
                <c:pt idx="128">
                  <c:v>Northern Mariana Islands</c:v>
                </c:pt>
                <c:pt idx="129">
                  <c:v>Norway</c:v>
                </c:pt>
                <c:pt idx="130">
                  <c:v>Oman</c:v>
                </c:pt>
                <c:pt idx="131">
                  <c:v>Pakistan</c:v>
                </c:pt>
                <c:pt idx="132">
                  <c:v>Palau</c:v>
                </c:pt>
                <c:pt idx="133">
                  <c:v>Palestine</c:v>
                </c:pt>
                <c:pt idx="134">
                  <c:v>Panama</c:v>
                </c:pt>
                <c:pt idx="135">
                  <c:v>Papua New Guinea</c:v>
                </c:pt>
                <c:pt idx="136">
                  <c:v>Peru</c:v>
                </c:pt>
                <c:pt idx="137">
                  <c:v>Philippines</c:v>
                </c:pt>
                <c:pt idx="138">
                  <c:v>Poland</c:v>
                </c:pt>
                <c:pt idx="139">
                  <c:v>Portugal</c:v>
                </c:pt>
                <c:pt idx="140">
                  <c:v>Puerto Rico</c:v>
                </c:pt>
                <c:pt idx="141">
                  <c:v>Qatar</c:v>
                </c:pt>
                <c:pt idx="142">
                  <c:v>Reunion</c:v>
                </c:pt>
                <c:pt idx="143">
                  <c:v>Romania</c:v>
                </c:pt>
                <c:pt idx="144">
                  <c:v>Russia</c:v>
                </c:pt>
                <c:pt idx="145">
                  <c:v>Saint Helena</c:v>
                </c:pt>
                <c:pt idx="146">
                  <c:v>Saint Kitts and Nevis</c:v>
                </c:pt>
                <c:pt idx="147">
                  <c:v>Saint Lucia</c:v>
                </c:pt>
                <c:pt idx="148">
                  <c:v>Saint Martin</c:v>
                </c:pt>
                <c:pt idx="149">
                  <c:v>Saint Pierre and Miquelon</c:v>
                </c:pt>
                <c:pt idx="150">
                  <c:v>Saint Vincent and the Grenadines</c:v>
                </c:pt>
                <c:pt idx="151">
                  <c:v>Samoa</c:v>
                </c:pt>
                <c:pt idx="152">
                  <c:v>Sao Tome and Principe</c:v>
                </c:pt>
                <c:pt idx="153">
                  <c:v>Saudi Arabia</c:v>
                </c:pt>
                <c:pt idx="154">
                  <c:v>Senegal</c:v>
                </c:pt>
                <c:pt idx="155">
                  <c:v>Seychelles</c:v>
                </c:pt>
                <c:pt idx="156">
                  <c:v>Sierra Leone</c:v>
                </c:pt>
                <c:pt idx="157">
                  <c:v>Singapore</c:v>
                </c:pt>
                <c:pt idx="158">
                  <c:v>Sint Maarten</c:v>
                </c:pt>
                <c:pt idx="159">
                  <c:v>Slovakia</c:v>
                </c:pt>
                <c:pt idx="160">
                  <c:v>Slovenia</c:v>
                </c:pt>
                <c:pt idx="161">
                  <c:v>Solomon Islands</c:v>
                </c:pt>
                <c:pt idx="162">
                  <c:v>Somalia</c:v>
                </c:pt>
                <c:pt idx="163">
                  <c:v>South Africa</c:v>
                </c:pt>
                <c:pt idx="164">
                  <c:v>South Korea</c:v>
                </c:pt>
                <c:pt idx="165">
                  <c:v>Spain</c:v>
                </c:pt>
                <c:pt idx="166">
                  <c:v>Sri Lanka</c:v>
                </c:pt>
                <c:pt idx="167">
                  <c:v>Sudan</c:v>
                </c:pt>
                <c:pt idx="168">
                  <c:v>Suriname</c:v>
                </c:pt>
                <c:pt idx="169">
                  <c:v>Sweden</c:v>
                </c:pt>
                <c:pt idx="170">
                  <c:v>Syria</c:v>
                </c:pt>
                <c:pt idx="171">
                  <c:v>Taiwan</c:v>
                </c:pt>
                <c:pt idx="172">
                  <c:v>Tanzania</c:v>
                </c:pt>
                <c:pt idx="173">
                  <c:v>Thailand</c:v>
                </c:pt>
                <c:pt idx="174">
                  <c:v>Timor</c:v>
                </c:pt>
                <c:pt idx="175">
                  <c:v>Togo</c:v>
                </c:pt>
                <c:pt idx="176">
                  <c:v>Tokelau</c:v>
                </c:pt>
                <c:pt idx="177">
                  <c:v>Tonga</c:v>
                </c:pt>
                <c:pt idx="178">
                  <c:v>Trinidad and Tobago</c:v>
                </c:pt>
                <c:pt idx="179">
                  <c:v>Tunisia</c:v>
                </c:pt>
                <c:pt idx="180">
                  <c:v>Turkey</c:v>
                </c:pt>
                <c:pt idx="181">
                  <c:v>Turks and Caicos Islands</c:v>
                </c:pt>
                <c:pt idx="182">
                  <c:v>Tuvalu</c:v>
                </c:pt>
                <c:pt idx="183">
                  <c:v>Ukraine</c:v>
                </c:pt>
                <c:pt idx="184">
                  <c:v>United Arab Emirates</c:v>
                </c:pt>
                <c:pt idx="185">
                  <c:v>United Kingdom</c:v>
                </c:pt>
                <c:pt idx="186">
                  <c:v>United States</c:v>
                </c:pt>
                <c:pt idx="187">
                  <c:v>Uruguay</c:v>
                </c:pt>
                <c:pt idx="188">
                  <c:v>Vanuatu</c:v>
                </c:pt>
                <c:pt idx="189">
                  <c:v>Venezuela</c:v>
                </c:pt>
                <c:pt idx="190">
                  <c:v>Vietnam</c:v>
                </c:pt>
                <c:pt idx="191">
                  <c:v>Western Sahara</c:v>
                </c:pt>
                <c:pt idx="192">
                  <c:v>Yemen</c:v>
                </c:pt>
                <c:pt idx="193">
                  <c:v>Zimbabwe</c:v>
                </c:pt>
                <c:pt idx="194">
                  <c:v>(blank)</c:v>
                </c:pt>
              </c:strCache>
            </c:strRef>
          </c:cat>
          <c:val>
            <c:numRef>
              <c:f>ALL!$B$7:$B$202</c:f>
              <c:numCache>
                <c:formatCode>General</c:formatCode>
                <c:ptCount val="195"/>
                <c:pt idx="0">
                  <c:v>3.2000000000000001E-2</c:v>
                </c:pt>
                <c:pt idx="1">
                  <c:v>8.5999999999999993E-2</c:v>
                </c:pt>
                <c:pt idx="2">
                  <c:v>4.4999999999999998E-2</c:v>
                </c:pt>
                <c:pt idx="3">
                  <c:v>0.01</c:v>
                </c:pt>
                <c:pt idx="4">
                  <c:v>5.0999999999999997E-2</c:v>
                </c:pt>
                <c:pt idx="5">
                  <c:v>2.5999999999999999E-2</c:v>
                </c:pt>
                <c:pt idx="6">
                  <c:v>7.0000000000000001E-3</c:v>
                </c:pt>
                <c:pt idx="7">
                  <c:v>2E-3</c:v>
                </c:pt>
                <c:pt idx="8">
                  <c:v>1.0999999999999999E-2</c:v>
                </c:pt>
                <c:pt idx="9">
                  <c:v>1.6E-2</c:v>
                </c:pt>
                <c:pt idx="10">
                  <c:v>0.03</c:v>
                </c:pt>
                <c:pt idx="11">
                  <c:v>3.4000000000000002E-2</c:v>
                </c:pt>
                <c:pt idx="12">
                  <c:v>2E-3</c:v>
                </c:pt>
                <c:pt idx="13">
                  <c:v>5.2999999999999999E-2</c:v>
                </c:pt>
                <c:pt idx="14">
                  <c:v>3.5999999999999997E-2</c:v>
                </c:pt>
                <c:pt idx="15">
                  <c:v>5.0000000000000001E-3</c:v>
                </c:pt>
                <c:pt idx="16">
                  <c:v>6.0999999999999999E-2</c:v>
                </c:pt>
                <c:pt idx="17">
                  <c:v>1.7000000000000001E-2</c:v>
                </c:pt>
                <c:pt idx="18">
                  <c:v>5.0000000000000001E-3</c:v>
                </c:pt>
                <c:pt idx="19">
                  <c:v>1E-3</c:v>
                </c:pt>
                <c:pt idx="20">
                  <c:v>5.0999999999999997E-2</c:v>
                </c:pt>
                <c:pt idx="21">
                  <c:v>0</c:v>
                </c:pt>
                <c:pt idx="22">
                  <c:v>5.8000000000000003E-2</c:v>
                </c:pt>
                <c:pt idx="23">
                  <c:v>3.7999999999999999E-2</c:v>
                </c:pt>
                <c:pt idx="24">
                  <c:v>2E-3</c:v>
                </c:pt>
                <c:pt idx="25">
                  <c:v>4.9000000000000002E-2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1.0999999999999999E-2</c:v>
                </c:pt>
                <c:pt idx="29">
                  <c:v>9.1999999999999998E-2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3.4000000000000002E-2</c:v>
                </c:pt>
                <c:pt idx="33">
                  <c:v>0.16900000000000001</c:v>
                </c:pt>
                <c:pt idx="34">
                  <c:v>5.3999999999999999E-2</c:v>
                </c:pt>
                <c:pt idx="35">
                  <c:v>5.3999999999999999E-2</c:v>
                </c:pt>
                <c:pt idx="36">
                  <c:v>4.7E-2</c:v>
                </c:pt>
                <c:pt idx="37">
                  <c:v>8.5999999999999993E-2</c:v>
                </c:pt>
                <c:pt idx="38">
                  <c:v>2.8000000000000001E-2</c:v>
                </c:pt>
                <c:pt idx="39">
                  <c:v>2.1999999999999999E-2</c:v>
                </c:pt>
                <c:pt idx="40">
                  <c:v>5.0000000000000001E-3</c:v>
                </c:pt>
                <c:pt idx="41">
                  <c:v>6.0000000000000001E-3</c:v>
                </c:pt>
                <c:pt idx="42">
                  <c:v>3.9E-2</c:v>
                </c:pt>
                <c:pt idx="43">
                  <c:v>1E-3</c:v>
                </c:pt>
                <c:pt idx="44">
                  <c:v>7.5999999999999998E-2</c:v>
                </c:pt>
                <c:pt idx="45">
                  <c:v>3.1E-2</c:v>
                </c:pt>
                <c:pt idx="46">
                  <c:v>3.9E-2</c:v>
                </c:pt>
                <c:pt idx="47">
                  <c:v>4.7E-2</c:v>
                </c:pt>
                <c:pt idx="48">
                  <c:v>0.122</c:v>
                </c:pt>
                <c:pt idx="49">
                  <c:v>5.0999999999999997E-2</c:v>
                </c:pt>
                <c:pt idx="50">
                  <c:v>4.7E-2</c:v>
                </c:pt>
                <c:pt idx="51">
                  <c:v>3.5000000000000003E-2</c:v>
                </c:pt>
                <c:pt idx="52">
                  <c:v>1.9E-2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0.151</c:v>
                </c:pt>
                <c:pt idx="56">
                  <c:v>5.0000000000000001E-3</c:v>
                </c:pt>
                <c:pt idx="57">
                  <c:v>4.0000000000000001E-3</c:v>
                </c:pt>
                <c:pt idx="58">
                  <c:v>3.9E-2</c:v>
                </c:pt>
                <c:pt idx="59">
                  <c:v>1.2999999999999999E-2</c:v>
                </c:pt>
                <c:pt idx="60">
                  <c:v>1.9E-2</c:v>
                </c:pt>
                <c:pt idx="61">
                  <c:v>4.1000000000000002E-2</c:v>
                </c:pt>
                <c:pt idx="62">
                  <c:v>3.5000000000000003E-2</c:v>
                </c:pt>
                <c:pt idx="63">
                  <c:v>0.01</c:v>
                </c:pt>
                <c:pt idx="64">
                  <c:v>3.2000000000000001E-2</c:v>
                </c:pt>
                <c:pt idx="65">
                  <c:v>5.0000000000000001E-3</c:v>
                </c:pt>
                <c:pt idx="66">
                  <c:v>4.0000000000000001E-3</c:v>
                </c:pt>
                <c:pt idx="67">
                  <c:v>5.0000000000000001E-3</c:v>
                </c:pt>
                <c:pt idx="68">
                  <c:v>6.4000000000000001E-2</c:v>
                </c:pt>
                <c:pt idx="69">
                  <c:v>3.9E-2</c:v>
                </c:pt>
                <c:pt idx="70">
                  <c:v>6.0000000000000001E-3</c:v>
                </c:pt>
                <c:pt idx="71">
                  <c:v>0.105</c:v>
                </c:pt>
                <c:pt idx="72">
                  <c:v>5.0000000000000001E-3</c:v>
                </c:pt>
                <c:pt idx="73">
                  <c:v>2.5000000000000001E-2</c:v>
                </c:pt>
                <c:pt idx="74">
                  <c:v>4.5999999999999999E-2</c:v>
                </c:pt>
                <c:pt idx="75">
                  <c:v>0.224</c:v>
                </c:pt>
                <c:pt idx="76">
                  <c:v>4.3999999999999997E-2</c:v>
                </c:pt>
                <c:pt idx="77">
                  <c:v>7.9000000000000001E-2</c:v>
                </c:pt>
                <c:pt idx="78">
                  <c:v>0.01</c:v>
                </c:pt>
                <c:pt idx="79">
                  <c:v>6.0000000000000001E-3</c:v>
                </c:pt>
                <c:pt idx="80">
                  <c:v>8.9999999999999993E-3</c:v>
                </c:pt>
                <c:pt idx="81">
                  <c:v>4.7E-2</c:v>
                </c:pt>
                <c:pt idx="82">
                  <c:v>7.3999999999999996E-2</c:v>
                </c:pt>
                <c:pt idx="83">
                  <c:v>6.7000000000000004E-2</c:v>
                </c:pt>
                <c:pt idx="84">
                  <c:v>8.9999999999999993E-3</c:v>
                </c:pt>
                <c:pt idx="85">
                  <c:v>8.0000000000000002E-3</c:v>
                </c:pt>
                <c:pt idx="86">
                  <c:v>3.0000000000000001E-3</c:v>
                </c:pt>
                <c:pt idx="87">
                  <c:v>0.01</c:v>
                </c:pt>
                <c:pt idx="88">
                  <c:v>3.0000000000000001E-3</c:v>
                </c:pt>
                <c:pt idx="89">
                  <c:v>8.5999999999999993E-2</c:v>
                </c:pt>
                <c:pt idx="90">
                  <c:v>0</c:v>
                </c:pt>
                <c:pt idx="91">
                  <c:v>2.3E-2</c:v>
                </c:pt>
                <c:pt idx="92">
                  <c:v>8.7999999999999995E-2</c:v>
                </c:pt>
                <c:pt idx="93">
                  <c:v>1.4E-2</c:v>
                </c:pt>
                <c:pt idx="94">
                  <c:v>0.02</c:v>
                </c:pt>
                <c:pt idx="95">
                  <c:v>3.4000000000000002E-2</c:v>
                </c:pt>
                <c:pt idx="96">
                  <c:v>0</c:v>
                </c:pt>
                <c:pt idx="97">
                  <c:v>7.1999999999999995E-2</c:v>
                </c:pt>
                <c:pt idx="98">
                  <c:v>3.5999999999999997E-2</c:v>
                </c:pt>
                <c:pt idx="99">
                  <c:v>2.1000000000000001E-2</c:v>
                </c:pt>
                <c:pt idx="100">
                  <c:v>7.0000000000000001E-3</c:v>
                </c:pt>
                <c:pt idx="101">
                  <c:v>1.2999999999999999E-2</c:v>
                </c:pt>
                <c:pt idx="102">
                  <c:v>0.112</c:v>
                </c:pt>
                <c:pt idx="103">
                  <c:v>0.22</c:v>
                </c:pt>
                <c:pt idx="104">
                  <c:v>1.7999999999999999E-2</c:v>
                </c:pt>
                <c:pt idx="105">
                  <c:v>0.15</c:v>
                </c:pt>
                <c:pt idx="106">
                  <c:v>5.0000000000000001E-3</c:v>
                </c:pt>
                <c:pt idx="107">
                  <c:v>3.7999999999999999E-2</c:v>
                </c:pt>
                <c:pt idx="108">
                  <c:v>0.122</c:v>
                </c:pt>
                <c:pt idx="109">
                  <c:v>1.2E-2</c:v>
                </c:pt>
                <c:pt idx="110">
                  <c:v>8.5000000000000006E-2</c:v>
                </c:pt>
                <c:pt idx="111">
                  <c:v>5.0000000000000001E-3</c:v>
                </c:pt>
                <c:pt idx="112">
                  <c:v>4.5999999999999999E-2</c:v>
                </c:pt>
                <c:pt idx="113">
                  <c:v>0.02</c:v>
                </c:pt>
                <c:pt idx="114">
                  <c:v>4.9000000000000002E-2</c:v>
                </c:pt>
                <c:pt idx="115">
                  <c:v>1.2999999999999999E-2</c:v>
                </c:pt>
                <c:pt idx="116">
                  <c:v>6.6000000000000003E-2</c:v>
                </c:pt>
                <c:pt idx="117">
                  <c:v>9.7000000000000003E-2</c:v>
                </c:pt>
                <c:pt idx="118">
                  <c:v>9.9000000000000005E-2</c:v>
                </c:pt>
                <c:pt idx="119">
                  <c:v>8.0000000000000002E-3</c:v>
                </c:pt>
                <c:pt idx="120">
                  <c:v>5.0000000000000001E-3</c:v>
                </c:pt>
                <c:pt idx="121">
                  <c:v>5.0000000000000001E-3</c:v>
                </c:pt>
                <c:pt idx="122">
                  <c:v>7.0000000000000001E-3</c:v>
                </c:pt>
                <c:pt idx="123">
                  <c:v>6.6000000000000003E-2</c:v>
                </c:pt>
                <c:pt idx="124">
                  <c:v>8.5000000000000006E-2</c:v>
                </c:pt>
                <c:pt idx="125">
                  <c:v>6.0000000000000001E-3</c:v>
                </c:pt>
                <c:pt idx="126">
                  <c:v>8.5999999999999993E-2</c:v>
                </c:pt>
                <c:pt idx="127">
                  <c:v>4.8000000000000001E-2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5.0000000000000001E-3</c:v>
                </c:pt>
                <c:pt idx="131">
                  <c:v>0.09</c:v>
                </c:pt>
                <c:pt idx="132">
                  <c:v>8.4000000000000005E-2</c:v>
                </c:pt>
                <c:pt idx="133">
                  <c:v>5.0000000000000001E-3</c:v>
                </c:pt>
                <c:pt idx="134">
                  <c:v>2.9000000000000001E-2</c:v>
                </c:pt>
                <c:pt idx="135">
                  <c:v>0.09</c:v>
                </c:pt>
                <c:pt idx="136">
                  <c:v>3.9E-2</c:v>
                </c:pt>
                <c:pt idx="137">
                  <c:v>6.2E-2</c:v>
                </c:pt>
                <c:pt idx="138">
                  <c:v>1.2999999999999999E-2</c:v>
                </c:pt>
                <c:pt idx="139">
                  <c:v>5.0000000000000001E-3</c:v>
                </c:pt>
                <c:pt idx="140">
                  <c:v>1.0999999999999999E-2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1.0999999999999999E-2</c:v>
                </c:pt>
                <c:pt idx="144">
                  <c:v>0.02</c:v>
                </c:pt>
                <c:pt idx="145">
                  <c:v>3.9E-2</c:v>
                </c:pt>
                <c:pt idx="146">
                  <c:v>5.3999999999999999E-2</c:v>
                </c:pt>
                <c:pt idx="147">
                  <c:v>0.113</c:v>
                </c:pt>
                <c:pt idx="148">
                  <c:v>0</c:v>
                </c:pt>
                <c:pt idx="149">
                  <c:v>5.0000000000000001E-3</c:v>
                </c:pt>
                <c:pt idx="150">
                  <c:v>5.0999999999999997E-2</c:v>
                </c:pt>
                <c:pt idx="151">
                  <c:v>8.4000000000000005E-2</c:v>
                </c:pt>
                <c:pt idx="152">
                  <c:v>8.5000000000000006E-2</c:v>
                </c:pt>
                <c:pt idx="153">
                  <c:v>1.6E-2</c:v>
                </c:pt>
                <c:pt idx="154">
                  <c:v>8.5999999999999993E-2</c:v>
                </c:pt>
                <c:pt idx="155">
                  <c:v>0.13900000000000001</c:v>
                </c:pt>
                <c:pt idx="156">
                  <c:v>3.5000000000000003E-2</c:v>
                </c:pt>
                <c:pt idx="157">
                  <c:v>4.0000000000000001E-3</c:v>
                </c:pt>
                <c:pt idx="158">
                  <c:v>5.0000000000000001E-3</c:v>
                </c:pt>
                <c:pt idx="159">
                  <c:v>0</c:v>
                </c:pt>
                <c:pt idx="160">
                  <c:v>5.0000000000000001E-3</c:v>
                </c:pt>
                <c:pt idx="161">
                  <c:v>0.09</c:v>
                </c:pt>
                <c:pt idx="162">
                  <c:v>4.7E-2</c:v>
                </c:pt>
                <c:pt idx="163">
                  <c:v>0.13400000000000001</c:v>
                </c:pt>
                <c:pt idx="164">
                  <c:v>1E-3</c:v>
                </c:pt>
                <c:pt idx="165">
                  <c:v>6.0000000000000001E-3</c:v>
                </c:pt>
                <c:pt idx="166">
                  <c:v>0.29899999999999999</c:v>
                </c:pt>
                <c:pt idx="167">
                  <c:v>8.3000000000000004E-2</c:v>
                </c:pt>
                <c:pt idx="168">
                  <c:v>2.7E-2</c:v>
                </c:pt>
                <c:pt idx="169">
                  <c:v>1E-3</c:v>
                </c:pt>
                <c:pt idx="170">
                  <c:v>0.11899999999999999</c:v>
                </c:pt>
                <c:pt idx="171">
                  <c:v>6.0000000000000001E-3</c:v>
                </c:pt>
                <c:pt idx="172">
                  <c:v>0.02</c:v>
                </c:pt>
                <c:pt idx="173">
                  <c:v>0.108</c:v>
                </c:pt>
                <c:pt idx="174">
                  <c:v>0</c:v>
                </c:pt>
                <c:pt idx="175">
                  <c:v>4.9000000000000002E-2</c:v>
                </c:pt>
                <c:pt idx="176">
                  <c:v>8.5999999999999993E-2</c:v>
                </c:pt>
                <c:pt idx="177">
                  <c:v>0.17599999999999999</c:v>
                </c:pt>
                <c:pt idx="178">
                  <c:v>0.19</c:v>
                </c:pt>
                <c:pt idx="179">
                  <c:v>8.7999999999999995E-2</c:v>
                </c:pt>
                <c:pt idx="180">
                  <c:v>3.9E-2</c:v>
                </c:pt>
                <c:pt idx="181">
                  <c:v>6.0000000000000001E-3</c:v>
                </c:pt>
                <c:pt idx="182">
                  <c:v>0.108</c:v>
                </c:pt>
                <c:pt idx="183">
                  <c:v>5.1999999999999998E-2</c:v>
                </c:pt>
                <c:pt idx="184">
                  <c:v>4.0000000000000001E-3</c:v>
                </c:pt>
                <c:pt idx="185">
                  <c:v>4.0000000000000001E-3</c:v>
                </c:pt>
                <c:pt idx="186">
                  <c:v>7.0000000000000001E-3</c:v>
                </c:pt>
                <c:pt idx="187">
                  <c:v>2.4E-2</c:v>
                </c:pt>
                <c:pt idx="188">
                  <c:v>0.245</c:v>
                </c:pt>
                <c:pt idx="189">
                  <c:v>1.7000000000000001E-2</c:v>
                </c:pt>
                <c:pt idx="190">
                  <c:v>0.09</c:v>
                </c:pt>
                <c:pt idx="191">
                  <c:v>0</c:v>
                </c:pt>
                <c:pt idx="192">
                  <c:v>7.6999999999999999E-2</c:v>
                </c:pt>
                <c:pt idx="19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B-42DC-A9C1-E69FE8DBAB23}"/>
            </c:ext>
          </c:extLst>
        </c:ser>
        <c:ser>
          <c:idx val="1"/>
          <c:order val="1"/>
          <c:tx>
            <c:strRef>
              <c:f>ALL!$C$6</c:f>
              <c:strCache>
                <c:ptCount val="1"/>
                <c:pt idx="0">
                  <c:v>Total Mismanaged_PlasticWaste_PerCapita_2019 (kg per year)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ALL!$A$7:$A$202</c:f>
              <c:strCache>
                <c:ptCount val="195"/>
                <c:pt idx="0">
                  <c:v>Albania</c:v>
                </c:pt>
                <c:pt idx="1">
                  <c:v>Algeria</c:v>
                </c:pt>
                <c:pt idx="2">
                  <c:v>Angola</c:v>
                </c:pt>
                <c:pt idx="3">
                  <c:v>Anguilla</c:v>
                </c:pt>
                <c:pt idx="4">
                  <c:v>Antigua and Barbuda</c:v>
                </c:pt>
                <c:pt idx="5">
                  <c:v>Argentina</c:v>
                </c:pt>
                <c:pt idx="6">
                  <c:v>Aruba</c:v>
                </c:pt>
                <c:pt idx="7">
                  <c:v>Australia</c:v>
                </c:pt>
                <c:pt idx="8">
                  <c:v>Bahamas</c:v>
                </c:pt>
                <c:pt idx="9">
                  <c:v>Bahrain</c:v>
                </c:pt>
                <c:pt idx="10">
                  <c:v>Bangladesh</c:v>
                </c:pt>
                <c:pt idx="11">
                  <c:v>Barbados</c:v>
                </c:pt>
                <c:pt idx="12">
                  <c:v>Belgium</c:v>
                </c:pt>
                <c:pt idx="13">
                  <c:v>Belize</c:v>
                </c:pt>
                <c:pt idx="14">
                  <c:v>Benin</c:v>
                </c:pt>
                <c:pt idx="15">
                  <c:v>Bermuda</c:v>
                </c:pt>
                <c:pt idx="16">
                  <c:v>Bosnia and Herzegovina</c:v>
                </c:pt>
                <c:pt idx="17">
                  <c:v>Brazil</c:v>
                </c:pt>
                <c:pt idx="18">
                  <c:v>British Virgin Islands</c:v>
                </c:pt>
                <c:pt idx="19">
                  <c:v>Brunei</c:v>
                </c:pt>
                <c:pt idx="20">
                  <c:v>Bulgaria</c:v>
                </c:pt>
                <c:pt idx="21">
                  <c:v>Burkina Faso</c:v>
                </c:pt>
                <c:pt idx="22">
                  <c:v>Cambodia</c:v>
                </c:pt>
                <c:pt idx="23">
                  <c:v>Cameroon</c:v>
                </c:pt>
                <c:pt idx="24">
                  <c:v>Canada</c:v>
                </c:pt>
                <c:pt idx="25">
                  <c:v>Cape Verde</c:v>
                </c:pt>
                <c:pt idx="26">
                  <c:v>Cayman Islands</c:v>
                </c:pt>
                <c:pt idx="27">
                  <c:v>Channel Islands</c:v>
                </c:pt>
                <c:pt idx="28">
                  <c:v>Chile</c:v>
                </c:pt>
                <c:pt idx="29">
                  <c:v>China</c:v>
                </c:pt>
                <c:pt idx="30">
                  <c:v>Christmas Island</c:v>
                </c:pt>
                <c:pt idx="31">
                  <c:v>Cocos Islands</c:v>
                </c:pt>
                <c:pt idx="32">
                  <c:v>Colombia</c:v>
                </c:pt>
                <c:pt idx="33">
                  <c:v>Comoros</c:v>
                </c:pt>
                <c:pt idx="34">
                  <c:v>Congo</c:v>
                </c:pt>
                <c:pt idx="35">
                  <c:v>Cook Islands</c:v>
                </c:pt>
                <c:pt idx="36">
                  <c:v>Costa Rica</c:v>
                </c:pt>
                <c:pt idx="37">
                  <c:v>Cote d'Ivoire</c:v>
                </c:pt>
                <c:pt idx="38">
                  <c:v>Croatia</c:v>
                </c:pt>
                <c:pt idx="39">
                  <c:v>Cuba</c:v>
                </c:pt>
                <c:pt idx="40">
                  <c:v>Curacao</c:v>
                </c:pt>
                <c:pt idx="41">
                  <c:v>Cyprus</c:v>
                </c:pt>
                <c:pt idx="42">
                  <c:v>Democratic Republic of Congo</c:v>
                </c:pt>
                <c:pt idx="43">
                  <c:v>Denmark</c:v>
                </c:pt>
                <c:pt idx="44">
                  <c:v>Djibouti</c:v>
                </c:pt>
                <c:pt idx="45">
                  <c:v>Dominica</c:v>
                </c:pt>
                <c:pt idx="46">
                  <c:v>Dominican Republic</c:v>
                </c:pt>
                <c:pt idx="47">
                  <c:v>Ecuador</c:v>
                </c:pt>
                <c:pt idx="48">
                  <c:v>Egypt</c:v>
                </c:pt>
                <c:pt idx="49">
                  <c:v>El Salvador</c:v>
                </c:pt>
                <c:pt idx="50">
                  <c:v>Equatorial Guinea</c:v>
                </c:pt>
                <c:pt idx="51">
                  <c:v>Eritrea</c:v>
                </c:pt>
                <c:pt idx="52">
                  <c:v>Estonia</c:v>
                </c:pt>
                <c:pt idx="53">
                  <c:v>Faeroe Islands</c:v>
                </c:pt>
                <c:pt idx="54">
                  <c:v>Falkland Islands</c:v>
                </c:pt>
                <c:pt idx="55">
                  <c:v>Fiji</c:v>
                </c:pt>
                <c:pt idx="56">
                  <c:v>Finland</c:v>
                </c:pt>
                <c:pt idx="57">
                  <c:v>France</c:v>
                </c:pt>
                <c:pt idx="58">
                  <c:v>French Guiana</c:v>
                </c:pt>
                <c:pt idx="59">
                  <c:v>French Polynesia</c:v>
                </c:pt>
                <c:pt idx="60">
                  <c:v>Gabon</c:v>
                </c:pt>
                <c:pt idx="61">
                  <c:v>Gambia</c:v>
                </c:pt>
                <c:pt idx="62">
                  <c:v>Georgia</c:v>
                </c:pt>
                <c:pt idx="63">
                  <c:v>Germany</c:v>
                </c:pt>
                <c:pt idx="64">
                  <c:v>Ghana</c:v>
                </c:pt>
                <c:pt idx="65">
                  <c:v>Gibraltar</c:v>
                </c:pt>
                <c:pt idx="66">
                  <c:v>Greece</c:v>
                </c:pt>
                <c:pt idx="67">
                  <c:v>Greenland</c:v>
                </c:pt>
                <c:pt idx="68">
                  <c:v>Grenada</c:v>
                </c:pt>
                <c:pt idx="69">
                  <c:v>Guadeloupe</c:v>
                </c:pt>
                <c:pt idx="70">
                  <c:v>Guam</c:v>
                </c:pt>
                <c:pt idx="71">
                  <c:v>Guatemala</c:v>
                </c:pt>
                <c:pt idx="72">
                  <c:v>Guernsey</c:v>
                </c:pt>
                <c:pt idx="73">
                  <c:v>Guinea</c:v>
                </c:pt>
                <c:pt idx="74">
                  <c:v>Guinea-Bissau</c:v>
                </c:pt>
                <c:pt idx="75">
                  <c:v>Guyana</c:v>
                </c:pt>
                <c:pt idx="76">
                  <c:v>Haiti</c:v>
                </c:pt>
                <c:pt idx="77">
                  <c:v>Honduras</c:v>
                </c:pt>
                <c:pt idx="78">
                  <c:v>Hong Kong</c:v>
                </c:pt>
                <c:pt idx="79">
                  <c:v>Iceland</c:v>
                </c:pt>
                <c:pt idx="80">
                  <c:v>India</c:v>
                </c:pt>
                <c:pt idx="81">
                  <c:v>Indonesia</c:v>
                </c:pt>
                <c:pt idx="82">
                  <c:v>Iran</c:v>
                </c:pt>
                <c:pt idx="83">
                  <c:v>Iraq</c:v>
                </c:pt>
                <c:pt idx="84">
                  <c:v>Ireland</c:v>
                </c:pt>
                <c:pt idx="85">
                  <c:v>Israel</c:v>
                </c:pt>
                <c:pt idx="86">
                  <c:v>Italy</c:v>
                </c:pt>
                <c:pt idx="87">
                  <c:v>Jamaica</c:v>
                </c:pt>
                <c:pt idx="88">
                  <c:v>Japan</c:v>
                </c:pt>
                <c:pt idx="89">
                  <c:v>Jordan</c:v>
                </c:pt>
                <c:pt idx="90">
                  <c:v>Kazakhstan</c:v>
                </c:pt>
                <c:pt idx="91">
                  <c:v>Kenya</c:v>
                </c:pt>
                <c:pt idx="92">
                  <c:v>Kiribati</c:v>
                </c:pt>
                <c:pt idx="93">
                  <c:v>Kuwait</c:v>
                </c:pt>
                <c:pt idx="94">
                  <c:v>Latvia</c:v>
                </c:pt>
                <c:pt idx="95">
                  <c:v>Lebanon</c:v>
                </c:pt>
                <c:pt idx="96">
                  <c:v>Lesotho</c:v>
                </c:pt>
                <c:pt idx="97">
                  <c:v>Liberia</c:v>
                </c:pt>
                <c:pt idx="98">
                  <c:v>Libya</c:v>
                </c:pt>
                <c:pt idx="99">
                  <c:v>Lithuania</c:v>
                </c:pt>
                <c:pt idx="100">
                  <c:v>Macau</c:v>
                </c:pt>
                <c:pt idx="101">
                  <c:v>Madagascar</c:v>
                </c:pt>
                <c:pt idx="102">
                  <c:v>Malaysia</c:v>
                </c:pt>
                <c:pt idx="103">
                  <c:v>Maldives</c:v>
                </c:pt>
                <c:pt idx="104">
                  <c:v>Malta</c:v>
                </c:pt>
                <c:pt idx="105">
                  <c:v>Marshall Islands</c:v>
                </c:pt>
                <c:pt idx="106">
                  <c:v>Martinique</c:v>
                </c:pt>
                <c:pt idx="107">
                  <c:v>Mauritania</c:v>
                </c:pt>
                <c:pt idx="108">
                  <c:v>Mauritius</c:v>
                </c:pt>
                <c:pt idx="109">
                  <c:v>Mexico</c:v>
                </c:pt>
                <c:pt idx="110">
                  <c:v>Micronesia</c:v>
                </c:pt>
                <c:pt idx="111">
                  <c:v>Monaco</c:v>
                </c:pt>
                <c:pt idx="112">
                  <c:v>Montenegro</c:v>
                </c:pt>
                <c:pt idx="113">
                  <c:v>Montserrat</c:v>
                </c:pt>
                <c:pt idx="114">
                  <c:v>Morocco</c:v>
                </c:pt>
                <c:pt idx="115">
                  <c:v>Mozambique</c:v>
                </c:pt>
                <c:pt idx="116">
                  <c:v>Myanmar</c:v>
                </c:pt>
                <c:pt idx="117">
                  <c:v>Namibia</c:v>
                </c:pt>
                <c:pt idx="118">
                  <c:v>Nauru</c:v>
                </c:pt>
                <c:pt idx="119">
                  <c:v>Netherlands</c:v>
                </c:pt>
                <c:pt idx="120">
                  <c:v>Netherlands Antilles</c:v>
                </c:pt>
                <c:pt idx="121">
                  <c:v>New Caledonia</c:v>
                </c:pt>
                <c:pt idx="122">
                  <c:v>New Zealand</c:v>
                </c:pt>
                <c:pt idx="123">
                  <c:v>Nicaragua</c:v>
                </c:pt>
                <c:pt idx="124">
                  <c:v>Nigeria</c:v>
                </c:pt>
                <c:pt idx="125">
                  <c:v>Niue</c:v>
                </c:pt>
                <c:pt idx="126">
                  <c:v>Norfolk Island</c:v>
                </c:pt>
                <c:pt idx="127">
                  <c:v>North Korea</c:v>
                </c:pt>
                <c:pt idx="128">
                  <c:v>Northern Mariana Islands</c:v>
                </c:pt>
                <c:pt idx="129">
                  <c:v>Norway</c:v>
                </c:pt>
                <c:pt idx="130">
                  <c:v>Oman</c:v>
                </c:pt>
                <c:pt idx="131">
                  <c:v>Pakistan</c:v>
                </c:pt>
                <c:pt idx="132">
                  <c:v>Palau</c:v>
                </c:pt>
                <c:pt idx="133">
                  <c:v>Palestine</c:v>
                </c:pt>
                <c:pt idx="134">
                  <c:v>Panama</c:v>
                </c:pt>
                <c:pt idx="135">
                  <c:v>Papua New Guinea</c:v>
                </c:pt>
                <c:pt idx="136">
                  <c:v>Peru</c:v>
                </c:pt>
                <c:pt idx="137">
                  <c:v>Philippines</c:v>
                </c:pt>
                <c:pt idx="138">
                  <c:v>Poland</c:v>
                </c:pt>
                <c:pt idx="139">
                  <c:v>Portugal</c:v>
                </c:pt>
                <c:pt idx="140">
                  <c:v>Puerto Rico</c:v>
                </c:pt>
                <c:pt idx="141">
                  <c:v>Qatar</c:v>
                </c:pt>
                <c:pt idx="142">
                  <c:v>Reunion</c:v>
                </c:pt>
                <c:pt idx="143">
                  <c:v>Romania</c:v>
                </c:pt>
                <c:pt idx="144">
                  <c:v>Russia</c:v>
                </c:pt>
                <c:pt idx="145">
                  <c:v>Saint Helena</c:v>
                </c:pt>
                <c:pt idx="146">
                  <c:v>Saint Kitts and Nevis</c:v>
                </c:pt>
                <c:pt idx="147">
                  <c:v>Saint Lucia</c:v>
                </c:pt>
                <c:pt idx="148">
                  <c:v>Saint Martin</c:v>
                </c:pt>
                <c:pt idx="149">
                  <c:v>Saint Pierre and Miquelon</c:v>
                </c:pt>
                <c:pt idx="150">
                  <c:v>Saint Vincent and the Grenadines</c:v>
                </c:pt>
                <c:pt idx="151">
                  <c:v>Samoa</c:v>
                </c:pt>
                <c:pt idx="152">
                  <c:v>Sao Tome and Principe</c:v>
                </c:pt>
                <c:pt idx="153">
                  <c:v>Saudi Arabia</c:v>
                </c:pt>
                <c:pt idx="154">
                  <c:v>Senegal</c:v>
                </c:pt>
                <c:pt idx="155">
                  <c:v>Seychelles</c:v>
                </c:pt>
                <c:pt idx="156">
                  <c:v>Sierra Leone</c:v>
                </c:pt>
                <c:pt idx="157">
                  <c:v>Singapore</c:v>
                </c:pt>
                <c:pt idx="158">
                  <c:v>Sint Maarten</c:v>
                </c:pt>
                <c:pt idx="159">
                  <c:v>Slovakia</c:v>
                </c:pt>
                <c:pt idx="160">
                  <c:v>Slovenia</c:v>
                </c:pt>
                <c:pt idx="161">
                  <c:v>Solomon Islands</c:v>
                </c:pt>
                <c:pt idx="162">
                  <c:v>Somalia</c:v>
                </c:pt>
                <c:pt idx="163">
                  <c:v>South Africa</c:v>
                </c:pt>
                <c:pt idx="164">
                  <c:v>South Korea</c:v>
                </c:pt>
                <c:pt idx="165">
                  <c:v>Spain</c:v>
                </c:pt>
                <c:pt idx="166">
                  <c:v>Sri Lanka</c:v>
                </c:pt>
                <c:pt idx="167">
                  <c:v>Sudan</c:v>
                </c:pt>
                <c:pt idx="168">
                  <c:v>Suriname</c:v>
                </c:pt>
                <c:pt idx="169">
                  <c:v>Sweden</c:v>
                </c:pt>
                <c:pt idx="170">
                  <c:v>Syria</c:v>
                </c:pt>
                <c:pt idx="171">
                  <c:v>Taiwan</c:v>
                </c:pt>
                <c:pt idx="172">
                  <c:v>Tanzania</c:v>
                </c:pt>
                <c:pt idx="173">
                  <c:v>Thailand</c:v>
                </c:pt>
                <c:pt idx="174">
                  <c:v>Timor</c:v>
                </c:pt>
                <c:pt idx="175">
                  <c:v>Togo</c:v>
                </c:pt>
                <c:pt idx="176">
                  <c:v>Tokelau</c:v>
                </c:pt>
                <c:pt idx="177">
                  <c:v>Tonga</c:v>
                </c:pt>
                <c:pt idx="178">
                  <c:v>Trinidad and Tobago</c:v>
                </c:pt>
                <c:pt idx="179">
                  <c:v>Tunisia</c:v>
                </c:pt>
                <c:pt idx="180">
                  <c:v>Turkey</c:v>
                </c:pt>
                <c:pt idx="181">
                  <c:v>Turks and Caicos Islands</c:v>
                </c:pt>
                <c:pt idx="182">
                  <c:v>Tuvalu</c:v>
                </c:pt>
                <c:pt idx="183">
                  <c:v>Ukraine</c:v>
                </c:pt>
                <c:pt idx="184">
                  <c:v>United Arab Emirates</c:v>
                </c:pt>
                <c:pt idx="185">
                  <c:v>United Kingdom</c:v>
                </c:pt>
                <c:pt idx="186">
                  <c:v>United States</c:v>
                </c:pt>
                <c:pt idx="187">
                  <c:v>Uruguay</c:v>
                </c:pt>
                <c:pt idx="188">
                  <c:v>Vanuatu</c:v>
                </c:pt>
                <c:pt idx="189">
                  <c:v>Venezuela</c:v>
                </c:pt>
                <c:pt idx="190">
                  <c:v>Vietnam</c:v>
                </c:pt>
                <c:pt idx="191">
                  <c:v>Western Sahara</c:v>
                </c:pt>
                <c:pt idx="192">
                  <c:v>Yemen</c:v>
                </c:pt>
                <c:pt idx="193">
                  <c:v>Zimbabwe</c:v>
                </c:pt>
                <c:pt idx="194">
                  <c:v>(blank)</c:v>
                </c:pt>
              </c:strCache>
            </c:strRef>
          </c:cat>
          <c:val>
            <c:numRef>
              <c:f>ALL!$C$7:$C$202</c:f>
              <c:numCache>
                <c:formatCode>General</c:formatCode>
                <c:ptCount val="195"/>
                <c:pt idx="0">
                  <c:v>24.23915307</c:v>
                </c:pt>
                <c:pt idx="1">
                  <c:v>17.758994730000001</c:v>
                </c:pt>
                <c:pt idx="2">
                  <c:v>7.445278869</c:v>
                </c:pt>
                <c:pt idx="3">
                  <c:v>0</c:v>
                </c:pt>
                <c:pt idx="4">
                  <c:v>6.4639175260000004</c:v>
                </c:pt>
                <c:pt idx="5">
                  <c:v>10.401911520000001</c:v>
                </c:pt>
                <c:pt idx="6">
                  <c:v>0</c:v>
                </c:pt>
                <c:pt idx="7">
                  <c:v>0.20894338000000001</c:v>
                </c:pt>
                <c:pt idx="8">
                  <c:v>5.6863753209999999</c:v>
                </c:pt>
                <c:pt idx="9">
                  <c:v>0.63558805600000001</c:v>
                </c:pt>
                <c:pt idx="10">
                  <c:v>6.2681083869999998</c:v>
                </c:pt>
                <c:pt idx="11">
                  <c:v>3.0383275259999998</c:v>
                </c:pt>
                <c:pt idx="12">
                  <c:v>0.19793743</c:v>
                </c:pt>
                <c:pt idx="13">
                  <c:v>15.43846154</c:v>
                </c:pt>
                <c:pt idx="14">
                  <c:v>11.29861876</c:v>
                </c:pt>
                <c:pt idx="15">
                  <c:v>0</c:v>
                </c:pt>
                <c:pt idx="16">
                  <c:v>16.828536809999999</c:v>
                </c:pt>
                <c:pt idx="17">
                  <c:v>15.620469079999999</c:v>
                </c:pt>
                <c:pt idx="18">
                  <c:v>0</c:v>
                </c:pt>
                <c:pt idx="19">
                  <c:v>1.5981524250000001</c:v>
                </c:pt>
                <c:pt idx="20">
                  <c:v>0.445285714</c:v>
                </c:pt>
                <c:pt idx="21">
                  <c:v>15.61429064</c:v>
                </c:pt>
                <c:pt idx="22">
                  <c:v>15.011524229999999</c:v>
                </c:pt>
                <c:pt idx="23">
                  <c:v>22.368140360000002</c:v>
                </c:pt>
                <c:pt idx="24">
                  <c:v>0.63048301299999998</c:v>
                </c:pt>
                <c:pt idx="25">
                  <c:v>6.4872727269999997</c:v>
                </c:pt>
                <c:pt idx="26">
                  <c:v>0</c:v>
                </c:pt>
                <c:pt idx="27">
                  <c:v>0</c:v>
                </c:pt>
                <c:pt idx="28">
                  <c:v>1.6234170539999999</c:v>
                </c:pt>
                <c:pt idx="29">
                  <c:v>8.559308412</c:v>
                </c:pt>
                <c:pt idx="30">
                  <c:v>0</c:v>
                </c:pt>
                <c:pt idx="31">
                  <c:v>0</c:v>
                </c:pt>
                <c:pt idx="32">
                  <c:v>1.697570472</c:v>
                </c:pt>
                <c:pt idx="33">
                  <c:v>69.515863690000003</c:v>
                </c:pt>
                <c:pt idx="34">
                  <c:v>12.133618289999999</c:v>
                </c:pt>
                <c:pt idx="35">
                  <c:v>0</c:v>
                </c:pt>
                <c:pt idx="36">
                  <c:v>1.139263074</c:v>
                </c:pt>
                <c:pt idx="37">
                  <c:v>11.33934751</c:v>
                </c:pt>
                <c:pt idx="38">
                  <c:v>4.2479418889999998</c:v>
                </c:pt>
                <c:pt idx="39">
                  <c:v>0</c:v>
                </c:pt>
                <c:pt idx="40">
                  <c:v>0</c:v>
                </c:pt>
                <c:pt idx="41">
                  <c:v>0.69808173500000004</c:v>
                </c:pt>
                <c:pt idx="42">
                  <c:v>15.78193592</c:v>
                </c:pt>
                <c:pt idx="43">
                  <c:v>6.7567567999999995E-2</c:v>
                </c:pt>
                <c:pt idx="44">
                  <c:v>10.56365503</c:v>
                </c:pt>
                <c:pt idx="45">
                  <c:v>15.027777779999999</c:v>
                </c:pt>
                <c:pt idx="46">
                  <c:v>18.066672870000001</c:v>
                </c:pt>
                <c:pt idx="47">
                  <c:v>6.2620582479999998</c:v>
                </c:pt>
                <c:pt idx="48">
                  <c:v>14.29961748</c:v>
                </c:pt>
                <c:pt idx="49">
                  <c:v>3.3611713669999999</c:v>
                </c:pt>
                <c:pt idx="50">
                  <c:v>6.9343657820000004</c:v>
                </c:pt>
                <c:pt idx="51">
                  <c:v>24.0457535</c:v>
                </c:pt>
                <c:pt idx="52">
                  <c:v>0.45248868799999997</c:v>
                </c:pt>
                <c:pt idx="53">
                  <c:v>0</c:v>
                </c:pt>
                <c:pt idx="54">
                  <c:v>0</c:v>
                </c:pt>
                <c:pt idx="55">
                  <c:v>4.3348314610000003</c:v>
                </c:pt>
                <c:pt idx="56">
                  <c:v>0.473788865</c:v>
                </c:pt>
                <c:pt idx="57">
                  <c:v>0.42653155199999998</c:v>
                </c:pt>
                <c:pt idx="58">
                  <c:v>0.43298969100000001</c:v>
                </c:pt>
                <c:pt idx="59">
                  <c:v>0</c:v>
                </c:pt>
                <c:pt idx="60">
                  <c:v>2.7570179480000001</c:v>
                </c:pt>
                <c:pt idx="61">
                  <c:v>14.946763199999999</c:v>
                </c:pt>
                <c:pt idx="62">
                  <c:v>7.6807606E-2</c:v>
                </c:pt>
                <c:pt idx="63">
                  <c:v>0.60677466899999999</c:v>
                </c:pt>
                <c:pt idx="64">
                  <c:v>17.095206789999999</c:v>
                </c:pt>
                <c:pt idx="65">
                  <c:v>0</c:v>
                </c:pt>
                <c:pt idx="66">
                  <c:v>0.43024921199999999</c:v>
                </c:pt>
                <c:pt idx="67">
                  <c:v>0</c:v>
                </c:pt>
                <c:pt idx="68">
                  <c:v>12.11607143</c:v>
                </c:pt>
                <c:pt idx="69">
                  <c:v>0.40500000000000003</c:v>
                </c:pt>
                <c:pt idx="70">
                  <c:v>0</c:v>
                </c:pt>
                <c:pt idx="71">
                  <c:v>17.689721859999999</c:v>
                </c:pt>
                <c:pt idx="72">
                  <c:v>0</c:v>
                </c:pt>
                <c:pt idx="73">
                  <c:v>11.58852087</c:v>
                </c:pt>
                <c:pt idx="74">
                  <c:v>10.653305570000001</c:v>
                </c:pt>
                <c:pt idx="75">
                  <c:v>35.204342269999998</c:v>
                </c:pt>
                <c:pt idx="76">
                  <c:v>21.12829619</c:v>
                </c:pt>
                <c:pt idx="77">
                  <c:v>14.97999179</c:v>
                </c:pt>
                <c:pt idx="78">
                  <c:v>0.77743410400000001</c:v>
                </c:pt>
                <c:pt idx="79">
                  <c:v>0.44542772899999999</c:v>
                </c:pt>
                <c:pt idx="80">
                  <c:v>9.5096080000000001</c:v>
                </c:pt>
                <c:pt idx="81">
                  <c:v>3.045657286</c:v>
                </c:pt>
                <c:pt idx="82">
                  <c:v>5.9816798130000004</c:v>
                </c:pt>
                <c:pt idx="83">
                  <c:v>12.51007377</c:v>
                </c:pt>
                <c:pt idx="84">
                  <c:v>0.54793117599999996</c:v>
                </c:pt>
                <c:pt idx="85">
                  <c:v>0.71135109799999996</c:v>
                </c:pt>
                <c:pt idx="86">
                  <c:v>0.64084227900000001</c:v>
                </c:pt>
                <c:pt idx="87">
                  <c:v>16.849728630000001</c:v>
                </c:pt>
                <c:pt idx="88">
                  <c:v>0.28128645800000002</c:v>
                </c:pt>
                <c:pt idx="89">
                  <c:v>12.316867950000001</c:v>
                </c:pt>
                <c:pt idx="90">
                  <c:v>2.92393941</c:v>
                </c:pt>
                <c:pt idx="91">
                  <c:v>5.5144558149999998</c:v>
                </c:pt>
                <c:pt idx="92">
                  <c:v>0.62711864399999995</c:v>
                </c:pt>
                <c:pt idx="93">
                  <c:v>0.62752555300000001</c:v>
                </c:pt>
                <c:pt idx="94">
                  <c:v>0.50078657599999998</c:v>
                </c:pt>
                <c:pt idx="95">
                  <c:v>6.800175029</c:v>
                </c:pt>
                <c:pt idx="96">
                  <c:v>14.301647060000001</c:v>
                </c:pt>
                <c:pt idx="97">
                  <c:v>8.0879076360000006</c:v>
                </c:pt>
                <c:pt idx="98">
                  <c:v>27.819831780000001</c:v>
                </c:pt>
                <c:pt idx="99">
                  <c:v>0.375724638</c:v>
                </c:pt>
                <c:pt idx="100">
                  <c:v>0</c:v>
                </c:pt>
                <c:pt idx="101">
                  <c:v>0.93626015100000004</c:v>
                </c:pt>
                <c:pt idx="102">
                  <c:v>25.491517999999999</c:v>
                </c:pt>
                <c:pt idx="103">
                  <c:v>0.11299434999999999</c:v>
                </c:pt>
                <c:pt idx="104">
                  <c:v>0.58863636399999997</c:v>
                </c:pt>
                <c:pt idx="105">
                  <c:v>0.271186441</c:v>
                </c:pt>
                <c:pt idx="106">
                  <c:v>0.36968085099999998</c:v>
                </c:pt>
                <c:pt idx="107">
                  <c:v>4.5947856829999996</c:v>
                </c:pt>
                <c:pt idx="108">
                  <c:v>0.23543307099999999</c:v>
                </c:pt>
                <c:pt idx="109">
                  <c:v>3.375352731</c:v>
                </c:pt>
                <c:pt idx="110">
                  <c:v>0</c:v>
                </c:pt>
                <c:pt idx="111">
                  <c:v>0.128205128</c:v>
                </c:pt>
                <c:pt idx="112">
                  <c:v>2.5477706999999999E-2</c:v>
                </c:pt>
                <c:pt idx="113">
                  <c:v>0</c:v>
                </c:pt>
                <c:pt idx="114">
                  <c:v>8.1017767050000007</c:v>
                </c:pt>
                <c:pt idx="115">
                  <c:v>14.306527040000001</c:v>
                </c:pt>
                <c:pt idx="116">
                  <c:v>8.0383384220000007</c:v>
                </c:pt>
                <c:pt idx="117">
                  <c:v>8.3735470939999992</c:v>
                </c:pt>
                <c:pt idx="118">
                  <c:v>0</c:v>
                </c:pt>
                <c:pt idx="119">
                  <c:v>0.89097502500000003</c:v>
                </c:pt>
                <c:pt idx="120">
                  <c:v>0</c:v>
                </c:pt>
                <c:pt idx="121">
                  <c:v>0</c:v>
                </c:pt>
                <c:pt idx="122">
                  <c:v>0.35835249800000002</c:v>
                </c:pt>
                <c:pt idx="123">
                  <c:v>16.93583868</c:v>
                </c:pt>
                <c:pt idx="124">
                  <c:v>9.6980056129999994</c:v>
                </c:pt>
                <c:pt idx="125">
                  <c:v>0</c:v>
                </c:pt>
                <c:pt idx="126">
                  <c:v>0</c:v>
                </c:pt>
                <c:pt idx="127">
                  <c:v>1.2545779999999999E-2</c:v>
                </c:pt>
                <c:pt idx="128">
                  <c:v>0</c:v>
                </c:pt>
                <c:pt idx="129">
                  <c:v>0.27774679299999999</c:v>
                </c:pt>
                <c:pt idx="130">
                  <c:v>0.251457286</c:v>
                </c:pt>
                <c:pt idx="131">
                  <c:v>6.2173483699999998</c:v>
                </c:pt>
                <c:pt idx="132">
                  <c:v>6.4444444440000002</c:v>
                </c:pt>
                <c:pt idx="133">
                  <c:v>0.42742421200000003</c:v>
                </c:pt>
                <c:pt idx="134">
                  <c:v>8.5584079129999999</c:v>
                </c:pt>
                <c:pt idx="135">
                  <c:v>13.62101185</c:v>
                </c:pt>
                <c:pt idx="136">
                  <c:v>4.3159950780000003</c:v>
                </c:pt>
                <c:pt idx="137">
                  <c:v>37.230962750000003</c:v>
                </c:pt>
                <c:pt idx="138">
                  <c:v>0.37278293899999998</c:v>
                </c:pt>
                <c:pt idx="139">
                  <c:v>0.37336201800000002</c:v>
                </c:pt>
                <c:pt idx="140">
                  <c:v>0.440845551</c:v>
                </c:pt>
                <c:pt idx="141">
                  <c:v>0.54096045199999998</c:v>
                </c:pt>
                <c:pt idx="142">
                  <c:v>0.26209223799999998</c:v>
                </c:pt>
                <c:pt idx="143">
                  <c:v>2.6935708749999998</c:v>
                </c:pt>
                <c:pt idx="144">
                  <c:v>2.4911497749999998</c:v>
                </c:pt>
                <c:pt idx="145">
                  <c:v>0</c:v>
                </c:pt>
                <c:pt idx="146">
                  <c:v>1.8301886789999999</c:v>
                </c:pt>
                <c:pt idx="147">
                  <c:v>23.366120219999999</c:v>
                </c:pt>
                <c:pt idx="148">
                  <c:v>0</c:v>
                </c:pt>
                <c:pt idx="149">
                  <c:v>0</c:v>
                </c:pt>
                <c:pt idx="150">
                  <c:v>11.126126129999999</c:v>
                </c:pt>
                <c:pt idx="151">
                  <c:v>8.8223350249999992</c:v>
                </c:pt>
                <c:pt idx="152">
                  <c:v>9.6232558140000002</c:v>
                </c:pt>
                <c:pt idx="153">
                  <c:v>0.20940208399999999</c:v>
                </c:pt>
                <c:pt idx="154">
                  <c:v>4.0292096219999998</c:v>
                </c:pt>
                <c:pt idx="155">
                  <c:v>0.336734694</c:v>
                </c:pt>
                <c:pt idx="156">
                  <c:v>11.67784462</c:v>
                </c:pt>
                <c:pt idx="157">
                  <c:v>0.42522398300000003</c:v>
                </c:pt>
                <c:pt idx="158">
                  <c:v>0</c:v>
                </c:pt>
                <c:pt idx="159">
                  <c:v>0.31500824599999999</c:v>
                </c:pt>
                <c:pt idx="160">
                  <c:v>0.405964406</c:v>
                </c:pt>
                <c:pt idx="161">
                  <c:v>5.2537313430000001</c:v>
                </c:pt>
                <c:pt idx="162">
                  <c:v>2.719679E-3</c:v>
                </c:pt>
                <c:pt idx="163">
                  <c:v>12.098551860000001</c:v>
                </c:pt>
                <c:pt idx="164">
                  <c:v>0.23730600299999999</c:v>
                </c:pt>
                <c:pt idx="165">
                  <c:v>0.435415196</c:v>
                </c:pt>
                <c:pt idx="166">
                  <c:v>7.2906584130000001</c:v>
                </c:pt>
                <c:pt idx="167">
                  <c:v>18.256721089999999</c:v>
                </c:pt>
                <c:pt idx="168">
                  <c:v>39.471600690000002</c:v>
                </c:pt>
                <c:pt idx="169">
                  <c:v>0.42397369499999998</c:v>
                </c:pt>
                <c:pt idx="170">
                  <c:v>2.9408318999999999E-2</c:v>
                </c:pt>
                <c:pt idx="171">
                  <c:v>0.31555480800000002</c:v>
                </c:pt>
                <c:pt idx="172">
                  <c:v>29.590552540000001</c:v>
                </c:pt>
                <c:pt idx="173">
                  <c:v>19.557205639999999</c:v>
                </c:pt>
                <c:pt idx="174">
                  <c:v>13.33642691</c:v>
                </c:pt>
                <c:pt idx="175">
                  <c:v>15.068423660000001</c:v>
                </c:pt>
                <c:pt idx="176">
                  <c:v>0</c:v>
                </c:pt>
                <c:pt idx="177">
                  <c:v>6.403846154</c:v>
                </c:pt>
                <c:pt idx="178">
                  <c:v>52.429390679999997</c:v>
                </c:pt>
                <c:pt idx="179">
                  <c:v>24.757417700000001</c:v>
                </c:pt>
                <c:pt idx="180">
                  <c:v>19.850293659999998</c:v>
                </c:pt>
                <c:pt idx="181">
                  <c:v>0</c:v>
                </c:pt>
                <c:pt idx="182">
                  <c:v>0</c:v>
                </c:pt>
                <c:pt idx="183">
                  <c:v>8.9506978220000004</c:v>
                </c:pt>
                <c:pt idx="184">
                  <c:v>0.52553474600000005</c:v>
                </c:pt>
                <c:pt idx="185">
                  <c:v>0.442973493</c:v>
                </c:pt>
                <c:pt idx="186">
                  <c:v>0.81281511699999998</c:v>
                </c:pt>
                <c:pt idx="187">
                  <c:v>26.75332178</c:v>
                </c:pt>
                <c:pt idx="188">
                  <c:v>0</c:v>
                </c:pt>
                <c:pt idx="189">
                  <c:v>23.545763780000001</c:v>
                </c:pt>
                <c:pt idx="190">
                  <c:v>11.53604528</c:v>
                </c:pt>
                <c:pt idx="191">
                  <c:v>7.0687285219999998</c:v>
                </c:pt>
                <c:pt idx="192">
                  <c:v>10.00401207</c:v>
                </c:pt>
                <c:pt idx="193">
                  <c:v>35.839194259999999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B-42DC-A9C1-E69FE8DBAB23}"/>
            </c:ext>
          </c:extLst>
        </c:ser>
        <c:ser>
          <c:idx val="2"/>
          <c:order val="2"/>
          <c:tx>
            <c:strRef>
              <c:f>ALL!$D$6</c:f>
              <c:strCache>
                <c:ptCount val="1"/>
                <c:pt idx="0">
                  <c:v>Total Percentage of Change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ALL!$A$7:$A$202</c:f>
              <c:strCache>
                <c:ptCount val="195"/>
                <c:pt idx="0">
                  <c:v>Albania</c:v>
                </c:pt>
                <c:pt idx="1">
                  <c:v>Algeria</c:v>
                </c:pt>
                <c:pt idx="2">
                  <c:v>Angola</c:v>
                </c:pt>
                <c:pt idx="3">
                  <c:v>Anguilla</c:v>
                </c:pt>
                <c:pt idx="4">
                  <c:v>Antigua and Barbuda</c:v>
                </c:pt>
                <c:pt idx="5">
                  <c:v>Argentina</c:v>
                </c:pt>
                <c:pt idx="6">
                  <c:v>Aruba</c:v>
                </c:pt>
                <c:pt idx="7">
                  <c:v>Australia</c:v>
                </c:pt>
                <c:pt idx="8">
                  <c:v>Bahamas</c:v>
                </c:pt>
                <c:pt idx="9">
                  <c:v>Bahrain</c:v>
                </c:pt>
                <c:pt idx="10">
                  <c:v>Bangladesh</c:v>
                </c:pt>
                <c:pt idx="11">
                  <c:v>Barbados</c:v>
                </c:pt>
                <c:pt idx="12">
                  <c:v>Belgium</c:v>
                </c:pt>
                <c:pt idx="13">
                  <c:v>Belize</c:v>
                </c:pt>
                <c:pt idx="14">
                  <c:v>Benin</c:v>
                </c:pt>
                <c:pt idx="15">
                  <c:v>Bermuda</c:v>
                </c:pt>
                <c:pt idx="16">
                  <c:v>Bosnia and Herzegovina</c:v>
                </c:pt>
                <c:pt idx="17">
                  <c:v>Brazil</c:v>
                </c:pt>
                <c:pt idx="18">
                  <c:v>British Virgin Islands</c:v>
                </c:pt>
                <c:pt idx="19">
                  <c:v>Brunei</c:v>
                </c:pt>
                <c:pt idx="20">
                  <c:v>Bulgaria</c:v>
                </c:pt>
                <c:pt idx="21">
                  <c:v>Burkina Faso</c:v>
                </c:pt>
                <c:pt idx="22">
                  <c:v>Cambodia</c:v>
                </c:pt>
                <c:pt idx="23">
                  <c:v>Cameroon</c:v>
                </c:pt>
                <c:pt idx="24">
                  <c:v>Canada</c:v>
                </c:pt>
                <c:pt idx="25">
                  <c:v>Cape Verde</c:v>
                </c:pt>
                <c:pt idx="26">
                  <c:v>Cayman Islands</c:v>
                </c:pt>
                <c:pt idx="27">
                  <c:v>Channel Islands</c:v>
                </c:pt>
                <c:pt idx="28">
                  <c:v>Chile</c:v>
                </c:pt>
                <c:pt idx="29">
                  <c:v>China</c:v>
                </c:pt>
                <c:pt idx="30">
                  <c:v>Christmas Island</c:v>
                </c:pt>
                <c:pt idx="31">
                  <c:v>Cocos Islands</c:v>
                </c:pt>
                <c:pt idx="32">
                  <c:v>Colombia</c:v>
                </c:pt>
                <c:pt idx="33">
                  <c:v>Comoros</c:v>
                </c:pt>
                <c:pt idx="34">
                  <c:v>Congo</c:v>
                </c:pt>
                <c:pt idx="35">
                  <c:v>Cook Islands</c:v>
                </c:pt>
                <c:pt idx="36">
                  <c:v>Costa Rica</c:v>
                </c:pt>
                <c:pt idx="37">
                  <c:v>Cote d'Ivoire</c:v>
                </c:pt>
                <c:pt idx="38">
                  <c:v>Croatia</c:v>
                </c:pt>
                <c:pt idx="39">
                  <c:v>Cuba</c:v>
                </c:pt>
                <c:pt idx="40">
                  <c:v>Curacao</c:v>
                </c:pt>
                <c:pt idx="41">
                  <c:v>Cyprus</c:v>
                </c:pt>
                <c:pt idx="42">
                  <c:v>Democratic Republic of Congo</c:v>
                </c:pt>
                <c:pt idx="43">
                  <c:v>Denmark</c:v>
                </c:pt>
                <c:pt idx="44">
                  <c:v>Djibouti</c:v>
                </c:pt>
                <c:pt idx="45">
                  <c:v>Dominica</c:v>
                </c:pt>
                <c:pt idx="46">
                  <c:v>Dominican Republic</c:v>
                </c:pt>
                <c:pt idx="47">
                  <c:v>Ecuador</c:v>
                </c:pt>
                <c:pt idx="48">
                  <c:v>Egypt</c:v>
                </c:pt>
                <c:pt idx="49">
                  <c:v>El Salvador</c:v>
                </c:pt>
                <c:pt idx="50">
                  <c:v>Equatorial Guinea</c:v>
                </c:pt>
                <c:pt idx="51">
                  <c:v>Eritrea</c:v>
                </c:pt>
                <c:pt idx="52">
                  <c:v>Estonia</c:v>
                </c:pt>
                <c:pt idx="53">
                  <c:v>Faeroe Islands</c:v>
                </c:pt>
                <c:pt idx="54">
                  <c:v>Falkland Islands</c:v>
                </c:pt>
                <c:pt idx="55">
                  <c:v>Fiji</c:v>
                </c:pt>
                <c:pt idx="56">
                  <c:v>Finland</c:v>
                </c:pt>
                <c:pt idx="57">
                  <c:v>France</c:v>
                </c:pt>
                <c:pt idx="58">
                  <c:v>French Guiana</c:v>
                </c:pt>
                <c:pt idx="59">
                  <c:v>French Polynesia</c:v>
                </c:pt>
                <c:pt idx="60">
                  <c:v>Gabon</c:v>
                </c:pt>
                <c:pt idx="61">
                  <c:v>Gambia</c:v>
                </c:pt>
                <c:pt idx="62">
                  <c:v>Georgia</c:v>
                </c:pt>
                <c:pt idx="63">
                  <c:v>Germany</c:v>
                </c:pt>
                <c:pt idx="64">
                  <c:v>Ghana</c:v>
                </c:pt>
                <c:pt idx="65">
                  <c:v>Gibraltar</c:v>
                </c:pt>
                <c:pt idx="66">
                  <c:v>Greece</c:v>
                </c:pt>
                <c:pt idx="67">
                  <c:v>Greenland</c:v>
                </c:pt>
                <c:pt idx="68">
                  <c:v>Grenada</c:v>
                </c:pt>
                <c:pt idx="69">
                  <c:v>Guadeloupe</c:v>
                </c:pt>
                <c:pt idx="70">
                  <c:v>Guam</c:v>
                </c:pt>
                <c:pt idx="71">
                  <c:v>Guatemala</c:v>
                </c:pt>
                <c:pt idx="72">
                  <c:v>Guernsey</c:v>
                </c:pt>
                <c:pt idx="73">
                  <c:v>Guinea</c:v>
                </c:pt>
                <c:pt idx="74">
                  <c:v>Guinea-Bissau</c:v>
                </c:pt>
                <c:pt idx="75">
                  <c:v>Guyana</c:v>
                </c:pt>
                <c:pt idx="76">
                  <c:v>Haiti</c:v>
                </c:pt>
                <c:pt idx="77">
                  <c:v>Honduras</c:v>
                </c:pt>
                <c:pt idx="78">
                  <c:v>Hong Kong</c:v>
                </c:pt>
                <c:pt idx="79">
                  <c:v>Iceland</c:v>
                </c:pt>
                <c:pt idx="80">
                  <c:v>India</c:v>
                </c:pt>
                <c:pt idx="81">
                  <c:v>Indonesia</c:v>
                </c:pt>
                <c:pt idx="82">
                  <c:v>Iran</c:v>
                </c:pt>
                <c:pt idx="83">
                  <c:v>Iraq</c:v>
                </c:pt>
                <c:pt idx="84">
                  <c:v>Ireland</c:v>
                </c:pt>
                <c:pt idx="85">
                  <c:v>Israel</c:v>
                </c:pt>
                <c:pt idx="86">
                  <c:v>Italy</c:v>
                </c:pt>
                <c:pt idx="87">
                  <c:v>Jamaica</c:v>
                </c:pt>
                <c:pt idx="88">
                  <c:v>Japan</c:v>
                </c:pt>
                <c:pt idx="89">
                  <c:v>Jordan</c:v>
                </c:pt>
                <c:pt idx="90">
                  <c:v>Kazakhstan</c:v>
                </c:pt>
                <c:pt idx="91">
                  <c:v>Kenya</c:v>
                </c:pt>
                <c:pt idx="92">
                  <c:v>Kiribati</c:v>
                </c:pt>
                <c:pt idx="93">
                  <c:v>Kuwait</c:v>
                </c:pt>
                <c:pt idx="94">
                  <c:v>Latvia</c:v>
                </c:pt>
                <c:pt idx="95">
                  <c:v>Lebanon</c:v>
                </c:pt>
                <c:pt idx="96">
                  <c:v>Lesotho</c:v>
                </c:pt>
                <c:pt idx="97">
                  <c:v>Liberia</c:v>
                </c:pt>
                <c:pt idx="98">
                  <c:v>Libya</c:v>
                </c:pt>
                <c:pt idx="99">
                  <c:v>Lithuania</c:v>
                </c:pt>
                <c:pt idx="100">
                  <c:v>Macau</c:v>
                </c:pt>
                <c:pt idx="101">
                  <c:v>Madagascar</c:v>
                </c:pt>
                <c:pt idx="102">
                  <c:v>Malaysia</c:v>
                </c:pt>
                <c:pt idx="103">
                  <c:v>Maldives</c:v>
                </c:pt>
                <c:pt idx="104">
                  <c:v>Malta</c:v>
                </c:pt>
                <c:pt idx="105">
                  <c:v>Marshall Islands</c:v>
                </c:pt>
                <c:pt idx="106">
                  <c:v>Martinique</c:v>
                </c:pt>
                <c:pt idx="107">
                  <c:v>Mauritania</c:v>
                </c:pt>
                <c:pt idx="108">
                  <c:v>Mauritius</c:v>
                </c:pt>
                <c:pt idx="109">
                  <c:v>Mexico</c:v>
                </c:pt>
                <c:pt idx="110">
                  <c:v>Micronesia</c:v>
                </c:pt>
                <c:pt idx="111">
                  <c:v>Monaco</c:v>
                </c:pt>
                <c:pt idx="112">
                  <c:v>Montenegro</c:v>
                </c:pt>
                <c:pt idx="113">
                  <c:v>Montserrat</c:v>
                </c:pt>
                <c:pt idx="114">
                  <c:v>Morocco</c:v>
                </c:pt>
                <c:pt idx="115">
                  <c:v>Mozambique</c:v>
                </c:pt>
                <c:pt idx="116">
                  <c:v>Myanmar</c:v>
                </c:pt>
                <c:pt idx="117">
                  <c:v>Namibia</c:v>
                </c:pt>
                <c:pt idx="118">
                  <c:v>Nauru</c:v>
                </c:pt>
                <c:pt idx="119">
                  <c:v>Netherlands</c:v>
                </c:pt>
                <c:pt idx="120">
                  <c:v>Netherlands Antilles</c:v>
                </c:pt>
                <c:pt idx="121">
                  <c:v>New Caledonia</c:v>
                </c:pt>
                <c:pt idx="122">
                  <c:v>New Zealand</c:v>
                </c:pt>
                <c:pt idx="123">
                  <c:v>Nicaragua</c:v>
                </c:pt>
                <c:pt idx="124">
                  <c:v>Nigeria</c:v>
                </c:pt>
                <c:pt idx="125">
                  <c:v>Niue</c:v>
                </c:pt>
                <c:pt idx="126">
                  <c:v>Norfolk Island</c:v>
                </c:pt>
                <c:pt idx="127">
                  <c:v>North Korea</c:v>
                </c:pt>
                <c:pt idx="128">
                  <c:v>Northern Mariana Islands</c:v>
                </c:pt>
                <c:pt idx="129">
                  <c:v>Norway</c:v>
                </c:pt>
                <c:pt idx="130">
                  <c:v>Oman</c:v>
                </c:pt>
                <c:pt idx="131">
                  <c:v>Pakistan</c:v>
                </c:pt>
                <c:pt idx="132">
                  <c:v>Palau</c:v>
                </c:pt>
                <c:pt idx="133">
                  <c:v>Palestine</c:v>
                </c:pt>
                <c:pt idx="134">
                  <c:v>Panama</c:v>
                </c:pt>
                <c:pt idx="135">
                  <c:v>Papua New Guinea</c:v>
                </c:pt>
                <c:pt idx="136">
                  <c:v>Peru</c:v>
                </c:pt>
                <c:pt idx="137">
                  <c:v>Philippines</c:v>
                </c:pt>
                <c:pt idx="138">
                  <c:v>Poland</c:v>
                </c:pt>
                <c:pt idx="139">
                  <c:v>Portugal</c:v>
                </c:pt>
                <c:pt idx="140">
                  <c:v>Puerto Rico</c:v>
                </c:pt>
                <c:pt idx="141">
                  <c:v>Qatar</c:v>
                </c:pt>
                <c:pt idx="142">
                  <c:v>Reunion</c:v>
                </c:pt>
                <c:pt idx="143">
                  <c:v>Romania</c:v>
                </c:pt>
                <c:pt idx="144">
                  <c:v>Russia</c:v>
                </c:pt>
                <c:pt idx="145">
                  <c:v>Saint Helena</c:v>
                </c:pt>
                <c:pt idx="146">
                  <c:v>Saint Kitts and Nevis</c:v>
                </c:pt>
                <c:pt idx="147">
                  <c:v>Saint Lucia</c:v>
                </c:pt>
                <c:pt idx="148">
                  <c:v>Saint Martin</c:v>
                </c:pt>
                <c:pt idx="149">
                  <c:v>Saint Pierre and Miquelon</c:v>
                </c:pt>
                <c:pt idx="150">
                  <c:v>Saint Vincent and the Grenadines</c:v>
                </c:pt>
                <c:pt idx="151">
                  <c:v>Samoa</c:v>
                </c:pt>
                <c:pt idx="152">
                  <c:v>Sao Tome and Principe</c:v>
                </c:pt>
                <c:pt idx="153">
                  <c:v>Saudi Arabia</c:v>
                </c:pt>
                <c:pt idx="154">
                  <c:v>Senegal</c:v>
                </c:pt>
                <c:pt idx="155">
                  <c:v>Seychelles</c:v>
                </c:pt>
                <c:pt idx="156">
                  <c:v>Sierra Leone</c:v>
                </c:pt>
                <c:pt idx="157">
                  <c:v>Singapore</c:v>
                </c:pt>
                <c:pt idx="158">
                  <c:v>Sint Maarten</c:v>
                </c:pt>
                <c:pt idx="159">
                  <c:v>Slovakia</c:v>
                </c:pt>
                <c:pt idx="160">
                  <c:v>Slovenia</c:v>
                </c:pt>
                <c:pt idx="161">
                  <c:v>Solomon Islands</c:v>
                </c:pt>
                <c:pt idx="162">
                  <c:v>Somalia</c:v>
                </c:pt>
                <c:pt idx="163">
                  <c:v>South Africa</c:v>
                </c:pt>
                <c:pt idx="164">
                  <c:v>South Korea</c:v>
                </c:pt>
                <c:pt idx="165">
                  <c:v>Spain</c:v>
                </c:pt>
                <c:pt idx="166">
                  <c:v>Sri Lanka</c:v>
                </c:pt>
                <c:pt idx="167">
                  <c:v>Sudan</c:v>
                </c:pt>
                <c:pt idx="168">
                  <c:v>Suriname</c:v>
                </c:pt>
                <c:pt idx="169">
                  <c:v>Sweden</c:v>
                </c:pt>
                <c:pt idx="170">
                  <c:v>Syria</c:v>
                </c:pt>
                <c:pt idx="171">
                  <c:v>Taiwan</c:v>
                </c:pt>
                <c:pt idx="172">
                  <c:v>Tanzania</c:v>
                </c:pt>
                <c:pt idx="173">
                  <c:v>Thailand</c:v>
                </c:pt>
                <c:pt idx="174">
                  <c:v>Timor</c:v>
                </c:pt>
                <c:pt idx="175">
                  <c:v>Togo</c:v>
                </c:pt>
                <c:pt idx="176">
                  <c:v>Tokelau</c:v>
                </c:pt>
                <c:pt idx="177">
                  <c:v>Tonga</c:v>
                </c:pt>
                <c:pt idx="178">
                  <c:v>Trinidad and Tobago</c:v>
                </c:pt>
                <c:pt idx="179">
                  <c:v>Tunisia</c:v>
                </c:pt>
                <c:pt idx="180">
                  <c:v>Turkey</c:v>
                </c:pt>
                <c:pt idx="181">
                  <c:v>Turks and Caicos Islands</c:v>
                </c:pt>
                <c:pt idx="182">
                  <c:v>Tuvalu</c:v>
                </c:pt>
                <c:pt idx="183">
                  <c:v>Ukraine</c:v>
                </c:pt>
                <c:pt idx="184">
                  <c:v>United Arab Emirates</c:v>
                </c:pt>
                <c:pt idx="185">
                  <c:v>United Kingdom</c:v>
                </c:pt>
                <c:pt idx="186">
                  <c:v>United States</c:v>
                </c:pt>
                <c:pt idx="187">
                  <c:v>Uruguay</c:v>
                </c:pt>
                <c:pt idx="188">
                  <c:v>Vanuatu</c:v>
                </c:pt>
                <c:pt idx="189">
                  <c:v>Venezuela</c:v>
                </c:pt>
                <c:pt idx="190">
                  <c:v>Vietnam</c:v>
                </c:pt>
                <c:pt idx="191">
                  <c:v>Western Sahara</c:v>
                </c:pt>
                <c:pt idx="192">
                  <c:v>Yemen</c:v>
                </c:pt>
                <c:pt idx="193">
                  <c:v>Zimbabwe</c:v>
                </c:pt>
                <c:pt idx="194">
                  <c:v>(blank)</c:v>
                </c:pt>
              </c:strCache>
            </c:strRef>
          </c:cat>
          <c:val>
            <c:numRef>
              <c:f>ALL!$D$7:$D$202</c:f>
              <c:numCache>
                <c:formatCode>General</c:formatCode>
                <c:ptCount val="195"/>
                <c:pt idx="0">
                  <c:v>7.5647353343749995</c:v>
                </c:pt>
                <c:pt idx="1">
                  <c:v>2.0549993872093029</c:v>
                </c:pt>
                <c:pt idx="2">
                  <c:v>1.6445064153333333</c:v>
                </c:pt>
                <c:pt idx="3">
                  <c:v>0</c:v>
                </c:pt>
                <c:pt idx="4">
                  <c:v>1.2574348090196079</c:v>
                </c:pt>
                <c:pt idx="5">
                  <c:v>3.9907352</c:v>
                </c:pt>
                <c:pt idx="6">
                  <c:v>0</c:v>
                </c:pt>
                <c:pt idx="7">
                  <c:v>1.0347169000000001</c:v>
                </c:pt>
                <c:pt idx="8">
                  <c:v>5.15943211</c:v>
                </c:pt>
                <c:pt idx="9">
                  <c:v>0.387242535</c:v>
                </c:pt>
                <c:pt idx="10">
                  <c:v>2.0793694623333332</c:v>
                </c:pt>
                <c:pt idx="11">
                  <c:v>0.88362574294117635</c:v>
                </c:pt>
                <c:pt idx="12">
                  <c:v>0.97968714999999995</c:v>
                </c:pt>
                <c:pt idx="13">
                  <c:v>2.9029172716981133</c:v>
                </c:pt>
                <c:pt idx="14">
                  <c:v>3.1285052111111114</c:v>
                </c:pt>
                <c:pt idx="15">
                  <c:v>0</c:v>
                </c:pt>
                <c:pt idx="16">
                  <c:v>2.7487765262295083</c:v>
                </c:pt>
                <c:pt idx="17">
                  <c:v>9.1785112235294104</c:v>
                </c:pt>
                <c:pt idx="18">
                  <c:v>0</c:v>
                </c:pt>
                <c:pt idx="19">
                  <c:v>15.971524250000002</c:v>
                </c:pt>
                <c:pt idx="20">
                  <c:v>7.7310924313725493E-2</c:v>
                </c:pt>
                <c:pt idx="21">
                  <c:v>0</c:v>
                </c:pt>
                <c:pt idx="22">
                  <c:v>2.5781938327586205</c:v>
                </c:pt>
                <c:pt idx="23">
                  <c:v>5.8763527263157904</c:v>
                </c:pt>
                <c:pt idx="24">
                  <c:v>3.1424150649999998</c:v>
                </c:pt>
                <c:pt idx="25">
                  <c:v>1.3139332095918366</c:v>
                </c:pt>
                <c:pt idx="26">
                  <c:v>0</c:v>
                </c:pt>
                <c:pt idx="27">
                  <c:v>0</c:v>
                </c:pt>
                <c:pt idx="28">
                  <c:v>1.4658336854545457</c:v>
                </c:pt>
                <c:pt idx="29">
                  <c:v>0.92035960999999999</c:v>
                </c:pt>
                <c:pt idx="30">
                  <c:v>0</c:v>
                </c:pt>
                <c:pt idx="31">
                  <c:v>0</c:v>
                </c:pt>
                <c:pt idx="32">
                  <c:v>0.48928543294117643</c:v>
                </c:pt>
                <c:pt idx="33">
                  <c:v>4.1033647153846156</c:v>
                </c:pt>
                <c:pt idx="34">
                  <c:v>2.2369663499999999</c:v>
                </c:pt>
                <c:pt idx="35">
                  <c:v>0</c:v>
                </c:pt>
                <c:pt idx="36">
                  <c:v>0.23239639872340426</c:v>
                </c:pt>
                <c:pt idx="37">
                  <c:v>1.308528780232558</c:v>
                </c:pt>
                <c:pt idx="38">
                  <c:v>1.5071221032142856</c:v>
                </c:pt>
                <c:pt idx="39">
                  <c:v>0</c:v>
                </c:pt>
                <c:pt idx="40">
                  <c:v>0</c:v>
                </c:pt>
                <c:pt idx="41">
                  <c:v>1.1534695583333334</c:v>
                </c:pt>
                <c:pt idx="42">
                  <c:v>4.0366502358974365</c:v>
                </c:pt>
                <c:pt idx="43">
                  <c:v>0.66567567999999988</c:v>
                </c:pt>
                <c:pt idx="44">
                  <c:v>1.3799546092105264</c:v>
                </c:pt>
                <c:pt idx="45">
                  <c:v>4.8376702516129022</c:v>
                </c:pt>
                <c:pt idx="46">
                  <c:v>4.6224802230769235</c:v>
                </c:pt>
                <c:pt idx="47">
                  <c:v>1.3223528187234042</c:v>
                </c:pt>
                <c:pt idx="48">
                  <c:v>1.1620997934426232</c:v>
                </c:pt>
                <c:pt idx="49">
                  <c:v>0.64905320921568621</c:v>
                </c:pt>
                <c:pt idx="50">
                  <c:v>1.4653969748936171</c:v>
                </c:pt>
                <c:pt idx="51">
                  <c:v>6.8602152857142844</c:v>
                </c:pt>
                <c:pt idx="52">
                  <c:v>0.22815194105263156</c:v>
                </c:pt>
                <c:pt idx="53">
                  <c:v>0</c:v>
                </c:pt>
                <c:pt idx="54">
                  <c:v>0</c:v>
                </c:pt>
                <c:pt idx="55">
                  <c:v>0.27707493119205301</c:v>
                </c:pt>
                <c:pt idx="56">
                  <c:v>0.93757773</c:v>
                </c:pt>
                <c:pt idx="57">
                  <c:v>1.0563288799999999</c:v>
                </c:pt>
                <c:pt idx="58">
                  <c:v>0.1010229976923077</c:v>
                </c:pt>
                <c:pt idx="59">
                  <c:v>0</c:v>
                </c:pt>
                <c:pt idx="60">
                  <c:v>1.4410620778947369</c:v>
                </c:pt>
                <c:pt idx="61">
                  <c:v>3.6355519999999992</c:v>
                </c:pt>
                <c:pt idx="62">
                  <c:v>1.1945030285714283E-2</c:v>
                </c:pt>
                <c:pt idx="63">
                  <c:v>0.59677466899999998</c:v>
                </c:pt>
                <c:pt idx="64">
                  <c:v>5.3322521218749994</c:v>
                </c:pt>
                <c:pt idx="65">
                  <c:v>0</c:v>
                </c:pt>
                <c:pt idx="66">
                  <c:v>1.0656230299999998</c:v>
                </c:pt>
                <c:pt idx="67">
                  <c:v>0</c:v>
                </c:pt>
                <c:pt idx="68">
                  <c:v>1.8831361609374999</c:v>
                </c:pt>
                <c:pt idx="69">
                  <c:v>9.3846153846153857E-2</c:v>
                </c:pt>
                <c:pt idx="70">
                  <c:v>0</c:v>
                </c:pt>
                <c:pt idx="71">
                  <c:v>1.6747354152380951</c:v>
                </c:pt>
                <c:pt idx="72">
                  <c:v>0</c:v>
                </c:pt>
                <c:pt idx="73">
                  <c:v>4.6254083479999997</c:v>
                </c:pt>
                <c:pt idx="74">
                  <c:v>2.3059359934782613</c:v>
                </c:pt>
                <c:pt idx="75">
                  <c:v>1.561622422767857</c:v>
                </c:pt>
                <c:pt idx="76">
                  <c:v>4.7918854977272733</c:v>
                </c:pt>
                <c:pt idx="77">
                  <c:v>1.8862014924050632</c:v>
                </c:pt>
                <c:pt idx="78">
                  <c:v>0.76743410400000001</c:v>
                </c:pt>
                <c:pt idx="79">
                  <c:v>0.7323795483333333</c:v>
                </c:pt>
                <c:pt idx="80">
                  <c:v>10.556231111111112</c:v>
                </c:pt>
                <c:pt idx="81">
                  <c:v>0.63801218851063823</c:v>
                </c:pt>
                <c:pt idx="82">
                  <c:v>0.798335109864865</c:v>
                </c:pt>
                <c:pt idx="83">
                  <c:v>1.8571751895522388</c:v>
                </c:pt>
                <c:pt idx="84">
                  <c:v>0.59881241777777783</c:v>
                </c:pt>
                <c:pt idx="85">
                  <c:v>0.87918887249999988</c:v>
                </c:pt>
                <c:pt idx="86">
                  <c:v>2.12614093</c:v>
                </c:pt>
                <c:pt idx="87">
                  <c:v>16.83972863</c:v>
                </c:pt>
                <c:pt idx="88">
                  <c:v>0.92762152666666675</c:v>
                </c:pt>
                <c:pt idx="89">
                  <c:v>1.4221939476744188</c:v>
                </c:pt>
                <c:pt idx="90">
                  <c:v>0</c:v>
                </c:pt>
                <c:pt idx="91">
                  <c:v>2.3875894847826089</c:v>
                </c:pt>
                <c:pt idx="92">
                  <c:v>6.1263482272727279E-2</c:v>
                </c:pt>
                <c:pt idx="93">
                  <c:v>0.43823253785714283</c:v>
                </c:pt>
                <c:pt idx="94">
                  <c:v>0.24039328799999998</c:v>
                </c:pt>
                <c:pt idx="95">
                  <c:v>1.9900514791176469</c:v>
                </c:pt>
                <c:pt idx="96">
                  <c:v>0</c:v>
                </c:pt>
                <c:pt idx="97">
                  <c:v>1.1133205050000003</c:v>
                </c:pt>
                <c:pt idx="98">
                  <c:v>7.7177310500000011</c:v>
                </c:pt>
                <c:pt idx="99">
                  <c:v>0.16891649428571426</c:v>
                </c:pt>
                <c:pt idx="100">
                  <c:v>0</c:v>
                </c:pt>
                <c:pt idx="101">
                  <c:v>0.71020011615384615</c:v>
                </c:pt>
                <c:pt idx="102">
                  <c:v>2.2660283928571427</c:v>
                </c:pt>
                <c:pt idx="103">
                  <c:v>-4.8638931818181822E-3</c:v>
                </c:pt>
                <c:pt idx="104">
                  <c:v>0.31702020222222221</c:v>
                </c:pt>
                <c:pt idx="105">
                  <c:v>8.0790960666666679E-3</c:v>
                </c:pt>
                <c:pt idx="106">
                  <c:v>0.72936170199999995</c:v>
                </c:pt>
                <c:pt idx="107">
                  <c:v>1.199154127105263</c:v>
                </c:pt>
                <c:pt idx="108">
                  <c:v>9.2977927049180328E-3</c:v>
                </c:pt>
                <c:pt idx="109">
                  <c:v>2.8027939425000001</c:v>
                </c:pt>
                <c:pt idx="110">
                  <c:v>0</c:v>
                </c:pt>
                <c:pt idx="111">
                  <c:v>0.24641025599999999</c:v>
                </c:pt>
                <c:pt idx="112">
                  <c:v>-4.4613680434782612E-3</c:v>
                </c:pt>
                <c:pt idx="113">
                  <c:v>0</c:v>
                </c:pt>
                <c:pt idx="114">
                  <c:v>1.6434238173469389</c:v>
                </c:pt>
                <c:pt idx="115">
                  <c:v>10.995020800000001</c:v>
                </c:pt>
                <c:pt idx="116">
                  <c:v>1.2079300639393939</c:v>
                </c:pt>
                <c:pt idx="117">
                  <c:v>0.85325227773195866</c:v>
                </c:pt>
                <c:pt idx="118">
                  <c:v>0</c:v>
                </c:pt>
                <c:pt idx="119">
                  <c:v>1.10371878125</c:v>
                </c:pt>
                <c:pt idx="120">
                  <c:v>0</c:v>
                </c:pt>
                <c:pt idx="121">
                  <c:v>0</c:v>
                </c:pt>
                <c:pt idx="122">
                  <c:v>0.50193213999999997</c:v>
                </c:pt>
                <c:pt idx="123">
                  <c:v>2.5560361636363638</c:v>
                </c:pt>
                <c:pt idx="124">
                  <c:v>1.1309418368235293</c:v>
                </c:pt>
                <c:pt idx="125">
                  <c:v>0</c:v>
                </c:pt>
                <c:pt idx="126">
                  <c:v>0</c:v>
                </c:pt>
                <c:pt idx="127">
                  <c:v>-7.3862958333333339E-3</c:v>
                </c:pt>
                <c:pt idx="128">
                  <c:v>0</c:v>
                </c:pt>
                <c:pt idx="129">
                  <c:v>0.45291132166666664</c:v>
                </c:pt>
                <c:pt idx="130">
                  <c:v>0.492914572</c:v>
                </c:pt>
                <c:pt idx="131">
                  <c:v>0.68081648555555552</c:v>
                </c:pt>
                <c:pt idx="132">
                  <c:v>0.75719576714285719</c:v>
                </c:pt>
                <c:pt idx="133">
                  <c:v>0.84484842400000004</c:v>
                </c:pt>
                <c:pt idx="134">
                  <c:v>2.9411751424137926</c:v>
                </c:pt>
                <c:pt idx="135">
                  <c:v>1.5034457611111112</c:v>
                </c:pt>
                <c:pt idx="136">
                  <c:v>1.0966654046153848</c:v>
                </c:pt>
                <c:pt idx="137">
                  <c:v>5.9949939919354849</c:v>
                </c:pt>
                <c:pt idx="138">
                  <c:v>0.27675610692307689</c:v>
                </c:pt>
                <c:pt idx="139">
                  <c:v>0.73672403600000003</c:v>
                </c:pt>
                <c:pt idx="140">
                  <c:v>0.39076868272727278</c:v>
                </c:pt>
                <c:pt idx="141">
                  <c:v>1.7932015066666667</c:v>
                </c:pt>
                <c:pt idx="142">
                  <c:v>0.86364079333333332</c:v>
                </c:pt>
                <c:pt idx="143">
                  <c:v>2.4387007954545457</c:v>
                </c:pt>
                <c:pt idx="144">
                  <c:v>1.2355748874999999</c:v>
                </c:pt>
                <c:pt idx="145">
                  <c:v>0</c:v>
                </c:pt>
                <c:pt idx="146">
                  <c:v>0.32892382944444443</c:v>
                </c:pt>
                <c:pt idx="147">
                  <c:v>2.0577982495575218</c:v>
                </c:pt>
                <c:pt idx="148">
                  <c:v>0</c:v>
                </c:pt>
                <c:pt idx="149">
                  <c:v>0</c:v>
                </c:pt>
                <c:pt idx="150">
                  <c:v>2.1715933588235292</c:v>
                </c:pt>
                <c:pt idx="151">
                  <c:v>1.0402779791666665</c:v>
                </c:pt>
                <c:pt idx="152">
                  <c:v>1.1221477428235294</c:v>
                </c:pt>
                <c:pt idx="153">
                  <c:v>0.12087630249999998</c:v>
                </c:pt>
                <c:pt idx="154">
                  <c:v>0.45851274674418607</c:v>
                </c:pt>
                <c:pt idx="155">
                  <c:v>1.4225517553956832E-2</c:v>
                </c:pt>
                <c:pt idx="156">
                  <c:v>3.3265270342857138</c:v>
                </c:pt>
                <c:pt idx="157">
                  <c:v>1.0530599574999999</c:v>
                </c:pt>
                <c:pt idx="158">
                  <c:v>0</c:v>
                </c:pt>
                <c:pt idx="159">
                  <c:v>0</c:v>
                </c:pt>
                <c:pt idx="160">
                  <c:v>0.80192881199999999</c:v>
                </c:pt>
                <c:pt idx="161">
                  <c:v>0.57374792699999999</c:v>
                </c:pt>
                <c:pt idx="162">
                  <c:v>-9.4213448936170206E-3</c:v>
                </c:pt>
                <c:pt idx="163">
                  <c:v>0.89287700447761198</c:v>
                </c:pt>
                <c:pt idx="164">
                  <c:v>2.3630600299999998</c:v>
                </c:pt>
                <c:pt idx="165">
                  <c:v>0.71569199333333333</c:v>
                </c:pt>
                <c:pt idx="166">
                  <c:v>0.23383472953177259</c:v>
                </c:pt>
                <c:pt idx="167">
                  <c:v>2.1896049506024093</c:v>
                </c:pt>
                <c:pt idx="168">
                  <c:v>14.609111366666665</c:v>
                </c:pt>
                <c:pt idx="169">
                  <c:v>4.2297369499999995</c:v>
                </c:pt>
                <c:pt idx="170">
                  <c:v>-7.5287126890756307E-3</c:v>
                </c:pt>
                <c:pt idx="171">
                  <c:v>0.51592468000000002</c:v>
                </c:pt>
                <c:pt idx="172">
                  <c:v>14.785276270000001</c:v>
                </c:pt>
                <c:pt idx="173">
                  <c:v>1.8008523740740738</c:v>
                </c:pt>
                <c:pt idx="174">
                  <c:v>0</c:v>
                </c:pt>
                <c:pt idx="175">
                  <c:v>3.0651885020408165</c:v>
                </c:pt>
                <c:pt idx="176">
                  <c:v>0</c:v>
                </c:pt>
                <c:pt idx="177">
                  <c:v>0.35385489511363638</c:v>
                </c:pt>
                <c:pt idx="178">
                  <c:v>2.7494416147368419</c:v>
                </c:pt>
                <c:pt idx="179">
                  <c:v>2.8033429204545457</c:v>
                </c:pt>
                <c:pt idx="180">
                  <c:v>5.0798188871794867</c:v>
                </c:pt>
                <c:pt idx="181">
                  <c:v>0</c:v>
                </c:pt>
                <c:pt idx="182">
                  <c:v>0</c:v>
                </c:pt>
                <c:pt idx="183">
                  <c:v>1.7112880426923078</c:v>
                </c:pt>
                <c:pt idx="184">
                  <c:v>1.3038368650000001</c:v>
                </c:pt>
                <c:pt idx="185">
                  <c:v>1.0974337324999999</c:v>
                </c:pt>
                <c:pt idx="186">
                  <c:v>1.1511644528571428</c:v>
                </c:pt>
                <c:pt idx="187">
                  <c:v>11.137217408333333</c:v>
                </c:pt>
                <c:pt idx="188">
                  <c:v>0</c:v>
                </c:pt>
                <c:pt idx="189">
                  <c:v>13.840449282352941</c:v>
                </c:pt>
                <c:pt idx="190">
                  <c:v>1.2717828088888889</c:v>
                </c:pt>
                <c:pt idx="191">
                  <c:v>0</c:v>
                </c:pt>
                <c:pt idx="192">
                  <c:v>1.2892223467532467</c:v>
                </c:pt>
                <c:pt idx="19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B-42DC-A9C1-E69FE8DBA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522047"/>
        <c:axId val="1843523007"/>
      </c:areaChart>
      <c:catAx>
        <c:axId val="1843522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23007"/>
        <c:crosses val="autoZero"/>
        <c:auto val="1"/>
        <c:lblAlgn val="ctr"/>
        <c:lblOffset val="100"/>
        <c:noMultiLvlLbl val="0"/>
      </c:catAx>
      <c:valAx>
        <c:axId val="18435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2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[Project_1.xlsx]Waste_Country!PivotTable7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Contribution to Waste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Waste_Country!$B$4</c:f>
              <c:strCache>
                <c:ptCount val="1"/>
                <c:pt idx="0">
                  <c:v>Sum of Mismanaged_PlasticWaste_PerCapita_2010 (kg per year)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Waste_Country!$A$5:$A$9</c:f>
              <c:strCache>
                <c:ptCount val="4"/>
                <c:pt idx="0">
                  <c:v>0.19793743</c:v>
                </c:pt>
                <c:pt idx="1">
                  <c:v>6.487272727</c:v>
                </c:pt>
                <c:pt idx="2">
                  <c:v>15.78193592</c:v>
                </c:pt>
                <c:pt idx="3">
                  <c:v>24.23915307</c:v>
                </c:pt>
              </c:strCache>
            </c:strRef>
          </c:cat>
          <c:val>
            <c:numRef>
              <c:f>Waste_Country!$B$5:$B$9</c:f>
              <c:numCache>
                <c:formatCode>0%</c:formatCode>
                <c:ptCount val="4"/>
                <c:pt idx="0">
                  <c:v>2E-3</c:v>
                </c:pt>
                <c:pt idx="1">
                  <c:v>4.9000000000000002E-2</c:v>
                </c:pt>
                <c:pt idx="2">
                  <c:v>3.9E-2</c:v>
                </c:pt>
                <c:pt idx="3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8-41DB-9395-591CE3AC2488}"/>
            </c:ext>
          </c:extLst>
        </c:ser>
        <c:ser>
          <c:idx val="1"/>
          <c:order val="1"/>
          <c:tx>
            <c:strRef>
              <c:f>Waste_Country!$C$4</c:f>
              <c:strCache>
                <c:ptCount val="1"/>
                <c:pt idx="0">
                  <c:v>Sum of mismanaged_plasticwaste_percapita_changes_2010_2019(kg per year)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Waste_Country!$A$5:$A$9</c:f>
              <c:strCache>
                <c:ptCount val="4"/>
                <c:pt idx="0">
                  <c:v>0.19793743</c:v>
                </c:pt>
                <c:pt idx="1">
                  <c:v>6.487272727</c:v>
                </c:pt>
                <c:pt idx="2">
                  <c:v>15.78193592</c:v>
                </c:pt>
                <c:pt idx="3">
                  <c:v>24.23915307</c:v>
                </c:pt>
              </c:strCache>
            </c:strRef>
          </c:cat>
          <c:val>
            <c:numRef>
              <c:f>Waste_Country!$C$5:$C$9</c:f>
              <c:numCache>
                <c:formatCode>0%</c:formatCode>
                <c:ptCount val="4"/>
                <c:pt idx="0">
                  <c:v>0.19593743</c:v>
                </c:pt>
                <c:pt idx="1">
                  <c:v>6.4382727269999993</c:v>
                </c:pt>
                <c:pt idx="2">
                  <c:v>15.742935920000001</c:v>
                </c:pt>
                <c:pt idx="3">
                  <c:v>24.20715307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8-41DB-9395-591CE3AC2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1601983"/>
        <c:axId val="1051602463"/>
      </c:barChart>
      <c:catAx>
        <c:axId val="105160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602463"/>
        <c:crosses val="autoZero"/>
        <c:auto val="1"/>
        <c:lblAlgn val="ctr"/>
        <c:lblOffset val="100"/>
        <c:noMultiLvlLbl val="0"/>
      </c:catAx>
      <c:valAx>
        <c:axId val="105160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60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2281</xdr:colOff>
      <xdr:row>0</xdr:row>
      <xdr:rowOff>0</xdr:rowOff>
    </xdr:from>
    <xdr:to>
      <xdr:col>27</xdr:col>
      <xdr:colOff>379021</xdr:colOff>
      <xdr:row>65</xdr:row>
      <xdr:rowOff>41564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CF0142C-6B2B-42BD-4B7F-23D8E1124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96982</xdr:rowOff>
    </xdr:from>
    <xdr:to>
      <xdr:col>18</xdr:col>
      <xdr:colOff>13854</xdr:colOff>
      <xdr:row>65</xdr:row>
      <xdr:rowOff>27708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429D119-847C-B02E-8E5B-55CA324A9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172377</xdr:rowOff>
    </xdr:from>
    <xdr:to>
      <xdr:col>8</xdr:col>
      <xdr:colOff>290945</xdr:colOff>
      <xdr:row>33</xdr:row>
      <xdr:rowOff>96983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E8CE47E-A8C4-2983-6BBB-E5998FD67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12</xdr:row>
      <xdr:rowOff>15903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C7A330-8FB6-716B-FC26-80ADD2D87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306879</xdr:colOff>
      <xdr:row>12</xdr:row>
      <xdr:rowOff>6233</xdr:rowOff>
    </xdr:from>
    <xdr:to>
      <xdr:col>17</xdr:col>
      <xdr:colOff>609599</xdr:colOff>
      <xdr:row>33</xdr:row>
      <xdr:rowOff>96981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F60E26C8-0E83-36C0-A7C5-BB54DDAB6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Baicich" refreshedDate="45051.484532407405" createdVersion="8" refreshedVersion="8" minRefreshableVersion="3" recordCount="195" xr:uid="{D2FB6E30-9A06-41D5-9815-A4604063E0D6}">
  <cacheSource type="worksheet">
    <worksheetSource ref="A1:I1048576" sheet="mismanaged_plasticwaste"/>
  </cacheSource>
  <cacheFields count="9">
    <cacheField name="Country" numFmtId="0">
      <sharedItems containsBlank="1" count="195">
        <s v="Somalia"/>
        <s v="Syria"/>
        <s v="North Korea"/>
        <s v="Maldives"/>
        <s v="Montenegro"/>
        <s v="Anguilla"/>
        <s v="Aruba"/>
        <s v="Bermuda"/>
        <s v="British Virgin Islands"/>
        <s v="Burkina Faso"/>
        <s v="Cayman Islands"/>
        <s v="Channel Islands"/>
        <s v="Christmas Island"/>
        <s v="Cocos Islands"/>
        <s v="Cook Islands"/>
        <s v="Cuba"/>
        <s v="Curacao"/>
        <s v="Faeroe Islands"/>
        <s v="Falkland Islands"/>
        <s v="French Polynesia"/>
        <s v="Gibraltar"/>
        <s v="Greenland"/>
        <s v="Guam"/>
        <s v="Guernsey"/>
        <s v="Kazakhstan"/>
        <s v="Lesotho"/>
        <s v="Macau"/>
        <s v="Micronesia"/>
        <s v="Montserrat"/>
        <s v="Nauru"/>
        <s v="Netherlands Antilles"/>
        <s v="New Caledonia"/>
        <s v="Niue"/>
        <s v="Norfolk Island"/>
        <s v="Northern Mariana Islands"/>
        <s v="Saint Helena"/>
        <s v="Saint Martin"/>
        <s v="Saint Pierre and Miquelon"/>
        <s v="Sint Maarten"/>
        <s v="Slovakia"/>
        <s v="Timor"/>
        <s v="Tokelau"/>
        <s v="Turks and Caicos Islands"/>
        <s v="Tuvalu"/>
        <s v="Vanuatu"/>
        <s v="Western Sahara"/>
        <s v="Zimbabwe"/>
        <s v="Marshall Islands"/>
        <s v="Mauritius"/>
        <s v="Georgia"/>
        <s v="Seychelles"/>
        <s v="Kiribati"/>
        <s v="Bulgaria"/>
        <s v="Guadeloupe"/>
        <s v="French Guiana"/>
        <s v="Saudi Arabia"/>
        <s v="Lithuania"/>
        <s v="Estonia"/>
        <s v="Costa Rica"/>
        <s v="Sri Lanka"/>
        <s v="Latvia"/>
        <s v="Monaco"/>
        <s v="Poland"/>
        <s v="Fiji"/>
        <s v="Malta"/>
        <s v="Saint Kitts and Nevis"/>
        <s v="Tonga"/>
        <s v="Bahrain"/>
        <s v="Puerto Rico"/>
        <s v="Kuwait"/>
        <s v="Norway"/>
        <s v="Senegal"/>
        <s v="Colombia"/>
        <s v="Oman"/>
        <s v="New Zealand"/>
        <s v="Taiwan"/>
        <s v="Solomon Islands"/>
        <s v="Germany"/>
        <s v="Ireland"/>
        <s v="Indonesia"/>
        <s v="El Salvador"/>
        <s v="Denmark"/>
        <s v="Pakistan"/>
        <s v="Madagascar"/>
        <s v="Spain"/>
        <s v="Martinique"/>
        <s v="Iceland"/>
        <s v="Portugal"/>
        <s v="Palau"/>
        <s v="Hong Kong"/>
        <s v="Iran"/>
        <s v="Slovenia"/>
        <s v="Palestine"/>
        <s v="Namibia"/>
        <s v="Reunion"/>
        <s v="Israel"/>
        <s v="Barbados"/>
        <s v="South Africa"/>
        <s v="China"/>
        <s v="Japan"/>
        <s v="Finland"/>
        <s v="Belgium"/>
        <s v="Australia"/>
        <s v="Samoa"/>
        <s v="Singapore"/>
        <s v="France"/>
        <s v="Greece"/>
        <s v="Peru"/>
        <s v="United Kingdom"/>
        <s v="Netherlands"/>
        <s v="Liberia"/>
        <s v="Sao Tome and Principe"/>
        <s v="Nigeria"/>
        <s v="United States"/>
        <s v="Cyprus"/>
        <s v="Egypt"/>
        <s v="Mauritania"/>
        <s v="Myanmar"/>
        <s v="Russia"/>
        <s v="Antigua and Barbuda"/>
        <s v="Vietnam"/>
        <s v="Yemen"/>
        <s v="United Arab Emirates"/>
        <s v="Cote d'Ivoire"/>
        <s v="Cape Verde"/>
        <s v="Ecuador"/>
        <s v="Djibouti"/>
        <s v="Jordan"/>
        <s v="Gabon"/>
        <s v="Equatorial Guinea"/>
        <s v="Chile"/>
        <s v="Papua New Guinea"/>
        <s v="Croatia"/>
        <s v="Guyana"/>
        <s v="Morocco"/>
        <s v="Angola"/>
        <s v="Guatemala"/>
        <s v="Ukraine"/>
        <s v="Qatar"/>
        <s v="Thailand"/>
        <s v="Iraq"/>
        <s v="Grenada"/>
        <s v="Honduras"/>
        <s v="Lebanon"/>
        <s v="Algeria"/>
        <s v="Saint Lucia"/>
        <s v="Bangladesh"/>
        <s v="Italy"/>
        <s v="Saint Vincent and the Grenadines"/>
        <s v="Sudan"/>
        <s v="Congo"/>
        <s v="Malaysia"/>
        <s v="Guinea-Bissau"/>
        <s v="South Korea"/>
        <s v="Kenya"/>
        <s v="Romania"/>
        <s v="Nicaragua"/>
        <s v="Cambodia"/>
        <s v="Bosnia and Herzegovina"/>
        <s v="Trinidad and Tobago"/>
        <s v="Mexico"/>
        <s v="Tunisia"/>
        <s v="Belize"/>
        <s v="Panama"/>
        <s v="Togo"/>
        <s v="Benin"/>
        <s v="Canada"/>
        <s v="Sierra Leone"/>
        <s v="Gambia"/>
        <s v="Argentina"/>
        <s v="Democratic Republic of Congo"/>
        <s v="Comoros"/>
        <s v="Sweden"/>
        <s v="Dominican Republic"/>
        <s v="Guinea"/>
        <s v="Haiti"/>
        <s v="Dominica"/>
        <s v="Turkey"/>
        <s v="Bahamas"/>
        <s v="Ghana"/>
        <s v="Cameroon"/>
        <s v="Philippines"/>
        <s v="Eritrea"/>
        <s v="Albania"/>
        <s v="Libya"/>
        <s v="Brazil"/>
        <s v="India"/>
        <s v="Mozambique"/>
        <s v="Uruguay"/>
        <s v="Venezuela"/>
        <s v="Suriname"/>
        <s v="Tanzania"/>
        <s v="Brunei"/>
        <s v="Jamaica"/>
        <m/>
      </sharedItems>
    </cacheField>
    <cacheField name="total_mismanagedplasticwaste_2010_(kgs)" numFmtId="43">
      <sharedItems containsString="0" containsBlank="1" containsNumber="1" containsInteger="1" minValue="0" maxValue="8819717000000000"/>
    </cacheField>
    <cacheField name="Total_MismanagedPlasticWaste_2010 (millionT)" numFmtId="0">
      <sharedItems containsString="0" containsBlank="1" containsNumber="1" containsInteger="1" minValue="0" maxValue="8819717"/>
    </cacheField>
    <cacheField name="total_msmanagedplasticwaste_2019_(kgs)" numFmtId="43">
      <sharedItems containsString="0" containsBlank="1" containsNumber="1" containsInteger="1" minValue="0" maxValue="1.29941E+16"/>
    </cacheField>
    <cacheField name="Total_MismanagedPlasticWaste_2019 (millionT)" numFmtId="0">
      <sharedItems containsString="0" containsBlank="1" containsNumber="1" containsInteger="1" minValue="0" maxValue="12994100"/>
    </cacheField>
    <cacheField name="Mismanaged_PlasticWaste_PerCapita_2010 (kg per year) " numFmtId="0">
      <sharedItems containsString="0" containsBlank="1" containsNumber="1" minValue="0" maxValue="0.29899999999999999" count="86">
        <n v="4.7E-2"/>
        <n v="0.11899999999999999"/>
        <n v="4.8000000000000001E-2"/>
        <n v="0.22"/>
        <n v="4.5999999999999999E-2"/>
        <n v="0.01"/>
        <n v="7.0000000000000001E-3"/>
        <n v="5.0000000000000001E-3"/>
        <n v="0"/>
        <n v="5.3999999999999999E-2"/>
        <n v="2.1999999999999999E-2"/>
        <n v="1.2999999999999999E-2"/>
        <n v="6.0000000000000001E-3"/>
        <n v="8.5000000000000006E-2"/>
        <n v="0.02"/>
        <n v="9.9000000000000005E-2"/>
        <n v="8.5999999999999993E-2"/>
        <n v="3.9E-2"/>
        <n v="0.108"/>
        <n v="0.245"/>
        <n v="0.15"/>
        <n v="0.122"/>
        <n v="3.5000000000000003E-2"/>
        <n v="0.13900000000000001"/>
        <n v="8.7999999999999995E-2"/>
        <n v="5.0999999999999997E-2"/>
        <n v="1.6E-2"/>
        <n v="2.1000000000000001E-2"/>
        <n v="1.9E-2"/>
        <n v="0.29899999999999999"/>
        <n v="0.151"/>
        <n v="1.7999999999999999E-2"/>
        <n v="0.17599999999999999"/>
        <n v="1.0999999999999999E-2"/>
        <n v="1.4E-2"/>
        <n v="3.4000000000000002E-2"/>
        <n v="0.09"/>
        <n v="8.9999999999999993E-3"/>
        <n v="1E-3"/>
        <n v="8.4000000000000005E-2"/>
        <n v="7.3999999999999996E-2"/>
        <n v="9.7000000000000003E-2"/>
        <n v="3.0000000000000001E-3"/>
        <n v="8.0000000000000002E-3"/>
        <n v="0.13400000000000001"/>
        <n v="9.1999999999999998E-2"/>
        <n v="2E-3"/>
        <n v="4.0000000000000001E-3"/>
        <n v="7.1999999999999995E-2"/>
        <n v="3.7999999999999999E-2"/>
        <n v="6.6000000000000003E-2"/>
        <n v="7.6999999999999999E-2"/>
        <n v="4.9000000000000002E-2"/>
        <n v="7.5999999999999998E-2"/>
        <n v="2.8000000000000001E-2"/>
        <n v="0.224"/>
        <n v="4.4999999999999998E-2"/>
        <n v="0.105"/>
        <n v="5.1999999999999998E-2"/>
        <n v="6.7000000000000004E-2"/>
        <n v="6.4000000000000001E-2"/>
        <n v="7.9000000000000001E-2"/>
        <n v="0.113"/>
        <n v="0.03"/>
        <n v="8.3000000000000004E-2"/>
        <n v="0.112"/>
        <n v="2.3E-2"/>
        <n v="5.8000000000000003E-2"/>
        <n v="6.0999999999999999E-2"/>
        <n v="0.19"/>
        <n v="1.2E-2"/>
        <n v="5.2999999999999999E-2"/>
        <n v="2.9000000000000001E-2"/>
        <n v="3.5999999999999997E-2"/>
        <n v="4.1000000000000002E-2"/>
        <n v="2.5999999999999999E-2"/>
        <n v="0.16900000000000001"/>
        <n v="2.5000000000000001E-2"/>
        <n v="4.3999999999999997E-2"/>
        <n v="3.1E-2"/>
        <n v="3.2000000000000001E-2"/>
        <n v="6.2E-2"/>
        <n v="1.7000000000000001E-2"/>
        <n v="2.4E-2"/>
        <n v="2.7E-2"/>
        <m/>
      </sharedItems>
    </cacheField>
    <cacheField name="Mismanaged_PlasticWaste_PerCapita_2019 (kg per year) " numFmtId="0">
      <sharedItems containsString="0" containsBlank="1" containsNumber="1" minValue="0" maxValue="69.515863690000003" count="161">
        <n v="2.719679E-3"/>
        <n v="2.9408318999999999E-2"/>
        <n v="1.2545779999999999E-2"/>
        <n v="0.11299434999999999"/>
        <n v="2.5477706999999999E-2"/>
        <n v="0"/>
        <n v="15.61429064"/>
        <n v="2.92393941"/>
        <n v="14.301647060000001"/>
        <n v="0.31500824599999999"/>
        <n v="13.33642691"/>
        <n v="7.0687285219999998"/>
        <n v="35.839194259999999"/>
        <n v="0.271186441"/>
        <n v="0.23543307099999999"/>
        <n v="7.6807606E-2"/>
        <n v="0.336734694"/>
        <n v="0.62711864399999995"/>
        <n v="0.445285714"/>
        <n v="0.40500000000000003"/>
        <n v="0.43298969100000001"/>
        <n v="0.20940208399999999"/>
        <n v="0.375724638"/>
        <n v="0.45248868799999997"/>
        <n v="1.139263074"/>
        <n v="7.2906584130000001"/>
        <n v="0.50078657599999998"/>
        <n v="0.128205128"/>
        <n v="0.37278293899999998"/>
        <n v="4.3348314610000003"/>
        <n v="0.58863636399999997"/>
        <n v="1.8301886789999999"/>
        <n v="6.403846154"/>
        <n v="0.63558805600000001"/>
        <n v="0.440845551"/>
        <n v="0.62752555300000001"/>
        <n v="0.27774679299999999"/>
        <n v="4.0292096219999998"/>
        <n v="1.697570472"/>
        <n v="0.251457286"/>
        <n v="0.35835249800000002"/>
        <n v="0.31555480800000002"/>
        <n v="5.2537313430000001"/>
        <n v="0.60677466899999999"/>
        <n v="0.54793117599999996"/>
        <n v="3.045657286"/>
        <n v="3.3611713669999999"/>
        <n v="6.7567567999999995E-2"/>
        <n v="6.2173483699999998"/>
        <n v="0.93626015100000004"/>
        <n v="0.435415196"/>
        <n v="0.36968085099999998"/>
        <n v="0.44542772899999999"/>
        <n v="0.37336201800000002"/>
        <n v="6.4444444440000002"/>
        <n v="0.77743410400000001"/>
        <n v="5.9816798130000004"/>
        <n v="0.405964406"/>
        <n v="0.42742421200000003"/>
        <n v="8.3735470939999992"/>
        <n v="0.26209223799999998"/>
        <n v="0.71135109799999996"/>
        <n v="3.0383275259999998"/>
        <n v="12.098551860000001"/>
        <n v="8.559308412"/>
        <n v="0.28128645800000002"/>
        <n v="0.473788865"/>
        <n v="0.19793743"/>
        <n v="0.20894338000000001"/>
        <n v="8.8223350249999992"/>
        <n v="0.42522398300000003"/>
        <n v="0.42653155199999998"/>
        <n v="0.43024921199999999"/>
        <n v="4.3159950780000003"/>
        <n v="0.442973493"/>
        <n v="0.89097502500000003"/>
        <n v="8.0879076360000006"/>
        <n v="9.6232558140000002"/>
        <n v="9.6980056129999994"/>
        <n v="0.81281511699999998"/>
        <n v="0.69808173500000004"/>
        <n v="14.29961748"/>
        <n v="4.5947856829999996"/>
        <n v="8.0383384220000007"/>
        <n v="2.4911497749999998"/>
        <n v="6.4639175260000004"/>
        <n v="11.53604528"/>
        <n v="10.00401207"/>
        <n v="0.52553474600000005"/>
        <n v="11.33934751"/>
        <n v="6.4872727269999997"/>
        <n v="6.2620582479999998"/>
        <n v="10.56365503"/>
        <n v="12.316867950000001"/>
        <n v="2.7570179480000001"/>
        <n v="6.9343657820000004"/>
        <n v="1.6234170539999999"/>
        <n v="13.62101185"/>
        <n v="4.2479418889999998"/>
        <n v="35.204342269999998"/>
        <n v="8.1017767050000007"/>
        <n v="7.445278869"/>
        <n v="17.689721859999999"/>
        <n v="8.9506978220000004"/>
        <n v="0.54096045199999998"/>
        <n v="19.557205639999999"/>
        <n v="12.51007377"/>
        <n v="12.11607143"/>
        <n v="14.97999179"/>
        <n v="6.800175029"/>
        <n v="17.758994730000001"/>
        <n v="23.366120219999999"/>
        <n v="6.2681083869999998"/>
        <n v="0.64084227900000001"/>
        <n v="11.126126129999999"/>
        <n v="18.256721089999999"/>
        <n v="12.133618289999999"/>
        <n v="25.491517999999999"/>
        <n v="10.653305570000001"/>
        <n v="0.23730600299999999"/>
        <n v="5.5144558149999998"/>
        <n v="2.6935708749999998"/>
        <n v="16.93583868"/>
        <n v="15.011524229999999"/>
        <n v="16.828536809999999"/>
        <n v="52.429390679999997"/>
        <n v="3.375352731"/>
        <n v="24.757417700000001"/>
        <n v="15.43846154"/>
        <n v="8.5584079129999999"/>
        <n v="15.068423660000001"/>
        <n v="11.29861876"/>
        <n v="0.63048301299999998"/>
        <n v="11.67784462"/>
        <n v="14.946763199999999"/>
        <n v="10.401911520000001"/>
        <n v="15.78193592"/>
        <n v="69.515863690000003"/>
        <n v="0.42397369499999998"/>
        <n v="18.066672870000001"/>
        <n v="11.58852087"/>
        <n v="21.12829619"/>
        <n v="15.027777779999999"/>
        <n v="19.850293659999998"/>
        <n v="5.6863753209999999"/>
        <n v="17.095206789999999"/>
        <n v="22.368140360000002"/>
        <n v="37.230962750000003"/>
        <n v="24.0457535"/>
        <n v="24.23915307"/>
        <n v="27.819831780000001"/>
        <n v="15.620469079999999"/>
        <n v="9.5096080000000001"/>
        <n v="14.306527040000001"/>
        <n v="26.75332178"/>
        <n v="23.545763780000001"/>
        <n v="39.471600690000002"/>
        <n v="29.590552540000001"/>
        <n v="1.5981524250000001"/>
        <n v="16.849728630000001"/>
        <m/>
      </sharedItems>
    </cacheField>
    <cacheField name="mismanaged_plasticwaste_percapita_changes_2010_2019(kg per year)" numFmtId="0">
      <sharedItems containsString="0" containsBlank="1" containsNumber="1" minValue="-0.245" maxValue="69.346863690000006" count="175">
        <n v="-4.4280320999999997E-2"/>
        <n v="-8.9591680999999992E-2"/>
        <n v="-3.5454220000000002E-2"/>
        <n v="-0.10700565000000001"/>
        <n v="-2.0522293E-2"/>
        <n v="-0.01"/>
        <n v="-7.0000000000000001E-3"/>
        <n v="-5.0000000000000001E-3"/>
        <n v="15.61429064"/>
        <n v="-5.3999999999999999E-2"/>
        <n v="-2.1999999999999999E-2"/>
        <n v="-1.2999999999999999E-2"/>
        <n v="-6.0000000000000001E-3"/>
        <n v="2.92393941"/>
        <n v="14.301647060000001"/>
        <n v="-8.5000000000000006E-2"/>
        <n v="-0.02"/>
        <n v="-9.9000000000000005E-2"/>
        <n v="-8.5999999999999993E-2"/>
        <n v="-3.9E-2"/>
        <n v="0"/>
        <n v="0.31500824599999999"/>
        <n v="13.33642691"/>
        <n v="-0.108"/>
        <n v="-0.245"/>
        <n v="7.0687285219999998"/>
        <n v="35.839194259999999"/>
        <n v="0.12118644100000001"/>
        <n v="0.113433071"/>
        <n v="4.1807605999999997E-2"/>
        <n v="0.19773469399999999"/>
        <n v="0.53911864399999998"/>
        <n v="0.39428571400000001"/>
        <n v="0.36600000000000005"/>
        <n v="0.39398969100000003"/>
        <n v="0.19340208399999997"/>
        <n v="0.35472463799999998"/>
        <n v="0.43348868799999996"/>
        <n v="1.0922630740000001"/>
        <n v="6.9916584129999997"/>
        <n v="0.48078657599999997"/>
        <n v="0.123205128"/>
        <n v="0.35978293899999997"/>
        <n v="4.1838314610000005"/>
        <n v="0.57063636399999995"/>
        <n v="1.7761886789999999"/>
        <n v="6.2278461539999999"/>
        <n v="0.619588056"/>
        <n v="0.42984555099999999"/>
        <n v="0.613525553"/>
        <n v="0.27174679299999999"/>
        <n v="3.9432096219999999"/>
        <n v="1.663570472"/>
        <n v="0.246457286"/>
        <n v="0.35135249800000001"/>
        <n v="0.30955480800000001"/>
        <n v="5.1637313430000003"/>
        <n v="0.59677466899999998"/>
        <n v="0.53893117599999996"/>
        <n v="2.9986572859999998"/>
        <n v="3.3101713669999997"/>
        <n v="6.6567567999999994E-2"/>
        <n v="6.12734837"/>
        <n v="0.92326015100000003"/>
        <n v="0.429415196"/>
        <n v="0.36468085099999997"/>
        <n v="0.43942772899999999"/>
        <n v="0.36836201800000001"/>
        <n v="6.3604444440000005"/>
        <n v="0.76743410400000001"/>
        <n v="5.9076798130000006"/>
        <n v="0.400964406"/>
        <n v="0.42242421200000002"/>
        <n v="8.2765470939999997"/>
        <n v="0.25909223799999997"/>
        <n v="0.70335109799999995"/>
        <n v="3.004327526"/>
        <n v="11.96455186"/>
        <n v="8.4673084119999995"/>
        <n v="0.27828645800000001"/>
        <n v="0.468788865"/>
        <n v="0.19593743"/>
        <n v="0.20694338000000001"/>
        <n v="8.7383350249999996"/>
        <n v="0.42122398300000002"/>
        <n v="0.42253155199999998"/>
        <n v="0.42624921199999999"/>
        <n v="4.2769950780000006"/>
        <n v="0.43897349299999999"/>
        <n v="0.88297502500000002"/>
        <n v="8.0159076360000014"/>
        <n v="9.5382558139999993"/>
        <n v="9.6130056129999986"/>
        <n v="0.80581511699999997"/>
        <n v="0.69208173500000003"/>
        <n v="14.17761748"/>
        <n v="4.5567856829999993"/>
        <n v="7.9723384220000009"/>
        <n v="2.4711497749999998"/>
        <n v="6.4129175260000002"/>
        <n v="11.44604528"/>
        <n v="9.92701207"/>
        <n v="0.52153474600000005"/>
        <n v="11.253347509999999"/>
        <n v="6.4382727269999993"/>
        <n v="6.2150582480000001"/>
        <n v="10.487655029999999"/>
        <n v="12.23086795"/>
        <n v="2.738017948"/>
        <n v="6.8873657820000007"/>
        <n v="1.612417054"/>
        <n v="13.531011850000001"/>
        <n v="4.2199418890000002"/>
        <n v="34.980342270000001"/>
        <n v="8.0527767050000012"/>
        <n v="7.4002788690000001"/>
        <n v="17.584721859999998"/>
        <n v="8.8986978220000008"/>
        <n v="0.53796045199999998"/>
        <n v="19.449205639999999"/>
        <n v="12.44307377"/>
        <n v="12.05207143"/>
        <n v="14.900991789999999"/>
        <n v="6.7661750290000002"/>
        <n v="17.672994730000003"/>
        <n v="23.25312022"/>
        <n v="6.2381083869999996"/>
        <n v="0.63784227900000001"/>
        <n v="11.075126129999999"/>
        <n v="18.173721090000001"/>
        <n v="12.079618289999999"/>
        <n v="25.379518000000001"/>
        <n v="10.607305570000001"/>
        <n v="0.23630600299999999"/>
        <n v="5.4914558150000001"/>
        <n v="2.6825708749999997"/>
        <n v="16.869838680000001"/>
        <n v="14.953524229999999"/>
        <n v="16.767536809999999"/>
        <n v="52.23939068"/>
        <n v="3.363352731"/>
        <n v="24.6694177"/>
        <n v="15.38546154"/>
        <n v="8.529407913"/>
        <n v="15.019423660000001"/>
        <n v="11.262618760000001"/>
        <n v="0.62848301299999998"/>
        <n v="11.64284462"/>
        <n v="14.905763199999999"/>
        <n v="10.375911520000001"/>
        <n v="15.742935920000001"/>
        <n v="69.346863690000006"/>
        <n v="0.42297369499999998"/>
        <n v="18.02767287"/>
        <n v="11.56352087"/>
        <n v="21.08429619"/>
        <n v="14.996777779999999"/>
        <n v="19.811293659999997"/>
        <n v="5.6753753209999998"/>
        <n v="17.063206789999999"/>
        <n v="22.330140360000001"/>
        <n v="37.168962750000006"/>
        <n v="24.0107535"/>
        <n v="24.20715307"/>
        <n v="27.78383178"/>
        <n v="15.60346908"/>
        <n v="9.5006079999999997"/>
        <n v="14.293527040000001"/>
        <n v="26.729321779999999"/>
        <n v="23.528763780000002"/>
        <n v="39.444600690000001"/>
        <n v="29.570552540000001"/>
        <n v="1.5971524250000002"/>
        <n v="16.83972863"/>
        <m/>
      </sharedItems>
    </cacheField>
    <cacheField name="Percentage of Change" numFmtId="0">
      <sharedItems containsString="0" containsBlank="1" containsNumber="1" minValue="-9.4213448936170206E-3" maxValue="16.83972863" count="154">
        <n v="-9.4213448936170206E-3"/>
        <n v="-7.5287126890756307E-3"/>
        <n v="-7.3862958333333339E-3"/>
        <n v="-4.8638931818181822E-3"/>
        <n v="-4.4613680434782612E-3"/>
        <n v="0"/>
        <n v="8.0790960666666679E-3"/>
        <n v="9.2977927049180328E-3"/>
        <n v="1.1945030285714283E-2"/>
        <n v="1.4225517553956832E-2"/>
        <n v="6.1263482272727279E-2"/>
        <n v="7.7310924313725493E-2"/>
        <n v="9.3846153846153857E-2"/>
        <n v="0.1010229976923077"/>
        <n v="0.12087630249999998"/>
        <n v="0.16891649428571426"/>
        <n v="0.22815194105263156"/>
        <n v="0.23239639872340426"/>
        <n v="0.23383472953177259"/>
        <n v="0.24039328799999998"/>
        <n v="0.24641025599999999"/>
        <n v="0.27675610692307689"/>
        <n v="0.27707493119205301"/>
        <n v="0.31702020222222221"/>
        <n v="0.32892382944444443"/>
        <n v="0.35385489511363638"/>
        <n v="0.387242535"/>
        <n v="0.39076868272727278"/>
        <n v="0.43823253785714283"/>
        <n v="0.45291132166666664"/>
        <n v="0.45851274674418607"/>
        <n v="0.48928543294117643"/>
        <n v="0.492914572"/>
        <n v="0.50193213999999997"/>
        <n v="0.51592468000000002"/>
        <n v="0.57374792699999999"/>
        <n v="0.59677466899999998"/>
        <n v="0.59881241777777783"/>
        <n v="0.63801218851063823"/>
        <n v="0.64905320921568621"/>
        <n v="0.66567567999999988"/>
        <n v="0.68081648555555552"/>
        <n v="0.71020011615384615"/>
        <n v="0.71569199333333333"/>
        <n v="0.72936170199999995"/>
        <n v="0.7323795483333333"/>
        <n v="0.73672403600000003"/>
        <n v="0.75719576714285719"/>
        <n v="0.76743410400000001"/>
        <n v="0.798335109864865"/>
        <n v="0.80192881199999999"/>
        <n v="0.84484842400000004"/>
        <n v="0.85325227773195866"/>
        <n v="0.86364079333333332"/>
        <n v="0.87918887249999988"/>
        <n v="0.88362574294117635"/>
        <n v="0.89287700447761198"/>
        <n v="0.92035960999999999"/>
        <n v="0.92762152666666675"/>
        <n v="0.93757773"/>
        <n v="0.97968714999999995"/>
        <n v="1.0347169000000001"/>
        <n v="1.0402779791666665"/>
        <n v="1.0530599574999999"/>
        <n v="1.0563288799999999"/>
        <n v="1.0656230299999998"/>
        <n v="1.0966654046153848"/>
        <n v="1.0974337324999999"/>
        <n v="1.10371878125"/>
        <n v="1.1133205050000003"/>
        <n v="1.1221477428235294"/>
        <n v="1.1309418368235293"/>
        <n v="1.1511644528571428"/>
        <n v="1.1534695583333334"/>
        <n v="1.1620997934426232"/>
        <n v="1.199154127105263"/>
        <n v="1.2079300639393939"/>
        <n v="1.2355748874999999"/>
        <n v="1.2574348090196079"/>
        <n v="1.2717828088888889"/>
        <n v="1.2892223467532467"/>
        <n v="1.3038368650000001"/>
        <n v="1.308528780232558"/>
        <n v="1.3139332095918366"/>
        <n v="1.3223528187234042"/>
        <n v="1.3799546092105264"/>
        <n v="1.4221939476744188"/>
        <n v="1.4410620778947369"/>
        <n v="1.4653969748936171"/>
        <n v="1.4658336854545457"/>
        <n v="1.5034457611111112"/>
        <n v="1.5071221032142856"/>
        <n v="1.561622422767857"/>
        <n v="1.6434238173469389"/>
        <n v="1.6445064153333333"/>
        <n v="1.6747354152380951"/>
        <n v="1.7112880426923078"/>
        <n v="1.7932015066666667"/>
        <n v="1.8008523740740738"/>
        <n v="1.8571751895522388"/>
        <n v="1.8831361609374999"/>
        <n v="1.8862014924050632"/>
        <n v="1.9900514791176469"/>
        <n v="2.0549993872093029"/>
        <n v="2.0577982495575218"/>
        <n v="2.0793694623333332"/>
        <n v="2.12614093"/>
        <n v="2.1715933588235292"/>
        <n v="2.1896049506024093"/>
        <n v="2.2369663499999999"/>
        <n v="2.2660283928571427"/>
        <n v="2.3059359934782613"/>
        <n v="2.3630600299999998"/>
        <n v="2.3875894847826089"/>
        <n v="2.4387007954545457"/>
        <n v="2.5560361636363638"/>
        <n v="2.5781938327586205"/>
        <n v="2.7487765262295083"/>
        <n v="2.7494416147368419"/>
        <n v="2.8027939425000001"/>
        <n v="2.8033429204545457"/>
        <n v="2.9029172716981133"/>
        <n v="2.9411751424137926"/>
        <n v="3.0651885020408165"/>
        <n v="3.1285052111111114"/>
        <n v="3.1424150649999998"/>
        <n v="3.3265270342857138"/>
        <n v="3.6355519999999992"/>
        <n v="3.9907352"/>
        <n v="4.0366502358974365"/>
        <n v="4.1033647153846156"/>
        <n v="4.2297369499999995"/>
        <n v="4.6224802230769235"/>
        <n v="4.6254083479999997"/>
        <n v="4.7918854977272733"/>
        <n v="4.8376702516129022"/>
        <n v="5.0798188871794867"/>
        <n v="5.15943211"/>
        <n v="5.3322521218749994"/>
        <n v="5.8763527263157904"/>
        <n v="5.9949939919354849"/>
        <n v="6.8602152857142844"/>
        <n v="7.5647353343749995"/>
        <n v="7.7177310500000011"/>
        <n v="9.1785112235294104"/>
        <n v="10.556231111111112"/>
        <n v="10.995020800000001"/>
        <n v="11.137217408333333"/>
        <n v="13.840449282352941"/>
        <n v="14.609111366666665"/>
        <n v="14.785276270000001"/>
        <n v="15.971524250000002"/>
        <n v="16.8397286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Baicich" refreshedDate="45051.491358564817" createdVersion="8" refreshedVersion="8" minRefreshableVersion="3" recordCount="195" xr:uid="{C75FAEED-58D8-4652-85EE-6BC3AAEFC23E}">
  <cacheSource type="worksheet">
    <worksheetSource ref="A1:J1048576" sheet="mismanaged_plasticwaste"/>
  </cacheSource>
  <cacheFields count="10">
    <cacheField name="Country" numFmtId="0">
      <sharedItems containsBlank="1" count="195">
        <s v="Somalia"/>
        <s v="Syria"/>
        <s v="North Korea"/>
        <s v="Maldives"/>
        <s v="Montenegro"/>
        <s v="Anguilla"/>
        <s v="Aruba"/>
        <s v="Bermuda"/>
        <s v="British Virgin Islands"/>
        <s v="Burkina Faso"/>
        <s v="Cayman Islands"/>
        <s v="Channel Islands"/>
        <s v="Christmas Island"/>
        <s v="Cocos Islands"/>
        <s v="Cook Islands"/>
        <s v="Cuba"/>
        <s v="Curacao"/>
        <s v="Faeroe Islands"/>
        <s v="Falkland Islands"/>
        <s v="French Polynesia"/>
        <s v="Gibraltar"/>
        <s v="Greenland"/>
        <s v="Guam"/>
        <s v="Guernsey"/>
        <s v="Kazakhstan"/>
        <s v="Lesotho"/>
        <s v="Macau"/>
        <s v="Micronesia"/>
        <s v="Montserrat"/>
        <s v="Nauru"/>
        <s v="Netherlands Antilles"/>
        <s v="New Caledonia"/>
        <s v="Niue"/>
        <s v="Norfolk Island"/>
        <s v="Northern Mariana Islands"/>
        <s v="Saint Helena"/>
        <s v="Saint Martin"/>
        <s v="Saint Pierre and Miquelon"/>
        <s v="Sint Maarten"/>
        <s v="Slovakia"/>
        <s v="Timor"/>
        <s v="Tokelau"/>
        <s v="Turks and Caicos Islands"/>
        <s v="Tuvalu"/>
        <s v="Vanuatu"/>
        <s v="Western Sahara"/>
        <s v="Zimbabwe"/>
        <s v="Marshall Islands"/>
        <s v="Mauritius"/>
        <s v="Georgia"/>
        <s v="Seychelles"/>
        <s v="Kiribati"/>
        <s v="Bulgaria"/>
        <s v="Guadeloupe"/>
        <s v="French Guiana"/>
        <s v="Saudi Arabia"/>
        <s v="Lithuania"/>
        <s v="Estonia"/>
        <s v="Costa Rica"/>
        <s v="Sri Lanka"/>
        <s v="Latvia"/>
        <s v="Monaco"/>
        <s v="Poland"/>
        <s v="Fiji"/>
        <s v="Malta"/>
        <s v="Saint Kitts and Nevis"/>
        <s v="Tonga"/>
        <s v="Bahrain"/>
        <s v="Puerto Rico"/>
        <s v="Kuwait"/>
        <s v="Norway"/>
        <s v="Senegal"/>
        <s v="Colombia"/>
        <s v="Oman"/>
        <s v="New Zealand"/>
        <s v="Taiwan"/>
        <s v="Solomon Islands"/>
        <s v="Germany"/>
        <s v="Ireland"/>
        <s v="Indonesia"/>
        <s v="El Salvador"/>
        <s v="Denmark"/>
        <s v="Pakistan"/>
        <s v="Madagascar"/>
        <s v="Spain"/>
        <s v="Martinique"/>
        <s v="Iceland"/>
        <s v="Portugal"/>
        <s v="Palau"/>
        <s v="Hong Kong"/>
        <s v="Iran"/>
        <s v="Slovenia"/>
        <s v="Palestine"/>
        <s v="Namibia"/>
        <s v="Reunion"/>
        <s v="Israel"/>
        <s v="Barbados"/>
        <s v="South Africa"/>
        <s v="China"/>
        <s v="Japan"/>
        <s v="Finland"/>
        <s v="Belgium"/>
        <s v="Australia"/>
        <s v="Samoa"/>
        <s v="Singapore"/>
        <s v="France"/>
        <s v="Greece"/>
        <s v="Peru"/>
        <s v="United Kingdom"/>
        <s v="Netherlands"/>
        <s v="Liberia"/>
        <s v="Sao Tome and Principe"/>
        <s v="Nigeria"/>
        <s v="United States"/>
        <s v="Cyprus"/>
        <s v="Egypt"/>
        <s v="Mauritania"/>
        <s v="Myanmar"/>
        <s v="Russia"/>
        <s v="Antigua and Barbuda"/>
        <s v="Vietnam"/>
        <s v="Yemen"/>
        <s v="United Arab Emirates"/>
        <s v="Cote d'Ivoire"/>
        <s v="Cape Verde"/>
        <s v="Ecuador"/>
        <s v="Djibouti"/>
        <s v="Jordan"/>
        <s v="Gabon"/>
        <s v="Equatorial Guinea"/>
        <s v="Chile"/>
        <s v="Papua New Guinea"/>
        <s v="Croatia"/>
        <s v="Guyana"/>
        <s v="Morocco"/>
        <s v="Angola"/>
        <s v="Guatemala"/>
        <s v="Ukraine"/>
        <s v="Qatar"/>
        <s v="Thailand"/>
        <s v="Iraq"/>
        <s v="Grenada"/>
        <s v="Honduras"/>
        <s v="Lebanon"/>
        <s v="Algeria"/>
        <s v="Saint Lucia"/>
        <s v="Bangladesh"/>
        <s v="Italy"/>
        <s v="Saint Vincent and the Grenadines"/>
        <s v="Sudan"/>
        <s v="Congo"/>
        <s v="Malaysia"/>
        <s v="Guinea-Bissau"/>
        <s v="South Korea"/>
        <s v="Kenya"/>
        <s v="Romania"/>
        <s v="Nicaragua"/>
        <s v="Cambodia"/>
        <s v="Bosnia and Herzegovina"/>
        <s v="Trinidad and Tobago"/>
        <s v="Mexico"/>
        <s v="Tunisia"/>
        <s v="Belize"/>
        <s v="Panama"/>
        <s v="Togo"/>
        <s v="Benin"/>
        <s v="Canada"/>
        <s v="Sierra Leone"/>
        <s v="Gambia"/>
        <s v="Argentina"/>
        <s v="Democratic Republic of Congo"/>
        <s v="Comoros"/>
        <s v="Sweden"/>
        <s v="Dominican Republic"/>
        <s v="Guinea"/>
        <s v="Haiti"/>
        <s v="Dominica"/>
        <s v="Turkey"/>
        <s v="Bahamas"/>
        <s v="Ghana"/>
        <s v="Cameroon"/>
        <s v="Philippines"/>
        <s v="Eritrea"/>
        <s v="Albania"/>
        <s v="Libya"/>
        <s v="Brazil"/>
        <s v="India"/>
        <s v="Mozambique"/>
        <s v="Uruguay"/>
        <s v="Venezuela"/>
        <s v="Suriname"/>
        <s v="Tanzania"/>
        <s v="Brunei"/>
        <s v="Jamaica"/>
        <m/>
      </sharedItems>
    </cacheField>
    <cacheField name="total_mismanagedplasticwaste_2010_(kgs)" numFmtId="43">
      <sharedItems containsString="0" containsBlank="1" containsNumber="1" containsInteger="1" minValue="0" maxValue="8819717000000000"/>
    </cacheField>
    <cacheField name="Total_MismanagedPlasticWaste_2010 (millionT)" numFmtId="0">
      <sharedItems containsString="0" containsBlank="1" containsNumber="1" containsInteger="1" minValue="0" maxValue="8819717"/>
    </cacheField>
    <cacheField name="total_msmanagedplasticwaste_2019_(kgs)" numFmtId="43">
      <sharedItems containsString="0" containsBlank="1" containsNumber="1" containsInteger="1" minValue="0" maxValue="1.29941E+16"/>
    </cacheField>
    <cacheField name="Total_MismanagedPlasticWaste_2019 (millionT)" numFmtId="0">
      <sharedItems containsString="0" containsBlank="1" containsNumber="1" containsInteger="1" minValue="0" maxValue="12994100"/>
    </cacheField>
    <cacheField name="Mismanaged_PlasticWaste_PerCapita_2010 (kg per year) " numFmtId="0">
      <sharedItems containsString="0" containsBlank="1" containsNumber="1" minValue="0" maxValue="0.29899999999999999" count="86">
        <n v="4.7E-2"/>
        <n v="0.11899999999999999"/>
        <n v="4.8000000000000001E-2"/>
        <n v="0.22"/>
        <n v="4.5999999999999999E-2"/>
        <n v="0.01"/>
        <n v="7.0000000000000001E-3"/>
        <n v="5.0000000000000001E-3"/>
        <n v="0"/>
        <n v="5.3999999999999999E-2"/>
        <n v="2.1999999999999999E-2"/>
        <n v="1.2999999999999999E-2"/>
        <n v="6.0000000000000001E-3"/>
        <n v="8.5000000000000006E-2"/>
        <n v="0.02"/>
        <n v="9.9000000000000005E-2"/>
        <n v="8.5999999999999993E-2"/>
        <n v="3.9E-2"/>
        <n v="0.108"/>
        <n v="0.245"/>
        <n v="0.15"/>
        <n v="0.122"/>
        <n v="3.5000000000000003E-2"/>
        <n v="0.13900000000000001"/>
        <n v="8.7999999999999995E-2"/>
        <n v="5.0999999999999997E-2"/>
        <n v="1.6E-2"/>
        <n v="2.1000000000000001E-2"/>
        <n v="1.9E-2"/>
        <n v="0.29899999999999999"/>
        <n v="0.151"/>
        <n v="1.7999999999999999E-2"/>
        <n v="0.17599999999999999"/>
        <n v="1.0999999999999999E-2"/>
        <n v="1.4E-2"/>
        <n v="3.4000000000000002E-2"/>
        <n v="0.09"/>
        <n v="8.9999999999999993E-3"/>
        <n v="1E-3"/>
        <n v="8.4000000000000005E-2"/>
        <n v="7.3999999999999996E-2"/>
        <n v="9.7000000000000003E-2"/>
        <n v="3.0000000000000001E-3"/>
        <n v="8.0000000000000002E-3"/>
        <n v="0.13400000000000001"/>
        <n v="9.1999999999999998E-2"/>
        <n v="2E-3"/>
        <n v="4.0000000000000001E-3"/>
        <n v="7.1999999999999995E-2"/>
        <n v="3.7999999999999999E-2"/>
        <n v="6.6000000000000003E-2"/>
        <n v="7.6999999999999999E-2"/>
        <n v="4.9000000000000002E-2"/>
        <n v="7.5999999999999998E-2"/>
        <n v="2.8000000000000001E-2"/>
        <n v="0.224"/>
        <n v="4.4999999999999998E-2"/>
        <n v="0.105"/>
        <n v="5.1999999999999998E-2"/>
        <n v="6.7000000000000004E-2"/>
        <n v="6.4000000000000001E-2"/>
        <n v="7.9000000000000001E-2"/>
        <n v="0.113"/>
        <n v="0.03"/>
        <n v="8.3000000000000004E-2"/>
        <n v="0.112"/>
        <n v="2.3E-2"/>
        <n v="5.8000000000000003E-2"/>
        <n v="6.0999999999999999E-2"/>
        <n v="0.19"/>
        <n v="1.2E-2"/>
        <n v="5.2999999999999999E-2"/>
        <n v="2.9000000000000001E-2"/>
        <n v="3.5999999999999997E-2"/>
        <n v="4.1000000000000002E-2"/>
        <n v="2.5999999999999999E-2"/>
        <n v="0.16900000000000001"/>
        <n v="2.5000000000000001E-2"/>
        <n v="4.3999999999999997E-2"/>
        <n v="3.1E-2"/>
        <n v="3.2000000000000001E-2"/>
        <n v="6.2E-2"/>
        <n v="1.7000000000000001E-2"/>
        <n v="2.4E-2"/>
        <n v="2.7E-2"/>
        <m/>
      </sharedItems>
    </cacheField>
    <cacheField name="Mismanaged_PlasticWaste_PerCapita_2019 (kg per year) " numFmtId="0">
      <sharedItems containsString="0" containsBlank="1" containsNumber="1" minValue="0" maxValue="69.515863690000003" count="161">
        <n v="2.719679E-3"/>
        <n v="2.9408318999999999E-2"/>
        <n v="1.2545779999999999E-2"/>
        <n v="0.11299434999999999"/>
        <n v="2.5477706999999999E-2"/>
        <n v="0"/>
        <n v="15.61429064"/>
        <n v="2.92393941"/>
        <n v="14.301647060000001"/>
        <n v="0.31500824599999999"/>
        <n v="13.33642691"/>
        <n v="7.0687285219999998"/>
        <n v="35.839194259999999"/>
        <n v="0.271186441"/>
        <n v="0.23543307099999999"/>
        <n v="7.6807606E-2"/>
        <n v="0.336734694"/>
        <n v="0.62711864399999995"/>
        <n v="0.445285714"/>
        <n v="0.40500000000000003"/>
        <n v="0.43298969100000001"/>
        <n v="0.20940208399999999"/>
        <n v="0.375724638"/>
        <n v="0.45248868799999997"/>
        <n v="1.139263074"/>
        <n v="7.2906584130000001"/>
        <n v="0.50078657599999998"/>
        <n v="0.128205128"/>
        <n v="0.37278293899999998"/>
        <n v="4.3348314610000003"/>
        <n v="0.58863636399999997"/>
        <n v="1.8301886789999999"/>
        <n v="6.403846154"/>
        <n v="0.63558805600000001"/>
        <n v="0.440845551"/>
        <n v="0.62752555300000001"/>
        <n v="0.27774679299999999"/>
        <n v="4.0292096219999998"/>
        <n v="1.697570472"/>
        <n v="0.251457286"/>
        <n v="0.35835249800000002"/>
        <n v="0.31555480800000002"/>
        <n v="5.2537313430000001"/>
        <n v="0.60677466899999999"/>
        <n v="0.54793117599999996"/>
        <n v="3.045657286"/>
        <n v="3.3611713669999999"/>
        <n v="6.7567567999999995E-2"/>
        <n v="6.2173483699999998"/>
        <n v="0.93626015100000004"/>
        <n v="0.435415196"/>
        <n v="0.36968085099999998"/>
        <n v="0.44542772899999999"/>
        <n v="0.37336201800000002"/>
        <n v="6.4444444440000002"/>
        <n v="0.77743410400000001"/>
        <n v="5.9816798130000004"/>
        <n v="0.405964406"/>
        <n v="0.42742421200000003"/>
        <n v="8.3735470939999992"/>
        <n v="0.26209223799999998"/>
        <n v="0.71135109799999996"/>
        <n v="3.0383275259999998"/>
        <n v="12.098551860000001"/>
        <n v="8.559308412"/>
        <n v="0.28128645800000002"/>
        <n v="0.473788865"/>
        <n v="0.19793743"/>
        <n v="0.20894338000000001"/>
        <n v="8.8223350249999992"/>
        <n v="0.42522398300000003"/>
        <n v="0.42653155199999998"/>
        <n v="0.43024921199999999"/>
        <n v="4.3159950780000003"/>
        <n v="0.442973493"/>
        <n v="0.89097502500000003"/>
        <n v="8.0879076360000006"/>
        <n v="9.6232558140000002"/>
        <n v="9.6980056129999994"/>
        <n v="0.81281511699999998"/>
        <n v="0.69808173500000004"/>
        <n v="14.29961748"/>
        <n v="4.5947856829999996"/>
        <n v="8.0383384220000007"/>
        <n v="2.4911497749999998"/>
        <n v="6.4639175260000004"/>
        <n v="11.53604528"/>
        <n v="10.00401207"/>
        <n v="0.52553474600000005"/>
        <n v="11.33934751"/>
        <n v="6.4872727269999997"/>
        <n v="6.2620582479999998"/>
        <n v="10.56365503"/>
        <n v="12.316867950000001"/>
        <n v="2.7570179480000001"/>
        <n v="6.9343657820000004"/>
        <n v="1.6234170539999999"/>
        <n v="13.62101185"/>
        <n v="4.2479418889999998"/>
        <n v="35.204342269999998"/>
        <n v="8.1017767050000007"/>
        <n v="7.445278869"/>
        <n v="17.689721859999999"/>
        <n v="8.9506978220000004"/>
        <n v="0.54096045199999998"/>
        <n v="19.557205639999999"/>
        <n v="12.51007377"/>
        <n v="12.11607143"/>
        <n v="14.97999179"/>
        <n v="6.800175029"/>
        <n v="17.758994730000001"/>
        <n v="23.366120219999999"/>
        <n v="6.2681083869999998"/>
        <n v="0.64084227900000001"/>
        <n v="11.126126129999999"/>
        <n v="18.256721089999999"/>
        <n v="12.133618289999999"/>
        <n v="25.491517999999999"/>
        <n v="10.653305570000001"/>
        <n v="0.23730600299999999"/>
        <n v="5.5144558149999998"/>
        <n v="2.6935708749999998"/>
        <n v="16.93583868"/>
        <n v="15.011524229999999"/>
        <n v="16.828536809999999"/>
        <n v="52.429390679999997"/>
        <n v="3.375352731"/>
        <n v="24.757417700000001"/>
        <n v="15.43846154"/>
        <n v="8.5584079129999999"/>
        <n v="15.068423660000001"/>
        <n v="11.29861876"/>
        <n v="0.63048301299999998"/>
        <n v="11.67784462"/>
        <n v="14.946763199999999"/>
        <n v="10.401911520000001"/>
        <n v="15.78193592"/>
        <n v="69.515863690000003"/>
        <n v="0.42397369499999998"/>
        <n v="18.066672870000001"/>
        <n v="11.58852087"/>
        <n v="21.12829619"/>
        <n v="15.027777779999999"/>
        <n v="19.850293659999998"/>
        <n v="5.6863753209999999"/>
        <n v="17.095206789999999"/>
        <n v="22.368140360000002"/>
        <n v="37.230962750000003"/>
        <n v="24.0457535"/>
        <n v="24.23915307"/>
        <n v="27.819831780000001"/>
        <n v="15.620469079999999"/>
        <n v="9.5096080000000001"/>
        <n v="14.306527040000001"/>
        <n v="26.75332178"/>
        <n v="23.545763780000001"/>
        <n v="39.471600690000002"/>
        <n v="29.590552540000001"/>
        <n v="1.5981524250000001"/>
        <n v="16.849728630000001"/>
        <m/>
      </sharedItems>
    </cacheField>
    <cacheField name="mismanaged_plasticwaste_percapita_changes_2010_2019(kg per year)" numFmtId="0">
      <sharedItems containsString="0" containsBlank="1" containsNumber="1" minValue="-0.245" maxValue="69.346863690000006" count="175">
        <n v="-4.4280320999999997E-2"/>
        <n v="-8.9591680999999992E-2"/>
        <n v="-3.5454220000000002E-2"/>
        <n v="-0.10700565000000001"/>
        <n v="-2.0522293E-2"/>
        <n v="-0.01"/>
        <n v="-7.0000000000000001E-3"/>
        <n v="-5.0000000000000001E-3"/>
        <n v="15.61429064"/>
        <n v="-5.3999999999999999E-2"/>
        <n v="-2.1999999999999999E-2"/>
        <n v="-1.2999999999999999E-2"/>
        <n v="-6.0000000000000001E-3"/>
        <n v="2.92393941"/>
        <n v="14.301647060000001"/>
        <n v="-8.5000000000000006E-2"/>
        <n v="-0.02"/>
        <n v="-9.9000000000000005E-2"/>
        <n v="-8.5999999999999993E-2"/>
        <n v="-3.9E-2"/>
        <n v="0"/>
        <n v="0.31500824599999999"/>
        <n v="13.33642691"/>
        <n v="-0.108"/>
        <n v="-0.245"/>
        <n v="7.0687285219999998"/>
        <n v="35.839194259999999"/>
        <n v="0.12118644100000001"/>
        <n v="0.113433071"/>
        <n v="4.1807605999999997E-2"/>
        <n v="0.19773469399999999"/>
        <n v="0.53911864399999998"/>
        <n v="0.39428571400000001"/>
        <n v="0.36600000000000005"/>
        <n v="0.39398969100000003"/>
        <n v="0.19340208399999997"/>
        <n v="0.35472463799999998"/>
        <n v="0.43348868799999996"/>
        <n v="1.0922630740000001"/>
        <n v="6.9916584129999997"/>
        <n v="0.48078657599999997"/>
        <n v="0.123205128"/>
        <n v="0.35978293899999997"/>
        <n v="4.1838314610000005"/>
        <n v="0.57063636399999995"/>
        <n v="1.7761886789999999"/>
        <n v="6.2278461539999999"/>
        <n v="0.619588056"/>
        <n v="0.42984555099999999"/>
        <n v="0.613525553"/>
        <n v="0.27174679299999999"/>
        <n v="3.9432096219999999"/>
        <n v="1.663570472"/>
        <n v="0.246457286"/>
        <n v="0.35135249800000001"/>
        <n v="0.30955480800000001"/>
        <n v="5.1637313430000003"/>
        <n v="0.59677466899999998"/>
        <n v="0.53893117599999996"/>
        <n v="2.9986572859999998"/>
        <n v="3.3101713669999997"/>
        <n v="6.6567567999999994E-2"/>
        <n v="6.12734837"/>
        <n v="0.92326015100000003"/>
        <n v="0.429415196"/>
        <n v="0.36468085099999997"/>
        <n v="0.43942772899999999"/>
        <n v="0.36836201800000001"/>
        <n v="6.3604444440000005"/>
        <n v="0.76743410400000001"/>
        <n v="5.9076798130000006"/>
        <n v="0.400964406"/>
        <n v="0.42242421200000002"/>
        <n v="8.2765470939999997"/>
        <n v="0.25909223799999997"/>
        <n v="0.70335109799999995"/>
        <n v="3.004327526"/>
        <n v="11.96455186"/>
        <n v="8.4673084119999995"/>
        <n v="0.27828645800000001"/>
        <n v="0.468788865"/>
        <n v="0.19593743"/>
        <n v="0.20694338000000001"/>
        <n v="8.7383350249999996"/>
        <n v="0.42122398300000002"/>
        <n v="0.42253155199999998"/>
        <n v="0.42624921199999999"/>
        <n v="4.2769950780000006"/>
        <n v="0.43897349299999999"/>
        <n v="0.88297502500000002"/>
        <n v="8.0159076360000014"/>
        <n v="9.5382558139999993"/>
        <n v="9.6130056129999986"/>
        <n v="0.80581511699999997"/>
        <n v="0.69208173500000003"/>
        <n v="14.17761748"/>
        <n v="4.5567856829999993"/>
        <n v="7.9723384220000009"/>
        <n v="2.4711497749999998"/>
        <n v="6.4129175260000002"/>
        <n v="11.44604528"/>
        <n v="9.92701207"/>
        <n v="0.52153474600000005"/>
        <n v="11.253347509999999"/>
        <n v="6.4382727269999993"/>
        <n v="6.2150582480000001"/>
        <n v="10.487655029999999"/>
        <n v="12.23086795"/>
        <n v="2.738017948"/>
        <n v="6.8873657820000007"/>
        <n v="1.612417054"/>
        <n v="13.531011850000001"/>
        <n v="4.2199418890000002"/>
        <n v="34.980342270000001"/>
        <n v="8.0527767050000012"/>
        <n v="7.4002788690000001"/>
        <n v="17.584721859999998"/>
        <n v="8.8986978220000008"/>
        <n v="0.53796045199999998"/>
        <n v="19.449205639999999"/>
        <n v="12.44307377"/>
        <n v="12.05207143"/>
        <n v="14.900991789999999"/>
        <n v="6.7661750290000002"/>
        <n v="17.672994730000003"/>
        <n v="23.25312022"/>
        <n v="6.2381083869999996"/>
        <n v="0.63784227900000001"/>
        <n v="11.075126129999999"/>
        <n v="18.173721090000001"/>
        <n v="12.079618289999999"/>
        <n v="25.379518000000001"/>
        <n v="10.607305570000001"/>
        <n v="0.23630600299999999"/>
        <n v="5.4914558150000001"/>
        <n v="2.6825708749999997"/>
        <n v="16.869838680000001"/>
        <n v="14.953524229999999"/>
        <n v="16.767536809999999"/>
        <n v="52.23939068"/>
        <n v="3.363352731"/>
        <n v="24.6694177"/>
        <n v="15.38546154"/>
        <n v="8.529407913"/>
        <n v="15.019423660000001"/>
        <n v="11.262618760000001"/>
        <n v="0.62848301299999998"/>
        <n v="11.64284462"/>
        <n v="14.905763199999999"/>
        <n v="10.375911520000001"/>
        <n v="15.742935920000001"/>
        <n v="69.346863690000006"/>
        <n v="0.42297369499999998"/>
        <n v="18.02767287"/>
        <n v="11.56352087"/>
        <n v="21.08429619"/>
        <n v="14.996777779999999"/>
        <n v="19.811293659999997"/>
        <n v="5.6753753209999998"/>
        <n v="17.063206789999999"/>
        <n v="22.330140360000001"/>
        <n v="37.168962750000006"/>
        <n v="24.0107535"/>
        <n v="24.20715307"/>
        <n v="27.78383178"/>
        <n v="15.60346908"/>
        <n v="9.5006079999999997"/>
        <n v="14.293527040000001"/>
        <n v="26.729321779999999"/>
        <n v="23.528763780000002"/>
        <n v="39.444600690000001"/>
        <n v="29.570552540000001"/>
        <n v="1.5971524250000002"/>
        <n v="16.83972863"/>
        <m/>
      </sharedItems>
    </cacheField>
    <cacheField name="Percentage of Change" numFmtId="0">
      <sharedItems containsString="0" containsBlank="1" containsNumber="1" minValue="-9.4213448936170206E-3" maxValue="16.83972863" count="154">
        <n v="-9.4213448936170206E-3"/>
        <n v="-7.5287126890756307E-3"/>
        <n v="-7.3862958333333339E-3"/>
        <n v="-4.8638931818181822E-3"/>
        <n v="-4.4613680434782612E-3"/>
        <n v="0"/>
        <n v="8.0790960666666679E-3"/>
        <n v="9.2977927049180328E-3"/>
        <n v="1.1945030285714283E-2"/>
        <n v="1.4225517553956832E-2"/>
        <n v="6.1263482272727279E-2"/>
        <n v="7.7310924313725493E-2"/>
        <n v="9.3846153846153857E-2"/>
        <n v="0.1010229976923077"/>
        <n v="0.12087630249999998"/>
        <n v="0.16891649428571426"/>
        <n v="0.22815194105263156"/>
        <n v="0.23239639872340426"/>
        <n v="0.23383472953177259"/>
        <n v="0.24039328799999998"/>
        <n v="0.24641025599999999"/>
        <n v="0.27675610692307689"/>
        <n v="0.27707493119205301"/>
        <n v="0.31702020222222221"/>
        <n v="0.32892382944444443"/>
        <n v="0.35385489511363638"/>
        <n v="0.387242535"/>
        <n v="0.39076868272727278"/>
        <n v="0.43823253785714283"/>
        <n v="0.45291132166666664"/>
        <n v="0.45851274674418607"/>
        <n v="0.48928543294117643"/>
        <n v="0.492914572"/>
        <n v="0.50193213999999997"/>
        <n v="0.51592468000000002"/>
        <n v="0.57374792699999999"/>
        <n v="0.59677466899999998"/>
        <n v="0.59881241777777783"/>
        <n v="0.63801218851063823"/>
        <n v="0.64905320921568621"/>
        <n v="0.66567567999999988"/>
        <n v="0.68081648555555552"/>
        <n v="0.71020011615384615"/>
        <n v="0.71569199333333333"/>
        <n v="0.72936170199999995"/>
        <n v="0.7323795483333333"/>
        <n v="0.73672403600000003"/>
        <n v="0.75719576714285719"/>
        <n v="0.76743410400000001"/>
        <n v="0.798335109864865"/>
        <n v="0.80192881199999999"/>
        <n v="0.84484842400000004"/>
        <n v="0.85325227773195866"/>
        <n v="0.86364079333333332"/>
        <n v="0.87918887249999988"/>
        <n v="0.88362574294117635"/>
        <n v="0.89287700447761198"/>
        <n v="0.92035960999999999"/>
        <n v="0.92762152666666675"/>
        <n v="0.93757773"/>
        <n v="0.97968714999999995"/>
        <n v="1.0347169000000001"/>
        <n v="1.0402779791666665"/>
        <n v="1.0530599574999999"/>
        <n v="1.0563288799999999"/>
        <n v="1.0656230299999998"/>
        <n v="1.0966654046153848"/>
        <n v="1.0974337324999999"/>
        <n v="1.10371878125"/>
        <n v="1.1133205050000003"/>
        <n v="1.1221477428235294"/>
        <n v="1.1309418368235293"/>
        <n v="1.1511644528571428"/>
        <n v="1.1534695583333334"/>
        <n v="1.1620997934426232"/>
        <n v="1.199154127105263"/>
        <n v="1.2079300639393939"/>
        <n v="1.2355748874999999"/>
        <n v="1.2574348090196079"/>
        <n v="1.2717828088888889"/>
        <n v="1.2892223467532467"/>
        <n v="1.3038368650000001"/>
        <n v="1.308528780232558"/>
        <n v="1.3139332095918366"/>
        <n v="1.3223528187234042"/>
        <n v="1.3799546092105264"/>
        <n v="1.4221939476744188"/>
        <n v="1.4410620778947369"/>
        <n v="1.4653969748936171"/>
        <n v="1.4658336854545457"/>
        <n v="1.5034457611111112"/>
        <n v="1.5071221032142856"/>
        <n v="1.561622422767857"/>
        <n v="1.6434238173469389"/>
        <n v="1.6445064153333333"/>
        <n v="1.6747354152380951"/>
        <n v="1.7112880426923078"/>
        <n v="1.7932015066666667"/>
        <n v="1.8008523740740738"/>
        <n v="1.8571751895522388"/>
        <n v="1.8831361609374999"/>
        <n v="1.8862014924050632"/>
        <n v="1.9900514791176469"/>
        <n v="2.0549993872093029"/>
        <n v="2.0577982495575218"/>
        <n v="2.0793694623333332"/>
        <n v="2.12614093"/>
        <n v="2.1715933588235292"/>
        <n v="2.1896049506024093"/>
        <n v="2.2369663499999999"/>
        <n v="2.2660283928571427"/>
        <n v="2.3059359934782613"/>
        <n v="2.3630600299999998"/>
        <n v="2.3875894847826089"/>
        <n v="2.4387007954545457"/>
        <n v="2.5560361636363638"/>
        <n v="2.5781938327586205"/>
        <n v="2.7487765262295083"/>
        <n v="2.7494416147368419"/>
        <n v="2.8027939425000001"/>
        <n v="2.8033429204545457"/>
        <n v="2.9029172716981133"/>
        <n v="2.9411751424137926"/>
        <n v="3.0651885020408165"/>
        <n v="3.1285052111111114"/>
        <n v="3.1424150649999998"/>
        <n v="3.3265270342857138"/>
        <n v="3.6355519999999992"/>
        <n v="3.9907352"/>
        <n v="4.0366502358974365"/>
        <n v="4.1033647153846156"/>
        <n v="4.2297369499999995"/>
        <n v="4.6224802230769235"/>
        <n v="4.6254083479999997"/>
        <n v="4.7918854977272733"/>
        <n v="4.8376702516129022"/>
        <n v="5.0798188871794867"/>
        <n v="5.15943211"/>
        <n v="5.3322521218749994"/>
        <n v="5.8763527263157904"/>
        <n v="5.9949939919354849"/>
        <n v="6.8602152857142844"/>
        <n v="7.5647353343749995"/>
        <n v="7.7177310500000011"/>
        <n v="9.1785112235294104"/>
        <n v="10.556231111111112"/>
        <n v="10.995020800000001"/>
        <n v="11.137217408333333"/>
        <n v="13.840449282352941"/>
        <n v="14.609111366666665"/>
        <n v="14.785276270000001"/>
        <n v="15.971524250000002"/>
        <n v="16.83972863"/>
        <m/>
      </sharedItems>
    </cacheField>
    <cacheField name="Percentage of Change2" numFmtId="0">
      <sharedItems containsString="0" containsBlank="1" containsNumber="1" minValue="-0.17281451230090022" maxValue="0" count="154">
        <n v="-0.17281451230090022"/>
        <n v="-4.0464740606220975E-2"/>
        <n v="-3.8259877026378591E-2"/>
        <n v="-1.9470000048675003E-2"/>
        <n v="-1.8055000004513749E-2"/>
        <n v="0"/>
        <n v="-5.5312499934316401E-3"/>
        <n v="-5.1819397963848504E-3"/>
        <n v="-4.5568403733349016E-3"/>
        <n v="-4.1278787863777413E-3"/>
        <n v="-1.4032432433949448E-3"/>
        <n v="-1.1453320507830169E-3"/>
        <n v="-9.6296296296296245E-4"/>
        <n v="-9.0071428513525465E-4"/>
        <n v="-7.6408026579143377E-4"/>
        <n v="-5.5891996095289382E-4"/>
        <n v="-4.198999997984484E-4"/>
        <n v="-4.125473832394214E-4"/>
        <n v="-4.1011385126321702E-4"/>
        <n v="-3.9937172756803325E-4"/>
        <n v="-3.9000000062400036E-4"/>
        <n v="-3.4872840572781715E-4"/>
        <n v="-3.4834110935691535E-4"/>
        <n v="-3.0579150560260012E-4"/>
        <n v="-2.9505154643129583E-4"/>
        <n v="-2.7483483482823243E-4"/>
        <n v="-2.5173537874034584E-4"/>
        <n v="-2.4952049476393624E-4"/>
        <n v="-2.2309848472417524E-4"/>
        <n v="-2.1602409645104365E-4"/>
        <n v="-2.1344136460517928E-4"/>
        <n v="-2.0028623589301E-4"/>
        <n v="-1.9884092759992663E-4"/>
        <n v="-1.9533838996707668E-4"/>
        <n v="-1.9014129551782983E-4"/>
        <n v="-1.7130681819106457E-4"/>
        <n v="-1.6480582514231504E-4"/>
        <n v="-1.6425420553182777E-4"/>
        <n v="-1.54318085019104E-4"/>
        <n v="-1.5173281701944284E-4"/>
        <n v="-1.4799999905280015E-4"/>
        <n v="-1.4475624437303305E-4"/>
        <n v="-1.3885029696196065E-4"/>
        <n v="-1.377995084948759E-4"/>
        <n v="-1.3525179858450405E-4"/>
        <n v="-1.3470198663810632E-4"/>
        <n v="-1.3391828196086095E-4"/>
        <n v="-1.3034482759519562E-4"/>
        <n v="-1.2862826506515089E-4"/>
        <n v="-1.2371106831759107E-4"/>
        <n v="-1.2316350709820615E-4"/>
        <n v="-1.1697980272582229E-4"/>
        <n v="-1.158409917697891E-4"/>
        <n v="-1.1446351951865141E-4"/>
        <n v="-1.1246204613294921E-4"/>
        <n v="-1.1190366972964655E-4"/>
        <n v="-1.1075705716733635E-4"/>
        <n v="-1.0748531957443914E-4"/>
        <n v="-1.0665284142473729E-4"/>
        <n v="-1.0553223955569332E-4"/>
        <n v="-1.0104203131262247E-4"/>
        <n v="-9.5719711244261562E-5"/>
        <n v="-9.521288838155366E-5"/>
        <n v="-9.4068071414495053E-5"/>
        <n v="-9.3779697685764723E-5"/>
        <n v="-9.2969374223978896E-5"/>
        <n v="-9.0361548832145581E-5"/>
        <n v="-9.0298856776064559E-5"/>
        <n v="-8.9789273273961935E-5"/>
        <n v="-8.9021788131606161E-5"/>
        <n v="-8.8327694537998331E-5"/>
        <n v="-8.7646886784701288E-5"/>
        <n v="-8.6120445518239619E-5"/>
        <n v="-8.5949820761318217E-5"/>
        <n v="-8.5316967513735125E-5"/>
        <n v="-8.2702442772454899E-5"/>
        <n v="-8.210652069507983E-5"/>
        <n v="-8.0284213340805734E-5"/>
        <n v="-7.8899521528332311E-5"/>
        <n v="-7.8016337328384565E-5"/>
        <n v="-7.6969119450492589E-5"/>
        <n v="-7.6112950293870821E-5"/>
        <n v="-7.5842106368252839E-5"/>
        <n v="-7.5532511213938336E-5"/>
        <n v="-7.5055194536094826E-5"/>
        <n v="-7.1944795418031097E-5"/>
        <n v="-6.9822945532188065E-5"/>
        <n v="-6.8915039213956274E-5"/>
        <n v="-6.7778368602938103E-5"/>
        <n v="-6.7758312461339338E-5"/>
        <n v="-6.6074386390024215E-5"/>
        <n v="-6.5914272679918907E-5"/>
        <n v="-6.3628514426438304E-5"/>
        <n v="-6.0480560973445739E-5"/>
        <n v="-6.0440986552386893E-5"/>
        <n v="-5.9356501380288197E-5"/>
        <n v="-5.8096028973504538E-5"/>
        <n v="-5.5456919057735534E-5"/>
        <n v="-5.5222613080833023E-5"/>
        <n v="-5.3556838458195736E-5"/>
        <n v="-5.2822402351914871E-5"/>
        <n v="-5.273701154678712E-5"/>
        <n v="-4.9998713055183934E-5"/>
        <n v="-4.8426164491574523E-5"/>
        <n v="-4.8360617396497992E-5"/>
        <n v="-4.7861329364086902E-5"/>
        <n v="-4.6813390725114793E-5"/>
        <n v="-4.5838056664202272E-5"/>
        <n v="-4.5462709098109149E-5"/>
        <n v="-4.4504449298940547E-5"/>
        <n v="-4.393618300801008E-5"/>
        <n v="-4.3179086244870919E-5"/>
        <n v="-4.2139684093874394E-5"/>
        <n v="-4.1708557964027657E-5"/>
        <n v="-4.0837982405048548E-5"/>
        <n v="-3.8970612112608377E-5"/>
        <n v="-3.8636982568424919E-5"/>
        <n v="-3.6247952325690014E-5"/>
        <n v="-3.6239215740585779E-5"/>
        <n v="-3.5551839930059185E-5"/>
        <n v="-3.5544902568736388E-5"/>
        <n v="-3.4329845537187395E-5"/>
        <n v="-3.3884806958020387E-5"/>
        <n v="-3.2518331781494046E-5"/>
        <n v="-3.1862301724392007E-5"/>
        <n v="-3.1721711112936863E-5"/>
        <n v="-2.9971284204327886E-5"/>
        <n v="-2.7430688137215131E-5"/>
        <n v="-2.4995405844405605E-5"/>
        <n v="-2.4711797207702577E-5"/>
        <n v="-2.4310997667185413E-5"/>
        <n v="-2.3586368960932848E-5"/>
        <n v="-2.158670845519188E-5"/>
        <n v="-2.1573072422658851E-5"/>
        <n v="-2.0825152962795758E-5"/>
        <n v="-2.0628465801016512E-5"/>
        <n v="-1.9647064505947205E-5"/>
        <n v="-1.9344484630440596E-5"/>
        <n v="-1.8718697230804324E-5"/>
        <n v="-1.6988448475562165E-5"/>
        <n v="-1.6652806003518565E-5"/>
        <n v="-1.4555584627447895E-5"/>
        <n v="-1.3201781393758915E-5"/>
        <n v="-1.2940408944486208E-5"/>
        <n v="-1.0883155885354154E-5"/>
        <n v="-9.464112506004812E-6"/>
        <n v="-9.0867615625042015E-6"/>
        <n v="-8.9708486285776311E-6"/>
        <n v="-7.2199823963406203E-6"/>
        <n v="-6.8403610514942658E-6"/>
        <n v="-6.7589140057333904E-6"/>
        <n v="-6.2572254332992663E-6"/>
        <n v="-5.9348136813296333E-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Baicich" refreshedDate="45051.519878472223" createdVersion="8" refreshedVersion="8" minRefreshableVersion="3" recordCount="20" xr:uid="{16AC45BB-C14A-4A0A-A03C-9C382141EF25}">
  <cacheSource type="worksheet">
    <worksheetSource ref="A1:J21" sheet="mismanaged_plasticwaste"/>
  </cacheSource>
  <cacheFields count="10">
    <cacheField name="Country" numFmtId="0">
      <sharedItems count="20">
        <s v="Comoros"/>
        <s v="Trinidad and Tobago"/>
        <s v="Suriname"/>
        <s v="Philippines"/>
        <s v="Zimbabwe"/>
        <s v="Guyana"/>
        <s v="Tanzania"/>
        <s v="Libya"/>
        <s v="Uruguay"/>
        <s v="Malaysia"/>
        <s v="Tunisia"/>
        <s v="Albania"/>
        <s v="Eritrea"/>
        <s v="Venezuela"/>
        <s v="Saint Lucia"/>
        <s v="Cameroon"/>
        <s v="Haiti"/>
        <s v="Turkey"/>
        <s v="Thailand"/>
        <s v="Sudan"/>
      </sharedItems>
    </cacheField>
    <cacheField name="total_mismanagedplasticwaste_2010_(kgs)" numFmtId="43">
      <sharedItems containsSemiMixedTypes="0" containsString="0" containsNumber="1" containsInteger="1" minValue="0" maxValue="1883659000000000"/>
    </cacheField>
    <cacheField name="Total_MismanagedPlasticWaste_2010 (millionT)" numFmtId="0">
      <sharedItems containsSemiMixedTypes="0" containsString="0" containsNumber="1" containsInteger="1" minValue="0" maxValue="1883659"/>
    </cacheField>
    <cacheField name="total_msmanagedplasticwaste_2019_(kgs)" numFmtId="43">
      <sharedItems containsSemiMixedTypes="0" containsString="0" containsNumber="1" containsInteger="1" minValue="4276000000000" maxValue="4025300000000000"/>
    </cacheField>
    <cacheField name="Total_MismanagedPlasticWaste_2019 (millionT)" numFmtId="0">
      <sharedItems containsSemiMixedTypes="0" containsString="0" containsNumber="1" containsInteger="1" minValue="4276" maxValue="4025300"/>
    </cacheField>
    <cacheField name="Mismanaged_PlasticWaste_PerCapita_2010 (kg per year) " numFmtId="0">
      <sharedItems containsSemiMixedTypes="0" containsString="0" containsNumber="1" minValue="0" maxValue="0.224"/>
    </cacheField>
    <cacheField name="Mismanaged_PlasticWaste_PerCapita_2019 (kg per year) " numFmtId="0">
      <sharedItems containsSemiMixedTypes="0" containsString="0" containsNumber="1" minValue="18.256721089999999" maxValue="69.515863690000003"/>
    </cacheField>
    <cacheField name="mismanaged_plasticwaste_percapita_changes_2010_2019(kg per year)" numFmtId="0">
      <sharedItems containsSemiMixedTypes="0" containsString="0" containsNumber="1" minValue="18.173721090000001" maxValue="69.346863690000006"/>
    </cacheField>
    <cacheField name="Percentage of Change" numFmtId="9">
      <sharedItems containsSemiMixedTypes="0" containsString="0" containsNumber="1" minValue="0" maxValue="14.785276270000001"/>
    </cacheField>
    <cacheField name="Percentage of Change2" numFmtId="9">
      <sharedItems containsSemiMixedTypes="0" containsString="0" containsNumber="1" minValue="-6.3628514426438304E-5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n v="101531000000000"/>
    <n v="101531"/>
    <n v="42000000000"/>
    <n v="42"/>
    <x v="0"/>
    <x v="0"/>
    <x v="0"/>
    <x v="0"/>
  </r>
  <r>
    <x v="1"/>
    <n v="157904000000000"/>
    <n v="157904"/>
    <n v="502000000000"/>
    <n v="502"/>
    <x v="1"/>
    <x v="1"/>
    <x v="1"/>
    <x v="1"/>
  </r>
  <r>
    <x v="2"/>
    <n v="304328000000000"/>
    <n v="304328"/>
    <n v="322000000000"/>
    <n v="322"/>
    <x v="2"/>
    <x v="2"/>
    <x v="2"/>
    <x v="2"/>
  </r>
  <r>
    <x v="3"/>
    <n v="31469000000000"/>
    <n v="31469"/>
    <n v="60000000000"/>
    <n v="60"/>
    <x v="3"/>
    <x v="3"/>
    <x v="3"/>
    <x v="3"/>
  </r>
  <r>
    <x v="4"/>
    <n v="4416000000000"/>
    <n v="4416"/>
    <n v="16000000000"/>
    <n v="16"/>
    <x v="4"/>
    <x v="4"/>
    <x v="4"/>
    <x v="4"/>
  </r>
  <r>
    <x v="5"/>
    <n v="52000000000"/>
    <n v="52"/>
    <n v="0"/>
    <n v="0"/>
    <x v="5"/>
    <x v="5"/>
    <x v="5"/>
    <x v="5"/>
  </r>
  <r>
    <x v="6"/>
    <n v="372000000000"/>
    <n v="372"/>
    <n v="0"/>
    <n v="0"/>
    <x v="6"/>
    <x v="5"/>
    <x v="6"/>
    <x v="5"/>
  </r>
  <r>
    <x v="7"/>
    <n v="123000000000"/>
    <n v="123"/>
    <n v="0"/>
    <n v="0"/>
    <x v="7"/>
    <x v="5"/>
    <x v="7"/>
    <x v="5"/>
  </r>
  <r>
    <x v="8"/>
    <n v="55000000000"/>
    <n v="55"/>
    <n v="0"/>
    <n v="0"/>
    <x v="7"/>
    <x v="5"/>
    <x v="7"/>
    <x v="5"/>
  </r>
  <r>
    <x v="9"/>
    <n v="0"/>
    <n v="0"/>
    <n v="317298000000000"/>
    <n v="317298"/>
    <x v="8"/>
    <x v="6"/>
    <x v="8"/>
    <x v="5"/>
  </r>
  <r>
    <x v="10"/>
    <n v="95000000000"/>
    <n v="95"/>
    <n v="0"/>
    <n v="0"/>
    <x v="7"/>
    <x v="5"/>
    <x v="7"/>
    <x v="5"/>
  </r>
  <r>
    <x v="11"/>
    <n v="281000000000"/>
    <n v="281"/>
    <n v="0"/>
    <n v="0"/>
    <x v="7"/>
    <x v="5"/>
    <x v="7"/>
    <x v="5"/>
  </r>
  <r>
    <x v="12"/>
    <n v="3000000000"/>
    <n v="3"/>
    <n v="0"/>
    <n v="0"/>
    <x v="7"/>
    <x v="5"/>
    <x v="7"/>
    <x v="5"/>
  </r>
  <r>
    <x v="13"/>
    <n v="1000000000"/>
    <n v="1"/>
    <n v="0"/>
    <n v="0"/>
    <x v="7"/>
    <x v="5"/>
    <x v="7"/>
    <x v="5"/>
  </r>
  <r>
    <x v="14"/>
    <n v="416000000000"/>
    <n v="416"/>
    <n v="5751000000000"/>
    <n v="5751"/>
    <x v="9"/>
    <x v="5"/>
    <x v="9"/>
    <x v="5"/>
  </r>
  <r>
    <x v="15"/>
    <n v="90630000000000"/>
    <n v="90630"/>
    <n v="0"/>
    <n v="0"/>
    <x v="10"/>
    <x v="5"/>
    <x v="10"/>
    <x v="5"/>
  </r>
  <r>
    <x v="16"/>
    <n v="268000000000"/>
    <n v="268"/>
    <n v="0"/>
    <n v="0"/>
    <x v="7"/>
    <x v="5"/>
    <x v="7"/>
    <x v="5"/>
  </r>
  <r>
    <x v="17"/>
    <n v="93000000000"/>
    <n v="93"/>
    <n v="0"/>
    <n v="0"/>
    <x v="7"/>
    <x v="5"/>
    <x v="7"/>
    <x v="5"/>
  </r>
  <r>
    <x v="18"/>
    <n v="5000000000"/>
    <n v="5"/>
    <n v="0"/>
    <n v="0"/>
    <x v="7"/>
    <x v="5"/>
    <x v="7"/>
    <x v="5"/>
  </r>
  <r>
    <x v="19"/>
    <n v="1286000000000"/>
    <n v="1286"/>
    <n v="0"/>
    <n v="0"/>
    <x v="11"/>
    <x v="5"/>
    <x v="11"/>
    <x v="5"/>
  </r>
  <r>
    <x v="20"/>
    <n v="65000000000"/>
    <n v="65"/>
    <n v="0"/>
    <n v="0"/>
    <x v="7"/>
    <x v="5"/>
    <x v="7"/>
    <x v="5"/>
  </r>
  <r>
    <x v="21"/>
    <n v="105000000000"/>
    <n v="105"/>
    <n v="0"/>
    <n v="0"/>
    <x v="7"/>
    <x v="5"/>
    <x v="7"/>
    <x v="5"/>
  </r>
  <r>
    <x v="22"/>
    <n v="393000000000"/>
    <n v="393"/>
    <n v="0"/>
    <n v="0"/>
    <x v="12"/>
    <x v="5"/>
    <x v="12"/>
    <x v="5"/>
  </r>
  <r>
    <x v="23"/>
    <n v="103000000000"/>
    <n v="103"/>
    <n v="0"/>
    <n v="0"/>
    <x v="7"/>
    <x v="5"/>
    <x v="7"/>
    <x v="5"/>
  </r>
  <r>
    <x v="24"/>
    <n v="0"/>
    <n v="0"/>
    <n v="54242000000000"/>
    <n v="54242"/>
    <x v="8"/>
    <x v="7"/>
    <x v="13"/>
    <x v="5"/>
  </r>
  <r>
    <x v="25"/>
    <n v="0"/>
    <n v="0"/>
    <n v="30391000000000"/>
    <n v="30391"/>
    <x v="8"/>
    <x v="8"/>
    <x v="14"/>
    <x v="5"/>
  </r>
  <r>
    <x v="26"/>
    <n v="698000000000"/>
    <n v="698"/>
    <n v="14749000000000"/>
    <n v="14749"/>
    <x v="6"/>
    <x v="5"/>
    <x v="6"/>
    <x v="5"/>
  </r>
  <r>
    <x v="27"/>
    <n v="4794000000000"/>
    <n v="4794"/>
    <n v="447000000000"/>
    <n v="447"/>
    <x v="13"/>
    <x v="5"/>
    <x v="15"/>
    <x v="5"/>
  </r>
  <r>
    <x v="28"/>
    <n v="38000000000"/>
    <n v="38"/>
    <n v="0"/>
    <n v="0"/>
    <x v="14"/>
    <x v="5"/>
    <x v="16"/>
    <x v="5"/>
  </r>
  <r>
    <x v="29"/>
    <n v="554000000000"/>
    <n v="554"/>
    <n v="0"/>
    <n v="0"/>
    <x v="15"/>
    <x v="5"/>
    <x v="17"/>
    <x v="5"/>
  </r>
  <r>
    <x v="30"/>
    <n v="416000000000"/>
    <n v="416"/>
    <n v="0"/>
    <n v="0"/>
    <x v="7"/>
    <x v="5"/>
    <x v="7"/>
    <x v="5"/>
  </r>
  <r>
    <x v="31"/>
    <n v="472000000000"/>
    <n v="472"/>
    <n v="0"/>
    <n v="0"/>
    <x v="7"/>
    <x v="5"/>
    <x v="7"/>
    <x v="5"/>
  </r>
  <r>
    <x v="32"/>
    <n v="4000000000"/>
    <n v="4"/>
    <n v="0"/>
    <n v="0"/>
    <x v="12"/>
    <x v="5"/>
    <x v="12"/>
    <x v="5"/>
  </r>
  <r>
    <x v="33"/>
    <n v="68000000000"/>
    <n v="68"/>
    <n v="0"/>
    <n v="0"/>
    <x v="16"/>
    <x v="5"/>
    <x v="18"/>
    <x v="5"/>
  </r>
  <r>
    <x v="34"/>
    <n v="219000000000"/>
    <n v="219"/>
    <n v="0"/>
    <n v="0"/>
    <x v="12"/>
    <x v="5"/>
    <x v="12"/>
    <x v="5"/>
  </r>
  <r>
    <x v="35"/>
    <n v="96000000000"/>
    <n v="96"/>
    <n v="0"/>
    <n v="0"/>
    <x v="17"/>
    <x v="5"/>
    <x v="19"/>
    <x v="5"/>
  </r>
  <r>
    <x v="36"/>
    <n v="0"/>
    <n v="0"/>
    <n v="8000000000"/>
    <n v="8"/>
    <x v="8"/>
    <x v="5"/>
    <x v="20"/>
    <x v="5"/>
  </r>
  <r>
    <x v="37"/>
    <n v="11000000000"/>
    <n v="11"/>
    <n v="0"/>
    <n v="0"/>
    <x v="7"/>
    <x v="5"/>
    <x v="7"/>
    <x v="5"/>
  </r>
  <r>
    <x v="38"/>
    <n v="70000000000"/>
    <n v="70"/>
    <n v="3000000000"/>
    <n v="3"/>
    <x v="7"/>
    <x v="5"/>
    <x v="7"/>
    <x v="5"/>
  </r>
  <r>
    <x v="39"/>
    <n v="0"/>
    <n v="0"/>
    <n v="1719000000000"/>
    <n v="1719"/>
    <x v="8"/>
    <x v="9"/>
    <x v="21"/>
    <x v="5"/>
  </r>
  <r>
    <x v="40"/>
    <n v="0"/>
    <n v="0"/>
    <n v="17244000000000"/>
    <n v="17244"/>
    <x v="8"/>
    <x v="10"/>
    <x v="22"/>
    <x v="5"/>
  </r>
  <r>
    <x v="41"/>
    <n v="43000000000"/>
    <n v="43"/>
    <n v="0"/>
    <n v="0"/>
    <x v="16"/>
    <x v="5"/>
    <x v="18"/>
    <x v="5"/>
  </r>
  <r>
    <x v="42"/>
    <n v="49000000000"/>
    <n v="49"/>
    <n v="0"/>
    <n v="0"/>
    <x v="12"/>
    <x v="5"/>
    <x v="12"/>
    <x v="5"/>
  </r>
  <r>
    <x v="43"/>
    <n v="457000000000"/>
    <n v="457"/>
    <n v="0"/>
    <n v="0"/>
    <x v="18"/>
    <x v="5"/>
    <x v="23"/>
    <x v="5"/>
  </r>
  <r>
    <x v="44"/>
    <n v="22478000000000"/>
    <n v="22478"/>
    <n v="0"/>
    <n v="0"/>
    <x v="19"/>
    <x v="5"/>
    <x v="24"/>
    <x v="5"/>
  </r>
  <r>
    <x v="45"/>
    <n v="0"/>
    <n v="0"/>
    <n v="4114000000000"/>
    <n v="4114"/>
    <x v="8"/>
    <x v="11"/>
    <x v="25"/>
    <x v="5"/>
  </r>
  <r>
    <x v="46"/>
    <n v="0"/>
    <n v="0"/>
    <n v="524865000000000"/>
    <n v="524865"/>
    <x v="8"/>
    <x v="12"/>
    <x v="26"/>
    <x v="5"/>
  </r>
  <r>
    <x v="47"/>
    <n v="3187000000000"/>
    <n v="3187"/>
    <n v="16000000000"/>
    <n v="16"/>
    <x v="20"/>
    <x v="13"/>
    <x v="27"/>
    <x v="6"/>
  </r>
  <r>
    <x v="48"/>
    <n v="56051000000000"/>
    <n v="56051"/>
    <n v="299000000000"/>
    <n v="299"/>
    <x v="21"/>
    <x v="14"/>
    <x v="28"/>
    <x v="7"/>
  </r>
  <r>
    <x v="49"/>
    <n v="14472000000000"/>
    <n v="14472"/>
    <n v="307000000000"/>
    <n v="307"/>
    <x v="22"/>
    <x v="15"/>
    <x v="29"/>
    <x v="8"/>
  </r>
  <r>
    <x v="50"/>
    <n v="4619000000000"/>
    <n v="4619"/>
    <n v="33000000000"/>
    <n v="33"/>
    <x v="23"/>
    <x v="16"/>
    <x v="30"/>
    <x v="9"/>
  </r>
  <r>
    <x v="51"/>
    <n v="3045000000000"/>
    <n v="3045"/>
    <n v="74000000000"/>
    <n v="74"/>
    <x v="24"/>
    <x v="17"/>
    <x v="31"/>
    <x v="10"/>
  </r>
  <r>
    <x v="52"/>
    <n v="18739000000000"/>
    <n v="18739"/>
    <n v="3117000000000"/>
    <n v="3117"/>
    <x v="25"/>
    <x v="18"/>
    <x v="32"/>
    <x v="11"/>
  </r>
  <r>
    <x v="53"/>
    <n v="6564000000000"/>
    <n v="6564"/>
    <n v="162000000000"/>
    <n v="162"/>
    <x v="17"/>
    <x v="19"/>
    <x v="33"/>
    <x v="12"/>
  </r>
  <r>
    <x v="54"/>
    <n v="2360000000000"/>
    <n v="2360"/>
    <n v="126000000000"/>
    <n v="126"/>
    <x v="17"/>
    <x v="20"/>
    <x v="34"/>
    <x v="13"/>
  </r>
  <r>
    <x v="55"/>
    <n v="20552000000000"/>
    <n v="20552"/>
    <n v="7176000000000"/>
    <n v="7176"/>
    <x v="26"/>
    <x v="21"/>
    <x v="35"/>
    <x v="14"/>
  </r>
  <r>
    <x v="56"/>
    <n v="3479000000000"/>
    <n v="3479"/>
    <n v="1037000000000"/>
    <n v="1037"/>
    <x v="27"/>
    <x v="22"/>
    <x v="36"/>
    <x v="15"/>
  </r>
  <r>
    <x v="57"/>
    <n v="5979000000000"/>
    <n v="5979"/>
    <n v="600000000000"/>
    <n v="600"/>
    <x v="28"/>
    <x v="23"/>
    <x v="37"/>
    <x v="16"/>
  </r>
  <r>
    <x v="58"/>
    <n v="42090000000000"/>
    <n v="42090"/>
    <n v="291614000000000"/>
    <n v="291614"/>
    <x v="0"/>
    <x v="24"/>
    <x v="38"/>
    <x v="17"/>
  </r>
  <r>
    <x v="59"/>
    <n v="1591179000000000"/>
    <n v="1591179"/>
    <n v="155466000000000"/>
    <n v="155466"/>
    <x v="29"/>
    <x v="25"/>
    <x v="39"/>
    <x v="18"/>
  </r>
  <r>
    <x v="60"/>
    <n v="10284000000000"/>
    <n v="10284"/>
    <n v="955000000000"/>
    <n v="955"/>
    <x v="14"/>
    <x v="26"/>
    <x v="40"/>
    <x v="19"/>
  </r>
  <r>
    <x v="61"/>
    <n v="62000000000"/>
    <n v="62"/>
    <n v="5000000000"/>
    <n v="5"/>
    <x v="7"/>
    <x v="27"/>
    <x v="41"/>
    <x v="20"/>
  </r>
  <r>
    <x v="62"/>
    <n v="15703000000000"/>
    <n v="15703"/>
    <n v="14124000000000"/>
    <n v="14124"/>
    <x v="11"/>
    <x v="28"/>
    <x v="42"/>
    <x v="21"/>
  </r>
  <r>
    <x v="63"/>
    <n v="49257000000000"/>
    <n v="49257"/>
    <n v="3858000000000"/>
    <n v="3858"/>
    <x v="30"/>
    <x v="29"/>
    <x v="43"/>
    <x v="22"/>
  </r>
  <r>
    <x v="64"/>
    <n v="2620000000000"/>
    <n v="2620"/>
    <n v="259000000000"/>
    <n v="259"/>
    <x v="31"/>
    <x v="30"/>
    <x v="44"/>
    <x v="23"/>
  </r>
  <r>
    <x v="65"/>
    <n v="715000000000"/>
    <n v="715"/>
    <n v="97000000000"/>
    <n v="97"/>
    <x v="9"/>
    <x v="31"/>
    <x v="45"/>
    <x v="24"/>
  </r>
  <r>
    <x v="66"/>
    <n v="6624000000000"/>
    <n v="6624"/>
    <n v="666000000000"/>
    <n v="666"/>
    <x v="32"/>
    <x v="32"/>
    <x v="46"/>
    <x v="25"/>
  </r>
  <r>
    <x v="67"/>
    <n v="4376000000000"/>
    <n v="4376"/>
    <n v="1043000000000"/>
    <n v="1043"/>
    <x v="26"/>
    <x v="33"/>
    <x v="47"/>
    <x v="26"/>
  </r>
  <r>
    <x v="68"/>
    <n v="16517000000000"/>
    <n v="16517"/>
    <n v="1293000000000"/>
    <n v="1293"/>
    <x v="33"/>
    <x v="34"/>
    <x v="48"/>
    <x v="27"/>
  </r>
  <r>
    <x v="69"/>
    <n v="11489000000000"/>
    <n v="11489"/>
    <n v="2640000000000"/>
    <n v="2640"/>
    <x v="34"/>
    <x v="35"/>
    <x v="49"/>
    <x v="28"/>
  </r>
  <r>
    <x v="70"/>
    <n v="8403000000000"/>
    <n v="8403"/>
    <n v="1494000000000"/>
    <n v="1494"/>
    <x v="12"/>
    <x v="36"/>
    <x v="50"/>
    <x v="29"/>
  </r>
  <r>
    <x v="71"/>
    <n v="254770000000000"/>
    <n v="254770"/>
    <n v="65660000000000"/>
    <n v="65660"/>
    <x v="16"/>
    <x v="37"/>
    <x v="51"/>
    <x v="30"/>
  </r>
  <r>
    <x v="72"/>
    <n v="92173000000000"/>
    <n v="92173"/>
    <n v="85454000000000"/>
    <n v="85454"/>
    <x v="35"/>
    <x v="38"/>
    <x v="52"/>
    <x v="31"/>
  </r>
  <r>
    <x v="73"/>
    <n v="4658000000000"/>
    <n v="4658"/>
    <n v="1251000000000"/>
    <n v="1251"/>
    <x v="7"/>
    <x v="39"/>
    <x v="53"/>
    <x v="32"/>
  </r>
  <r>
    <x v="74"/>
    <n v="9286000000000"/>
    <n v="9286"/>
    <n v="1714000000000"/>
    <n v="1714"/>
    <x v="6"/>
    <x v="40"/>
    <x v="54"/>
    <x v="33"/>
  </r>
  <r>
    <x v="75"/>
    <n v="45718000000000"/>
    <n v="45718"/>
    <n v="7502000000000"/>
    <n v="7502"/>
    <x v="12"/>
    <x v="41"/>
    <x v="55"/>
    <x v="34"/>
  </r>
  <r>
    <x v="76"/>
    <n v="20394000000000"/>
    <n v="20394"/>
    <n v="3520000000000"/>
    <n v="3520"/>
    <x v="36"/>
    <x v="42"/>
    <x v="56"/>
    <x v="35"/>
  </r>
  <r>
    <x v="77"/>
    <n v="31239000000000"/>
    <n v="31239"/>
    <n v="50676000000000"/>
    <n v="50676"/>
    <x v="5"/>
    <x v="43"/>
    <x v="57"/>
    <x v="36"/>
  </r>
  <r>
    <x v="78"/>
    <n v="11710000000000"/>
    <n v="11710"/>
    <n v="2675000000000"/>
    <n v="2675"/>
    <x v="37"/>
    <x v="44"/>
    <x v="58"/>
    <x v="37"/>
  </r>
  <r>
    <x v="79"/>
    <n v="3216856000000000"/>
    <n v="3216856"/>
    <n v="824234000000000"/>
    <n v="824234"/>
    <x v="0"/>
    <x v="45"/>
    <x v="59"/>
    <x v="38"/>
  </r>
  <r>
    <x v="80"/>
    <n v="118732000000000"/>
    <n v="118732"/>
    <n v="21693000000000"/>
    <n v="21693"/>
    <x v="25"/>
    <x v="46"/>
    <x v="60"/>
    <x v="39"/>
  </r>
  <r>
    <x v="81"/>
    <n v="1791000000000"/>
    <n v="1791"/>
    <n v="390000000000"/>
    <n v="390"/>
    <x v="38"/>
    <x v="47"/>
    <x v="61"/>
    <x v="40"/>
  </r>
  <r>
    <x v="82"/>
    <n v="480493000000000"/>
    <n v="480493"/>
    <n v="1346460000000000"/>
    <n v="1346460"/>
    <x v="36"/>
    <x v="48"/>
    <x v="62"/>
    <x v="41"/>
  </r>
  <r>
    <x v="83"/>
    <n v="34522000000000"/>
    <n v="34522"/>
    <n v="25250000000000"/>
    <n v="25250"/>
    <x v="11"/>
    <x v="49"/>
    <x v="63"/>
    <x v="42"/>
  </r>
  <r>
    <x v="84"/>
    <n v="45853000000000"/>
    <n v="45853"/>
    <n v="20350000000000"/>
    <n v="20350"/>
    <x v="12"/>
    <x v="50"/>
    <x v="64"/>
    <x v="43"/>
  </r>
  <r>
    <x v="85"/>
    <n v="749000000000"/>
    <n v="749"/>
    <n v="139000000000"/>
    <n v="139"/>
    <x v="7"/>
    <x v="51"/>
    <x v="65"/>
    <x v="44"/>
  </r>
  <r>
    <x v="86"/>
    <n v="598000000000"/>
    <n v="598"/>
    <n v="151000000000"/>
    <n v="151"/>
    <x v="12"/>
    <x v="52"/>
    <x v="66"/>
    <x v="45"/>
  </r>
  <r>
    <x v="87"/>
    <n v="16402000000000"/>
    <n v="16402"/>
    <n v="3818000000000"/>
    <n v="3818"/>
    <x v="7"/>
    <x v="53"/>
    <x v="67"/>
    <x v="46"/>
  </r>
  <r>
    <x v="88"/>
    <n v="716000000000"/>
    <n v="716"/>
    <n v="116000000000"/>
    <n v="116"/>
    <x v="39"/>
    <x v="54"/>
    <x v="68"/>
    <x v="47"/>
  </r>
  <r>
    <x v="89"/>
    <n v="28512000000000"/>
    <n v="28512"/>
    <n v="5781000000000"/>
    <n v="5781"/>
    <x v="5"/>
    <x v="55"/>
    <x v="69"/>
    <x v="48"/>
  </r>
  <r>
    <x v="90"/>
    <n v="247403000000000"/>
    <n v="247403"/>
    <n v="495965000000000"/>
    <n v="495965"/>
    <x v="40"/>
    <x v="56"/>
    <x v="70"/>
    <x v="49"/>
  </r>
  <r>
    <x v="91"/>
    <n v="556000000000"/>
    <n v="556"/>
    <n v="844000000000"/>
    <n v="844"/>
    <x v="7"/>
    <x v="57"/>
    <x v="71"/>
    <x v="50"/>
  </r>
  <r>
    <x v="92"/>
    <n v="5599000000000"/>
    <n v="5599"/>
    <n v="2129000000000"/>
    <n v="2129"/>
    <x v="7"/>
    <x v="58"/>
    <x v="72"/>
    <x v="51"/>
  </r>
  <r>
    <x v="93"/>
    <n v="5480000000000"/>
    <n v="5480"/>
    <n v="20892000000000"/>
    <n v="20892"/>
    <x v="41"/>
    <x v="59"/>
    <x v="73"/>
    <x v="52"/>
  </r>
  <r>
    <x v="94"/>
    <n v="847000000000"/>
    <n v="847"/>
    <n v="233000000000"/>
    <n v="233"/>
    <x v="42"/>
    <x v="60"/>
    <x v="74"/>
    <x v="53"/>
  </r>
  <r>
    <x v="95"/>
    <n v="19007000000000"/>
    <n v="19007"/>
    <n v="6060000000000"/>
    <n v="6060"/>
    <x v="43"/>
    <x v="61"/>
    <x v="75"/>
    <x v="54"/>
  </r>
  <r>
    <x v="96"/>
    <n v="3483000000000"/>
    <n v="3483"/>
    <n v="872000000000"/>
    <n v="872"/>
    <x v="35"/>
    <x v="62"/>
    <x v="76"/>
    <x v="55"/>
  </r>
  <r>
    <x v="97"/>
    <n v="630005000000000"/>
    <n v="630005"/>
    <n v="708467000000000"/>
    <n v="708467"/>
    <x v="44"/>
    <x v="63"/>
    <x v="77"/>
    <x v="56"/>
  </r>
  <r>
    <x v="98"/>
    <n v="8819717000000000"/>
    <n v="8819717"/>
    <n v="1.22722E+16"/>
    <n v="12272200"/>
    <x v="45"/>
    <x v="64"/>
    <x v="78"/>
    <x v="57"/>
  </r>
  <r>
    <x v="99"/>
    <n v="143121000000000"/>
    <n v="143121"/>
    <n v="35684000000000"/>
    <n v="35684"/>
    <x v="42"/>
    <x v="65"/>
    <x v="79"/>
    <x v="58"/>
  </r>
  <r>
    <x v="100"/>
    <n v="4985000000000"/>
    <n v="4985"/>
    <n v="2621000000000"/>
    <n v="2621"/>
    <x v="7"/>
    <x v="66"/>
    <x v="80"/>
    <x v="59"/>
  </r>
  <r>
    <x v="101"/>
    <n v="2743000000000"/>
    <n v="2743"/>
    <n v="2284000000000"/>
    <n v="2284"/>
    <x v="46"/>
    <x v="67"/>
    <x v="81"/>
    <x v="60"/>
  </r>
  <r>
    <x v="102"/>
    <n v="13889000000000"/>
    <n v="13889"/>
    <n v="5266000000000"/>
    <n v="5266"/>
    <x v="46"/>
    <x v="68"/>
    <x v="82"/>
    <x v="61"/>
  </r>
  <r>
    <x v="103"/>
    <n v="5122000000000"/>
    <n v="5122"/>
    <n v="1738000000000"/>
    <n v="1738"/>
    <x v="39"/>
    <x v="69"/>
    <x v="83"/>
    <x v="62"/>
  </r>
  <r>
    <x v="104"/>
    <n v="6472000000000"/>
    <n v="6472"/>
    <n v="2468000000000"/>
    <n v="2468"/>
    <x v="47"/>
    <x v="70"/>
    <x v="84"/>
    <x v="63"/>
  </r>
  <r>
    <x v="105"/>
    <n v="24109000000000"/>
    <n v="24109"/>
    <n v="27780000000000"/>
    <n v="27780"/>
    <x v="47"/>
    <x v="71"/>
    <x v="85"/>
    <x v="64"/>
  </r>
  <r>
    <x v="106"/>
    <n v="14229000000000"/>
    <n v="14229"/>
    <n v="4506000000000"/>
    <n v="4506"/>
    <x v="47"/>
    <x v="72"/>
    <x v="86"/>
    <x v="65"/>
  </r>
  <r>
    <x v="107"/>
    <n v="194453000000000"/>
    <n v="194453"/>
    <n v="140313000000000"/>
    <n v="140313"/>
    <x v="17"/>
    <x v="73"/>
    <x v="87"/>
    <x v="66"/>
  </r>
  <r>
    <x v="108"/>
    <n v="67549000000000"/>
    <n v="67549"/>
    <n v="29914000000000"/>
    <n v="29914"/>
    <x v="47"/>
    <x v="74"/>
    <x v="88"/>
    <x v="67"/>
  </r>
  <r>
    <x v="109"/>
    <n v="27700000000000"/>
    <n v="27700"/>
    <n v="15233000000000"/>
    <n v="15233"/>
    <x v="43"/>
    <x v="75"/>
    <x v="89"/>
    <x v="68"/>
  </r>
  <r>
    <x v="110"/>
    <n v="56728000000000"/>
    <n v="56728"/>
    <n v="39930000000000"/>
    <n v="39930"/>
    <x v="48"/>
    <x v="76"/>
    <x v="90"/>
    <x v="69"/>
  </r>
  <r>
    <x v="111"/>
    <n v="5081000000000"/>
    <n v="5081"/>
    <n v="2069000000000"/>
    <n v="2069"/>
    <x v="13"/>
    <x v="77"/>
    <x v="91"/>
    <x v="70"/>
  </r>
  <r>
    <x v="112"/>
    <n v="851493000000000"/>
    <n v="851493"/>
    <n v="1948950000000000"/>
    <n v="1948950"/>
    <x v="13"/>
    <x v="78"/>
    <x v="92"/>
    <x v="71"/>
  </r>
  <r>
    <x v="113"/>
    <n v="275424000000000"/>
    <n v="275424"/>
    <n v="267469000000000"/>
    <n v="267469"/>
    <x v="6"/>
    <x v="79"/>
    <x v="93"/>
    <x v="72"/>
  </r>
  <r>
    <x v="114"/>
    <n v="1821000000000"/>
    <n v="1821"/>
    <n v="837000000000"/>
    <n v="837"/>
    <x v="12"/>
    <x v="80"/>
    <x v="94"/>
    <x v="73"/>
  </r>
  <r>
    <x v="115"/>
    <n v="967012000000000"/>
    <n v="967012"/>
    <n v="1435510000000000"/>
    <n v="1435510"/>
    <x v="21"/>
    <x v="81"/>
    <x v="95"/>
    <x v="74"/>
  </r>
  <r>
    <x v="116"/>
    <n v="13854000000000"/>
    <n v="13854"/>
    <n v="20796000000000"/>
    <n v="20796"/>
    <x v="49"/>
    <x v="82"/>
    <x v="96"/>
    <x v="75"/>
  </r>
  <r>
    <x v="117"/>
    <n v="458269000000000"/>
    <n v="458269"/>
    <n v="434432000000000"/>
    <n v="434432"/>
    <x v="50"/>
    <x v="83"/>
    <x v="97"/>
    <x v="76"/>
  </r>
  <r>
    <x v="118"/>
    <n v="80759000000000"/>
    <n v="80759"/>
    <n v="363389000000000"/>
    <n v="363389"/>
    <x v="14"/>
    <x v="84"/>
    <x v="98"/>
    <x v="77"/>
  </r>
  <r>
    <x v="119"/>
    <n v="1253000000000"/>
    <n v="1253"/>
    <n v="627000000000"/>
    <n v="627"/>
    <x v="25"/>
    <x v="85"/>
    <x v="99"/>
    <x v="78"/>
  </r>
  <r>
    <x v="120"/>
    <n v="1833819000000000"/>
    <n v="1833819"/>
    <n v="1112790000000000"/>
    <n v="1112790"/>
    <x v="36"/>
    <x v="86"/>
    <x v="100"/>
    <x v="79"/>
  </r>
  <r>
    <x v="121"/>
    <n v="169181000000000"/>
    <n v="169181"/>
    <n v="291737000000000"/>
    <n v="291737"/>
    <x v="51"/>
    <x v="87"/>
    <x v="101"/>
    <x v="80"/>
  </r>
  <r>
    <x v="122"/>
    <n v="3016000000000"/>
    <n v="3016"/>
    <n v="5135000000000"/>
    <n v="5135"/>
    <x v="47"/>
    <x v="88"/>
    <x v="102"/>
    <x v="81"/>
  </r>
  <r>
    <x v="123"/>
    <n v="194558000000000"/>
    <n v="194558"/>
    <n v="17544000000000"/>
    <n v="17544"/>
    <x v="16"/>
    <x v="89"/>
    <x v="103"/>
    <x v="82"/>
  </r>
  <r>
    <x v="124"/>
    <n v="9347000000000"/>
    <n v="9347"/>
    <n v="3568000000000"/>
    <n v="3568"/>
    <x v="52"/>
    <x v="90"/>
    <x v="104"/>
    <x v="83"/>
  </r>
  <r>
    <x v="125"/>
    <n v="109383000000000"/>
    <n v="109383"/>
    <n v="108797000000000"/>
    <n v="108797"/>
    <x v="0"/>
    <x v="91"/>
    <x v="105"/>
    <x v="84"/>
  </r>
  <r>
    <x v="126"/>
    <n v="17324000000000"/>
    <n v="17324"/>
    <n v="10289000000000"/>
    <n v="10289"/>
    <x v="53"/>
    <x v="92"/>
    <x v="106"/>
    <x v="85"/>
  </r>
  <r>
    <x v="127"/>
    <n v="1737000000000"/>
    <n v="1737"/>
    <n v="124425000000000"/>
    <n v="124425"/>
    <x v="16"/>
    <x v="93"/>
    <x v="107"/>
    <x v="86"/>
  </r>
  <r>
    <x v="128"/>
    <n v="6087000000000"/>
    <n v="6087"/>
    <n v="5991000000000"/>
    <n v="5991"/>
    <x v="28"/>
    <x v="94"/>
    <x v="108"/>
    <x v="87"/>
  </r>
  <r>
    <x v="129"/>
    <n v="5977000000000"/>
    <n v="5977"/>
    <n v="9403000000000"/>
    <n v="9403"/>
    <x v="0"/>
    <x v="95"/>
    <x v="109"/>
    <x v="88"/>
  </r>
  <r>
    <x v="130"/>
    <n v="21754000000000"/>
    <n v="21754"/>
    <n v="30767000000000"/>
    <n v="30767"/>
    <x v="33"/>
    <x v="96"/>
    <x v="110"/>
    <x v="89"/>
  </r>
  <r>
    <x v="131"/>
    <n v="89835000000000"/>
    <n v="89835"/>
    <n v="119538000000000"/>
    <n v="119538"/>
    <x v="36"/>
    <x v="97"/>
    <x v="111"/>
    <x v="90"/>
  </r>
  <r>
    <x v="132"/>
    <n v="16461000000000"/>
    <n v="16461"/>
    <n v="0"/>
    <n v="0"/>
    <x v="54"/>
    <x v="98"/>
    <x v="112"/>
    <x v="91"/>
  </r>
  <r>
    <x v="133"/>
    <n v="42002000000000"/>
    <n v="42002"/>
    <n v="27565000000000"/>
    <n v="27565"/>
    <x v="55"/>
    <x v="99"/>
    <x v="113"/>
    <x v="92"/>
  </r>
  <r>
    <x v="134"/>
    <n v="310126000000000"/>
    <n v="310126"/>
    <n v="295488000000000"/>
    <n v="295488"/>
    <x v="52"/>
    <x v="100"/>
    <x v="114"/>
    <x v="93"/>
  </r>
  <r>
    <x v="135"/>
    <n v="62528000000000"/>
    <n v="62528"/>
    <n v="236946000000000"/>
    <n v="236946"/>
    <x v="56"/>
    <x v="101"/>
    <x v="115"/>
    <x v="94"/>
  </r>
  <r>
    <x v="136"/>
    <n v="91563000000000"/>
    <n v="91563"/>
    <n v="311003000000000"/>
    <n v="311003"/>
    <x v="57"/>
    <x v="102"/>
    <x v="116"/>
    <x v="95"/>
  </r>
  <r>
    <x v="137"/>
    <n v="128765000000000"/>
    <n v="128765"/>
    <n v="393777000000000"/>
    <n v="393777"/>
    <x v="58"/>
    <x v="103"/>
    <x v="117"/>
    <x v="96"/>
  </r>
  <r>
    <x v="138"/>
    <n v="758000000000"/>
    <n v="758"/>
    <n v="1532000000000"/>
    <n v="1532"/>
    <x v="42"/>
    <x v="104"/>
    <x v="118"/>
    <x v="97"/>
  </r>
  <r>
    <x v="139"/>
    <n v="1027739000000000"/>
    <n v="1027739"/>
    <n v="1361690000000000"/>
    <n v="1361690"/>
    <x v="18"/>
    <x v="105"/>
    <x v="119"/>
    <x v="98"/>
  </r>
  <r>
    <x v="140"/>
    <n v="15563000000000"/>
    <n v="15563"/>
    <n v="491771000000000"/>
    <n v="491771"/>
    <x v="59"/>
    <x v="106"/>
    <x v="120"/>
    <x v="99"/>
  </r>
  <r>
    <x v="141"/>
    <n v="2248000000000"/>
    <n v="2248"/>
    <n v="1357000000000"/>
    <n v="1357"/>
    <x v="60"/>
    <x v="107"/>
    <x v="121"/>
    <x v="100"/>
  </r>
  <r>
    <x v="142"/>
    <n v="95638000000000"/>
    <n v="95638"/>
    <n v="145995000000000"/>
    <n v="145995"/>
    <x v="61"/>
    <x v="108"/>
    <x v="122"/>
    <x v="101"/>
  </r>
  <r>
    <x v="143"/>
    <n v="47815000000000"/>
    <n v="47815"/>
    <n v="46622000000000"/>
    <n v="46622"/>
    <x v="35"/>
    <x v="109"/>
    <x v="123"/>
    <x v="102"/>
  </r>
  <r>
    <x v="144"/>
    <n v="520555000000000"/>
    <n v="520555"/>
    <n v="764578000000000"/>
    <n v="764578"/>
    <x v="16"/>
    <x v="110"/>
    <x v="124"/>
    <x v="103"/>
  </r>
  <r>
    <x v="145"/>
    <n v="6709000000000"/>
    <n v="6709"/>
    <n v="4276000000000"/>
    <n v="4276"/>
    <x v="62"/>
    <x v="111"/>
    <x v="125"/>
    <x v="104"/>
  </r>
  <r>
    <x v="146"/>
    <n v="787327000000000"/>
    <n v="787327"/>
    <n v="1021990000000000"/>
    <n v="1021990"/>
    <x v="63"/>
    <x v="112"/>
    <x v="126"/>
    <x v="105"/>
  </r>
  <r>
    <x v="147"/>
    <n v="32761000000000"/>
    <n v="32761"/>
    <n v="38803000000000"/>
    <n v="38803"/>
    <x v="42"/>
    <x v="113"/>
    <x v="127"/>
    <x v="106"/>
  </r>
  <r>
    <x v="148"/>
    <n v="2245000000000"/>
    <n v="2245"/>
    <n v="1235000000000"/>
    <n v="1235"/>
    <x v="25"/>
    <x v="114"/>
    <x v="128"/>
    <x v="107"/>
  </r>
  <r>
    <x v="149"/>
    <n v="22928000000000"/>
    <n v="22928"/>
    <n v="781625000000000"/>
    <n v="781625"/>
    <x v="64"/>
    <x v="115"/>
    <x v="129"/>
    <x v="108"/>
  </r>
  <r>
    <x v="150"/>
    <n v="16766000000000"/>
    <n v="16766"/>
    <n v="65291000000000"/>
    <n v="65291"/>
    <x v="9"/>
    <x v="116"/>
    <x v="130"/>
    <x v="109"/>
  </r>
  <r>
    <x v="151"/>
    <n v="936818000000000"/>
    <n v="936818"/>
    <n v="814454000000000"/>
    <n v="814454"/>
    <x v="65"/>
    <x v="117"/>
    <x v="131"/>
    <x v="110"/>
  </r>
  <r>
    <x v="152"/>
    <n v="20240000000000"/>
    <n v="20240"/>
    <n v="20465000000000"/>
    <n v="20465"/>
    <x v="4"/>
    <x v="118"/>
    <x v="132"/>
    <x v="111"/>
  </r>
  <r>
    <x v="153"/>
    <n v="33747000000000"/>
    <n v="33747"/>
    <n v="12156000000000"/>
    <n v="12156"/>
    <x v="38"/>
    <x v="119"/>
    <x v="133"/>
    <x v="112"/>
  </r>
  <r>
    <x v="154"/>
    <n v="22658000000000"/>
    <n v="22658"/>
    <n v="289917000000000"/>
    <n v="289917"/>
    <x v="66"/>
    <x v="120"/>
    <x v="134"/>
    <x v="113"/>
  </r>
  <r>
    <x v="155"/>
    <n v="3610000000000"/>
    <n v="3610"/>
    <n v="52161000000000"/>
    <n v="52161"/>
    <x v="33"/>
    <x v="121"/>
    <x v="135"/>
    <x v="114"/>
  </r>
  <r>
    <x v="156"/>
    <n v="84415000000000"/>
    <n v="84415"/>
    <n v="110862000000000"/>
    <n v="110862"/>
    <x v="50"/>
    <x v="122"/>
    <x v="136"/>
    <x v="115"/>
  </r>
  <r>
    <x v="157"/>
    <n v="29686000000000"/>
    <n v="29686"/>
    <n v="247495000000000"/>
    <n v="247495"/>
    <x v="67"/>
    <x v="123"/>
    <x v="137"/>
    <x v="116"/>
  </r>
  <r>
    <x v="158"/>
    <n v="12955000000000"/>
    <n v="12955"/>
    <n v="55551000000000"/>
    <n v="55551"/>
    <x v="68"/>
    <x v="124"/>
    <x v="138"/>
    <x v="117"/>
  </r>
  <r>
    <x v="159"/>
    <n v="94066000000000"/>
    <n v="94066"/>
    <n v="73139000000000"/>
    <n v="73139"/>
    <x v="69"/>
    <x v="125"/>
    <x v="139"/>
    <x v="118"/>
  </r>
  <r>
    <x v="160"/>
    <n v="101343000000000"/>
    <n v="101343"/>
    <n v="430614000000000"/>
    <n v="430614"/>
    <x v="70"/>
    <x v="126"/>
    <x v="140"/>
    <x v="119"/>
  </r>
  <r>
    <x v="161"/>
    <n v="234309000000000"/>
    <n v="234309"/>
    <n v="289538000000000"/>
    <n v="289538"/>
    <x v="24"/>
    <x v="127"/>
    <x v="141"/>
    <x v="120"/>
  </r>
  <r>
    <x v="162"/>
    <n v="3892000000000"/>
    <n v="3892"/>
    <n v="6021000000000"/>
    <n v="6021"/>
    <x v="71"/>
    <x v="128"/>
    <x v="142"/>
    <x v="121"/>
  </r>
  <r>
    <x v="163"/>
    <n v="34388000000000"/>
    <n v="34388"/>
    <n v="36339000000000"/>
    <n v="36339"/>
    <x v="72"/>
    <x v="129"/>
    <x v="143"/>
    <x v="122"/>
  </r>
  <r>
    <x v="164"/>
    <n v="35401000000000"/>
    <n v="35401"/>
    <n v="121783000000000"/>
    <n v="121783"/>
    <x v="52"/>
    <x v="130"/>
    <x v="144"/>
    <x v="123"/>
  </r>
  <r>
    <x v="165"/>
    <n v="43015000000000"/>
    <n v="43015"/>
    <n v="133335000000000"/>
    <n v="133335"/>
    <x v="73"/>
    <x v="131"/>
    <x v="145"/>
    <x v="124"/>
  </r>
  <r>
    <x v="166"/>
    <n v="7959000000000"/>
    <n v="7959"/>
    <n v="23587000000000"/>
    <n v="23587"/>
    <x v="46"/>
    <x v="132"/>
    <x v="146"/>
    <x v="125"/>
  </r>
  <r>
    <x v="167"/>
    <n v="36408000000000"/>
    <n v="36408"/>
    <n v="91239000000000"/>
    <n v="91239"/>
    <x v="22"/>
    <x v="133"/>
    <x v="147"/>
    <x v="126"/>
  </r>
  <r>
    <x v="168"/>
    <n v="19616000000000"/>
    <n v="19616"/>
    <n v="35095000000000"/>
    <n v="35095"/>
    <x v="74"/>
    <x v="134"/>
    <x v="148"/>
    <x v="127"/>
  </r>
  <r>
    <x v="169"/>
    <n v="157777000000000"/>
    <n v="157777"/>
    <n v="465808000000000"/>
    <n v="465808"/>
    <x v="75"/>
    <x v="135"/>
    <x v="149"/>
    <x v="128"/>
  </r>
  <r>
    <x v="170"/>
    <n v="15208000000000"/>
    <n v="15208"/>
    <n v="1369730000000000"/>
    <n v="1369730"/>
    <x v="17"/>
    <x v="136"/>
    <x v="150"/>
    <x v="129"/>
  </r>
  <r>
    <x v="171"/>
    <n v="58032000000000"/>
    <n v="58032"/>
    <n v="59158000000000"/>
    <n v="59158"/>
    <x v="76"/>
    <x v="137"/>
    <x v="151"/>
    <x v="130"/>
  </r>
  <r>
    <x v="172"/>
    <n v="2150000000000"/>
    <n v="2150"/>
    <n v="4255000000000"/>
    <n v="4255"/>
    <x v="38"/>
    <x v="138"/>
    <x v="152"/>
    <x v="131"/>
  </r>
  <r>
    <x v="173"/>
    <n v="118226000000000"/>
    <n v="118226"/>
    <n v="194018000000000"/>
    <n v="194018"/>
    <x v="17"/>
    <x v="139"/>
    <x v="153"/>
    <x v="132"/>
  </r>
  <r>
    <x v="174"/>
    <n v="18514000000000"/>
    <n v="18514"/>
    <n v="147997000000000"/>
    <n v="147997"/>
    <x v="77"/>
    <x v="140"/>
    <x v="154"/>
    <x v="133"/>
  </r>
  <r>
    <x v="175"/>
    <n v="147389000000000"/>
    <n v="147389"/>
    <n v="237968000000000"/>
    <n v="237968"/>
    <x v="78"/>
    <x v="141"/>
    <x v="155"/>
    <x v="134"/>
  </r>
  <r>
    <x v="176"/>
    <n v="783000000000"/>
    <n v="783"/>
    <n v="1082000000000"/>
    <n v="1082"/>
    <x v="79"/>
    <x v="142"/>
    <x v="156"/>
    <x v="135"/>
  </r>
  <r>
    <x v="177"/>
    <n v="485937000000000"/>
    <n v="485937"/>
    <n v="1656110000000000"/>
    <n v="1656110"/>
    <x v="17"/>
    <x v="143"/>
    <x v="157"/>
    <x v="136"/>
  </r>
  <r>
    <x v="178"/>
    <n v="1333000000000"/>
    <n v="1333"/>
    <n v="2212000000000"/>
    <n v="2212"/>
    <x v="33"/>
    <x v="144"/>
    <x v="158"/>
    <x v="137"/>
  </r>
  <r>
    <x v="179"/>
    <n v="91571000000000"/>
    <n v="91571"/>
    <n v="520002000000000"/>
    <n v="520002"/>
    <x v="80"/>
    <x v="145"/>
    <x v="159"/>
    <x v="138"/>
  </r>
  <r>
    <x v="180"/>
    <n v="27713000000000"/>
    <n v="27713"/>
    <n v="578798000000000"/>
    <n v="578798"/>
    <x v="49"/>
    <x v="146"/>
    <x v="160"/>
    <x v="139"/>
  </r>
  <r>
    <x v="181"/>
    <n v="1883659000000000"/>
    <n v="1883659"/>
    <n v="4025300000000000"/>
    <n v="4025300"/>
    <x v="81"/>
    <x v="147"/>
    <x v="161"/>
    <x v="140"/>
  </r>
  <r>
    <x v="182"/>
    <n v="16259000000000"/>
    <n v="16259"/>
    <n v="84088000000000"/>
    <n v="84088"/>
    <x v="22"/>
    <x v="148"/>
    <x v="162"/>
    <x v="141"/>
  </r>
  <r>
    <x v="183"/>
    <n v="29705000000000"/>
    <n v="29705"/>
    <n v="69833000000000"/>
    <n v="69833"/>
    <x v="80"/>
    <x v="149"/>
    <x v="163"/>
    <x v="142"/>
  </r>
  <r>
    <x v="184"/>
    <n v="52779000000000"/>
    <n v="52779"/>
    <n v="188535000000000"/>
    <n v="188535"/>
    <x v="73"/>
    <x v="150"/>
    <x v="164"/>
    <x v="143"/>
  </r>
  <r>
    <x v="185"/>
    <n v="471404000000000"/>
    <n v="471404"/>
    <n v="3296700000000000"/>
    <n v="3296700"/>
    <x v="82"/>
    <x v="151"/>
    <x v="165"/>
    <x v="144"/>
  </r>
  <r>
    <x v="186"/>
    <n v="599819000000000"/>
    <n v="599819"/>
    <n v="1.29941E+16"/>
    <n v="12994100"/>
    <x v="37"/>
    <x v="152"/>
    <x v="166"/>
    <x v="145"/>
  </r>
  <r>
    <x v="187"/>
    <n v="45995000000000"/>
    <n v="45995"/>
    <n v="434432000000000"/>
    <n v="434432"/>
    <x v="11"/>
    <x v="153"/>
    <x v="167"/>
    <x v="146"/>
  </r>
  <r>
    <x v="188"/>
    <n v="21562000000000"/>
    <n v="21562"/>
    <n v="92620000000000"/>
    <n v="92620"/>
    <x v="83"/>
    <x v="154"/>
    <x v="168"/>
    <x v="147"/>
  </r>
  <r>
    <x v="189"/>
    <n v="102333000000000"/>
    <n v="102333"/>
    <n v="671431000000000"/>
    <n v="671431"/>
    <x v="82"/>
    <x v="155"/>
    <x v="169"/>
    <x v="148"/>
  </r>
  <r>
    <x v="190"/>
    <n v="3942000000000"/>
    <n v="3942"/>
    <n v="22933000000000"/>
    <n v="22933"/>
    <x v="84"/>
    <x v="156"/>
    <x v="170"/>
    <x v="149"/>
  </r>
  <r>
    <x v="191"/>
    <n v="48586000000000"/>
    <n v="48586"/>
    <n v="1716400000000000"/>
    <n v="1716400"/>
    <x v="14"/>
    <x v="157"/>
    <x v="171"/>
    <x v="150"/>
  </r>
  <r>
    <x v="192"/>
    <n v="93000000000"/>
    <n v="93"/>
    <n v="692000000000"/>
    <n v="692"/>
    <x v="38"/>
    <x v="158"/>
    <x v="172"/>
    <x v="151"/>
  </r>
  <r>
    <x v="193"/>
    <n v="10019000000000"/>
    <n v="10019"/>
    <n v="49673000000000"/>
    <n v="49673"/>
    <x v="5"/>
    <x v="159"/>
    <x v="173"/>
    <x v="152"/>
  </r>
  <r>
    <x v="194"/>
    <m/>
    <m/>
    <m/>
    <m/>
    <x v="85"/>
    <x v="160"/>
    <x v="174"/>
    <x v="1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n v="101531000000000"/>
    <n v="101531"/>
    <n v="42000000000"/>
    <n v="42"/>
    <x v="0"/>
    <x v="0"/>
    <x v="0"/>
    <x v="0"/>
    <x v="0"/>
  </r>
  <r>
    <x v="1"/>
    <n v="157904000000000"/>
    <n v="157904"/>
    <n v="502000000000"/>
    <n v="502"/>
    <x v="1"/>
    <x v="1"/>
    <x v="1"/>
    <x v="1"/>
    <x v="1"/>
  </r>
  <r>
    <x v="2"/>
    <n v="304328000000000"/>
    <n v="304328"/>
    <n v="322000000000"/>
    <n v="322"/>
    <x v="2"/>
    <x v="2"/>
    <x v="2"/>
    <x v="2"/>
    <x v="2"/>
  </r>
  <r>
    <x v="3"/>
    <n v="31469000000000"/>
    <n v="31469"/>
    <n v="60000000000"/>
    <n v="60"/>
    <x v="3"/>
    <x v="3"/>
    <x v="3"/>
    <x v="3"/>
    <x v="3"/>
  </r>
  <r>
    <x v="4"/>
    <n v="4416000000000"/>
    <n v="4416"/>
    <n v="16000000000"/>
    <n v="16"/>
    <x v="4"/>
    <x v="4"/>
    <x v="4"/>
    <x v="4"/>
    <x v="4"/>
  </r>
  <r>
    <x v="5"/>
    <n v="52000000000"/>
    <n v="52"/>
    <n v="0"/>
    <n v="0"/>
    <x v="5"/>
    <x v="5"/>
    <x v="5"/>
    <x v="5"/>
    <x v="5"/>
  </r>
  <r>
    <x v="6"/>
    <n v="372000000000"/>
    <n v="372"/>
    <n v="0"/>
    <n v="0"/>
    <x v="6"/>
    <x v="5"/>
    <x v="6"/>
    <x v="5"/>
    <x v="5"/>
  </r>
  <r>
    <x v="7"/>
    <n v="123000000000"/>
    <n v="123"/>
    <n v="0"/>
    <n v="0"/>
    <x v="7"/>
    <x v="5"/>
    <x v="7"/>
    <x v="5"/>
    <x v="5"/>
  </r>
  <r>
    <x v="8"/>
    <n v="55000000000"/>
    <n v="55"/>
    <n v="0"/>
    <n v="0"/>
    <x v="7"/>
    <x v="5"/>
    <x v="7"/>
    <x v="5"/>
    <x v="5"/>
  </r>
  <r>
    <x v="9"/>
    <n v="0"/>
    <n v="0"/>
    <n v="317298000000000"/>
    <n v="317298"/>
    <x v="8"/>
    <x v="6"/>
    <x v="8"/>
    <x v="5"/>
    <x v="5"/>
  </r>
  <r>
    <x v="10"/>
    <n v="95000000000"/>
    <n v="95"/>
    <n v="0"/>
    <n v="0"/>
    <x v="7"/>
    <x v="5"/>
    <x v="7"/>
    <x v="5"/>
    <x v="5"/>
  </r>
  <r>
    <x v="11"/>
    <n v="281000000000"/>
    <n v="281"/>
    <n v="0"/>
    <n v="0"/>
    <x v="7"/>
    <x v="5"/>
    <x v="7"/>
    <x v="5"/>
    <x v="5"/>
  </r>
  <r>
    <x v="12"/>
    <n v="3000000000"/>
    <n v="3"/>
    <n v="0"/>
    <n v="0"/>
    <x v="7"/>
    <x v="5"/>
    <x v="7"/>
    <x v="5"/>
    <x v="5"/>
  </r>
  <r>
    <x v="13"/>
    <n v="1000000000"/>
    <n v="1"/>
    <n v="0"/>
    <n v="0"/>
    <x v="7"/>
    <x v="5"/>
    <x v="7"/>
    <x v="5"/>
    <x v="5"/>
  </r>
  <r>
    <x v="14"/>
    <n v="416000000000"/>
    <n v="416"/>
    <n v="5751000000000"/>
    <n v="5751"/>
    <x v="9"/>
    <x v="5"/>
    <x v="9"/>
    <x v="5"/>
    <x v="5"/>
  </r>
  <r>
    <x v="15"/>
    <n v="90630000000000"/>
    <n v="90630"/>
    <n v="0"/>
    <n v="0"/>
    <x v="10"/>
    <x v="5"/>
    <x v="10"/>
    <x v="5"/>
    <x v="5"/>
  </r>
  <r>
    <x v="16"/>
    <n v="268000000000"/>
    <n v="268"/>
    <n v="0"/>
    <n v="0"/>
    <x v="7"/>
    <x v="5"/>
    <x v="7"/>
    <x v="5"/>
    <x v="5"/>
  </r>
  <r>
    <x v="17"/>
    <n v="93000000000"/>
    <n v="93"/>
    <n v="0"/>
    <n v="0"/>
    <x v="7"/>
    <x v="5"/>
    <x v="7"/>
    <x v="5"/>
    <x v="5"/>
  </r>
  <r>
    <x v="18"/>
    <n v="5000000000"/>
    <n v="5"/>
    <n v="0"/>
    <n v="0"/>
    <x v="7"/>
    <x v="5"/>
    <x v="7"/>
    <x v="5"/>
    <x v="5"/>
  </r>
  <r>
    <x v="19"/>
    <n v="1286000000000"/>
    <n v="1286"/>
    <n v="0"/>
    <n v="0"/>
    <x v="11"/>
    <x v="5"/>
    <x v="11"/>
    <x v="5"/>
    <x v="5"/>
  </r>
  <r>
    <x v="20"/>
    <n v="65000000000"/>
    <n v="65"/>
    <n v="0"/>
    <n v="0"/>
    <x v="7"/>
    <x v="5"/>
    <x v="7"/>
    <x v="5"/>
    <x v="5"/>
  </r>
  <r>
    <x v="21"/>
    <n v="105000000000"/>
    <n v="105"/>
    <n v="0"/>
    <n v="0"/>
    <x v="7"/>
    <x v="5"/>
    <x v="7"/>
    <x v="5"/>
    <x v="5"/>
  </r>
  <r>
    <x v="22"/>
    <n v="393000000000"/>
    <n v="393"/>
    <n v="0"/>
    <n v="0"/>
    <x v="12"/>
    <x v="5"/>
    <x v="12"/>
    <x v="5"/>
    <x v="5"/>
  </r>
  <r>
    <x v="23"/>
    <n v="103000000000"/>
    <n v="103"/>
    <n v="0"/>
    <n v="0"/>
    <x v="7"/>
    <x v="5"/>
    <x v="7"/>
    <x v="5"/>
    <x v="5"/>
  </r>
  <r>
    <x v="24"/>
    <n v="0"/>
    <n v="0"/>
    <n v="54242000000000"/>
    <n v="54242"/>
    <x v="8"/>
    <x v="7"/>
    <x v="13"/>
    <x v="5"/>
    <x v="5"/>
  </r>
  <r>
    <x v="25"/>
    <n v="0"/>
    <n v="0"/>
    <n v="30391000000000"/>
    <n v="30391"/>
    <x v="8"/>
    <x v="8"/>
    <x v="14"/>
    <x v="5"/>
    <x v="5"/>
  </r>
  <r>
    <x v="26"/>
    <n v="698000000000"/>
    <n v="698"/>
    <n v="14749000000000"/>
    <n v="14749"/>
    <x v="6"/>
    <x v="5"/>
    <x v="6"/>
    <x v="5"/>
    <x v="5"/>
  </r>
  <r>
    <x v="27"/>
    <n v="4794000000000"/>
    <n v="4794"/>
    <n v="447000000000"/>
    <n v="447"/>
    <x v="13"/>
    <x v="5"/>
    <x v="15"/>
    <x v="5"/>
    <x v="5"/>
  </r>
  <r>
    <x v="28"/>
    <n v="38000000000"/>
    <n v="38"/>
    <n v="0"/>
    <n v="0"/>
    <x v="14"/>
    <x v="5"/>
    <x v="16"/>
    <x v="5"/>
    <x v="5"/>
  </r>
  <r>
    <x v="29"/>
    <n v="554000000000"/>
    <n v="554"/>
    <n v="0"/>
    <n v="0"/>
    <x v="15"/>
    <x v="5"/>
    <x v="17"/>
    <x v="5"/>
    <x v="5"/>
  </r>
  <r>
    <x v="30"/>
    <n v="416000000000"/>
    <n v="416"/>
    <n v="0"/>
    <n v="0"/>
    <x v="7"/>
    <x v="5"/>
    <x v="7"/>
    <x v="5"/>
    <x v="5"/>
  </r>
  <r>
    <x v="31"/>
    <n v="472000000000"/>
    <n v="472"/>
    <n v="0"/>
    <n v="0"/>
    <x v="7"/>
    <x v="5"/>
    <x v="7"/>
    <x v="5"/>
    <x v="5"/>
  </r>
  <r>
    <x v="32"/>
    <n v="4000000000"/>
    <n v="4"/>
    <n v="0"/>
    <n v="0"/>
    <x v="12"/>
    <x v="5"/>
    <x v="12"/>
    <x v="5"/>
    <x v="5"/>
  </r>
  <r>
    <x v="33"/>
    <n v="68000000000"/>
    <n v="68"/>
    <n v="0"/>
    <n v="0"/>
    <x v="16"/>
    <x v="5"/>
    <x v="18"/>
    <x v="5"/>
    <x v="5"/>
  </r>
  <r>
    <x v="34"/>
    <n v="219000000000"/>
    <n v="219"/>
    <n v="0"/>
    <n v="0"/>
    <x v="12"/>
    <x v="5"/>
    <x v="12"/>
    <x v="5"/>
    <x v="5"/>
  </r>
  <r>
    <x v="35"/>
    <n v="96000000000"/>
    <n v="96"/>
    <n v="0"/>
    <n v="0"/>
    <x v="17"/>
    <x v="5"/>
    <x v="19"/>
    <x v="5"/>
    <x v="5"/>
  </r>
  <r>
    <x v="36"/>
    <n v="0"/>
    <n v="0"/>
    <n v="8000000000"/>
    <n v="8"/>
    <x v="8"/>
    <x v="5"/>
    <x v="20"/>
    <x v="5"/>
    <x v="5"/>
  </r>
  <r>
    <x v="37"/>
    <n v="11000000000"/>
    <n v="11"/>
    <n v="0"/>
    <n v="0"/>
    <x v="7"/>
    <x v="5"/>
    <x v="7"/>
    <x v="5"/>
    <x v="5"/>
  </r>
  <r>
    <x v="38"/>
    <n v="70000000000"/>
    <n v="70"/>
    <n v="3000000000"/>
    <n v="3"/>
    <x v="7"/>
    <x v="5"/>
    <x v="7"/>
    <x v="5"/>
    <x v="5"/>
  </r>
  <r>
    <x v="39"/>
    <n v="0"/>
    <n v="0"/>
    <n v="1719000000000"/>
    <n v="1719"/>
    <x v="8"/>
    <x v="9"/>
    <x v="21"/>
    <x v="5"/>
    <x v="5"/>
  </r>
  <r>
    <x v="40"/>
    <n v="0"/>
    <n v="0"/>
    <n v="17244000000000"/>
    <n v="17244"/>
    <x v="8"/>
    <x v="10"/>
    <x v="22"/>
    <x v="5"/>
    <x v="5"/>
  </r>
  <r>
    <x v="41"/>
    <n v="43000000000"/>
    <n v="43"/>
    <n v="0"/>
    <n v="0"/>
    <x v="16"/>
    <x v="5"/>
    <x v="18"/>
    <x v="5"/>
    <x v="5"/>
  </r>
  <r>
    <x v="42"/>
    <n v="49000000000"/>
    <n v="49"/>
    <n v="0"/>
    <n v="0"/>
    <x v="12"/>
    <x v="5"/>
    <x v="12"/>
    <x v="5"/>
    <x v="5"/>
  </r>
  <r>
    <x v="43"/>
    <n v="457000000000"/>
    <n v="457"/>
    <n v="0"/>
    <n v="0"/>
    <x v="18"/>
    <x v="5"/>
    <x v="23"/>
    <x v="5"/>
    <x v="5"/>
  </r>
  <r>
    <x v="44"/>
    <n v="22478000000000"/>
    <n v="22478"/>
    <n v="0"/>
    <n v="0"/>
    <x v="19"/>
    <x v="5"/>
    <x v="24"/>
    <x v="5"/>
    <x v="5"/>
  </r>
  <r>
    <x v="45"/>
    <n v="0"/>
    <n v="0"/>
    <n v="4114000000000"/>
    <n v="4114"/>
    <x v="8"/>
    <x v="11"/>
    <x v="25"/>
    <x v="5"/>
    <x v="5"/>
  </r>
  <r>
    <x v="46"/>
    <n v="0"/>
    <n v="0"/>
    <n v="524865000000000"/>
    <n v="524865"/>
    <x v="8"/>
    <x v="12"/>
    <x v="26"/>
    <x v="5"/>
    <x v="5"/>
  </r>
  <r>
    <x v="47"/>
    <n v="3187000000000"/>
    <n v="3187"/>
    <n v="16000000000"/>
    <n v="16"/>
    <x v="20"/>
    <x v="13"/>
    <x v="27"/>
    <x v="6"/>
    <x v="6"/>
  </r>
  <r>
    <x v="48"/>
    <n v="56051000000000"/>
    <n v="56051"/>
    <n v="299000000000"/>
    <n v="299"/>
    <x v="21"/>
    <x v="14"/>
    <x v="28"/>
    <x v="7"/>
    <x v="7"/>
  </r>
  <r>
    <x v="49"/>
    <n v="14472000000000"/>
    <n v="14472"/>
    <n v="307000000000"/>
    <n v="307"/>
    <x v="22"/>
    <x v="15"/>
    <x v="29"/>
    <x v="8"/>
    <x v="8"/>
  </r>
  <r>
    <x v="50"/>
    <n v="4619000000000"/>
    <n v="4619"/>
    <n v="33000000000"/>
    <n v="33"/>
    <x v="23"/>
    <x v="16"/>
    <x v="30"/>
    <x v="9"/>
    <x v="9"/>
  </r>
  <r>
    <x v="51"/>
    <n v="3045000000000"/>
    <n v="3045"/>
    <n v="74000000000"/>
    <n v="74"/>
    <x v="24"/>
    <x v="17"/>
    <x v="31"/>
    <x v="10"/>
    <x v="10"/>
  </r>
  <r>
    <x v="52"/>
    <n v="18739000000000"/>
    <n v="18739"/>
    <n v="3117000000000"/>
    <n v="3117"/>
    <x v="25"/>
    <x v="18"/>
    <x v="32"/>
    <x v="11"/>
    <x v="11"/>
  </r>
  <r>
    <x v="53"/>
    <n v="6564000000000"/>
    <n v="6564"/>
    <n v="162000000000"/>
    <n v="162"/>
    <x v="17"/>
    <x v="19"/>
    <x v="33"/>
    <x v="12"/>
    <x v="12"/>
  </r>
  <r>
    <x v="54"/>
    <n v="2360000000000"/>
    <n v="2360"/>
    <n v="126000000000"/>
    <n v="126"/>
    <x v="17"/>
    <x v="20"/>
    <x v="34"/>
    <x v="13"/>
    <x v="13"/>
  </r>
  <r>
    <x v="55"/>
    <n v="20552000000000"/>
    <n v="20552"/>
    <n v="7176000000000"/>
    <n v="7176"/>
    <x v="26"/>
    <x v="21"/>
    <x v="35"/>
    <x v="14"/>
    <x v="14"/>
  </r>
  <r>
    <x v="56"/>
    <n v="3479000000000"/>
    <n v="3479"/>
    <n v="1037000000000"/>
    <n v="1037"/>
    <x v="27"/>
    <x v="22"/>
    <x v="36"/>
    <x v="15"/>
    <x v="15"/>
  </r>
  <r>
    <x v="57"/>
    <n v="5979000000000"/>
    <n v="5979"/>
    <n v="600000000000"/>
    <n v="600"/>
    <x v="28"/>
    <x v="23"/>
    <x v="37"/>
    <x v="16"/>
    <x v="16"/>
  </r>
  <r>
    <x v="58"/>
    <n v="42090000000000"/>
    <n v="42090"/>
    <n v="291614000000000"/>
    <n v="291614"/>
    <x v="0"/>
    <x v="24"/>
    <x v="38"/>
    <x v="17"/>
    <x v="17"/>
  </r>
  <r>
    <x v="59"/>
    <n v="1591179000000000"/>
    <n v="1591179"/>
    <n v="155466000000000"/>
    <n v="155466"/>
    <x v="29"/>
    <x v="25"/>
    <x v="39"/>
    <x v="18"/>
    <x v="18"/>
  </r>
  <r>
    <x v="60"/>
    <n v="10284000000000"/>
    <n v="10284"/>
    <n v="955000000000"/>
    <n v="955"/>
    <x v="14"/>
    <x v="26"/>
    <x v="40"/>
    <x v="19"/>
    <x v="19"/>
  </r>
  <r>
    <x v="61"/>
    <n v="62000000000"/>
    <n v="62"/>
    <n v="5000000000"/>
    <n v="5"/>
    <x v="7"/>
    <x v="27"/>
    <x v="41"/>
    <x v="20"/>
    <x v="20"/>
  </r>
  <r>
    <x v="62"/>
    <n v="15703000000000"/>
    <n v="15703"/>
    <n v="14124000000000"/>
    <n v="14124"/>
    <x v="11"/>
    <x v="28"/>
    <x v="42"/>
    <x v="21"/>
    <x v="21"/>
  </r>
  <r>
    <x v="63"/>
    <n v="49257000000000"/>
    <n v="49257"/>
    <n v="3858000000000"/>
    <n v="3858"/>
    <x v="30"/>
    <x v="29"/>
    <x v="43"/>
    <x v="22"/>
    <x v="22"/>
  </r>
  <r>
    <x v="64"/>
    <n v="2620000000000"/>
    <n v="2620"/>
    <n v="259000000000"/>
    <n v="259"/>
    <x v="31"/>
    <x v="30"/>
    <x v="44"/>
    <x v="23"/>
    <x v="23"/>
  </r>
  <r>
    <x v="65"/>
    <n v="715000000000"/>
    <n v="715"/>
    <n v="97000000000"/>
    <n v="97"/>
    <x v="9"/>
    <x v="31"/>
    <x v="45"/>
    <x v="24"/>
    <x v="24"/>
  </r>
  <r>
    <x v="66"/>
    <n v="6624000000000"/>
    <n v="6624"/>
    <n v="666000000000"/>
    <n v="666"/>
    <x v="32"/>
    <x v="32"/>
    <x v="46"/>
    <x v="25"/>
    <x v="25"/>
  </r>
  <r>
    <x v="67"/>
    <n v="4376000000000"/>
    <n v="4376"/>
    <n v="1043000000000"/>
    <n v="1043"/>
    <x v="26"/>
    <x v="33"/>
    <x v="47"/>
    <x v="26"/>
    <x v="26"/>
  </r>
  <r>
    <x v="68"/>
    <n v="16517000000000"/>
    <n v="16517"/>
    <n v="1293000000000"/>
    <n v="1293"/>
    <x v="33"/>
    <x v="34"/>
    <x v="48"/>
    <x v="27"/>
    <x v="27"/>
  </r>
  <r>
    <x v="69"/>
    <n v="11489000000000"/>
    <n v="11489"/>
    <n v="2640000000000"/>
    <n v="2640"/>
    <x v="34"/>
    <x v="35"/>
    <x v="49"/>
    <x v="28"/>
    <x v="28"/>
  </r>
  <r>
    <x v="70"/>
    <n v="8403000000000"/>
    <n v="8403"/>
    <n v="1494000000000"/>
    <n v="1494"/>
    <x v="12"/>
    <x v="36"/>
    <x v="50"/>
    <x v="29"/>
    <x v="29"/>
  </r>
  <r>
    <x v="71"/>
    <n v="254770000000000"/>
    <n v="254770"/>
    <n v="65660000000000"/>
    <n v="65660"/>
    <x v="16"/>
    <x v="37"/>
    <x v="51"/>
    <x v="30"/>
    <x v="30"/>
  </r>
  <r>
    <x v="72"/>
    <n v="92173000000000"/>
    <n v="92173"/>
    <n v="85454000000000"/>
    <n v="85454"/>
    <x v="35"/>
    <x v="38"/>
    <x v="52"/>
    <x v="31"/>
    <x v="31"/>
  </r>
  <r>
    <x v="73"/>
    <n v="4658000000000"/>
    <n v="4658"/>
    <n v="1251000000000"/>
    <n v="1251"/>
    <x v="7"/>
    <x v="39"/>
    <x v="53"/>
    <x v="32"/>
    <x v="32"/>
  </r>
  <r>
    <x v="74"/>
    <n v="9286000000000"/>
    <n v="9286"/>
    <n v="1714000000000"/>
    <n v="1714"/>
    <x v="6"/>
    <x v="40"/>
    <x v="54"/>
    <x v="33"/>
    <x v="33"/>
  </r>
  <r>
    <x v="75"/>
    <n v="45718000000000"/>
    <n v="45718"/>
    <n v="7502000000000"/>
    <n v="7502"/>
    <x v="12"/>
    <x v="41"/>
    <x v="55"/>
    <x v="34"/>
    <x v="34"/>
  </r>
  <r>
    <x v="76"/>
    <n v="20394000000000"/>
    <n v="20394"/>
    <n v="3520000000000"/>
    <n v="3520"/>
    <x v="36"/>
    <x v="42"/>
    <x v="56"/>
    <x v="35"/>
    <x v="35"/>
  </r>
  <r>
    <x v="77"/>
    <n v="31239000000000"/>
    <n v="31239"/>
    <n v="50676000000000"/>
    <n v="50676"/>
    <x v="5"/>
    <x v="43"/>
    <x v="57"/>
    <x v="36"/>
    <x v="36"/>
  </r>
  <r>
    <x v="78"/>
    <n v="11710000000000"/>
    <n v="11710"/>
    <n v="2675000000000"/>
    <n v="2675"/>
    <x v="37"/>
    <x v="44"/>
    <x v="58"/>
    <x v="37"/>
    <x v="37"/>
  </r>
  <r>
    <x v="79"/>
    <n v="3216856000000000"/>
    <n v="3216856"/>
    <n v="824234000000000"/>
    <n v="824234"/>
    <x v="0"/>
    <x v="45"/>
    <x v="59"/>
    <x v="38"/>
    <x v="38"/>
  </r>
  <r>
    <x v="80"/>
    <n v="118732000000000"/>
    <n v="118732"/>
    <n v="21693000000000"/>
    <n v="21693"/>
    <x v="25"/>
    <x v="46"/>
    <x v="60"/>
    <x v="39"/>
    <x v="39"/>
  </r>
  <r>
    <x v="81"/>
    <n v="1791000000000"/>
    <n v="1791"/>
    <n v="390000000000"/>
    <n v="390"/>
    <x v="38"/>
    <x v="47"/>
    <x v="61"/>
    <x v="40"/>
    <x v="40"/>
  </r>
  <r>
    <x v="82"/>
    <n v="480493000000000"/>
    <n v="480493"/>
    <n v="1346460000000000"/>
    <n v="1346460"/>
    <x v="36"/>
    <x v="48"/>
    <x v="62"/>
    <x v="41"/>
    <x v="41"/>
  </r>
  <r>
    <x v="83"/>
    <n v="34522000000000"/>
    <n v="34522"/>
    <n v="25250000000000"/>
    <n v="25250"/>
    <x v="11"/>
    <x v="49"/>
    <x v="63"/>
    <x v="42"/>
    <x v="42"/>
  </r>
  <r>
    <x v="84"/>
    <n v="45853000000000"/>
    <n v="45853"/>
    <n v="20350000000000"/>
    <n v="20350"/>
    <x v="12"/>
    <x v="50"/>
    <x v="64"/>
    <x v="43"/>
    <x v="43"/>
  </r>
  <r>
    <x v="85"/>
    <n v="749000000000"/>
    <n v="749"/>
    <n v="139000000000"/>
    <n v="139"/>
    <x v="7"/>
    <x v="51"/>
    <x v="65"/>
    <x v="44"/>
    <x v="44"/>
  </r>
  <r>
    <x v="86"/>
    <n v="598000000000"/>
    <n v="598"/>
    <n v="151000000000"/>
    <n v="151"/>
    <x v="12"/>
    <x v="52"/>
    <x v="66"/>
    <x v="45"/>
    <x v="45"/>
  </r>
  <r>
    <x v="87"/>
    <n v="16402000000000"/>
    <n v="16402"/>
    <n v="3818000000000"/>
    <n v="3818"/>
    <x v="7"/>
    <x v="53"/>
    <x v="67"/>
    <x v="46"/>
    <x v="46"/>
  </r>
  <r>
    <x v="88"/>
    <n v="716000000000"/>
    <n v="716"/>
    <n v="116000000000"/>
    <n v="116"/>
    <x v="39"/>
    <x v="54"/>
    <x v="68"/>
    <x v="47"/>
    <x v="47"/>
  </r>
  <r>
    <x v="89"/>
    <n v="28512000000000"/>
    <n v="28512"/>
    <n v="5781000000000"/>
    <n v="5781"/>
    <x v="5"/>
    <x v="55"/>
    <x v="69"/>
    <x v="48"/>
    <x v="48"/>
  </r>
  <r>
    <x v="90"/>
    <n v="247403000000000"/>
    <n v="247403"/>
    <n v="495965000000000"/>
    <n v="495965"/>
    <x v="40"/>
    <x v="56"/>
    <x v="70"/>
    <x v="49"/>
    <x v="49"/>
  </r>
  <r>
    <x v="91"/>
    <n v="556000000000"/>
    <n v="556"/>
    <n v="844000000000"/>
    <n v="844"/>
    <x v="7"/>
    <x v="57"/>
    <x v="71"/>
    <x v="50"/>
    <x v="50"/>
  </r>
  <r>
    <x v="92"/>
    <n v="5599000000000"/>
    <n v="5599"/>
    <n v="2129000000000"/>
    <n v="2129"/>
    <x v="7"/>
    <x v="58"/>
    <x v="72"/>
    <x v="51"/>
    <x v="51"/>
  </r>
  <r>
    <x v="93"/>
    <n v="5480000000000"/>
    <n v="5480"/>
    <n v="20892000000000"/>
    <n v="20892"/>
    <x v="41"/>
    <x v="59"/>
    <x v="73"/>
    <x v="52"/>
    <x v="52"/>
  </r>
  <r>
    <x v="94"/>
    <n v="847000000000"/>
    <n v="847"/>
    <n v="233000000000"/>
    <n v="233"/>
    <x v="42"/>
    <x v="60"/>
    <x v="74"/>
    <x v="53"/>
    <x v="53"/>
  </r>
  <r>
    <x v="95"/>
    <n v="19007000000000"/>
    <n v="19007"/>
    <n v="6060000000000"/>
    <n v="6060"/>
    <x v="43"/>
    <x v="61"/>
    <x v="75"/>
    <x v="54"/>
    <x v="54"/>
  </r>
  <r>
    <x v="96"/>
    <n v="3483000000000"/>
    <n v="3483"/>
    <n v="872000000000"/>
    <n v="872"/>
    <x v="35"/>
    <x v="62"/>
    <x v="76"/>
    <x v="55"/>
    <x v="55"/>
  </r>
  <r>
    <x v="97"/>
    <n v="630005000000000"/>
    <n v="630005"/>
    <n v="708467000000000"/>
    <n v="708467"/>
    <x v="44"/>
    <x v="63"/>
    <x v="77"/>
    <x v="56"/>
    <x v="56"/>
  </r>
  <r>
    <x v="98"/>
    <n v="8819717000000000"/>
    <n v="8819717"/>
    <n v="1.22722E+16"/>
    <n v="12272200"/>
    <x v="45"/>
    <x v="64"/>
    <x v="78"/>
    <x v="57"/>
    <x v="57"/>
  </r>
  <r>
    <x v="99"/>
    <n v="143121000000000"/>
    <n v="143121"/>
    <n v="35684000000000"/>
    <n v="35684"/>
    <x v="42"/>
    <x v="65"/>
    <x v="79"/>
    <x v="58"/>
    <x v="58"/>
  </r>
  <r>
    <x v="100"/>
    <n v="4985000000000"/>
    <n v="4985"/>
    <n v="2621000000000"/>
    <n v="2621"/>
    <x v="7"/>
    <x v="66"/>
    <x v="80"/>
    <x v="59"/>
    <x v="59"/>
  </r>
  <r>
    <x v="101"/>
    <n v="2743000000000"/>
    <n v="2743"/>
    <n v="2284000000000"/>
    <n v="2284"/>
    <x v="46"/>
    <x v="67"/>
    <x v="81"/>
    <x v="60"/>
    <x v="60"/>
  </r>
  <r>
    <x v="102"/>
    <n v="13889000000000"/>
    <n v="13889"/>
    <n v="5266000000000"/>
    <n v="5266"/>
    <x v="46"/>
    <x v="68"/>
    <x v="82"/>
    <x v="61"/>
    <x v="61"/>
  </r>
  <r>
    <x v="103"/>
    <n v="5122000000000"/>
    <n v="5122"/>
    <n v="1738000000000"/>
    <n v="1738"/>
    <x v="39"/>
    <x v="69"/>
    <x v="83"/>
    <x v="62"/>
    <x v="62"/>
  </r>
  <r>
    <x v="104"/>
    <n v="6472000000000"/>
    <n v="6472"/>
    <n v="2468000000000"/>
    <n v="2468"/>
    <x v="47"/>
    <x v="70"/>
    <x v="84"/>
    <x v="63"/>
    <x v="63"/>
  </r>
  <r>
    <x v="105"/>
    <n v="24109000000000"/>
    <n v="24109"/>
    <n v="27780000000000"/>
    <n v="27780"/>
    <x v="47"/>
    <x v="71"/>
    <x v="85"/>
    <x v="64"/>
    <x v="64"/>
  </r>
  <r>
    <x v="106"/>
    <n v="14229000000000"/>
    <n v="14229"/>
    <n v="4506000000000"/>
    <n v="4506"/>
    <x v="47"/>
    <x v="72"/>
    <x v="86"/>
    <x v="65"/>
    <x v="65"/>
  </r>
  <r>
    <x v="107"/>
    <n v="194453000000000"/>
    <n v="194453"/>
    <n v="140313000000000"/>
    <n v="140313"/>
    <x v="17"/>
    <x v="73"/>
    <x v="87"/>
    <x v="66"/>
    <x v="66"/>
  </r>
  <r>
    <x v="108"/>
    <n v="67549000000000"/>
    <n v="67549"/>
    <n v="29914000000000"/>
    <n v="29914"/>
    <x v="47"/>
    <x v="74"/>
    <x v="88"/>
    <x v="67"/>
    <x v="67"/>
  </r>
  <r>
    <x v="109"/>
    <n v="27700000000000"/>
    <n v="27700"/>
    <n v="15233000000000"/>
    <n v="15233"/>
    <x v="43"/>
    <x v="75"/>
    <x v="89"/>
    <x v="68"/>
    <x v="68"/>
  </r>
  <r>
    <x v="110"/>
    <n v="56728000000000"/>
    <n v="56728"/>
    <n v="39930000000000"/>
    <n v="39930"/>
    <x v="48"/>
    <x v="76"/>
    <x v="90"/>
    <x v="69"/>
    <x v="69"/>
  </r>
  <r>
    <x v="111"/>
    <n v="5081000000000"/>
    <n v="5081"/>
    <n v="2069000000000"/>
    <n v="2069"/>
    <x v="13"/>
    <x v="77"/>
    <x v="91"/>
    <x v="70"/>
    <x v="70"/>
  </r>
  <r>
    <x v="112"/>
    <n v="851493000000000"/>
    <n v="851493"/>
    <n v="1948950000000000"/>
    <n v="1948950"/>
    <x v="13"/>
    <x v="78"/>
    <x v="92"/>
    <x v="71"/>
    <x v="71"/>
  </r>
  <r>
    <x v="113"/>
    <n v="275424000000000"/>
    <n v="275424"/>
    <n v="267469000000000"/>
    <n v="267469"/>
    <x v="6"/>
    <x v="79"/>
    <x v="93"/>
    <x v="72"/>
    <x v="72"/>
  </r>
  <r>
    <x v="114"/>
    <n v="1821000000000"/>
    <n v="1821"/>
    <n v="837000000000"/>
    <n v="837"/>
    <x v="12"/>
    <x v="80"/>
    <x v="94"/>
    <x v="73"/>
    <x v="73"/>
  </r>
  <r>
    <x v="115"/>
    <n v="967012000000000"/>
    <n v="967012"/>
    <n v="1435510000000000"/>
    <n v="1435510"/>
    <x v="21"/>
    <x v="81"/>
    <x v="95"/>
    <x v="74"/>
    <x v="74"/>
  </r>
  <r>
    <x v="116"/>
    <n v="13854000000000"/>
    <n v="13854"/>
    <n v="20796000000000"/>
    <n v="20796"/>
    <x v="49"/>
    <x v="82"/>
    <x v="96"/>
    <x v="75"/>
    <x v="75"/>
  </r>
  <r>
    <x v="117"/>
    <n v="458269000000000"/>
    <n v="458269"/>
    <n v="434432000000000"/>
    <n v="434432"/>
    <x v="50"/>
    <x v="83"/>
    <x v="97"/>
    <x v="76"/>
    <x v="76"/>
  </r>
  <r>
    <x v="118"/>
    <n v="80759000000000"/>
    <n v="80759"/>
    <n v="363389000000000"/>
    <n v="363389"/>
    <x v="14"/>
    <x v="84"/>
    <x v="98"/>
    <x v="77"/>
    <x v="77"/>
  </r>
  <r>
    <x v="119"/>
    <n v="1253000000000"/>
    <n v="1253"/>
    <n v="627000000000"/>
    <n v="627"/>
    <x v="25"/>
    <x v="85"/>
    <x v="99"/>
    <x v="78"/>
    <x v="78"/>
  </r>
  <r>
    <x v="120"/>
    <n v="1833819000000000"/>
    <n v="1833819"/>
    <n v="1112790000000000"/>
    <n v="1112790"/>
    <x v="36"/>
    <x v="86"/>
    <x v="100"/>
    <x v="79"/>
    <x v="79"/>
  </r>
  <r>
    <x v="121"/>
    <n v="169181000000000"/>
    <n v="169181"/>
    <n v="291737000000000"/>
    <n v="291737"/>
    <x v="51"/>
    <x v="87"/>
    <x v="101"/>
    <x v="80"/>
    <x v="80"/>
  </r>
  <r>
    <x v="122"/>
    <n v="3016000000000"/>
    <n v="3016"/>
    <n v="5135000000000"/>
    <n v="5135"/>
    <x v="47"/>
    <x v="88"/>
    <x v="102"/>
    <x v="81"/>
    <x v="81"/>
  </r>
  <r>
    <x v="123"/>
    <n v="194558000000000"/>
    <n v="194558"/>
    <n v="17544000000000"/>
    <n v="17544"/>
    <x v="16"/>
    <x v="89"/>
    <x v="103"/>
    <x v="82"/>
    <x v="82"/>
  </r>
  <r>
    <x v="124"/>
    <n v="9347000000000"/>
    <n v="9347"/>
    <n v="3568000000000"/>
    <n v="3568"/>
    <x v="52"/>
    <x v="90"/>
    <x v="104"/>
    <x v="83"/>
    <x v="83"/>
  </r>
  <r>
    <x v="125"/>
    <n v="109383000000000"/>
    <n v="109383"/>
    <n v="108797000000000"/>
    <n v="108797"/>
    <x v="0"/>
    <x v="91"/>
    <x v="105"/>
    <x v="84"/>
    <x v="84"/>
  </r>
  <r>
    <x v="126"/>
    <n v="17324000000000"/>
    <n v="17324"/>
    <n v="10289000000000"/>
    <n v="10289"/>
    <x v="53"/>
    <x v="92"/>
    <x v="106"/>
    <x v="85"/>
    <x v="85"/>
  </r>
  <r>
    <x v="127"/>
    <n v="1737000000000"/>
    <n v="1737"/>
    <n v="124425000000000"/>
    <n v="124425"/>
    <x v="16"/>
    <x v="93"/>
    <x v="107"/>
    <x v="86"/>
    <x v="86"/>
  </r>
  <r>
    <x v="128"/>
    <n v="6087000000000"/>
    <n v="6087"/>
    <n v="5991000000000"/>
    <n v="5991"/>
    <x v="28"/>
    <x v="94"/>
    <x v="108"/>
    <x v="87"/>
    <x v="87"/>
  </r>
  <r>
    <x v="129"/>
    <n v="5977000000000"/>
    <n v="5977"/>
    <n v="9403000000000"/>
    <n v="9403"/>
    <x v="0"/>
    <x v="95"/>
    <x v="109"/>
    <x v="88"/>
    <x v="88"/>
  </r>
  <r>
    <x v="130"/>
    <n v="21754000000000"/>
    <n v="21754"/>
    <n v="30767000000000"/>
    <n v="30767"/>
    <x v="33"/>
    <x v="96"/>
    <x v="110"/>
    <x v="89"/>
    <x v="89"/>
  </r>
  <r>
    <x v="131"/>
    <n v="89835000000000"/>
    <n v="89835"/>
    <n v="119538000000000"/>
    <n v="119538"/>
    <x v="36"/>
    <x v="97"/>
    <x v="111"/>
    <x v="90"/>
    <x v="90"/>
  </r>
  <r>
    <x v="132"/>
    <n v="16461000000000"/>
    <n v="16461"/>
    <n v="0"/>
    <n v="0"/>
    <x v="54"/>
    <x v="98"/>
    <x v="112"/>
    <x v="91"/>
    <x v="91"/>
  </r>
  <r>
    <x v="133"/>
    <n v="42002000000000"/>
    <n v="42002"/>
    <n v="27565000000000"/>
    <n v="27565"/>
    <x v="55"/>
    <x v="99"/>
    <x v="113"/>
    <x v="92"/>
    <x v="92"/>
  </r>
  <r>
    <x v="134"/>
    <n v="310126000000000"/>
    <n v="310126"/>
    <n v="295488000000000"/>
    <n v="295488"/>
    <x v="52"/>
    <x v="100"/>
    <x v="114"/>
    <x v="93"/>
    <x v="93"/>
  </r>
  <r>
    <x v="135"/>
    <n v="62528000000000"/>
    <n v="62528"/>
    <n v="236946000000000"/>
    <n v="236946"/>
    <x v="56"/>
    <x v="101"/>
    <x v="115"/>
    <x v="94"/>
    <x v="94"/>
  </r>
  <r>
    <x v="136"/>
    <n v="91563000000000"/>
    <n v="91563"/>
    <n v="311003000000000"/>
    <n v="311003"/>
    <x v="57"/>
    <x v="102"/>
    <x v="116"/>
    <x v="95"/>
    <x v="95"/>
  </r>
  <r>
    <x v="137"/>
    <n v="128765000000000"/>
    <n v="128765"/>
    <n v="393777000000000"/>
    <n v="393777"/>
    <x v="58"/>
    <x v="103"/>
    <x v="117"/>
    <x v="96"/>
    <x v="96"/>
  </r>
  <r>
    <x v="138"/>
    <n v="758000000000"/>
    <n v="758"/>
    <n v="1532000000000"/>
    <n v="1532"/>
    <x v="42"/>
    <x v="104"/>
    <x v="118"/>
    <x v="97"/>
    <x v="97"/>
  </r>
  <r>
    <x v="139"/>
    <n v="1027739000000000"/>
    <n v="1027739"/>
    <n v="1361690000000000"/>
    <n v="1361690"/>
    <x v="18"/>
    <x v="105"/>
    <x v="119"/>
    <x v="98"/>
    <x v="98"/>
  </r>
  <r>
    <x v="140"/>
    <n v="15563000000000"/>
    <n v="15563"/>
    <n v="491771000000000"/>
    <n v="491771"/>
    <x v="59"/>
    <x v="106"/>
    <x v="120"/>
    <x v="99"/>
    <x v="99"/>
  </r>
  <r>
    <x v="141"/>
    <n v="2248000000000"/>
    <n v="2248"/>
    <n v="1357000000000"/>
    <n v="1357"/>
    <x v="60"/>
    <x v="107"/>
    <x v="121"/>
    <x v="100"/>
    <x v="100"/>
  </r>
  <r>
    <x v="142"/>
    <n v="95638000000000"/>
    <n v="95638"/>
    <n v="145995000000000"/>
    <n v="145995"/>
    <x v="61"/>
    <x v="108"/>
    <x v="122"/>
    <x v="101"/>
    <x v="101"/>
  </r>
  <r>
    <x v="143"/>
    <n v="47815000000000"/>
    <n v="47815"/>
    <n v="46622000000000"/>
    <n v="46622"/>
    <x v="35"/>
    <x v="109"/>
    <x v="123"/>
    <x v="102"/>
    <x v="102"/>
  </r>
  <r>
    <x v="144"/>
    <n v="520555000000000"/>
    <n v="520555"/>
    <n v="764578000000000"/>
    <n v="764578"/>
    <x v="16"/>
    <x v="110"/>
    <x v="124"/>
    <x v="103"/>
    <x v="103"/>
  </r>
  <r>
    <x v="145"/>
    <n v="6709000000000"/>
    <n v="6709"/>
    <n v="4276000000000"/>
    <n v="4276"/>
    <x v="62"/>
    <x v="111"/>
    <x v="125"/>
    <x v="104"/>
    <x v="104"/>
  </r>
  <r>
    <x v="146"/>
    <n v="787327000000000"/>
    <n v="787327"/>
    <n v="1021990000000000"/>
    <n v="1021990"/>
    <x v="63"/>
    <x v="112"/>
    <x v="126"/>
    <x v="105"/>
    <x v="105"/>
  </r>
  <r>
    <x v="147"/>
    <n v="32761000000000"/>
    <n v="32761"/>
    <n v="38803000000000"/>
    <n v="38803"/>
    <x v="42"/>
    <x v="113"/>
    <x v="127"/>
    <x v="106"/>
    <x v="106"/>
  </r>
  <r>
    <x v="148"/>
    <n v="2245000000000"/>
    <n v="2245"/>
    <n v="1235000000000"/>
    <n v="1235"/>
    <x v="25"/>
    <x v="114"/>
    <x v="128"/>
    <x v="107"/>
    <x v="107"/>
  </r>
  <r>
    <x v="149"/>
    <n v="22928000000000"/>
    <n v="22928"/>
    <n v="781625000000000"/>
    <n v="781625"/>
    <x v="64"/>
    <x v="115"/>
    <x v="129"/>
    <x v="108"/>
    <x v="108"/>
  </r>
  <r>
    <x v="150"/>
    <n v="16766000000000"/>
    <n v="16766"/>
    <n v="65291000000000"/>
    <n v="65291"/>
    <x v="9"/>
    <x v="116"/>
    <x v="130"/>
    <x v="109"/>
    <x v="109"/>
  </r>
  <r>
    <x v="151"/>
    <n v="936818000000000"/>
    <n v="936818"/>
    <n v="814454000000000"/>
    <n v="814454"/>
    <x v="65"/>
    <x v="117"/>
    <x v="131"/>
    <x v="110"/>
    <x v="110"/>
  </r>
  <r>
    <x v="152"/>
    <n v="20240000000000"/>
    <n v="20240"/>
    <n v="20465000000000"/>
    <n v="20465"/>
    <x v="4"/>
    <x v="118"/>
    <x v="132"/>
    <x v="111"/>
    <x v="111"/>
  </r>
  <r>
    <x v="153"/>
    <n v="33747000000000"/>
    <n v="33747"/>
    <n v="12156000000000"/>
    <n v="12156"/>
    <x v="38"/>
    <x v="119"/>
    <x v="133"/>
    <x v="112"/>
    <x v="112"/>
  </r>
  <r>
    <x v="154"/>
    <n v="22658000000000"/>
    <n v="22658"/>
    <n v="289917000000000"/>
    <n v="289917"/>
    <x v="66"/>
    <x v="120"/>
    <x v="134"/>
    <x v="113"/>
    <x v="113"/>
  </r>
  <r>
    <x v="155"/>
    <n v="3610000000000"/>
    <n v="3610"/>
    <n v="52161000000000"/>
    <n v="52161"/>
    <x v="33"/>
    <x v="121"/>
    <x v="135"/>
    <x v="114"/>
    <x v="114"/>
  </r>
  <r>
    <x v="156"/>
    <n v="84415000000000"/>
    <n v="84415"/>
    <n v="110862000000000"/>
    <n v="110862"/>
    <x v="50"/>
    <x v="122"/>
    <x v="136"/>
    <x v="115"/>
    <x v="115"/>
  </r>
  <r>
    <x v="157"/>
    <n v="29686000000000"/>
    <n v="29686"/>
    <n v="247495000000000"/>
    <n v="247495"/>
    <x v="67"/>
    <x v="123"/>
    <x v="137"/>
    <x v="116"/>
    <x v="116"/>
  </r>
  <r>
    <x v="158"/>
    <n v="12955000000000"/>
    <n v="12955"/>
    <n v="55551000000000"/>
    <n v="55551"/>
    <x v="68"/>
    <x v="124"/>
    <x v="138"/>
    <x v="117"/>
    <x v="117"/>
  </r>
  <r>
    <x v="159"/>
    <n v="94066000000000"/>
    <n v="94066"/>
    <n v="73139000000000"/>
    <n v="73139"/>
    <x v="69"/>
    <x v="125"/>
    <x v="139"/>
    <x v="118"/>
    <x v="118"/>
  </r>
  <r>
    <x v="160"/>
    <n v="101343000000000"/>
    <n v="101343"/>
    <n v="430614000000000"/>
    <n v="430614"/>
    <x v="70"/>
    <x v="126"/>
    <x v="140"/>
    <x v="119"/>
    <x v="119"/>
  </r>
  <r>
    <x v="161"/>
    <n v="234309000000000"/>
    <n v="234309"/>
    <n v="289538000000000"/>
    <n v="289538"/>
    <x v="24"/>
    <x v="127"/>
    <x v="141"/>
    <x v="120"/>
    <x v="120"/>
  </r>
  <r>
    <x v="162"/>
    <n v="3892000000000"/>
    <n v="3892"/>
    <n v="6021000000000"/>
    <n v="6021"/>
    <x v="71"/>
    <x v="128"/>
    <x v="142"/>
    <x v="121"/>
    <x v="121"/>
  </r>
  <r>
    <x v="163"/>
    <n v="34388000000000"/>
    <n v="34388"/>
    <n v="36339000000000"/>
    <n v="36339"/>
    <x v="72"/>
    <x v="129"/>
    <x v="143"/>
    <x v="122"/>
    <x v="122"/>
  </r>
  <r>
    <x v="164"/>
    <n v="35401000000000"/>
    <n v="35401"/>
    <n v="121783000000000"/>
    <n v="121783"/>
    <x v="52"/>
    <x v="130"/>
    <x v="144"/>
    <x v="123"/>
    <x v="123"/>
  </r>
  <r>
    <x v="165"/>
    <n v="43015000000000"/>
    <n v="43015"/>
    <n v="133335000000000"/>
    <n v="133335"/>
    <x v="73"/>
    <x v="131"/>
    <x v="145"/>
    <x v="124"/>
    <x v="124"/>
  </r>
  <r>
    <x v="166"/>
    <n v="7959000000000"/>
    <n v="7959"/>
    <n v="23587000000000"/>
    <n v="23587"/>
    <x v="46"/>
    <x v="132"/>
    <x v="146"/>
    <x v="125"/>
    <x v="125"/>
  </r>
  <r>
    <x v="167"/>
    <n v="36408000000000"/>
    <n v="36408"/>
    <n v="91239000000000"/>
    <n v="91239"/>
    <x v="22"/>
    <x v="133"/>
    <x v="147"/>
    <x v="126"/>
    <x v="126"/>
  </r>
  <r>
    <x v="168"/>
    <n v="19616000000000"/>
    <n v="19616"/>
    <n v="35095000000000"/>
    <n v="35095"/>
    <x v="74"/>
    <x v="134"/>
    <x v="148"/>
    <x v="127"/>
    <x v="127"/>
  </r>
  <r>
    <x v="169"/>
    <n v="157777000000000"/>
    <n v="157777"/>
    <n v="465808000000000"/>
    <n v="465808"/>
    <x v="75"/>
    <x v="135"/>
    <x v="149"/>
    <x v="128"/>
    <x v="128"/>
  </r>
  <r>
    <x v="170"/>
    <n v="15208000000000"/>
    <n v="15208"/>
    <n v="1369730000000000"/>
    <n v="1369730"/>
    <x v="17"/>
    <x v="136"/>
    <x v="150"/>
    <x v="129"/>
    <x v="129"/>
  </r>
  <r>
    <x v="171"/>
    <n v="58032000000000"/>
    <n v="58032"/>
    <n v="59158000000000"/>
    <n v="59158"/>
    <x v="76"/>
    <x v="137"/>
    <x v="151"/>
    <x v="130"/>
    <x v="130"/>
  </r>
  <r>
    <x v="172"/>
    <n v="2150000000000"/>
    <n v="2150"/>
    <n v="4255000000000"/>
    <n v="4255"/>
    <x v="38"/>
    <x v="138"/>
    <x v="152"/>
    <x v="131"/>
    <x v="131"/>
  </r>
  <r>
    <x v="173"/>
    <n v="118226000000000"/>
    <n v="118226"/>
    <n v="194018000000000"/>
    <n v="194018"/>
    <x v="17"/>
    <x v="139"/>
    <x v="153"/>
    <x v="132"/>
    <x v="132"/>
  </r>
  <r>
    <x v="174"/>
    <n v="18514000000000"/>
    <n v="18514"/>
    <n v="147997000000000"/>
    <n v="147997"/>
    <x v="77"/>
    <x v="140"/>
    <x v="154"/>
    <x v="133"/>
    <x v="133"/>
  </r>
  <r>
    <x v="175"/>
    <n v="147389000000000"/>
    <n v="147389"/>
    <n v="237968000000000"/>
    <n v="237968"/>
    <x v="78"/>
    <x v="141"/>
    <x v="155"/>
    <x v="134"/>
    <x v="134"/>
  </r>
  <r>
    <x v="176"/>
    <n v="783000000000"/>
    <n v="783"/>
    <n v="1082000000000"/>
    <n v="1082"/>
    <x v="79"/>
    <x v="142"/>
    <x v="156"/>
    <x v="135"/>
    <x v="135"/>
  </r>
  <r>
    <x v="177"/>
    <n v="485937000000000"/>
    <n v="485937"/>
    <n v="1656110000000000"/>
    <n v="1656110"/>
    <x v="17"/>
    <x v="143"/>
    <x v="157"/>
    <x v="136"/>
    <x v="136"/>
  </r>
  <r>
    <x v="178"/>
    <n v="1333000000000"/>
    <n v="1333"/>
    <n v="2212000000000"/>
    <n v="2212"/>
    <x v="33"/>
    <x v="144"/>
    <x v="158"/>
    <x v="137"/>
    <x v="137"/>
  </r>
  <r>
    <x v="179"/>
    <n v="91571000000000"/>
    <n v="91571"/>
    <n v="520002000000000"/>
    <n v="520002"/>
    <x v="80"/>
    <x v="145"/>
    <x v="159"/>
    <x v="138"/>
    <x v="138"/>
  </r>
  <r>
    <x v="180"/>
    <n v="27713000000000"/>
    <n v="27713"/>
    <n v="578798000000000"/>
    <n v="578798"/>
    <x v="49"/>
    <x v="146"/>
    <x v="160"/>
    <x v="139"/>
    <x v="139"/>
  </r>
  <r>
    <x v="181"/>
    <n v="1883659000000000"/>
    <n v="1883659"/>
    <n v="4025300000000000"/>
    <n v="4025300"/>
    <x v="81"/>
    <x v="147"/>
    <x v="161"/>
    <x v="140"/>
    <x v="140"/>
  </r>
  <r>
    <x v="182"/>
    <n v="16259000000000"/>
    <n v="16259"/>
    <n v="84088000000000"/>
    <n v="84088"/>
    <x v="22"/>
    <x v="148"/>
    <x v="162"/>
    <x v="141"/>
    <x v="141"/>
  </r>
  <r>
    <x v="183"/>
    <n v="29705000000000"/>
    <n v="29705"/>
    <n v="69833000000000"/>
    <n v="69833"/>
    <x v="80"/>
    <x v="149"/>
    <x v="163"/>
    <x v="142"/>
    <x v="142"/>
  </r>
  <r>
    <x v="184"/>
    <n v="52779000000000"/>
    <n v="52779"/>
    <n v="188535000000000"/>
    <n v="188535"/>
    <x v="73"/>
    <x v="150"/>
    <x v="164"/>
    <x v="143"/>
    <x v="143"/>
  </r>
  <r>
    <x v="185"/>
    <n v="471404000000000"/>
    <n v="471404"/>
    <n v="3296700000000000"/>
    <n v="3296700"/>
    <x v="82"/>
    <x v="151"/>
    <x v="165"/>
    <x v="144"/>
    <x v="144"/>
  </r>
  <r>
    <x v="186"/>
    <n v="599819000000000"/>
    <n v="599819"/>
    <n v="1.29941E+16"/>
    <n v="12994100"/>
    <x v="37"/>
    <x v="152"/>
    <x v="166"/>
    <x v="145"/>
    <x v="145"/>
  </r>
  <r>
    <x v="187"/>
    <n v="45995000000000"/>
    <n v="45995"/>
    <n v="434432000000000"/>
    <n v="434432"/>
    <x v="11"/>
    <x v="153"/>
    <x v="167"/>
    <x v="146"/>
    <x v="146"/>
  </r>
  <r>
    <x v="188"/>
    <n v="21562000000000"/>
    <n v="21562"/>
    <n v="92620000000000"/>
    <n v="92620"/>
    <x v="83"/>
    <x v="154"/>
    <x v="168"/>
    <x v="147"/>
    <x v="147"/>
  </r>
  <r>
    <x v="189"/>
    <n v="102333000000000"/>
    <n v="102333"/>
    <n v="671431000000000"/>
    <n v="671431"/>
    <x v="82"/>
    <x v="155"/>
    <x v="169"/>
    <x v="148"/>
    <x v="148"/>
  </r>
  <r>
    <x v="190"/>
    <n v="3942000000000"/>
    <n v="3942"/>
    <n v="22933000000000"/>
    <n v="22933"/>
    <x v="84"/>
    <x v="156"/>
    <x v="170"/>
    <x v="149"/>
    <x v="149"/>
  </r>
  <r>
    <x v="191"/>
    <n v="48586000000000"/>
    <n v="48586"/>
    <n v="1716400000000000"/>
    <n v="1716400"/>
    <x v="14"/>
    <x v="157"/>
    <x v="171"/>
    <x v="150"/>
    <x v="150"/>
  </r>
  <r>
    <x v="192"/>
    <n v="93000000000"/>
    <n v="93"/>
    <n v="692000000000"/>
    <n v="692"/>
    <x v="38"/>
    <x v="158"/>
    <x v="172"/>
    <x v="151"/>
    <x v="151"/>
  </r>
  <r>
    <x v="193"/>
    <n v="10019000000000"/>
    <n v="10019"/>
    <n v="49673000000000"/>
    <n v="49673"/>
    <x v="5"/>
    <x v="159"/>
    <x v="173"/>
    <x v="152"/>
    <x v="152"/>
  </r>
  <r>
    <x v="194"/>
    <m/>
    <m/>
    <m/>
    <m/>
    <x v="85"/>
    <x v="160"/>
    <x v="174"/>
    <x v="153"/>
    <x v="1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58032000000000"/>
    <n v="58032"/>
    <n v="59158000000000"/>
    <n v="59158"/>
    <n v="0.16900000000000001"/>
    <n v="69.515863690000003"/>
    <n v="69.346863690000006"/>
    <n v="4.1033647153846156"/>
    <n v="-2.4310997667185413E-5"/>
  </r>
  <r>
    <x v="1"/>
    <n v="94066000000000"/>
    <n v="94066"/>
    <n v="73139000000000"/>
    <n v="73139"/>
    <n v="0.19"/>
    <n v="52.429390679999997"/>
    <n v="52.23939068"/>
    <n v="2.7494416147368419"/>
    <n v="-3.6239215740585779E-5"/>
  </r>
  <r>
    <x v="2"/>
    <n v="3942000000000"/>
    <n v="3942"/>
    <n v="22933000000000"/>
    <n v="22933"/>
    <n v="2.7E-2"/>
    <n v="39.471600690000002"/>
    <n v="39.444600690000001"/>
    <n v="14.609111366666665"/>
    <n v="-6.8403610514942658E-6"/>
  </r>
  <r>
    <x v="3"/>
    <n v="1883659000000000"/>
    <n v="1883659"/>
    <n v="4025300000000000"/>
    <n v="4025300"/>
    <n v="6.2E-2"/>
    <n v="37.230962750000003"/>
    <n v="37.168962750000006"/>
    <n v="5.9949939919354849"/>
    <n v="-1.6652806003518565E-5"/>
  </r>
  <r>
    <x v="4"/>
    <n v="0"/>
    <n v="0"/>
    <n v="524865000000000"/>
    <n v="524865"/>
    <n v="0"/>
    <n v="35.839194259999999"/>
    <n v="35.839194259999999"/>
    <n v="0"/>
    <n v="0"/>
  </r>
  <r>
    <x v="5"/>
    <n v="42002000000000"/>
    <n v="42002"/>
    <n v="27565000000000"/>
    <n v="27565"/>
    <n v="0.224"/>
    <n v="35.204342269999998"/>
    <n v="34.980342270000001"/>
    <n v="1.561622422767857"/>
    <n v="-6.3628514426438304E-5"/>
  </r>
  <r>
    <x v="6"/>
    <n v="48586000000000"/>
    <n v="48586"/>
    <n v="1716400000000000"/>
    <n v="1716400"/>
    <n v="0.02"/>
    <n v="29.590552540000001"/>
    <n v="29.570552540000001"/>
    <n v="14.785276270000001"/>
    <n v="-6.7589140057333904E-6"/>
  </r>
  <r>
    <x v="7"/>
    <n v="52779000000000"/>
    <n v="52779"/>
    <n v="188535000000000"/>
    <n v="188535"/>
    <n v="3.5999999999999997E-2"/>
    <n v="27.819831780000001"/>
    <n v="27.78383178"/>
    <n v="7.7177310500000011"/>
    <n v="-1.2940408944486208E-5"/>
  </r>
  <r>
    <x v="8"/>
    <n v="21562000000000"/>
    <n v="21562"/>
    <n v="92620000000000"/>
    <n v="92620"/>
    <n v="2.4E-2"/>
    <n v="26.75332178"/>
    <n v="26.729321779999999"/>
    <n v="11.137217408333333"/>
    <n v="-8.9708486285776311E-6"/>
  </r>
  <r>
    <x v="9"/>
    <n v="936818000000000"/>
    <n v="936818"/>
    <n v="814454000000000"/>
    <n v="814454"/>
    <n v="0.112"/>
    <n v="25.491517999999999"/>
    <n v="25.379518000000001"/>
    <n v="2.2660283928571427"/>
    <n v="-4.393618300801008E-5"/>
  </r>
  <r>
    <x v="10"/>
    <n v="234309000000000"/>
    <n v="234309"/>
    <n v="289538000000000"/>
    <n v="289538"/>
    <n v="8.7999999999999995E-2"/>
    <n v="24.757417700000001"/>
    <n v="24.6694177"/>
    <n v="2.8033429204545457"/>
    <n v="-3.5544902568736388E-5"/>
  </r>
  <r>
    <x v="11"/>
    <n v="29705000000000"/>
    <n v="29705"/>
    <n v="69833000000000"/>
    <n v="69833"/>
    <n v="3.2000000000000001E-2"/>
    <n v="24.23915307"/>
    <n v="24.20715307"/>
    <n v="7.5647353343749995"/>
    <n v="-1.3201781393758915E-5"/>
  </r>
  <r>
    <x v="12"/>
    <n v="16259000000000"/>
    <n v="16259"/>
    <n v="84088000000000"/>
    <n v="84088"/>
    <n v="3.5000000000000003E-2"/>
    <n v="24.0457535"/>
    <n v="24.0107535"/>
    <n v="6.8602152857142844"/>
    <n v="-1.4555584627447895E-5"/>
  </r>
  <r>
    <x v="13"/>
    <n v="102333000000000"/>
    <n v="102333"/>
    <n v="671431000000000"/>
    <n v="671431"/>
    <n v="1.7000000000000001E-2"/>
    <n v="23.545763780000001"/>
    <n v="23.528763780000002"/>
    <n v="13.840449282352941"/>
    <n v="-7.2199823963406203E-6"/>
  </r>
  <r>
    <x v="14"/>
    <n v="6709000000000"/>
    <n v="6709"/>
    <n v="4276000000000"/>
    <n v="4276"/>
    <n v="0.113"/>
    <n v="23.366120219999999"/>
    <n v="23.25312022"/>
    <n v="2.0577982495575218"/>
    <n v="-4.8360617396497992E-5"/>
  </r>
  <r>
    <x v="15"/>
    <n v="27713000000000"/>
    <n v="27713"/>
    <n v="578798000000000"/>
    <n v="578798"/>
    <n v="3.7999999999999999E-2"/>
    <n v="22.368140360000002"/>
    <n v="22.330140360000001"/>
    <n v="5.8763527263157904"/>
    <n v="-1.6988448475562165E-5"/>
  </r>
  <r>
    <x v="16"/>
    <n v="147389000000000"/>
    <n v="147389"/>
    <n v="237968000000000"/>
    <n v="237968"/>
    <n v="4.3999999999999997E-2"/>
    <n v="21.12829619"/>
    <n v="21.08429619"/>
    <n v="4.7918854977272733"/>
    <n v="-2.0825152962795758E-5"/>
  </r>
  <r>
    <x v="17"/>
    <n v="485937000000000"/>
    <n v="485937"/>
    <n v="1656110000000000"/>
    <n v="1656110"/>
    <n v="3.9E-2"/>
    <n v="19.850293659999998"/>
    <n v="19.811293659999997"/>
    <n v="5.0798188871794867"/>
    <n v="-1.9647064505947205E-5"/>
  </r>
  <r>
    <x v="18"/>
    <n v="1027739000000000"/>
    <n v="1027739"/>
    <n v="1361690000000000"/>
    <n v="1361690"/>
    <n v="0.108"/>
    <n v="19.557205639999999"/>
    <n v="19.449205639999999"/>
    <n v="1.8008523740740738"/>
    <n v="-5.5222613080833023E-5"/>
  </r>
  <r>
    <x v="19"/>
    <n v="22928000000000"/>
    <n v="22928"/>
    <n v="781625000000000"/>
    <n v="781625"/>
    <n v="8.3000000000000004E-2"/>
    <n v="18.256721089999999"/>
    <n v="18.173721090000001"/>
    <n v="2.1896049506024093"/>
    <n v="-4.5462709098109149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CED82-000A-4310-962A-7159D8CD97E0}" name="PivotTable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C9" firstHeaderRow="0" firstDataRow="1" firstDataCol="1" rowPageCount="2" colPageCount="1"/>
  <pivotFields count="10">
    <pivotField axis="axisPage" multipleItemSelectionAllowed="1" showAll="0">
      <items count="196">
        <item x="183"/>
        <item h="1" x="144"/>
        <item h="1" x="135"/>
        <item h="1" x="5"/>
        <item h="1" x="119"/>
        <item h="1" x="169"/>
        <item h="1" x="6"/>
        <item h="1" x="102"/>
        <item h="1" x="178"/>
        <item h="1" x="67"/>
        <item h="1" x="146"/>
        <item h="1" x="96"/>
        <item x="101"/>
        <item h="1" x="162"/>
        <item h="1" x="165"/>
        <item h="1" x="7"/>
        <item h="1" x="158"/>
        <item h="1" x="185"/>
        <item h="1" x="8"/>
        <item h="1" x="192"/>
        <item h="1" x="52"/>
        <item h="1" x="9"/>
        <item h="1" x="157"/>
        <item h="1" x="180"/>
        <item h="1" x="166"/>
        <item x="124"/>
        <item h="1" x="10"/>
        <item h="1" x="11"/>
        <item h="1" x="130"/>
        <item h="1" x="98"/>
        <item h="1" x="12"/>
        <item h="1" x="13"/>
        <item h="1" x="72"/>
        <item h="1" x="171"/>
        <item h="1" x="150"/>
        <item h="1" x="14"/>
        <item h="1" x="58"/>
        <item h="1" x="123"/>
        <item h="1" x="132"/>
        <item h="1" x="15"/>
        <item h="1" x="16"/>
        <item h="1" x="114"/>
        <item x="170"/>
        <item h="1" x="81"/>
        <item h="1" x="126"/>
        <item h="1" x="176"/>
        <item h="1" x="173"/>
        <item h="1" x="125"/>
        <item h="1" x="115"/>
        <item h="1" x="80"/>
        <item h="1" x="129"/>
        <item h="1" x="182"/>
        <item h="1" x="57"/>
        <item h="1" x="17"/>
        <item h="1" x="18"/>
        <item h="1" x="63"/>
        <item h="1" x="100"/>
        <item h="1" x="105"/>
        <item h="1" x="54"/>
        <item h="1" x="19"/>
        <item h="1" x="128"/>
        <item h="1" x="168"/>
        <item h="1" x="49"/>
        <item h="1" x="77"/>
        <item h="1" x="179"/>
        <item h="1" x="20"/>
        <item h="1" x="106"/>
        <item h="1" x="21"/>
        <item h="1" x="141"/>
        <item h="1" x="53"/>
        <item h="1" x="22"/>
        <item h="1" x="136"/>
        <item h="1" x="23"/>
        <item h="1" x="174"/>
        <item h="1" x="152"/>
        <item h="1" x="133"/>
        <item h="1" x="175"/>
        <item h="1" x="142"/>
        <item h="1" x="89"/>
        <item h="1" x="86"/>
        <item h="1" x="186"/>
        <item h="1" x="79"/>
        <item h="1" x="90"/>
        <item h="1" x="140"/>
        <item h="1" x="78"/>
        <item h="1" x="95"/>
        <item h="1" x="147"/>
        <item h="1" x="193"/>
        <item h="1" x="99"/>
        <item h="1" x="127"/>
        <item h="1" x="24"/>
        <item h="1" x="154"/>
        <item h="1" x="51"/>
        <item h="1" x="69"/>
        <item h="1" x="60"/>
        <item h="1" x="143"/>
        <item h="1" x="25"/>
        <item h="1" x="110"/>
        <item h="1" x="184"/>
        <item h="1" x="56"/>
        <item h="1" x="26"/>
        <item h="1" x="83"/>
        <item h="1" x="151"/>
        <item h="1" x="3"/>
        <item h="1" x="64"/>
        <item h="1" x="47"/>
        <item h="1" x="85"/>
        <item h="1" x="116"/>
        <item h="1" x="48"/>
        <item h="1" x="160"/>
        <item h="1" x="27"/>
        <item h="1" x="61"/>
        <item h="1" x="4"/>
        <item h="1" x="28"/>
        <item h="1" x="134"/>
        <item h="1" x="187"/>
        <item h="1" x="117"/>
        <item h="1" x="93"/>
        <item h="1" x="29"/>
        <item h="1" x="109"/>
        <item h="1" x="30"/>
        <item h="1" x="31"/>
        <item h="1" x="74"/>
        <item h="1" x="156"/>
        <item h="1" x="112"/>
        <item h="1" x="32"/>
        <item h="1" x="33"/>
        <item h="1" x="2"/>
        <item h="1" x="34"/>
        <item h="1" x="70"/>
        <item h="1" x="73"/>
        <item h="1" x="82"/>
        <item h="1" x="88"/>
        <item h="1" x="92"/>
        <item h="1" x="163"/>
        <item h="1" x="131"/>
        <item h="1" x="107"/>
        <item h="1" x="181"/>
        <item h="1" x="62"/>
        <item h="1" x="87"/>
        <item h="1" x="68"/>
        <item h="1" x="138"/>
        <item h="1" x="94"/>
        <item h="1" x="155"/>
        <item h="1" x="118"/>
        <item h="1" x="35"/>
        <item h="1" x="65"/>
        <item h="1" x="145"/>
        <item h="1" x="36"/>
        <item h="1" x="37"/>
        <item h="1" x="148"/>
        <item h="1" x="103"/>
        <item h="1" x="111"/>
        <item h="1" x="55"/>
        <item h="1" x="71"/>
        <item h="1" x="50"/>
        <item h="1" x="167"/>
        <item h="1" x="104"/>
        <item h="1" x="38"/>
        <item h="1" x="39"/>
        <item h="1" x="91"/>
        <item h="1" x="76"/>
        <item h="1" x="0"/>
        <item h="1" x="97"/>
        <item h="1" x="153"/>
        <item h="1" x="84"/>
        <item h="1" x="59"/>
        <item h="1" x="149"/>
        <item h="1" x="190"/>
        <item h="1" x="172"/>
        <item h="1" x="1"/>
        <item h="1" x="75"/>
        <item h="1" x="191"/>
        <item h="1" x="139"/>
        <item h="1" x="40"/>
        <item h="1" x="164"/>
        <item h="1" x="41"/>
        <item h="1" x="66"/>
        <item h="1" x="159"/>
        <item h="1" x="161"/>
        <item h="1" x="177"/>
        <item h="1" x="42"/>
        <item h="1" x="43"/>
        <item h="1" x="137"/>
        <item h="1" x="122"/>
        <item h="1" x="108"/>
        <item h="1" x="113"/>
        <item h="1" x="188"/>
        <item h="1" x="44"/>
        <item h="1" x="189"/>
        <item h="1" x="120"/>
        <item h="1" x="45"/>
        <item h="1" x="121"/>
        <item h="1" x="46"/>
        <item h="1" x="194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62">
        <item x="5"/>
        <item x="0"/>
        <item x="2"/>
        <item x="4"/>
        <item x="1"/>
        <item x="47"/>
        <item x="15"/>
        <item x="3"/>
        <item x="27"/>
        <item x="67"/>
        <item x="68"/>
        <item x="21"/>
        <item x="14"/>
        <item x="119"/>
        <item x="39"/>
        <item x="60"/>
        <item x="13"/>
        <item x="36"/>
        <item x="65"/>
        <item x="9"/>
        <item x="41"/>
        <item x="16"/>
        <item x="40"/>
        <item x="51"/>
        <item x="28"/>
        <item x="53"/>
        <item x="22"/>
        <item x="19"/>
        <item x="57"/>
        <item x="138"/>
        <item x="70"/>
        <item x="71"/>
        <item x="58"/>
        <item x="72"/>
        <item x="20"/>
        <item x="50"/>
        <item x="34"/>
        <item x="74"/>
        <item x="18"/>
        <item x="52"/>
        <item x="23"/>
        <item x="66"/>
        <item x="26"/>
        <item x="88"/>
        <item x="104"/>
        <item x="44"/>
        <item x="30"/>
        <item x="43"/>
        <item x="17"/>
        <item x="35"/>
        <item x="132"/>
        <item x="33"/>
        <item x="113"/>
        <item x="80"/>
        <item x="61"/>
        <item x="55"/>
        <item x="79"/>
        <item x="75"/>
        <item x="49"/>
        <item x="24"/>
        <item x="158"/>
        <item x="96"/>
        <item x="38"/>
        <item x="31"/>
        <item x="84"/>
        <item x="121"/>
        <item x="94"/>
        <item x="7"/>
        <item x="62"/>
        <item x="45"/>
        <item x="46"/>
        <item x="126"/>
        <item x="37"/>
        <item x="98"/>
        <item x="73"/>
        <item x="29"/>
        <item x="82"/>
        <item x="42"/>
        <item x="120"/>
        <item x="144"/>
        <item x="56"/>
        <item x="48"/>
        <item x="91"/>
        <item x="112"/>
        <item x="32"/>
        <item x="54"/>
        <item x="85"/>
        <item x="90"/>
        <item x="109"/>
        <item x="95"/>
        <item x="11"/>
        <item x="25"/>
        <item x="101"/>
        <item x="83"/>
        <item x="76"/>
        <item x="100"/>
        <item x="59"/>
        <item x="129"/>
        <item x="64"/>
        <item x="69"/>
        <item x="103"/>
        <item x="152"/>
        <item x="77"/>
        <item x="78"/>
        <item x="87"/>
        <item x="135"/>
        <item x="92"/>
        <item x="118"/>
        <item x="114"/>
        <item x="131"/>
        <item x="89"/>
        <item x="86"/>
        <item x="140"/>
        <item x="133"/>
        <item x="63"/>
        <item x="107"/>
        <item x="116"/>
        <item x="93"/>
        <item x="106"/>
        <item x="10"/>
        <item x="97"/>
        <item x="81"/>
        <item x="8"/>
        <item x="153"/>
        <item x="134"/>
        <item x="108"/>
        <item x="123"/>
        <item x="142"/>
        <item x="130"/>
        <item x="128"/>
        <item x="6"/>
        <item x="151"/>
        <item x="136"/>
        <item x="124"/>
        <item x="159"/>
        <item x="122"/>
        <item x="145"/>
        <item x="102"/>
        <item x="110"/>
        <item x="139"/>
        <item x="115"/>
        <item x="105"/>
        <item x="143"/>
        <item x="141"/>
        <item x="146"/>
        <item x="111"/>
        <item x="155"/>
        <item x="148"/>
        <item x="149"/>
        <item x="127"/>
        <item x="117"/>
        <item x="154"/>
        <item x="150"/>
        <item x="157"/>
        <item x="99"/>
        <item x="12"/>
        <item x="147"/>
        <item x="156"/>
        <item x="125"/>
        <item x="137"/>
        <item x="160"/>
        <item t="default"/>
      </items>
    </pivotField>
    <pivotField dataField="1" showAll="0">
      <items count="176">
        <item x="24"/>
        <item x="23"/>
        <item x="3"/>
        <item x="17"/>
        <item x="1"/>
        <item x="18"/>
        <item x="15"/>
        <item x="9"/>
        <item x="0"/>
        <item x="19"/>
        <item x="2"/>
        <item x="10"/>
        <item x="4"/>
        <item x="16"/>
        <item x="11"/>
        <item x="5"/>
        <item x="6"/>
        <item x="12"/>
        <item x="7"/>
        <item x="20"/>
        <item x="29"/>
        <item x="61"/>
        <item x="28"/>
        <item x="27"/>
        <item x="41"/>
        <item x="35"/>
        <item x="81"/>
        <item x="30"/>
        <item x="82"/>
        <item x="133"/>
        <item x="53"/>
        <item x="74"/>
        <item x="50"/>
        <item x="79"/>
        <item x="55"/>
        <item x="21"/>
        <item x="54"/>
        <item x="36"/>
        <item x="42"/>
        <item x="65"/>
        <item x="33"/>
        <item x="67"/>
        <item x="34"/>
        <item x="32"/>
        <item x="71"/>
        <item x="84"/>
        <item x="72"/>
        <item x="85"/>
        <item x="152"/>
        <item x="86"/>
        <item x="64"/>
        <item x="48"/>
        <item x="37"/>
        <item x="88"/>
        <item x="66"/>
        <item x="80"/>
        <item x="40"/>
        <item x="102"/>
        <item x="118"/>
        <item x="58"/>
        <item x="31"/>
        <item x="44"/>
        <item x="57"/>
        <item x="49"/>
        <item x="47"/>
        <item x="146"/>
        <item x="127"/>
        <item x="94"/>
        <item x="75"/>
        <item x="69"/>
        <item x="93"/>
        <item x="89"/>
        <item x="63"/>
        <item x="38"/>
        <item x="172"/>
        <item x="110"/>
        <item x="52"/>
        <item x="45"/>
        <item x="98"/>
        <item x="135"/>
        <item x="108"/>
        <item x="13"/>
        <item x="59"/>
        <item x="76"/>
        <item x="60"/>
        <item x="140"/>
        <item x="51"/>
        <item x="43"/>
        <item x="112"/>
        <item x="87"/>
        <item x="96"/>
        <item x="56"/>
        <item x="134"/>
        <item x="158"/>
        <item x="70"/>
        <item x="62"/>
        <item x="105"/>
        <item x="46"/>
        <item x="126"/>
        <item x="68"/>
        <item x="99"/>
        <item x="104"/>
        <item x="123"/>
        <item x="109"/>
        <item x="39"/>
        <item x="25"/>
        <item x="115"/>
        <item x="97"/>
        <item x="90"/>
        <item x="114"/>
        <item x="73"/>
        <item x="78"/>
        <item x="143"/>
        <item x="83"/>
        <item x="117"/>
        <item x="166"/>
        <item x="91"/>
        <item x="92"/>
        <item x="101"/>
        <item x="149"/>
        <item x="106"/>
        <item x="132"/>
        <item x="128"/>
        <item x="103"/>
        <item x="145"/>
        <item x="100"/>
        <item x="154"/>
        <item x="147"/>
        <item x="77"/>
        <item x="121"/>
        <item x="130"/>
        <item x="107"/>
        <item x="120"/>
        <item x="22"/>
        <item x="111"/>
        <item x="95"/>
        <item x="167"/>
        <item x="14"/>
        <item x="122"/>
        <item x="148"/>
        <item x="137"/>
        <item x="156"/>
        <item x="144"/>
        <item x="142"/>
        <item x="165"/>
        <item x="8"/>
        <item x="150"/>
        <item x="138"/>
        <item x="173"/>
        <item x="136"/>
        <item x="159"/>
        <item x="116"/>
        <item x="124"/>
        <item x="153"/>
        <item x="129"/>
        <item x="119"/>
        <item x="157"/>
        <item x="155"/>
        <item x="160"/>
        <item x="125"/>
        <item x="169"/>
        <item x="162"/>
        <item x="163"/>
        <item x="141"/>
        <item x="131"/>
        <item x="168"/>
        <item x="164"/>
        <item x="171"/>
        <item x="113"/>
        <item x="26"/>
        <item x="161"/>
        <item x="170"/>
        <item x="139"/>
        <item x="151"/>
        <item x="174"/>
        <item t="default"/>
      </items>
    </pivotField>
    <pivotField axis="axisPage" showAll="0">
      <items count="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showAll="0"/>
  </pivotFields>
  <rowFields count="1">
    <field x="6"/>
  </rowFields>
  <rowItems count="5">
    <i>
      <x v="9"/>
    </i>
    <i>
      <x v="87"/>
    </i>
    <i>
      <x v="132"/>
    </i>
    <i>
      <x v="148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8" hier="-1"/>
  </pageFields>
  <dataFields count="2">
    <dataField name="Sum of Mismanaged_PlasticWaste_PerCapita_2010 (kg per year) " fld="5" baseField="0" baseItem="0"/>
    <dataField name="Sum of mismanaged_plasticwaste_percapita_changes_2010_2019(kg per year)" fld="7" baseField="0" baseItem="0"/>
  </dataFields>
  <formats count="2">
    <format dxfId="1">
      <pivotArea collapsedLevelsAreSubtotals="1" fieldPosition="0">
        <references count="1">
          <reference field="6" count="4">
            <x v="9"/>
            <x v="87"/>
            <x v="132"/>
            <x v="148"/>
          </reference>
        </references>
      </pivotArea>
    </format>
    <format dxfId="0">
      <pivotArea dataOnly="0" labelOnly="1" fieldPosition="0">
        <references count="1">
          <reference field="6" count="4">
            <x v="9"/>
            <x v="87"/>
            <x v="132"/>
            <x v="148"/>
          </reference>
        </references>
      </pivotArea>
    </format>
  </formats>
  <chartFormats count="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33AD8-8042-4083-B7BC-8EB98394DE05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C200" firstHeaderRow="0" firstDataRow="1" firstDataCol="1"/>
  <pivotFields count="9">
    <pivotField axis="axisRow" showAll="0">
      <items count="196">
        <item x="183"/>
        <item x="144"/>
        <item x="135"/>
        <item x="5"/>
        <item x="119"/>
        <item x="169"/>
        <item x="6"/>
        <item x="102"/>
        <item x="178"/>
        <item x="67"/>
        <item x="146"/>
        <item x="96"/>
        <item x="101"/>
        <item x="162"/>
        <item x="165"/>
        <item x="7"/>
        <item x="158"/>
        <item x="185"/>
        <item x="8"/>
        <item x="192"/>
        <item x="52"/>
        <item x="9"/>
        <item x="157"/>
        <item x="180"/>
        <item x="166"/>
        <item x="124"/>
        <item x="10"/>
        <item x="11"/>
        <item x="130"/>
        <item x="98"/>
        <item x="12"/>
        <item x="13"/>
        <item x="72"/>
        <item x="171"/>
        <item x="150"/>
        <item x="14"/>
        <item x="58"/>
        <item x="123"/>
        <item x="132"/>
        <item x="15"/>
        <item x="16"/>
        <item x="114"/>
        <item x="170"/>
        <item x="81"/>
        <item x="126"/>
        <item x="176"/>
        <item x="173"/>
        <item x="125"/>
        <item x="115"/>
        <item x="80"/>
        <item x="129"/>
        <item x="182"/>
        <item x="57"/>
        <item x="17"/>
        <item x="18"/>
        <item x="63"/>
        <item x="100"/>
        <item x="105"/>
        <item x="54"/>
        <item x="19"/>
        <item x="128"/>
        <item x="168"/>
        <item x="49"/>
        <item x="77"/>
        <item x="179"/>
        <item x="20"/>
        <item x="106"/>
        <item x="21"/>
        <item x="141"/>
        <item x="53"/>
        <item x="22"/>
        <item x="136"/>
        <item x="23"/>
        <item x="174"/>
        <item x="152"/>
        <item x="133"/>
        <item x="175"/>
        <item x="142"/>
        <item x="89"/>
        <item x="86"/>
        <item x="186"/>
        <item x="79"/>
        <item x="90"/>
        <item x="140"/>
        <item x="78"/>
        <item x="95"/>
        <item x="147"/>
        <item x="193"/>
        <item x="99"/>
        <item x="127"/>
        <item x="24"/>
        <item x="154"/>
        <item x="51"/>
        <item x="69"/>
        <item x="60"/>
        <item x="143"/>
        <item x="25"/>
        <item x="110"/>
        <item x="184"/>
        <item x="56"/>
        <item x="26"/>
        <item x="83"/>
        <item x="151"/>
        <item x="3"/>
        <item x="64"/>
        <item x="47"/>
        <item x="85"/>
        <item x="116"/>
        <item x="48"/>
        <item x="160"/>
        <item x="27"/>
        <item x="61"/>
        <item x="4"/>
        <item x="28"/>
        <item x="134"/>
        <item x="187"/>
        <item x="117"/>
        <item x="93"/>
        <item x="29"/>
        <item x="109"/>
        <item x="30"/>
        <item x="31"/>
        <item x="74"/>
        <item x="156"/>
        <item x="112"/>
        <item x="32"/>
        <item x="33"/>
        <item x="2"/>
        <item x="34"/>
        <item x="70"/>
        <item x="73"/>
        <item x="82"/>
        <item x="88"/>
        <item x="92"/>
        <item x="163"/>
        <item x="131"/>
        <item x="107"/>
        <item x="181"/>
        <item x="62"/>
        <item x="87"/>
        <item x="68"/>
        <item x="138"/>
        <item x="94"/>
        <item x="155"/>
        <item x="118"/>
        <item x="35"/>
        <item x="65"/>
        <item x="145"/>
        <item x="36"/>
        <item x="37"/>
        <item x="148"/>
        <item x="103"/>
        <item x="111"/>
        <item x="55"/>
        <item x="71"/>
        <item x="50"/>
        <item x="167"/>
        <item x="104"/>
        <item x="38"/>
        <item x="39"/>
        <item x="91"/>
        <item x="76"/>
        <item x="0"/>
        <item x="97"/>
        <item x="153"/>
        <item x="84"/>
        <item x="59"/>
        <item x="149"/>
        <item x="190"/>
        <item x="172"/>
        <item x="1"/>
        <item x="75"/>
        <item x="191"/>
        <item x="139"/>
        <item x="40"/>
        <item x="164"/>
        <item x="41"/>
        <item x="66"/>
        <item x="159"/>
        <item x="161"/>
        <item x="177"/>
        <item x="42"/>
        <item x="43"/>
        <item x="137"/>
        <item x="122"/>
        <item x="108"/>
        <item x="113"/>
        <item x="188"/>
        <item x="44"/>
        <item x="189"/>
        <item x="120"/>
        <item x="45"/>
        <item x="121"/>
        <item x="46"/>
        <item x="19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76">
        <item x="24"/>
        <item x="23"/>
        <item x="3"/>
        <item x="17"/>
        <item x="1"/>
        <item x="18"/>
        <item x="15"/>
        <item x="9"/>
        <item x="0"/>
        <item x="19"/>
        <item x="2"/>
        <item x="10"/>
        <item x="4"/>
        <item x="16"/>
        <item x="11"/>
        <item x="5"/>
        <item x="6"/>
        <item x="12"/>
        <item x="7"/>
        <item x="20"/>
        <item x="29"/>
        <item x="61"/>
        <item x="28"/>
        <item x="27"/>
        <item x="41"/>
        <item x="35"/>
        <item x="81"/>
        <item x="30"/>
        <item x="82"/>
        <item x="133"/>
        <item x="53"/>
        <item x="74"/>
        <item x="50"/>
        <item x="79"/>
        <item x="55"/>
        <item x="21"/>
        <item x="54"/>
        <item x="36"/>
        <item x="42"/>
        <item x="65"/>
        <item x="33"/>
        <item x="67"/>
        <item x="34"/>
        <item x="32"/>
        <item x="71"/>
        <item x="84"/>
        <item x="72"/>
        <item x="85"/>
        <item x="152"/>
        <item x="86"/>
        <item x="64"/>
        <item x="48"/>
        <item x="37"/>
        <item x="88"/>
        <item x="66"/>
        <item x="80"/>
        <item x="40"/>
        <item x="102"/>
        <item x="118"/>
        <item x="58"/>
        <item x="31"/>
        <item x="44"/>
        <item x="57"/>
        <item x="49"/>
        <item x="47"/>
        <item x="146"/>
        <item x="127"/>
        <item x="94"/>
        <item x="75"/>
        <item x="69"/>
        <item x="93"/>
        <item x="89"/>
        <item x="63"/>
        <item x="38"/>
        <item x="172"/>
        <item x="110"/>
        <item x="52"/>
        <item x="45"/>
        <item x="98"/>
        <item x="135"/>
        <item x="108"/>
        <item x="13"/>
        <item x="59"/>
        <item x="76"/>
        <item x="60"/>
        <item x="140"/>
        <item x="51"/>
        <item x="43"/>
        <item x="112"/>
        <item x="87"/>
        <item x="96"/>
        <item x="56"/>
        <item x="134"/>
        <item x="158"/>
        <item x="70"/>
        <item x="62"/>
        <item x="105"/>
        <item x="46"/>
        <item x="126"/>
        <item x="68"/>
        <item x="99"/>
        <item x="104"/>
        <item x="123"/>
        <item x="109"/>
        <item x="39"/>
        <item x="25"/>
        <item x="115"/>
        <item x="97"/>
        <item x="90"/>
        <item x="114"/>
        <item x="73"/>
        <item x="78"/>
        <item x="143"/>
        <item x="83"/>
        <item x="117"/>
        <item x="166"/>
        <item x="91"/>
        <item x="92"/>
        <item x="101"/>
        <item x="149"/>
        <item x="106"/>
        <item x="132"/>
        <item x="128"/>
        <item x="103"/>
        <item x="145"/>
        <item x="100"/>
        <item x="154"/>
        <item x="147"/>
        <item x="77"/>
        <item x="121"/>
        <item x="130"/>
        <item x="107"/>
        <item x="120"/>
        <item x="22"/>
        <item x="111"/>
        <item x="95"/>
        <item x="167"/>
        <item x="14"/>
        <item x="122"/>
        <item x="148"/>
        <item x="137"/>
        <item x="156"/>
        <item x="144"/>
        <item x="142"/>
        <item x="165"/>
        <item x="8"/>
        <item x="150"/>
        <item x="138"/>
        <item x="173"/>
        <item x="136"/>
        <item x="159"/>
        <item x="116"/>
        <item x="124"/>
        <item x="153"/>
        <item x="129"/>
        <item x="119"/>
        <item x="157"/>
        <item x="155"/>
        <item x="160"/>
        <item x="125"/>
        <item x="169"/>
        <item x="162"/>
        <item x="163"/>
        <item x="141"/>
        <item x="131"/>
        <item x="168"/>
        <item x="164"/>
        <item x="171"/>
        <item x="113"/>
        <item x="26"/>
        <item x="161"/>
        <item x="170"/>
        <item x="139"/>
        <item x="151"/>
        <item x="174"/>
        <item t="default"/>
      </items>
    </pivotField>
    <pivotField dataField="1" showAll="0">
      <items count="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</pivotFields>
  <rowFields count="1">
    <field x="0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Fields count="1">
    <field x="-2"/>
  </colFields>
  <colItems count="2">
    <i>
      <x/>
    </i>
    <i i="1">
      <x v="1"/>
    </i>
  </colItems>
  <dataFields count="2">
    <dataField name="Mismanage_plasticwaste_percapita_changes_2010_2019(kg per year)" fld="7" baseField="0" baseItem="0"/>
    <dataField name=" Percent of Change" fld="8" baseField="0" baseItem="0"/>
  </dataFields>
  <chartFormats count="2"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FBB6F1-9E3F-480D-8C63-EDCCCD0277B5}" name="PivotTable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F11" firstHeaderRow="0" firstDataRow="1" firstDataCol="1" rowPageCount="1" colPageCount="1"/>
  <pivotFields count="10">
    <pivotField axis="axisRow" multipleItemSelectionAllowed="1" showAll="0">
      <items count="196">
        <item h="1" x="183"/>
        <item h="1" x="144"/>
        <item h="1" x="135"/>
        <item h="1" x="5"/>
        <item h="1" x="119"/>
        <item h="1" x="169"/>
        <item h="1" x="6"/>
        <item h="1" x="102"/>
        <item h="1" x="178"/>
        <item h="1" x="67"/>
        <item h="1" x="146"/>
        <item h="1" x="96"/>
        <item h="1" x="101"/>
        <item h="1" x="162"/>
        <item h="1" x="165"/>
        <item h="1" x="7"/>
        <item h="1" x="158"/>
        <item h="1" x="185"/>
        <item h="1" x="8"/>
        <item h="1" x="192"/>
        <item h="1" x="52"/>
        <item h="1" x="9"/>
        <item h="1" x="157"/>
        <item h="1" x="180"/>
        <item h="1" x="166"/>
        <item h="1" x="124"/>
        <item h="1" x="10"/>
        <item h="1" x="11"/>
        <item h="1" x="130"/>
        <item x="98"/>
        <item h="1" x="12"/>
        <item h="1" x="13"/>
        <item h="1" x="72"/>
        <item h="1" x="171"/>
        <item h="1" x="150"/>
        <item h="1" x="14"/>
        <item h="1" x="58"/>
        <item h="1" x="123"/>
        <item h="1" x="132"/>
        <item h="1" x="15"/>
        <item h="1" x="16"/>
        <item h="1" x="114"/>
        <item h="1" x="170"/>
        <item h="1" x="81"/>
        <item h="1" x="126"/>
        <item h="1" x="176"/>
        <item h="1" x="173"/>
        <item h="1" x="125"/>
        <item h="1" x="115"/>
        <item h="1" x="80"/>
        <item h="1" x="129"/>
        <item h="1" x="182"/>
        <item h="1" x="57"/>
        <item h="1" x="17"/>
        <item h="1" x="18"/>
        <item h="1" x="63"/>
        <item h="1" x="100"/>
        <item h="1" x="105"/>
        <item h="1" x="54"/>
        <item h="1" x="19"/>
        <item h="1" x="128"/>
        <item h="1" x="168"/>
        <item h="1" x="49"/>
        <item h="1" x="77"/>
        <item h="1" x="179"/>
        <item h="1" x="20"/>
        <item h="1" x="106"/>
        <item h="1" x="21"/>
        <item h="1" x="141"/>
        <item h="1" x="53"/>
        <item h="1" x="22"/>
        <item h="1" x="136"/>
        <item h="1" x="23"/>
        <item h="1" x="174"/>
        <item h="1" x="152"/>
        <item h="1" x="133"/>
        <item h="1" x="175"/>
        <item h="1" x="142"/>
        <item h="1" x="89"/>
        <item h="1" x="86"/>
        <item x="186"/>
        <item x="79"/>
        <item h="1" x="90"/>
        <item h="1" x="140"/>
        <item h="1" x="78"/>
        <item h="1" x="95"/>
        <item h="1" x="147"/>
        <item h="1" x="193"/>
        <item h="1" x="99"/>
        <item h="1" x="127"/>
        <item h="1" x="24"/>
        <item h="1" x="154"/>
        <item h="1" x="51"/>
        <item h="1" x="69"/>
        <item h="1" x="60"/>
        <item h="1" x="143"/>
        <item h="1" x="25"/>
        <item h="1" x="110"/>
        <item h="1" x="184"/>
        <item h="1" x="56"/>
        <item h="1" x="26"/>
        <item h="1" x="83"/>
        <item h="1" x="151"/>
        <item h="1" x="3"/>
        <item h="1" x="64"/>
        <item h="1" x="47"/>
        <item h="1" x="85"/>
        <item h="1" x="116"/>
        <item h="1" x="48"/>
        <item h="1" x="160"/>
        <item h="1" x="27"/>
        <item h="1" x="61"/>
        <item h="1" x="4"/>
        <item h="1" x="28"/>
        <item h="1" x="134"/>
        <item h="1" x="187"/>
        <item h="1" x="117"/>
        <item h="1" x="93"/>
        <item h="1" x="29"/>
        <item h="1" x="109"/>
        <item h="1" x="30"/>
        <item h="1" x="31"/>
        <item h="1" x="74"/>
        <item h="1" x="156"/>
        <item h="1" x="112"/>
        <item h="1" x="32"/>
        <item h="1" x="33"/>
        <item h="1" x="2"/>
        <item h="1" x="34"/>
        <item h="1" x="70"/>
        <item h="1" x="73"/>
        <item x="82"/>
        <item h="1" x="88"/>
        <item h="1" x="92"/>
        <item h="1" x="163"/>
        <item h="1" x="131"/>
        <item h="1" x="107"/>
        <item h="1" x="181"/>
        <item h="1" x="62"/>
        <item h="1" x="87"/>
        <item h="1" x="68"/>
        <item h="1" x="138"/>
        <item h="1" x="94"/>
        <item h="1" x="155"/>
        <item h="1" x="118"/>
        <item h="1" x="35"/>
        <item h="1" x="65"/>
        <item h="1" x="145"/>
        <item h="1" x="36"/>
        <item h="1" x="37"/>
        <item h="1" x="148"/>
        <item h="1" x="103"/>
        <item h="1" x="111"/>
        <item h="1" x="55"/>
        <item h="1" x="71"/>
        <item h="1" x="50"/>
        <item h="1" x="167"/>
        <item h="1" x="104"/>
        <item h="1" x="38"/>
        <item h="1" x="39"/>
        <item h="1" x="91"/>
        <item h="1" x="76"/>
        <item h="1" x="0"/>
        <item h="1" x="97"/>
        <item h="1" x="153"/>
        <item h="1" x="84"/>
        <item h="1" x="59"/>
        <item h="1" x="149"/>
        <item h="1" x="190"/>
        <item h="1" x="172"/>
        <item h="1" x="1"/>
        <item h="1" x="75"/>
        <item h="1" x="191"/>
        <item h="1" x="139"/>
        <item h="1" x="40"/>
        <item h="1" x="164"/>
        <item h="1" x="41"/>
        <item h="1" x="66"/>
        <item h="1" x="159"/>
        <item h="1" x="161"/>
        <item h="1" x="177"/>
        <item h="1" x="42"/>
        <item h="1" x="43"/>
        <item h="1" x="137"/>
        <item h="1" x="122"/>
        <item h="1" x="108"/>
        <item x="113"/>
        <item h="1" x="188"/>
        <item h="1" x="44"/>
        <item h="1" x="189"/>
        <item h="1" x="120"/>
        <item h="1" x="45"/>
        <item h="1" x="121"/>
        <item h="1" x="46"/>
        <item h="1" x="194"/>
        <item t="default"/>
      </items>
    </pivotField>
    <pivotField dataField="1" showAll="0"/>
    <pivotField showAll="0"/>
    <pivotField dataField="1" showAll="0"/>
    <pivotField showAll="0"/>
    <pivotField dataField="1" showAll="0">
      <items count="87">
        <item x="8"/>
        <item x="38"/>
        <item x="46"/>
        <item x="42"/>
        <item x="47"/>
        <item x="7"/>
        <item x="12"/>
        <item x="6"/>
        <item x="43"/>
        <item x="37"/>
        <item x="5"/>
        <item x="33"/>
        <item x="70"/>
        <item x="11"/>
        <item x="34"/>
        <item x="26"/>
        <item x="82"/>
        <item x="31"/>
        <item x="28"/>
        <item x="14"/>
        <item x="27"/>
        <item x="10"/>
        <item x="66"/>
        <item x="83"/>
        <item x="77"/>
        <item x="75"/>
        <item x="84"/>
        <item x="54"/>
        <item x="72"/>
        <item x="63"/>
        <item x="79"/>
        <item x="80"/>
        <item x="35"/>
        <item x="22"/>
        <item x="73"/>
        <item x="49"/>
        <item x="17"/>
        <item x="74"/>
        <item x="78"/>
        <item x="56"/>
        <item x="4"/>
        <item x="0"/>
        <item x="2"/>
        <item x="52"/>
        <item x="25"/>
        <item x="58"/>
        <item x="71"/>
        <item x="9"/>
        <item x="67"/>
        <item x="68"/>
        <item x="81"/>
        <item x="60"/>
        <item x="50"/>
        <item x="59"/>
        <item x="48"/>
        <item x="40"/>
        <item x="53"/>
        <item x="51"/>
        <item x="61"/>
        <item x="64"/>
        <item x="39"/>
        <item x="13"/>
        <item x="16"/>
        <item x="24"/>
        <item x="36"/>
        <item x="45"/>
        <item x="41"/>
        <item x="15"/>
        <item x="57"/>
        <item x="18"/>
        <item x="65"/>
        <item x="62"/>
        <item x="1"/>
        <item x="21"/>
        <item x="44"/>
        <item x="23"/>
        <item x="20"/>
        <item x="30"/>
        <item x="76"/>
        <item x="32"/>
        <item x="69"/>
        <item x="3"/>
        <item x="55"/>
        <item x="19"/>
        <item x="29"/>
        <item x="85"/>
        <item t="default"/>
      </items>
    </pivotField>
    <pivotField dataField="1" showAll="0">
      <items count="162">
        <item x="5"/>
        <item x="0"/>
        <item x="2"/>
        <item x="4"/>
        <item x="1"/>
        <item x="47"/>
        <item x="15"/>
        <item x="3"/>
        <item x="27"/>
        <item x="67"/>
        <item x="68"/>
        <item x="21"/>
        <item x="14"/>
        <item x="119"/>
        <item x="39"/>
        <item x="60"/>
        <item x="13"/>
        <item x="36"/>
        <item x="65"/>
        <item x="9"/>
        <item x="41"/>
        <item x="16"/>
        <item x="40"/>
        <item x="51"/>
        <item x="28"/>
        <item x="53"/>
        <item x="22"/>
        <item x="19"/>
        <item x="57"/>
        <item x="138"/>
        <item x="70"/>
        <item x="71"/>
        <item x="58"/>
        <item x="72"/>
        <item x="20"/>
        <item x="50"/>
        <item x="34"/>
        <item x="74"/>
        <item x="18"/>
        <item x="52"/>
        <item x="23"/>
        <item x="66"/>
        <item x="26"/>
        <item x="88"/>
        <item x="104"/>
        <item x="44"/>
        <item x="30"/>
        <item x="43"/>
        <item x="17"/>
        <item x="35"/>
        <item x="132"/>
        <item x="33"/>
        <item x="113"/>
        <item x="80"/>
        <item x="61"/>
        <item x="55"/>
        <item x="79"/>
        <item x="75"/>
        <item x="49"/>
        <item x="24"/>
        <item x="158"/>
        <item x="96"/>
        <item x="38"/>
        <item x="31"/>
        <item x="84"/>
        <item x="121"/>
        <item x="94"/>
        <item x="7"/>
        <item x="62"/>
        <item x="45"/>
        <item x="46"/>
        <item x="126"/>
        <item x="37"/>
        <item x="98"/>
        <item x="73"/>
        <item x="29"/>
        <item x="82"/>
        <item x="42"/>
        <item x="120"/>
        <item x="144"/>
        <item x="56"/>
        <item x="48"/>
        <item x="91"/>
        <item x="112"/>
        <item x="32"/>
        <item x="54"/>
        <item x="85"/>
        <item x="90"/>
        <item x="109"/>
        <item x="95"/>
        <item x="11"/>
        <item x="25"/>
        <item x="101"/>
        <item x="83"/>
        <item x="76"/>
        <item x="100"/>
        <item x="59"/>
        <item x="129"/>
        <item x="64"/>
        <item x="69"/>
        <item x="103"/>
        <item x="152"/>
        <item x="77"/>
        <item x="78"/>
        <item x="87"/>
        <item x="135"/>
        <item x="92"/>
        <item x="118"/>
        <item x="114"/>
        <item x="131"/>
        <item x="89"/>
        <item x="86"/>
        <item x="140"/>
        <item x="133"/>
        <item x="63"/>
        <item x="107"/>
        <item x="116"/>
        <item x="93"/>
        <item x="106"/>
        <item x="10"/>
        <item x="97"/>
        <item x="81"/>
        <item x="8"/>
        <item x="153"/>
        <item x="134"/>
        <item x="108"/>
        <item x="123"/>
        <item x="142"/>
        <item x="130"/>
        <item x="128"/>
        <item x="6"/>
        <item x="151"/>
        <item x="136"/>
        <item x="124"/>
        <item x="159"/>
        <item x="122"/>
        <item x="145"/>
        <item x="102"/>
        <item x="110"/>
        <item x="139"/>
        <item x="115"/>
        <item x="105"/>
        <item x="143"/>
        <item x="141"/>
        <item x="146"/>
        <item x="111"/>
        <item x="155"/>
        <item x="148"/>
        <item x="149"/>
        <item x="127"/>
        <item x="117"/>
        <item x="154"/>
        <item x="150"/>
        <item x="157"/>
        <item x="99"/>
        <item x="12"/>
        <item x="147"/>
        <item x="156"/>
        <item x="125"/>
        <item x="137"/>
        <item x="160"/>
        <item t="default"/>
      </items>
    </pivotField>
    <pivotField showAll="0"/>
    <pivotField axis="axisPage" showAll="0">
      <items count="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dataField="1" showAll="0">
      <items count="155"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5"/>
        <item x="153"/>
        <item t="default"/>
      </items>
    </pivotField>
  </pivotFields>
  <rowFields count="1">
    <field x="0"/>
  </rowFields>
  <rowItems count="6">
    <i>
      <x v="29"/>
    </i>
    <i>
      <x v="80"/>
    </i>
    <i>
      <x v="81"/>
    </i>
    <i>
      <x v="131"/>
    </i>
    <i>
      <x v="18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8" hier="-1"/>
  </pageFields>
  <dataFields count="5">
    <dataField name="The Total_mismanagedplasticwaste_2010_(kgs)" fld="1" baseField="0" baseItem="29"/>
    <dataField name="The Total_msmanagedplasticwaste_2019_(kgs)" fld="3" baseField="0" baseItem="29"/>
    <dataField name="Sum of Mismanaged_PlasticWaste_PerCapita_2010 (kg per year) " fld="5" baseField="0" baseItem="0"/>
    <dataField name="Sum of Mismanaged_PlasticWaste_PerCapita_2019 (kg per year) " fld="6" baseField="0" baseItem="0"/>
    <dataField name="Sum of Percentage of Change2" fld="9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5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A258AF-4428-4153-9F5F-D57CD6EC541D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4" firstHeaderRow="1" firstDataRow="1" firstDataCol="1"/>
  <pivotFields count="10">
    <pivotField axis="axisRow" showAll="0">
      <items count="21">
        <item x="11"/>
        <item x="15"/>
        <item x="0"/>
        <item x="12"/>
        <item x="5"/>
        <item x="16"/>
        <item x="7"/>
        <item x="9"/>
        <item x="3"/>
        <item x="14"/>
        <item x="19"/>
        <item x="2"/>
        <item x="6"/>
        <item x="18"/>
        <item x="1"/>
        <item x="10"/>
        <item x="17"/>
        <item x="8"/>
        <item x="13"/>
        <item x="4"/>
        <item t="default"/>
      </items>
    </pivotField>
    <pivotField numFmtId="43" showAll="0"/>
    <pivotField showAll="0"/>
    <pivotField numFmtId="43" showAll="0"/>
    <pivotField showAll="0"/>
    <pivotField showAll="0"/>
    <pivotField showAll="0"/>
    <pivotField dataField="1" showAll="0"/>
    <pivotField numFmtId="9" showAll="0"/>
    <pivotField numFmtId="9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Mismanage_plasticwaste_percapita_changes_2010_2019(kg per year)" fld="7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313EA-EBE3-4C54-84CF-1725EAE405BF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6:D202" firstHeaderRow="0" firstDataRow="1" firstDataCol="1" rowPageCount="3" colPageCount="1"/>
  <pivotFields count="9">
    <pivotField axis="axisRow" showAll="0">
      <items count="196">
        <item x="183"/>
        <item x="144"/>
        <item x="135"/>
        <item x="5"/>
        <item x="119"/>
        <item x="169"/>
        <item x="6"/>
        <item x="102"/>
        <item x="178"/>
        <item x="67"/>
        <item x="146"/>
        <item x="96"/>
        <item x="101"/>
        <item x="162"/>
        <item x="165"/>
        <item x="7"/>
        <item x="158"/>
        <item x="185"/>
        <item x="8"/>
        <item x="192"/>
        <item x="52"/>
        <item x="9"/>
        <item x="157"/>
        <item x="180"/>
        <item x="166"/>
        <item x="124"/>
        <item x="10"/>
        <item x="11"/>
        <item x="130"/>
        <item x="98"/>
        <item x="12"/>
        <item x="13"/>
        <item x="72"/>
        <item x="171"/>
        <item x="150"/>
        <item x="14"/>
        <item x="58"/>
        <item x="123"/>
        <item x="132"/>
        <item x="15"/>
        <item x="16"/>
        <item x="114"/>
        <item x="170"/>
        <item x="81"/>
        <item x="126"/>
        <item x="176"/>
        <item x="173"/>
        <item x="125"/>
        <item x="115"/>
        <item x="80"/>
        <item x="129"/>
        <item x="182"/>
        <item x="57"/>
        <item x="17"/>
        <item x="18"/>
        <item x="63"/>
        <item x="100"/>
        <item x="105"/>
        <item x="54"/>
        <item x="19"/>
        <item x="128"/>
        <item x="168"/>
        <item x="49"/>
        <item x="77"/>
        <item x="179"/>
        <item x="20"/>
        <item x="106"/>
        <item x="21"/>
        <item x="141"/>
        <item x="53"/>
        <item x="22"/>
        <item x="136"/>
        <item x="23"/>
        <item x="174"/>
        <item x="152"/>
        <item x="133"/>
        <item x="175"/>
        <item x="142"/>
        <item x="89"/>
        <item x="86"/>
        <item x="186"/>
        <item x="79"/>
        <item x="90"/>
        <item x="140"/>
        <item x="78"/>
        <item x="95"/>
        <item x="147"/>
        <item x="193"/>
        <item x="99"/>
        <item x="127"/>
        <item x="24"/>
        <item x="154"/>
        <item x="51"/>
        <item x="69"/>
        <item x="60"/>
        <item x="143"/>
        <item x="25"/>
        <item x="110"/>
        <item x="184"/>
        <item x="56"/>
        <item x="26"/>
        <item x="83"/>
        <item x="151"/>
        <item x="3"/>
        <item x="64"/>
        <item x="47"/>
        <item x="85"/>
        <item x="116"/>
        <item x="48"/>
        <item x="160"/>
        <item x="27"/>
        <item x="61"/>
        <item x="4"/>
        <item x="28"/>
        <item x="134"/>
        <item x="187"/>
        <item x="117"/>
        <item x="93"/>
        <item x="29"/>
        <item x="109"/>
        <item x="30"/>
        <item x="31"/>
        <item x="74"/>
        <item x="156"/>
        <item x="112"/>
        <item x="32"/>
        <item x="33"/>
        <item x="2"/>
        <item x="34"/>
        <item x="70"/>
        <item x="73"/>
        <item x="82"/>
        <item x="88"/>
        <item x="92"/>
        <item x="163"/>
        <item x="131"/>
        <item x="107"/>
        <item x="181"/>
        <item x="62"/>
        <item x="87"/>
        <item x="68"/>
        <item x="138"/>
        <item x="94"/>
        <item x="155"/>
        <item x="118"/>
        <item x="35"/>
        <item x="65"/>
        <item x="145"/>
        <item x="36"/>
        <item x="37"/>
        <item x="148"/>
        <item x="103"/>
        <item x="111"/>
        <item x="55"/>
        <item x="71"/>
        <item x="50"/>
        <item x="167"/>
        <item x="104"/>
        <item x="38"/>
        <item x="39"/>
        <item x="91"/>
        <item x="76"/>
        <item x="0"/>
        <item x="97"/>
        <item x="153"/>
        <item x="84"/>
        <item x="59"/>
        <item x="149"/>
        <item x="190"/>
        <item x="172"/>
        <item x="1"/>
        <item x="75"/>
        <item x="191"/>
        <item x="139"/>
        <item x="40"/>
        <item x="164"/>
        <item x="41"/>
        <item x="66"/>
        <item x="159"/>
        <item x="161"/>
        <item x="177"/>
        <item x="42"/>
        <item x="43"/>
        <item x="137"/>
        <item x="122"/>
        <item x="108"/>
        <item x="113"/>
        <item x="188"/>
        <item x="44"/>
        <item x="189"/>
        <item x="120"/>
        <item x="45"/>
        <item x="121"/>
        <item x="46"/>
        <item x="194"/>
        <item t="default"/>
      </items>
    </pivotField>
    <pivotField showAll="0"/>
    <pivotField showAll="0"/>
    <pivotField showAll="0"/>
    <pivotField showAll="0"/>
    <pivotField axis="axisPage" dataField="1" showAll="0">
      <items count="87">
        <item x="8"/>
        <item x="38"/>
        <item x="46"/>
        <item x="42"/>
        <item x="47"/>
        <item x="7"/>
        <item x="12"/>
        <item x="6"/>
        <item x="43"/>
        <item x="37"/>
        <item x="5"/>
        <item x="33"/>
        <item x="70"/>
        <item x="11"/>
        <item x="34"/>
        <item x="26"/>
        <item x="82"/>
        <item x="31"/>
        <item x="28"/>
        <item x="14"/>
        <item x="27"/>
        <item x="10"/>
        <item x="66"/>
        <item x="83"/>
        <item x="77"/>
        <item x="75"/>
        <item x="84"/>
        <item x="54"/>
        <item x="72"/>
        <item x="63"/>
        <item x="79"/>
        <item x="80"/>
        <item x="35"/>
        <item x="22"/>
        <item x="73"/>
        <item x="49"/>
        <item x="17"/>
        <item x="74"/>
        <item x="78"/>
        <item x="56"/>
        <item x="4"/>
        <item x="0"/>
        <item x="2"/>
        <item x="52"/>
        <item x="25"/>
        <item x="58"/>
        <item x="71"/>
        <item x="9"/>
        <item x="67"/>
        <item x="68"/>
        <item x="81"/>
        <item x="60"/>
        <item x="50"/>
        <item x="59"/>
        <item x="48"/>
        <item x="40"/>
        <item x="53"/>
        <item x="51"/>
        <item x="61"/>
        <item x="64"/>
        <item x="39"/>
        <item x="13"/>
        <item x="16"/>
        <item x="24"/>
        <item x="36"/>
        <item x="45"/>
        <item x="41"/>
        <item x="15"/>
        <item x="57"/>
        <item x="18"/>
        <item x="65"/>
        <item x="62"/>
        <item x="1"/>
        <item x="21"/>
        <item x="44"/>
        <item x="23"/>
        <item x="20"/>
        <item x="30"/>
        <item x="76"/>
        <item x="32"/>
        <item x="69"/>
        <item x="3"/>
        <item x="55"/>
        <item x="19"/>
        <item x="29"/>
        <item x="85"/>
        <item t="default"/>
      </items>
    </pivotField>
    <pivotField axis="axisPage" dataField="1" showAll="0">
      <items count="162">
        <item x="5"/>
        <item x="0"/>
        <item x="2"/>
        <item x="4"/>
        <item x="1"/>
        <item x="47"/>
        <item x="15"/>
        <item x="3"/>
        <item x="27"/>
        <item x="67"/>
        <item x="68"/>
        <item x="21"/>
        <item x="14"/>
        <item x="119"/>
        <item x="39"/>
        <item x="60"/>
        <item x="13"/>
        <item x="36"/>
        <item x="65"/>
        <item x="9"/>
        <item x="41"/>
        <item x="16"/>
        <item x="40"/>
        <item x="51"/>
        <item x="28"/>
        <item x="53"/>
        <item x="22"/>
        <item x="19"/>
        <item x="57"/>
        <item x="138"/>
        <item x="70"/>
        <item x="71"/>
        <item x="58"/>
        <item x="72"/>
        <item x="20"/>
        <item x="50"/>
        <item x="34"/>
        <item x="74"/>
        <item x="18"/>
        <item x="52"/>
        <item x="23"/>
        <item x="66"/>
        <item x="26"/>
        <item x="88"/>
        <item x="104"/>
        <item x="44"/>
        <item x="30"/>
        <item x="43"/>
        <item x="17"/>
        <item x="35"/>
        <item x="132"/>
        <item x="33"/>
        <item x="113"/>
        <item x="80"/>
        <item x="61"/>
        <item x="55"/>
        <item x="79"/>
        <item x="75"/>
        <item x="49"/>
        <item x="24"/>
        <item x="158"/>
        <item x="96"/>
        <item x="38"/>
        <item x="31"/>
        <item x="84"/>
        <item x="121"/>
        <item x="94"/>
        <item x="7"/>
        <item x="62"/>
        <item x="45"/>
        <item x="46"/>
        <item x="126"/>
        <item x="37"/>
        <item x="98"/>
        <item x="73"/>
        <item x="29"/>
        <item x="82"/>
        <item x="42"/>
        <item x="120"/>
        <item x="144"/>
        <item x="56"/>
        <item x="48"/>
        <item x="91"/>
        <item x="112"/>
        <item x="32"/>
        <item x="54"/>
        <item x="85"/>
        <item x="90"/>
        <item x="109"/>
        <item x="95"/>
        <item x="11"/>
        <item x="25"/>
        <item x="101"/>
        <item x="83"/>
        <item x="76"/>
        <item x="100"/>
        <item x="59"/>
        <item x="129"/>
        <item x="64"/>
        <item x="69"/>
        <item x="103"/>
        <item x="152"/>
        <item x="77"/>
        <item x="78"/>
        <item x="87"/>
        <item x="135"/>
        <item x="92"/>
        <item x="118"/>
        <item x="114"/>
        <item x="131"/>
        <item x="89"/>
        <item x="86"/>
        <item x="140"/>
        <item x="133"/>
        <item x="63"/>
        <item x="107"/>
        <item x="116"/>
        <item x="93"/>
        <item x="106"/>
        <item x="10"/>
        <item x="97"/>
        <item x="81"/>
        <item x="8"/>
        <item x="153"/>
        <item x="134"/>
        <item x="108"/>
        <item x="123"/>
        <item x="142"/>
        <item x="130"/>
        <item x="128"/>
        <item x="6"/>
        <item x="151"/>
        <item x="136"/>
        <item x="124"/>
        <item x="159"/>
        <item x="122"/>
        <item x="145"/>
        <item x="102"/>
        <item x="110"/>
        <item x="139"/>
        <item x="115"/>
        <item x="105"/>
        <item x="143"/>
        <item x="141"/>
        <item x="146"/>
        <item x="111"/>
        <item x="155"/>
        <item x="148"/>
        <item x="149"/>
        <item x="127"/>
        <item x="117"/>
        <item x="154"/>
        <item x="150"/>
        <item x="157"/>
        <item x="99"/>
        <item x="12"/>
        <item x="147"/>
        <item x="156"/>
        <item x="125"/>
        <item x="137"/>
        <item x="160"/>
        <item t="default"/>
      </items>
    </pivotField>
    <pivotField showAll="0"/>
    <pivotField axis="axisPage" dataField="1" showAll="0">
      <items count="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</pivotFields>
  <rowFields count="1">
    <field x="0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5" hier="-1"/>
    <pageField fld="6" hier="-1"/>
    <pageField fld="8" hier="-1"/>
  </pageFields>
  <dataFields count="3">
    <dataField name="Total Mismanaged_PlasticWaste_PerCapita_2010 (kg per year) " fld="5" baseField="0" baseItem="0"/>
    <dataField name="Total Mismanaged_PlasticWaste_PerCapita_2019 (kg per year) " fld="6" baseField="0" baseItem="0"/>
    <dataField name="Total Percentage of Change" fld="8" baseField="0" baseItem="0"/>
  </dataFields>
  <chartFormats count="3">
    <chartFormat chart="2" format="17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8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27DC-B696-4B14-89E6-0901657388F1}">
  <dimension ref="A1:C9"/>
  <sheetViews>
    <sheetView topLeftCell="B1" zoomScaleNormal="100" workbookViewId="0">
      <selection activeCell="C4" sqref="C4"/>
    </sheetView>
  </sheetViews>
  <sheetFormatPr defaultRowHeight="14.4" x14ac:dyDescent="0.3"/>
  <cols>
    <col min="1" max="1" width="19" bestFit="1" customWidth="1"/>
    <col min="2" max="2" width="56.77734375" bestFit="1" customWidth="1"/>
    <col min="3" max="4" width="68.44140625" bestFit="1" customWidth="1"/>
    <col min="5" max="195" width="29.33203125" bestFit="1" customWidth="1"/>
    <col min="196" max="196" width="10.77734375" bestFit="1" customWidth="1"/>
  </cols>
  <sheetData>
    <row r="1" spans="1:3" x14ac:dyDescent="0.3">
      <c r="A1" s="6" t="s">
        <v>0</v>
      </c>
      <c r="B1" t="s">
        <v>213</v>
      </c>
    </row>
    <row r="2" spans="1:3" x14ac:dyDescent="0.3">
      <c r="A2" s="6" t="s">
        <v>202</v>
      </c>
      <c r="B2" t="s">
        <v>208</v>
      </c>
    </row>
    <row r="4" spans="1:3" x14ac:dyDescent="0.3">
      <c r="A4" s="6" t="s">
        <v>203</v>
      </c>
      <c r="B4" t="s">
        <v>206</v>
      </c>
      <c r="C4" t="s">
        <v>214</v>
      </c>
    </row>
    <row r="5" spans="1:3" x14ac:dyDescent="0.3">
      <c r="A5" s="12">
        <v>0.19793743</v>
      </c>
      <c r="B5" s="11">
        <v>2E-3</v>
      </c>
      <c r="C5" s="11">
        <v>0.19593743</v>
      </c>
    </row>
    <row r="6" spans="1:3" x14ac:dyDescent="0.3">
      <c r="A6" s="12">
        <v>6.4872727269999997</v>
      </c>
      <c r="B6" s="11">
        <v>4.9000000000000002E-2</v>
      </c>
      <c r="C6" s="11">
        <v>6.4382727269999993</v>
      </c>
    </row>
    <row r="7" spans="1:3" x14ac:dyDescent="0.3">
      <c r="A7" s="12">
        <v>15.78193592</v>
      </c>
      <c r="B7" s="11">
        <v>3.9E-2</v>
      </c>
      <c r="C7" s="11">
        <v>15.742935920000001</v>
      </c>
    </row>
    <row r="8" spans="1:3" x14ac:dyDescent="0.3">
      <c r="A8" s="12">
        <v>24.23915307</v>
      </c>
      <c r="B8" s="11">
        <v>3.2000000000000001E-2</v>
      </c>
      <c r="C8" s="11">
        <v>24.20715307</v>
      </c>
    </row>
    <row r="9" spans="1:3" x14ac:dyDescent="0.3">
      <c r="A9" s="7" t="s">
        <v>205</v>
      </c>
      <c r="B9" s="8">
        <v>0.122</v>
      </c>
      <c r="C9" s="8">
        <v>46.584299146999996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20B9-8015-4084-A53A-C524C4DDEA33}">
  <dimension ref="A4:E200"/>
  <sheetViews>
    <sheetView zoomScale="85" zoomScaleNormal="85" workbookViewId="0">
      <selection activeCell="C4" sqref="C4"/>
    </sheetView>
  </sheetViews>
  <sheetFormatPr defaultRowHeight="14.4" x14ac:dyDescent="0.3"/>
  <cols>
    <col min="1" max="1" width="29.6640625" bestFit="1" customWidth="1"/>
    <col min="2" max="2" width="64.33203125" bestFit="1" customWidth="1"/>
    <col min="3" max="3" width="18" bestFit="1" customWidth="1"/>
  </cols>
  <sheetData>
    <row r="4" spans="1:3" x14ac:dyDescent="0.3">
      <c r="A4" s="6" t="s">
        <v>203</v>
      </c>
      <c r="B4" t="s">
        <v>215</v>
      </c>
      <c r="C4" t="s">
        <v>218</v>
      </c>
    </row>
    <row r="5" spans="1:3" x14ac:dyDescent="0.3">
      <c r="A5" s="7" t="s">
        <v>5</v>
      </c>
      <c r="B5" s="8">
        <v>24.20715307</v>
      </c>
      <c r="C5" s="8">
        <v>7.5647353343749995</v>
      </c>
    </row>
    <row r="6" spans="1:3" x14ac:dyDescent="0.3">
      <c r="A6" s="7" t="s">
        <v>6</v>
      </c>
      <c r="B6" s="8">
        <v>17.672994730000003</v>
      </c>
      <c r="C6" s="8">
        <v>2.0549993872093029</v>
      </c>
    </row>
    <row r="7" spans="1:3" x14ac:dyDescent="0.3">
      <c r="A7" s="7" t="s">
        <v>7</v>
      </c>
      <c r="B7" s="8">
        <v>7.4002788690000001</v>
      </c>
      <c r="C7" s="8">
        <v>1.6445064153333333</v>
      </c>
    </row>
    <row r="8" spans="1:3" x14ac:dyDescent="0.3">
      <c r="A8" s="7" t="s">
        <v>8</v>
      </c>
      <c r="B8" s="8">
        <v>-0.01</v>
      </c>
      <c r="C8" s="8">
        <v>0</v>
      </c>
    </row>
    <row r="9" spans="1:3" x14ac:dyDescent="0.3">
      <c r="A9" s="7" t="s">
        <v>9</v>
      </c>
      <c r="B9" s="8">
        <v>6.4129175260000002</v>
      </c>
      <c r="C9" s="8">
        <v>1.2574348090196079</v>
      </c>
    </row>
    <row r="10" spans="1:3" x14ac:dyDescent="0.3">
      <c r="A10" s="7" t="s">
        <v>10</v>
      </c>
      <c r="B10" s="8">
        <v>10.375911520000001</v>
      </c>
      <c r="C10" s="8">
        <v>3.9907352</v>
      </c>
    </row>
    <row r="11" spans="1:3" x14ac:dyDescent="0.3">
      <c r="A11" s="7" t="s">
        <v>11</v>
      </c>
      <c r="B11" s="8">
        <v>-7.0000000000000001E-3</v>
      </c>
      <c r="C11" s="8">
        <v>0</v>
      </c>
    </row>
    <row r="12" spans="1:3" x14ac:dyDescent="0.3">
      <c r="A12" s="7" t="s">
        <v>12</v>
      </c>
      <c r="B12" s="8">
        <v>0.20694338000000001</v>
      </c>
      <c r="C12" s="8">
        <v>1.0347169000000001</v>
      </c>
    </row>
    <row r="13" spans="1:3" x14ac:dyDescent="0.3">
      <c r="A13" s="7" t="s">
        <v>13</v>
      </c>
      <c r="B13" s="8">
        <v>5.6753753209999998</v>
      </c>
      <c r="C13" s="8">
        <v>5.15943211</v>
      </c>
    </row>
    <row r="14" spans="1:3" x14ac:dyDescent="0.3">
      <c r="A14" s="7" t="s">
        <v>14</v>
      </c>
      <c r="B14" s="8">
        <v>0.619588056</v>
      </c>
      <c r="C14" s="8">
        <v>0.387242535</v>
      </c>
    </row>
    <row r="15" spans="1:3" x14ac:dyDescent="0.3">
      <c r="A15" s="7" t="s">
        <v>15</v>
      </c>
      <c r="B15" s="8">
        <v>6.2381083869999996</v>
      </c>
      <c r="C15" s="8">
        <v>2.0793694623333332</v>
      </c>
    </row>
    <row r="16" spans="1:3" x14ac:dyDescent="0.3">
      <c r="A16" s="7" t="s">
        <v>16</v>
      </c>
      <c r="B16" s="8">
        <v>3.004327526</v>
      </c>
      <c r="C16" s="8">
        <v>0.88362574294117635</v>
      </c>
    </row>
    <row r="17" spans="1:5" x14ac:dyDescent="0.3">
      <c r="A17" s="7" t="s">
        <v>17</v>
      </c>
      <c r="B17" s="8">
        <v>0.19593743</v>
      </c>
      <c r="C17" s="8">
        <v>0.97968714999999995</v>
      </c>
    </row>
    <row r="18" spans="1:5" x14ac:dyDescent="0.3">
      <c r="A18" s="7" t="s">
        <v>18</v>
      </c>
      <c r="B18" s="8">
        <v>15.38546154</v>
      </c>
      <c r="C18" s="8">
        <v>2.9029172716981133</v>
      </c>
      <c r="E18" t="s">
        <v>219</v>
      </c>
    </row>
    <row r="19" spans="1:5" x14ac:dyDescent="0.3">
      <c r="A19" s="7" t="s">
        <v>19</v>
      </c>
      <c r="B19" s="8">
        <v>11.262618760000001</v>
      </c>
      <c r="C19" s="8">
        <v>3.1285052111111114</v>
      </c>
    </row>
    <row r="20" spans="1:5" x14ac:dyDescent="0.3">
      <c r="A20" s="7" t="s">
        <v>20</v>
      </c>
      <c r="B20" s="8">
        <v>-5.0000000000000001E-3</v>
      </c>
      <c r="C20" s="8">
        <v>0</v>
      </c>
    </row>
    <row r="21" spans="1:5" x14ac:dyDescent="0.3">
      <c r="A21" s="7" t="s">
        <v>21</v>
      </c>
      <c r="B21" s="8">
        <v>16.767536809999999</v>
      </c>
      <c r="C21" s="8">
        <v>2.7487765262295083</v>
      </c>
    </row>
    <row r="22" spans="1:5" x14ac:dyDescent="0.3">
      <c r="A22" s="7" t="s">
        <v>22</v>
      </c>
      <c r="B22" s="8">
        <v>15.60346908</v>
      </c>
      <c r="C22" s="8">
        <v>9.1785112235294104</v>
      </c>
    </row>
    <row r="23" spans="1:5" x14ac:dyDescent="0.3">
      <c r="A23" s="7" t="s">
        <v>23</v>
      </c>
      <c r="B23" s="8">
        <v>-5.0000000000000001E-3</v>
      </c>
      <c r="C23" s="8">
        <v>0</v>
      </c>
    </row>
    <row r="24" spans="1:5" x14ac:dyDescent="0.3">
      <c r="A24" s="7" t="s">
        <v>24</v>
      </c>
      <c r="B24" s="8">
        <v>1.5971524250000002</v>
      </c>
      <c r="C24" s="8">
        <v>15.971524250000002</v>
      </c>
    </row>
    <row r="25" spans="1:5" x14ac:dyDescent="0.3">
      <c r="A25" s="7" t="s">
        <v>25</v>
      </c>
      <c r="B25" s="8">
        <v>0.39428571400000001</v>
      </c>
      <c r="C25" s="8">
        <v>7.7310924313725493E-2</v>
      </c>
    </row>
    <row r="26" spans="1:5" x14ac:dyDescent="0.3">
      <c r="A26" s="7" t="s">
        <v>26</v>
      </c>
      <c r="B26" s="8">
        <v>15.61429064</v>
      </c>
      <c r="C26" s="8">
        <v>0</v>
      </c>
    </row>
    <row r="27" spans="1:5" x14ac:dyDescent="0.3">
      <c r="A27" s="7" t="s">
        <v>27</v>
      </c>
      <c r="B27" s="8">
        <v>14.953524229999999</v>
      </c>
      <c r="C27" s="8">
        <v>2.5781938327586205</v>
      </c>
    </row>
    <row r="28" spans="1:5" x14ac:dyDescent="0.3">
      <c r="A28" s="7" t="s">
        <v>28</v>
      </c>
      <c r="B28" s="8">
        <v>22.330140360000001</v>
      </c>
      <c r="C28" s="8">
        <v>5.8763527263157904</v>
      </c>
    </row>
    <row r="29" spans="1:5" x14ac:dyDescent="0.3">
      <c r="A29" s="7" t="s">
        <v>29</v>
      </c>
      <c r="B29" s="8">
        <v>0.62848301299999998</v>
      </c>
      <c r="C29" s="8">
        <v>3.1424150649999998</v>
      </c>
    </row>
    <row r="30" spans="1:5" x14ac:dyDescent="0.3">
      <c r="A30" s="7" t="s">
        <v>30</v>
      </c>
      <c r="B30" s="8">
        <v>6.4382727269999993</v>
      </c>
      <c r="C30" s="8">
        <v>1.3139332095918366</v>
      </c>
    </row>
    <row r="31" spans="1:5" x14ac:dyDescent="0.3">
      <c r="A31" s="7" t="s">
        <v>31</v>
      </c>
      <c r="B31" s="8">
        <v>-5.0000000000000001E-3</v>
      </c>
      <c r="C31" s="8">
        <v>0</v>
      </c>
    </row>
    <row r="32" spans="1:5" x14ac:dyDescent="0.3">
      <c r="A32" s="7" t="s">
        <v>32</v>
      </c>
      <c r="B32" s="8">
        <v>-5.0000000000000001E-3</v>
      </c>
      <c r="C32" s="8">
        <v>0</v>
      </c>
    </row>
    <row r="33" spans="1:3" x14ac:dyDescent="0.3">
      <c r="A33" s="7" t="s">
        <v>33</v>
      </c>
      <c r="B33" s="8">
        <v>1.612417054</v>
      </c>
      <c r="C33" s="8">
        <v>1.4658336854545457</v>
      </c>
    </row>
    <row r="34" spans="1:3" x14ac:dyDescent="0.3">
      <c r="A34" s="7" t="s">
        <v>34</v>
      </c>
      <c r="B34" s="8">
        <v>8.4673084119999995</v>
      </c>
      <c r="C34" s="8">
        <v>0.92035960999999999</v>
      </c>
    </row>
    <row r="35" spans="1:3" x14ac:dyDescent="0.3">
      <c r="A35" s="7" t="s">
        <v>35</v>
      </c>
      <c r="B35" s="8">
        <v>-5.0000000000000001E-3</v>
      </c>
      <c r="C35" s="8">
        <v>0</v>
      </c>
    </row>
    <row r="36" spans="1:3" x14ac:dyDescent="0.3">
      <c r="A36" s="7" t="s">
        <v>36</v>
      </c>
      <c r="B36" s="8">
        <v>-5.0000000000000001E-3</v>
      </c>
      <c r="C36" s="8">
        <v>0</v>
      </c>
    </row>
    <row r="37" spans="1:3" x14ac:dyDescent="0.3">
      <c r="A37" s="7" t="s">
        <v>37</v>
      </c>
      <c r="B37" s="8">
        <v>1.663570472</v>
      </c>
      <c r="C37" s="8">
        <v>0.48928543294117643</v>
      </c>
    </row>
    <row r="38" spans="1:3" x14ac:dyDescent="0.3">
      <c r="A38" s="7" t="s">
        <v>38</v>
      </c>
      <c r="B38" s="8">
        <v>69.346863690000006</v>
      </c>
      <c r="C38" s="8">
        <v>4.1033647153846156</v>
      </c>
    </row>
    <row r="39" spans="1:3" x14ac:dyDescent="0.3">
      <c r="A39" s="7" t="s">
        <v>39</v>
      </c>
      <c r="B39" s="8">
        <v>12.079618289999999</v>
      </c>
      <c r="C39" s="8">
        <v>2.2369663499999999</v>
      </c>
    </row>
    <row r="40" spans="1:3" x14ac:dyDescent="0.3">
      <c r="A40" s="7" t="s">
        <v>40</v>
      </c>
      <c r="B40" s="8">
        <v>-5.3999999999999999E-2</v>
      </c>
      <c r="C40" s="8">
        <v>0</v>
      </c>
    </row>
    <row r="41" spans="1:3" x14ac:dyDescent="0.3">
      <c r="A41" s="7" t="s">
        <v>41</v>
      </c>
      <c r="B41" s="8">
        <v>1.0922630740000001</v>
      </c>
      <c r="C41" s="8">
        <v>0.23239639872340426</v>
      </c>
    </row>
    <row r="42" spans="1:3" x14ac:dyDescent="0.3">
      <c r="A42" s="7" t="s">
        <v>42</v>
      </c>
      <c r="B42" s="8">
        <v>11.253347509999999</v>
      </c>
      <c r="C42" s="8">
        <v>1.308528780232558</v>
      </c>
    </row>
    <row r="43" spans="1:3" x14ac:dyDescent="0.3">
      <c r="A43" s="7" t="s">
        <v>43</v>
      </c>
      <c r="B43" s="8">
        <v>4.2199418890000002</v>
      </c>
      <c r="C43" s="8">
        <v>1.5071221032142856</v>
      </c>
    </row>
    <row r="44" spans="1:3" x14ac:dyDescent="0.3">
      <c r="A44" s="7" t="s">
        <v>44</v>
      </c>
      <c r="B44" s="8">
        <v>-2.1999999999999999E-2</v>
      </c>
      <c r="C44" s="8">
        <v>0</v>
      </c>
    </row>
    <row r="45" spans="1:3" x14ac:dyDescent="0.3">
      <c r="A45" s="7" t="s">
        <v>45</v>
      </c>
      <c r="B45" s="8">
        <v>-5.0000000000000001E-3</v>
      </c>
      <c r="C45" s="8">
        <v>0</v>
      </c>
    </row>
    <row r="46" spans="1:3" x14ac:dyDescent="0.3">
      <c r="A46" s="7" t="s">
        <v>46</v>
      </c>
      <c r="B46" s="8">
        <v>0.69208173500000003</v>
      </c>
      <c r="C46" s="8">
        <v>1.1534695583333334</v>
      </c>
    </row>
    <row r="47" spans="1:3" x14ac:dyDescent="0.3">
      <c r="A47" s="7" t="s">
        <v>47</v>
      </c>
      <c r="B47" s="8">
        <v>15.742935920000001</v>
      </c>
      <c r="C47" s="8">
        <v>4.0366502358974365</v>
      </c>
    </row>
    <row r="48" spans="1:3" x14ac:dyDescent="0.3">
      <c r="A48" s="7" t="s">
        <v>48</v>
      </c>
      <c r="B48" s="8">
        <v>6.6567567999999994E-2</v>
      </c>
      <c r="C48" s="8">
        <v>0.66567567999999988</v>
      </c>
    </row>
    <row r="49" spans="1:3" x14ac:dyDescent="0.3">
      <c r="A49" s="7" t="s">
        <v>49</v>
      </c>
      <c r="B49" s="8">
        <v>10.487655029999999</v>
      </c>
      <c r="C49" s="8">
        <v>1.3799546092105264</v>
      </c>
    </row>
    <row r="50" spans="1:3" x14ac:dyDescent="0.3">
      <c r="A50" s="7" t="s">
        <v>50</v>
      </c>
      <c r="B50" s="8">
        <v>14.996777779999999</v>
      </c>
      <c r="C50" s="8">
        <v>4.8376702516129022</v>
      </c>
    </row>
    <row r="51" spans="1:3" x14ac:dyDescent="0.3">
      <c r="A51" s="7" t="s">
        <v>51</v>
      </c>
      <c r="B51" s="8">
        <v>18.02767287</v>
      </c>
      <c r="C51" s="8">
        <v>4.6224802230769235</v>
      </c>
    </row>
    <row r="52" spans="1:3" x14ac:dyDescent="0.3">
      <c r="A52" s="7" t="s">
        <v>52</v>
      </c>
      <c r="B52" s="8">
        <v>6.2150582480000001</v>
      </c>
      <c r="C52" s="8">
        <v>1.3223528187234042</v>
      </c>
    </row>
    <row r="53" spans="1:3" x14ac:dyDescent="0.3">
      <c r="A53" s="7" t="s">
        <v>53</v>
      </c>
      <c r="B53" s="8">
        <v>14.17761748</v>
      </c>
      <c r="C53" s="8">
        <v>1.1620997934426232</v>
      </c>
    </row>
    <row r="54" spans="1:3" x14ac:dyDescent="0.3">
      <c r="A54" s="7" t="s">
        <v>54</v>
      </c>
      <c r="B54" s="8">
        <v>3.3101713669999997</v>
      </c>
      <c r="C54" s="8">
        <v>0.64905320921568621</v>
      </c>
    </row>
    <row r="55" spans="1:3" x14ac:dyDescent="0.3">
      <c r="A55" s="7" t="s">
        <v>55</v>
      </c>
      <c r="B55" s="8">
        <v>6.8873657820000007</v>
      </c>
      <c r="C55" s="8">
        <v>1.4653969748936171</v>
      </c>
    </row>
    <row r="56" spans="1:3" x14ac:dyDescent="0.3">
      <c r="A56" s="7" t="s">
        <v>56</v>
      </c>
      <c r="B56" s="8">
        <v>24.0107535</v>
      </c>
      <c r="C56" s="8">
        <v>6.8602152857142844</v>
      </c>
    </row>
    <row r="57" spans="1:3" x14ac:dyDescent="0.3">
      <c r="A57" s="7" t="s">
        <v>57</v>
      </c>
      <c r="B57" s="8">
        <v>0.43348868799999996</v>
      </c>
      <c r="C57" s="8">
        <v>0.22815194105263156</v>
      </c>
    </row>
    <row r="58" spans="1:3" x14ac:dyDescent="0.3">
      <c r="A58" s="7" t="s">
        <v>58</v>
      </c>
      <c r="B58" s="8">
        <v>-5.0000000000000001E-3</v>
      </c>
      <c r="C58" s="8">
        <v>0</v>
      </c>
    </row>
    <row r="59" spans="1:3" x14ac:dyDescent="0.3">
      <c r="A59" s="7" t="s">
        <v>59</v>
      </c>
      <c r="B59" s="8">
        <v>-5.0000000000000001E-3</v>
      </c>
      <c r="C59" s="8">
        <v>0</v>
      </c>
    </row>
    <row r="60" spans="1:3" x14ac:dyDescent="0.3">
      <c r="A60" s="7" t="s">
        <v>60</v>
      </c>
      <c r="B60" s="8">
        <v>4.1838314610000005</v>
      </c>
      <c r="C60" s="8">
        <v>0.27707493119205301</v>
      </c>
    </row>
    <row r="61" spans="1:3" x14ac:dyDescent="0.3">
      <c r="A61" s="7" t="s">
        <v>61</v>
      </c>
      <c r="B61" s="8">
        <v>0.468788865</v>
      </c>
      <c r="C61" s="8">
        <v>0.93757773</v>
      </c>
    </row>
    <row r="62" spans="1:3" x14ac:dyDescent="0.3">
      <c r="A62" s="7" t="s">
        <v>62</v>
      </c>
      <c r="B62" s="8">
        <v>0.42253155199999998</v>
      </c>
      <c r="C62" s="8">
        <v>1.0563288799999999</v>
      </c>
    </row>
    <row r="63" spans="1:3" x14ac:dyDescent="0.3">
      <c r="A63" s="7" t="s">
        <v>63</v>
      </c>
      <c r="B63" s="8">
        <v>0.39398969100000003</v>
      </c>
      <c r="C63" s="8">
        <v>0.1010229976923077</v>
      </c>
    </row>
    <row r="64" spans="1:3" x14ac:dyDescent="0.3">
      <c r="A64" s="7" t="s">
        <v>64</v>
      </c>
      <c r="B64" s="8">
        <v>-1.2999999999999999E-2</v>
      </c>
      <c r="C64" s="8">
        <v>0</v>
      </c>
    </row>
    <row r="65" spans="1:3" x14ac:dyDescent="0.3">
      <c r="A65" s="7" t="s">
        <v>65</v>
      </c>
      <c r="B65" s="8">
        <v>2.738017948</v>
      </c>
      <c r="C65" s="8">
        <v>1.4410620778947369</v>
      </c>
    </row>
    <row r="66" spans="1:3" x14ac:dyDescent="0.3">
      <c r="A66" s="7" t="s">
        <v>66</v>
      </c>
      <c r="B66" s="8">
        <v>14.905763199999999</v>
      </c>
      <c r="C66" s="8">
        <v>3.6355519999999992</v>
      </c>
    </row>
    <row r="67" spans="1:3" x14ac:dyDescent="0.3">
      <c r="A67" s="7" t="s">
        <v>67</v>
      </c>
      <c r="B67" s="8">
        <v>4.1807605999999997E-2</v>
      </c>
      <c r="C67" s="8">
        <v>1.1945030285714283E-2</v>
      </c>
    </row>
    <row r="68" spans="1:3" x14ac:dyDescent="0.3">
      <c r="A68" s="7" t="s">
        <v>68</v>
      </c>
      <c r="B68" s="8">
        <v>0.59677466899999998</v>
      </c>
      <c r="C68" s="8">
        <v>0.59677466899999998</v>
      </c>
    </row>
    <row r="69" spans="1:3" x14ac:dyDescent="0.3">
      <c r="A69" s="7" t="s">
        <v>69</v>
      </c>
      <c r="B69" s="8">
        <v>17.063206789999999</v>
      </c>
      <c r="C69" s="8">
        <v>5.3322521218749994</v>
      </c>
    </row>
    <row r="70" spans="1:3" x14ac:dyDescent="0.3">
      <c r="A70" s="7" t="s">
        <v>70</v>
      </c>
      <c r="B70" s="8">
        <v>-5.0000000000000001E-3</v>
      </c>
      <c r="C70" s="8">
        <v>0</v>
      </c>
    </row>
    <row r="71" spans="1:3" x14ac:dyDescent="0.3">
      <c r="A71" s="7" t="s">
        <v>71</v>
      </c>
      <c r="B71" s="8">
        <v>0.42624921199999999</v>
      </c>
      <c r="C71" s="8">
        <v>1.0656230299999998</v>
      </c>
    </row>
    <row r="72" spans="1:3" x14ac:dyDescent="0.3">
      <c r="A72" s="7" t="s">
        <v>72</v>
      </c>
      <c r="B72" s="8">
        <v>-5.0000000000000001E-3</v>
      </c>
      <c r="C72" s="8">
        <v>0</v>
      </c>
    </row>
    <row r="73" spans="1:3" x14ac:dyDescent="0.3">
      <c r="A73" s="7" t="s">
        <v>73</v>
      </c>
      <c r="B73" s="8">
        <v>12.05207143</v>
      </c>
      <c r="C73" s="8">
        <v>1.8831361609374999</v>
      </c>
    </row>
    <row r="74" spans="1:3" x14ac:dyDescent="0.3">
      <c r="A74" s="7" t="s">
        <v>74</v>
      </c>
      <c r="B74" s="8">
        <v>0.36600000000000005</v>
      </c>
      <c r="C74" s="8">
        <v>9.3846153846153857E-2</v>
      </c>
    </row>
    <row r="75" spans="1:3" x14ac:dyDescent="0.3">
      <c r="A75" s="7" t="s">
        <v>75</v>
      </c>
      <c r="B75" s="8">
        <v>-6.0000000000000001E-3</v>
      </c>
      <c r="C75" s="8">
        <v>0</v>
      </c>
    </row>
    <row r="76" spans="1:3" x14ac:dyDescent="0.3">
      <c r="A76" s="7" t="s">
        <v>76</v>
      </c>
      <c r="B76" s="8">
        <v>17.584721859999998</v>
      </c>
      <c r="C76" s="8">
        <v>1.6747354152380951</v>
      </c>
    </row>
    <row r="77" spans="1:3" x14ac:dyDescent="0.3">
      <c r="A77" s="7" t="s">
        <v>77</v>
      </c>
      <c r="B77" s="8">
        <v>-5.0000000000000001E-3</v>
      </c>
      <c r="C77" s="8">
        <v>0</v>
      </c>
    </row>
    <row r="78" spans="1:3" x14ac:dyDescent="0.3">
      <c r="A78" s="7" t="s">
        <v>78</v>
      </c>
      <c r="B78" s="8">
        <v>11.56352087</v>
      </c>
      <c r="C78" s="8">
        <v>4.6254083479999997</v>
      </c>
    </row>
    <row r="79" spans="1:3" x14ac:dyDescent="0.3">
      <c r="A79" s="7" t="s">
        <v>79</v>
      </c>
      <c r="B79" s="8">
        <v>10.607305570000001</v>
      </c>
      <c r="C79" s="8">
        <v>2.3059359934782613</v>
      </c>
    </row>
    <row r="80" spans="1:3" x14ac:dyDescent="0.3">
      <c r="A80" s="7" t="s">
        <v>80</v>
      </c>
      <c r="B80" s="8">
        <v>34.980342270000001</v>
      </c>
      <c r="C80" s="8">
        <v>1.561622422767857</v>
      </c>
    </row>
    <row r="81" spans="1:3" x14ac:dyDescent="0.3">
      <c r="A81" s="7" t="s">
        <v>81</v>
      </c>
      <c r="B81" s="8">
        <v>21.08429619</v>
      </c>
      <c r="C81" s="8">
        <v>4.7918854977272733</v>
      </c>
    </row>
    <row r="82" spans="1:3" x14ac:dyDescent="0.3">
      <c r="A82" s="7" t="s">
        <v>82</v>
      </c>
      <c r="B82" s="8">
        <v>14.900991789999999</v>
      </c>
      <c r="C82" s="8">
        <v>1.8862014924050632</v>
      </c>
    </row>
    <row r="83" spans="1:3" x14ac:dyDescent="0.3">
      <c r="A83" s="7" t="s">
        <v>83</v>
      </c>
      <c r="B83" s="8">
        <v>0.76743410400000001</v>
      </c>
      <c r="C83" s="8">
        <v>0.76743410400000001</v>
      </c>
    </row>
    <row r="84" spans="1:3" x14ac:dyDescent="0.3">
      <c r="A84" s="7" t="s">
        <v>84</v>
      </c>
      <c r="B84" s="8">
        <v>0.43942772899999999</v>
      </c>
      <c r="C84" s="8">
        <v>0.7323795483333333</v>
      </c>
    </row>
    <row r="85" spans="1:3" x14ac:dyDescent="0.3">
      <c r="A85" s="7" t="s">
        <v>85</v>
      </c>
      <c r="B85" s="8">
        <v>9.5006079999999997</v>
      </c>
      <c r="C85" s="8">
        <v>10.556231111111112</v>
      </c>
    </row>
    <row r="86" spans="1:3" x14ac:dyDescent="0.3">
      <c r="A86" s="7" t="s">
        <v>86</v>
      </c>
      <c r="B86" s="8">
        <v>2.9986572859999998</v>
      </c>
      <c r="C86" s="8">
        <v>0.63801218851063823</v>
      </c>
    </row>
    <row r="87" spans="1:3" x14ac:dyDescent="0.3">
      <c r="A87" s="7" t="s">
        <v>87</v>
      </c>
      <c r="B87" s="8">
        <v>5.9076798130000006</v>
      </c>
      <c r="C87" s="8">
        <v>0.798335109864865</v>
      </c>
    </row>
    <row r="88" spans="1:3" x14ac:dyDescent="0.3">
      <c r="A88" s="7" t="s">
        <v>88</v>
      </c>
      <c r="B88" s="8">
        <v>12.44307377</v>
      </c>
      <c r="C88" s="8">
        <v>1.8571751895522388</v>
      </c>
    </row>
    <row r="89" spans="1:3" x14ac:dyDescent="0.3">
      <c r="A89" s="7" t="s">
        <v>89</v>
      </c>
      <c r="B89" s="8">
        <v>0.53893117599999996</v>
      </c>
      <c r="C89" s="8">
        <v>0.59881241777777783</v>
      </c>
    </row>
    <row r="90" spans="1:3" x14ac:dyDescent="0.3">
      <c r="A90" s="7" t="s">
        <v>90</v>
      </c>
      <c r="B90" s="8">
        <v>0.70335109799999995</v>
      </c>
      <c r="C90" s="8">
        <v>0.87918887249999988</v>
      </c>
    </row>
    <row r="91" spans="1:3" x14ac:dyDescent="0.3">
      <c r="A91" s="7" t="s">
        <v>91</v>
      </c>
      <c r="B91" s="8">
        <v>0.63784227900000001</v>
      </c>
      <c r="C91" s="8">
        <v>2.12614093</v>
      </c>
    </row>
    <row r="92" spans="1:3" x14ac:dyDescent="0.3">
      <c r="A92" s="7" t="s">
        <v>92</v>
      </c>
      <c r="B92" s="8">
        <v>16.83972863</v>
      </c>
      <c r="C92" s="8">
        <v>16.83972863</v>
      </c>
    </row>
    <row r="93" spans="1:3" x14ac:dyDescent="0.3">
      <c r="A93" s="7" t="s">
        <v>93</v>
      </c>
      <c r="B93" s="8">
        <v>0.27828645800000001</v>
      </c>
      <c r="C93" s="8">
        <v>0.92762152666666675</v>
      </c>
    </row>
    <row r="94" spans="1:3" x14ac:dyDescent="0.3">
      <c r="A94" s="7" t="s">
        <v>94</v>
      </c>
      <c r="B94" s="8">
        <v>12.23086795</v>
      </c>
      <c r="C94" s="8">
        <v>1.4221939476744188</v>
      </c>
    </row>
    <row r="95" spans="1:3" x14ac:dyDescent="0.3">
      <c r="A95" s="7" t="s">
        <v>95</v>
      </c>
      <c r="B95" s="8">
        <v>2.92393941</v>
      </c>
      <c r="C95" s="8">
        <v>0</v>
      </c>
    </row>
    <row r="96" spans="1:3" x14ac:dyDescent="0.3">
      <c r="A96" s="7" t="s">
        <v>96</v>
      </c>
      <c r="B96" s="8">
        <v>5.4914558150000001</v>
      </c>
      <c r="C96" s="8">
        <v>2.3875894847826089</v>
      </c>
    </row>
    <row r="97" spans="1:3" x14ac:dyDescent="0.3">
      <c r="A97" s="7" t="s">
        <v>97</v>
      </c>
      <c r="B97" s="8">
        <v>0.53911864399999998</v>
      </c>
      <c r="C97" s="8">
        <v>6.1263482272727279E-2</v>
      </c>
    </row>
    <row r="98" spans="1:3" x14ac:dyDescent="0.3">
      <c r="A98" s="7" t="s">
        <v>98</v>
      </c>
      <c r="B98" s="8">
        <v>0.613525553</v>
      </c>
      <c r="C98" s="8">
        <v>0.43823253785714283</v>
      </c>
    </row>
    <row r="99" spans="1:3" x14ac:dyDescent="0.3">
      <c r="A99" s="7" t="s">
        <v>99</v>
      </c>
      <c r="B99" s="8">
        <v>0.48078657599999997</v>
      </c>
      <c r="C99" s="8">
        <v>0.24039328799999998</v>
      </c>
    </row>
    <row r="100" spans="1:3" x14ac:dyDescent="0.3">
      <c r="A100" s="7" t="s">
        <v>100</v>
      </c>
      <c r="B100" s="8">
        <v>6.7661750290000002</v>
      </c>
      <c r="C100" s="8">
        <v>1.9900514791176469</v>
      </c>
    </row>
    <row r="101" spans="1:3" x14ac:dyDescent="0.3">
      <c r="A101" s="7" t="s">
        <v>101</v>
      </c>
      <c r="B101" s="8">
        <v>14.301647060000001</v>
      </c>
      <c r="C101" s="8">
        <v>0</v>
      </c>
    </row>
    <row r="102" spans="1:3" x14ac:dyDescent="0.3">
      <c r="A102" s="7" t="s">
        <v>102</v>
      </c>
      <c r="B102" s="8">
        <v>8.0159076360000014</v>
      </c>
      <c r="C102" s="8">
        <v>1.1133205050000003</v>
      </c>
    </row>
    <row r="103" spans="1:3" x14ac:dyDescent="0.3">
      <c r="A103" s="7" t="s">
        <v>103</v>
      </c>
      <c r="B103" s="8">
        <v>27.78383178</v>
      </c>
      <c r="C103" s="8">
        <v>7.7177310500000011</v>
      </c>
    </row>
    <row r="104" spans="1:3" x14ac:dyDescent="0.3">
      <c r="A104" s="7" t="s">
        <v>104</v>
      </c>
      <c r="B104" s="8">
        <v>0.35472463799999998</v>
      </c>
      <c r="C104" s="8">
        <v>0.16891649428571426</v>
      </c>
    </row>
    <row r="105" spans="1:3" x14ac:dyDescent="0.3">
      <c r="A105" s="7" t="s">
        <v>105</v>
      </c>
      <c r="B105" s="8">
        <v>-7.0000000000000001E-3</v>
      </c>
      <c r="C105" s="8">
        <v>0</v>
      </c>
    </row>
    <row r="106" spans="1:3" x14ac:dyDescent="0.3">
      <c r="A106" s="7" t="s">
        <v>106</v>
      </c>
      <c r="B106" s="8">
        <v>0.92326015100000003</v>
      </c>
      <c r="C106" s="8">
        <v>0.71020011615384615</v>
      </c>
    </row>
    <row r="107" spans="1:3" x14ac:dyDescent="0.3">
      <c r="A107" s="7" t="s">
        <v>107</v>
      </c>
      <c r="B107" s="8">
        <v>25.379518000000001</v>
      </c>
      <c r="C107" s="8">
        <v>2.2660283928571427</v>
      </c>
    </row>
    <row r="108" spans="1:3" x14ac:dyDescent="0.3">
      <c r="A108" s="7" t="s">
        <v>108</v>
      </c>
      <c r="B108" s="8">
        <v>-0.10700565000000001</v>
      </c>
      <c r="C108" s="8">
        <v>-4.8638931818181822E-3</v>
      </c>
    </row>
    <row r="109" spans="1:3" x14ac:dyDescent="0.3">
      <c r="A109" s="7" t="s">
        <v>109</v>
      </c>
      <c r="B109" s="8">
        <v>0.57063636399999995</v>
      </c>
      <c r="C109" s="8">
        <v>0.31702020222222221</v>
      </c>
    </row>
    <row r="110" spans="1:3" x14ac:dyDescent="0.3">
      <c r="A110" s="7" t="s">
        <v>110</v>
      </c>
      <c r="B110" s="8">
        <v>0.12118644100000001</v>
      </c>
      <c r="C110" s="8">
        <v>8.0790960666666679E-3</v>
      </c>
    </row>
    <row r="111" spans="1:3" x14ac:dyDescent="0.3">
      <c r="A111" s="7" t="s">
        <v>111</v>
      </c>
      <c r="B111" s="8">
        <v>0.36468085099999997</v>
      </c>
      <c r="C111" s="8">
        <v>0.72936170199999995</v>
      </c>
    </row>
    <row r="112" spans="1:3" x14ac:dyDescent="0.3">
      <c r="A112" s="7" t="s">
        <v>112</v>
      </c>
      <c r="B112" s="8">
        <v>4.5567856829999993</v>
      </c>
      <c r="C112" s="8">
        <v>1.199154127105263</v>
      </c>
    </row>
    <row r="113" spans="1:3" x14ac:dyDescent="0.3">
      <c r="A113" s="7" t="s">
        <v>113</v>
      </c>
      <c r="B113" s="8">
        <v>0.113433071</v>
      </c>
      <c r="C113" s="8">
        <v>9.2977927049180328E-3</v>
      </c>
    </row>
    <row r="114" spans="1:3" x14ac:dyDescent="0.3">
      <c r="A114" s="7" t="s">
        <v>114</v>
      </c>
      <c r="B114" s="8">
        <v>3.363352731</v>
      </c>
      <c r="C114" s="8">
        <v>2.8027939425000001</v>
      </c>
    </row>
    <row r="115" spans="1:3" x14ac:dyDescent="0.3">
      <c r="A115" s="7" t="s">
        <v>115</v>
      </c>
      <c r="B115" s="8">
        <v>-8.5000000000000006E-2</v>
      </c>
      <c r="C115" s="8">
        <v>0</v>
      </c>
    </row>
    <row r="116" spans="1:3" x14ac:dyDescent="0.3">
      <c r="A116" s="7" t="s">
        <v>116</v>
      </c>
      <c r="B116" s="8">
        <v>0.123205128</v>
      </c>
      <c r="C116" s="8">
        <v>0.24641025599999999</v>
      </c>
    </row>
    <row r="117" spans="1:3" x14ac:dyDescent="0.3">
      <c r="A117" s="7" t="s">
        <v>117</v>
      </c>
      <c r="B117" s="8">
        <v>-2.0522293E-2</v>
      </c>
      <c r="C117" s="8">
        <v>-4.4613680434782612E-3</v>
      </c>
    </row>
    <row r="118" spans="1:3" x14ac:dyDescent="0.3">
      <c r="A118" s="7" t="s">
        <v>118</v>
      </c>
      <c r="B118" s="8">
        <v>-0.02</v>
      </c>
      <c r="C118" s="8">
        <v>0</v>
      </c>
    </row>
    <row r="119" spans="1:3" x14ac:dyDescent="0.3">
      <c r="A119" s="7" t="s">
        <v>119</v>
      </c>
      <c r="B119" s="8">
        <v>8.0527767050000012</v>
      </c>
      <c r="C119" s="8">
        <v>1.6434238173469389</v>
      </c>
    </row>
    <row r="120" spans="1:3" x14ac:dyDescent="0.3">
      <c r="A120" s="7" t="s">
        <v>120</v>
      </c>
      <c r="B120" s="8">
        <v>14.293527040000001</v>
      </c>
      <c r="C120" s="8">
        <v>10.995020800000001</v>
      </c>
    </row>
    <row r="121" spans="1:3" x14ac:dyDescent="0.3">
      <c r="A121" s="7" t="s">
        <v>121</v>
      </c>
      <c r="B121" s="8">
        <v>7.9723384220000009</v>
      </c>
      <c r="C121" s="8">
        <v>1.2079300639393939</v>
      </c>
    </row>
    <row r="122" spans="1:3" x14ac:dyDescent="0.3">
      <c r="A122" s="7" t="s">
        <v>122</v>
      </c>
      <c r="B122" s="8">
        <v>8.2765470939999997</v>
      </c>
      <c r="C122" s="8">
        <v>0.85325227773195866</v>
      </c>
    </row>
    <row r="123" spans="1:3" x14ac:dyDescent="0.3">
      <c r="A123" s="7" t="s">
        <v>123</v>
      </c>
      <c r="B123" s="8">
        <v>-9.9000000000000005E-2</v>
      </c>
      <c r="C123" s="8">
        <v>0</v>
      </c>
    </row>
    <row r="124" spans="1:3" x14ac:dyDescent="0.3">
      <c r="A124" s="7" t="s">
        <v>124</v>
      </c>
      <c r="B124" s="8">
        <v>0.88297502500000002</v>
      </c>
      <c r="C124" s="8">
        <v>1.10371878125</v>
      </c>
    </row>
    <row r="125" spans="1:3" x14ac:dyDescent="0.3">
      <c r="A125" s="7" t="s">
        <v>125</v>
      </c>
      <c r="B125" s="8">
        <v>-5.0000000000000001E-3</v>
      </c>
      <c r="C125" s="8">
        <v>0</v>
      </c>
    </row>
    <row r="126" spans="1:3" x14ac:dyDescent="0.3">
      <c r="A126" s="7" t="s">
        <v>126</v>
      </c>
      <c r="B126" s="8">
        <v>-5.0000000000000001E-3</v>
      </c>
      <c r="C126" s="8">
        <v>0</v>
      </c>
    </row>
    <row r="127" spans="1:3" x14ac:dyDescent="0.3">
      <c r="A127" s="7" t="s">
        <v>127</v>
      </c>
      <c r="B127" s="8">
        <v>0.35135249800000001</v>
      </c>
      <c r="C127" s="8">
        <v>0.50193213999999997</v>
      </c>
    </row>
    <row r="128" spans="1:3" x14ac:dyDescent="0.3">
      <c r="A128" s="7" t="s">
        <v>128</v>
      </c>
      <c r="B128" s="8">
        <v>16.869838680000001</v>
      </c>
      <c r="C128" s="8">
        <v>2.5560361636363638</v>
      </c>
    </row>
    <row r="129" spans="1:3" x14ac:dyDescent="0.3">
      <c r="A129" s="7" t="s">
        <v>129</v>
      </c>
      <c r="B129" s="8">
        <v>9.6130056129999986</v>
      </c>
      <c r="C129" s="8">
        <v>1.1309418368235293</v>
      </c>
    </row>
    <row r="130" spans="1:3" x14ac:dyDescent="0.3">
      <c r="A130" s="7" t="s">
        <v>130</v>
      </c>
      <c r="B130" s="8">
        <v>-6.0000000000000001E-3</v>
      </c>
      <c r="C130" s="8">
        <v>0</v>
      </c>
    </row>
    <row r="131" spans="1:3" x14ac:dyDescent="0.3">
      <c r="A131" s="7" t="s">
        <v>131</v>
      </c>
      <c r="B131" s="8">
        <v>-8.5999999999999993E-2</v>
      </c>
      <c r="C131" s="8">
        <v>0</v>
      </c>
    </row>
    <row r="132" spans="1:3" x14ac:dyDescent="0.3">
      <c r="A132" s="7" t="s">
        <v>132</v>
      </c>
      <c r="B132" s="8">
        <v>-3.5454220000000002E-2</v>
      </c>
      <c r="C132" s="8">
        <v>-7.3862958333333339E-3</v>
      </c>
    </row>
    <row r="133" spans="1:3" x14ac:dyDescent="0.3">
      <c r="A133" s="7" t="s">
        <v>133</v>
      </c>
      <c r="B133" s="8">
        <v>-6.0000000000000001E-3</v>
      </c>
      <c r="C133" s="8">
        <v>0</v>
      </c>
    </row>
    <row r="134" spans="1:3" x14ac:dyDescent="0.3">
      <c r="A134" s="7" t="s">
        <v>134</v>
      </c>
      <c r="B134" s="8">
        <v>0.27174679299999999</v>
      </c>
      <c r="C134" s="8">
        <v>0.45291132166666664</v>
      </c>
    </row>
    <row r="135" spans="1:3" x14ac:dyDescent="0.3">
      <c r="A135" s="7" t="s">
        <v>135</v>
      </c>
      <c r="B135" s="8">
        <v>0.246457286</v>
      </c>
      <c r="C135" s="8">
        <v>0.492914572</v>
      </c>
    </row>
    <row r="136" spans="1:3" x14ac:dyDescent="0.3">
      <c r="A136" s="7" t="s">
        <v>136</v>
      </c>
      <c r="B136" s="8">
        <v>6.12734837</v>
      </c>
      <c r="C136" s="8">
        <v>0.68081648555555552</v>
      </c>
    </row>
    <row r="137" spans="1:3" x14ac:dyDescent="0.3">
      <c r="A137" s="7" t="s">
        <v>137</v>
      </c>
      <c r="B137" s="8">
        <v>6.3604444440000005</v>
      </c>
      <c r="C137" s="8">
        <v>0.75719576714285719</v>
      </c>
    </row>
    <row r="138" spans="1:3" x14ac:dyDescent="0.3">
      <c r="A138" s="7" t="s">
        <v>138</v>
      </c>
      <c r="B138" s="8">
        <v>0.42242421200000002</v>
      </c>
      <c r="C138" s="8">
        <v>0.84484842400000004</v>
      </c>
    </row>
    <row r="139" spans="1:3" x14ac:dyDescent="0.3">
      <c r="A139" s="7" t="s">
        <v>139</v>
      </c>
      <c r="B139" s="8">
        <v>8.529407913</v>
      </c>
      <c r="C139" s="8">
        <v>2.9411751424137926</v>
      </c>
    </row>
    <row r="140" spans="1:3" x14ac:dyDescent="0.3">
      <c r="A140" s="7" t="s">
        <v>140</v>
      </c>
      <c r="B140" s="8">
        <v>13.531011850000001</v>
      </c>
      <c r="C140" s="8">
        <v>1.5034457611111112</v>
      </c>
    </row>
    <row r="141" spans="1:3" x14ac:dyDescent="0.3">
      <c r="A141" s="7" t="s">
        <v>141</v>
      </c>
      <c r="B141" s="8">
        <v>4.2769950780000006</v>
      </c>
      <c r="C141" s="8">
        <v>1.0966654046153848</v>
      </c>
    </row>
    <row r="142" spans="1:3" x14ac:dyDescent="0.3">
      <c r="A142" s="7" t="s">
        <v>142</v>
      </c>
      <c r="B142" s="8">
        <v>37.168962750000006</v>
      </c>
      <c r="C142" s="8">
        <v>5.9949939919354849</v>
      </c>
    </row>
    <row r="143" spans="1:3" x14ac:dyDescent="0.3">
      <c r="A143" s="7" t="s">
        <v>143</v>
      </c>
      <c r="B143" s="8">
        <v>0.35978293899999997</v>
      </c>
      <c r="C143" s="8">
        <v>0.27675610692307689</v>
      </c>
    </row>
    <row r="144" spans="1:3" x14ac:dyDescent="0.3">
      <c r="A144" s="7" t="s">
        <v>144</v>
      </c>
      <c r="B144" s="8">
        <v>0.36836201800000001</v>
      </c>
      <c r="C144" s="8">
        <v>0.73672403600000003</v>
      </c>
    </row>
    <row r="145" spans="1:3" x14ac:dyDescent="0.3">
      <c r="A145" s="7" t="s">
        <v>145</v>
      </c>
      <c r="B145" s="8">
        <v>0.42984555099999999</v>
      </c>
      <c r="C145" s="8">
        <v>0.39076868272727278</v>
      </c>
    </row>
    <row r="146" spans="1:3" x14ac:dyDescent="0.3">
      <c r="A146" s="7" t="s">
        <v>146</v>
      </c>
      <c r="B146" s="8">
        <v>0.53796045199999998</v>
      </c>
      <c r="C146" s="8">
        <v>1.7932015066666667</v>
      </c>
    </row>
    <row r="147" spans="1:3" x14ac:dyDescent="0.3">
      <c r="A147" s="7" t="s">
        <v>147</v>
      </c>
      <c r="B147" s="8">
        <v>0.25909223799999997</v>
      </c>
      <c r="C147" s="8">
        <v>0.86364079333333332</v>
      </c>
    </row>
    <row r="148" spans="1:3" x14ac:dyDescent="0.3">
      <c r="A148" s="7" t="s">
        <v>148</v>
      </c>
      <c r="B148" s="8">
        <v>2.6825708749999997</v>
      </c>
      <c r="C148" s="8">
        <v>2.4387007954545457</v>
      </c>
    </row>
    <row r="149" spans="1:3" x14ac:dyDescent="0.3">
      <c r="A149" s="7" t="s">
        <v>149</v>
      </c>
      <c r="B149" s="8">
        <v>2.4711497749999998</v>
      </c>
      <c r="C149" s="8">
        <v>1.2355748874999999</v>
      </c>
    </row>
    <row r="150" spans="1:3" x14ac:dyDescent="0.3">
      <c r="A150" s="7" t="s">
        <v>150</v>
      </c>
      <c r="B150" s="8">
        <v>-3.9E-2</v>
      </c>
      <c r="C150" s="8">
        <v>0</v>
      </c>
    </row>
    <row r="151" spans="1:3" x14ac:dyDescent="0.3">
      <c r="A151" s="7" t="s">
        <v>151</v>
      </c>
      <c r="B151" s="8">
        <v>1.7761886789999999</v>
      </c>
      <c r="C151" s="8">
        <v>0.32892382944444443</v>
      </c>
    </row>
    <row r="152" spans="1:3" x14ac:dyDescent="0.3">
      <c r="A152" s="7" t="s">
        <v>152</v>
      </c>
      <c r="B152" s="8">
        <v>23.25312022</v>
      </c>
      <c r="C152" s="8">
        <v>2.0577982495575218</v>
      </c>
    </row>
    <row r="153" spans="1:3" x14ac:dyDescent="0.3">
      <c r="A153" s="7" t="s">
        <v>153</v>
      </c>
      <c r="B153" s="8">
        <v>0</v>
      </c>
      <c r="C153" s="8">
        <v>0</v>
      </c>
    </row>
    <row r="154" spans="1:3" x14ac:dyDescent="0.3">
      <c r="A154" s="7" t="s">
        <v>154</v>
      </c>
      <c r="B154" s="8">
        <v>-5.0000000000000001E-3</v>
      </c>
      <c r="C154" s="8">
        <v>0</v>
      </c>
    </row>
    <row r="155" spans="1:3" x14ac:dyDescent="0.3">
      <c r="A155" s="7" t="s">
        <v>155</v>
      </c>
      <c r="B155" s="8">
        <v>11.075126129999999</v>
      </c>
      <c r="C155" s="8">
        <v>2.1715933588235292</v>
      </c>
    </row>
    <row r="156" spans="1:3" x14ac:dyDescent="0.3">
      <c r="A156" s="7" t="s">
        <v>156</v>
      </c>
      <c r="B156" s="8">
        <v>8.7383350249999996</v>
      </c>
      <c r="C156" s="8">
        <v>1.0402779791666665</v>
      </c>
    </row>
    <row r="157" spans="1:3" x14ac:dyDescent="0.3">
      <c r="A157" s="7" t="s">
        <v>157</v>
      </c>
      <c r="B157" s="8">
        <v>9.5382558139999993</v>
      </c>
      <c r="C157" s="8">
        <v>1.1221477428235294</v>
      </c>
    </row>
    <row r="158" spans="1:3" x14ac:dyDescent="0.3">
      <c r="A158" s="7" t="s">
        <v>158</v>
      </c>
      <c r="B158" s="8">
        <v>0.19340208399999997</v>
      </c>
      <c r="C158" s="8">
        <v>0.12087630249999998</v>
      </c>
    </row>
    <row r="159" spans="1:3" x14ac:dyDescent="0.3">
      <c r="A159" s="7" t="s">
        <v>159</v>
      </c>
      <c r="B159" s="8">
        <v>3.9432096219999999</v>
      </c>
      <c r="C159" s="8">
        <v>0.45851274674418607</v>
      </c>
    </row>
    <row r="160" spans="1:3" x14ac:dyDescent="0.3">
      <c r="A160" s="7" t="s">
        <v>160</v>
      </c>
      <c r="B160" s="8">
        <v>0.19773469399999999</v>
      </c>
      <c r="C160" s="8">
        <v>1.4225517553956832E-2</v>
      </c>
    </row>
    <row r="161" spans="1:3" x14ac:dyDescent="0.3">
      <c r="A161" s="7" t="s">
        <v>161</v>
      </c>
      <c r="B161" s="8">
        <v>11.64284462</v>
      </c>
      <c r="C161" s="8">
        <v>3.3265270342857138</v>
      </c>
    </row>
    <row r="162" spans="1:3" x14ac:dyDescent="0.3">
      <c r="A162" s="7" t="s">
        <v>162</v>
      </c>
      <c r="B162" s="8">
        <v>0.42122398300000002</v>
      </c>
      <c r="C162" s="8">
        <v>1.0530599574999999</v>
      </c>
    </row>
    <row r="163" spans="1:3" x14ac:dyDescent="0.3">
      <c r="A163" s="7" t="s">
        <v>163</v>
      </c>
      <c r="B163" s="8">
        <v>-5.0000000000000001E-3</v>
      </c>
      <c r="C163" s="8">
        <v>0</v>
      </c>
    </row>
    <row r="164" spans="1:3" x14ac:dyDescent="0.3">
      <c r="A164" s="7" t="s">
        <v>164</v>
      </c>
      <c r="B164" s="8">
        <v>0.31500824599999999</v>
      </c>
      <c r="C164" s="8">
        <v>0</v>
      </c>
    </row>
    <row r="165" spans="1:3" x14ac:dyDescent="0.3">
      <c r="A165" s="7" t="s">
        <v>165</v>
      </c>
      <c r="B165" s="8">
        <v>0.400964406</v>
      </c>
      <c r="C165" s="8">
        <v>0.80192881199999999</v>
      </c>
    </row>
    <row r="166" spans="1:3" x14ac:dyDescent="0.3">
      <c r="A166" s="7" t="s">
        <v>166</v>
      </c>
      <c r="B166" s="8">
        <v>5.1637313430000003</v>
      </c>
      <c r="C166" s="8">
        <v>0.57374792699999999</v>
      </c>
    </row>
    <row r="167" spans="1:3" x14ac:dyDescent="0.3">
      <c r="A167" s="7" t="s">
        <v>167</v>
      </c>
      <c r="B167" s="8">
        <v>-4.4280320999999997E-2</v>
      </c>
      <c r="C167" s="8">
        <v>-9.4213448936170206E-3</v>
      </c>
    </row>
    <row r="168" spans="1:3" x14ac:dyDescent="0.3">
      <c r="A168" s="7" t="s">
        <v>168</v>
      </c>
      <c r="B168" s="8">
        <v>11.96455186</v>
      </c>
      <c r="C168" s="8">
        <v>0.89287700447761198</v>
      </c>
    </row>
    <row r="169" spans="1:3" x14ac:dyDescent="0.3">
      <c r="A169" s="7" t="s">
        <v>169</v>
      </c>
      <c r="B169" s="8">
        <v>0.23630600299999999</v>
      </c>
      <c r="C169" s="8">
        <v>2.3630600299999998</v>
      </c>
    </row>
    <row r="170" spans="1:3" x14ac:dyDescent="0.3">
      <c r="A170" s="7" t="s">
        <v>170</v>
      </c>
      <c r="B170" s="8">
        <v>0.429415196</v>
      </c>
      <c r="C170" s="8">
        <v>0.71569199333333333</v>
      </c>
    </row>
    <row r="171" spans="1:3" x14ac:dyDescent="0.3">
      <c r="A171" s="7" t="s">
        <v>171</v>
      </c>
      <c r="B171" s="8">
        <v>6.9916584129999997</v>
      </c>
      <c r="C171" s="8">
        <v>0.23383472953177259</v>
      </c>
    </row>
    <row r="172" spans="1:3" x14ac:dyDescent="0.3">
      <c r="A172" s="7" t="s">
        <v>172</v>
      </c>
      <c r="B172" s="8">
        <v>18.173721090000001</v>
      </c>
      <c r="C172" s="8">
        <v>2.1896049506024093</v>
      </c>
    </row>
    <row r="173" spans="1:3" x14ac:dyDescent="0.3">
      <c r="A173" s="7" t="s">
        <v>173</v>
      </c>
      <c r="B173" s="8">
        <v>39.444600690000001</v>
      </c>
      <c r="C173" s="8">
        <v>14.609111366666665</v>
      </c>
    </row>
    <row r="174" spans="1:3" x14ac:dyDescent="0.3">
      <c r="A174" s="7" t="s">
        <v>174</v>
      </c>
      <c r="B174" s="8">
        <v>0.42297369499999998</v>
      </c>
      <c r="C174" s="8">
        <v>4.2297369499999995</v>
      </c>
    </row>
    <row r="175" spans="1:3" x14ac:dyDescent="0.3">
      <c r="A175" s="7" t="s">
        <v>175</v>
      </c>
      <c r="B175" s="8">
        <v>-8.9591680999999992E-2</v>
      </c>
      <c r="C175" s="8">
        <v>-7.5287126890756307E-3</v>
      </c>
    </row>
    <row r="176" spans="1:3" x14ac:dyDescent="0.3">
      <c r="A176" s="7" t="s">
        <v>176</v>
      </c>
      <c r="B176" s="8">
        <v>0.30955480800000001</v>
      </c>
      <c r="C176" s="8">
        <v>0.51592468000000002</v>
      </c>
    </row>
    <row r="177" spans="1:3" x14ac:dyDescent="0.3">
      <c r="A177" s="7" t="s">
        <v>177</v>
      </c>
      <c r="B177" s="8">
        <v>29.570552540000001</v>
      </c>
      <c r="C177" s="8">
        <v>14.785276270000001</v>
      </c>
    </row>
    <row r="178" spans="1:3" x14ac:dyDescent="0.3">
      <c r="A178" s="7" t="s">
        <v>178</v>
      </c>
      <c r="B178" s="8">
        <v>19.449205639999999</v>
      </c>
      <c r="C178" s="8">
        <v>1.8008523740740738</v>
      </c>
    </row>
    <row r="179" spans="1:3" x14ac:dyDescent="0.3">
      <c r="A179" s="7" t="s">
        <v>179</v>
      </c>
      <c r="B179" s="8">
        <v>13.33642691</v>
      </c>
      <c r="C179" s="8">
        <v>0</v>
      </c>
    </row>
    <row r="180" spans="1:3" x14ac:dyDescent="0.3">
      <c r="A180" s="7" t="s">
        <v>180</v>
      </c>
      <c r="B180" s="8">
        <v>15.019423660000001</v>
      </c>
      <c r="C180" s="8">
        <v>3.0651885020408165</v>
      </c>
    </row>
    <row r="181" spans="1:3" x14ac:dyDescent="0.3">
      <c r="A181" s="7" t="s">
        <v>181</v>
      </c>
      <c r="B181" s="8">
        <v>-8.5999999999999993E-2</v>
      </c>
      <c r="C181" s="8">
        <v>0</v>
      </c>
    </row>
    <row r="182" spans="1:3" x14ac:dyDescent="0.3">
      <c r="A182" s="7" t="s">
        <v>182</v>
      </c>
      <c r="B182" s="8">
        <v>6.2278461539999999</v>
      </c>
      <c r="C182" s="8">
        <v>0.35385489511363638</v>
      </c>
    </row>
    <row r="183" spans="1:3" x14ac:dyDescent="0.3">
      <c r="A183" s="7" t="s">
        <v>183</v>
      </c>
      <c r="B183" s="8">
        <v>52.23939068</v>
      </c>
      <c r="C183" s="8">
        <v>2.7494416147368419</v>
      </c>
    </row>
    <row r="184" spans="1:3" x14ac:dyDescent="0.3">
      <c r="A184" s="7" t="s">
        <v>184</v>
      </c>
      <c r="B184" s="8">
        <v>24.6694177</v>
      </c>
      <c r="C184" s="8">
        <v>2.8033429204545457</v>
      </c>
    </row>
    <row r="185" spans="1:3" x14ac:dyDescent="0.3">
      <c r="A185" s="7" t="s">
        <v>185</v>
      </c>
      <c r="B185" s="8">
        <v>19.811293659999997</v>
      </c>
      <c r="C185" s="8">
        <v>5.0798188871794867</v>
      </c>
    </row>
    <row r="186" spans="1:3" x14ac:dyDescent="0.3">
      <c r="A186" s="7" t="s">
        <v>186</v>
      </c>
      <c r="B186" s="8">
        <v>-6.0000000000000001E-3</v>
      </c>
      <c r="C186" s="8">
        <v>0</v>
      </c>
    </row>
    <row r="187" spans="1:3" x14ac:dyDescent="0.3">
      <c r="A187" s="7" t="s">
        <v>187</v>
      </c>
      <c r="B187" s="8">
        <v>-0.108</v>
      </c>
      <c r="C187" s="8">
        <v>0</v>
      </c>
    </row>
    <row r="188" spans="1:3" x14ac:dyDescent="0.3">
      <c r="A188" s="7" t="s">
        <v>188</v>
      </c>
      <c r="B188" s="8">
        <v>8.8986978220000008</v>
      </c>
      <c r="C188" s="8">
        <v>1.7112880426923078</v>
      </c>
    </row>
    <row r="189" spans="1:3" x14ac:dyDescent="0.3">
      <c r="A189" s="7" t="s">
        <v>189</v>
      </c>
      <c r="B189" s="8">
        <v>0.52153474600000005</v>
      </c>
      <c r="C189" s="8">
        <v>1.3038368650000001</v>
      </c>
    </row>
    <row r="190" spans="1:3" x14ac:dyDescent="0.3">
      <c r="A190" s="7" t="s">
        <v>190</v>
      </c>
      <c r="B190" s="8">
        <v>0.43897349299999999</v>
      </c>
      <c r="C190" s="8">
        <v>1.0974337324999999</v>
      </c>
    </row>
    <row r="191" spans="1:3" x14ac:dyDescent="0.3">
      <c r="A191" s="7" t="s">
        <v>191</v>
      </c>
      <c r="B191" s="8">
        <v>0.80581511699999997</v>
      </c>
      <c r="C191" s="8">
        <v>1.1511644528571428</v>
      </c>
    </row>
    <row r="192" spans="1:3" x14ac:dyDescent="0.3">
      <c r="A192" s="7" t="s">
        <v>192</v>
      </c>
      <c r="B192" s="8">
        <v>26.729321779999999</v>
      </c>
      <c r="C192" s="8">
        <v>11.137217408333333</v>
      </c>
    </row>
    <row r="193" spans="1:3" x14ac:dyDescent="0.3">
      <c r="A193" s="7" t="s">
        <v>193</v>
      </c>
      <c r="B193" s="8">
        <v>-0.245</v>
      </c>
      <c r="C193" s="8">
        <v>0</v>
      </c>
    </row>
    <row r="194" spans="1:3" x14ac:dyDescent="0.3">
      <c r="A194" s="7" t="s">
        <v>194</v>
      </c>
      <c r="B194" s="8">
        <v>23.528763780000002</v>
      </c>
      <c r="C194" s="8">
        <v>13.840449282352941</v>
      </c>
    </row>
    <row r="195" spans="1:3" x14ac:dyDescent="0.3">
      <c r="A195" s="7" t="s">
        <v>195</v>
      </c>
      <c r="B195" s="8">
        <v>11.44604528</v>
      </c>
      <c r="C195" s="8">
        <v>1.2717828088888889</v>
      </c>
    </row>
    <row r="196" spans="1:3" x14ac:dyDescent="0.3">
      <c r="A196" s="7" t="s">
        <v>196</v>
      </c>
      <c r="B196" s="8">
        <v>7.0687285219999998</v>
      </c>
      <c r="C196" s="8">
        <v>0</v>
      </c>
    </row>
    <row r="197" spans="1:3" x14ac:dyDescent="0.3">
      <c r="A197" s="7" t="s">
        <v>197</v>
      </c>
      <c r="B197" s="8">
        <v>9.92701207</v>
      </c>
      <c r="C197" s="8">
        <v>1.2892223467532467</v>
      </c>
    </row>
    <row r="198" spans="1:3" x14ac:dyDescent="0.3">
      <c r="A198" s="7" t="s">
        <v>198</v>
      </c>
      <c r="B198" s="8">
        <v>35.839194259999999</v>
      </c>
      <c r="C198" s="8">
        <v>0</v>
      </c>
    </row>
    <row r="199" spans="1:3" x14ac:dyDescent="0.3">
      <c r="A199" s="7" t="s">
        <v>204</v>
      </c>
      <c r="B199" s="8"/>
      <c r="C199" s="8"/>
    </row>
    <row r="200" spans="1:3" x14ac:dyDescent="0.3">
      <c r="A200" s="7" t="s">
        <v>205</v>
      </c>
      <c r="B200" s="8">
        <v>1367.4551571920006</v>
      </c>
      <c r="C200" s="8">
        <v>353.14759493126218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FFB9-A84E-488B-B5D7-E479C33E50D8}">
  <dimension ref="A3:F11"/>
  <sheetViews>
    <sheetView tabSelected="1" zoomScale="70" zoomScaleNormal="70" workbookViewId="0">
      <selection activeCell="A5" sqref="A5"/>
    </sheetView>
  </sheetViews>
  <sheetFormatPr defaultRowHeight="14.4" x14ac:dyDescent="0.3"/>
  <cols>
    <col min="1" max="1" width="20" bestFit="1" customWidth="1"/>
    <col min="2" max="2" width="43" bestFit="1" customWidth="1"/>
    <col min="3" max="3" width="42.44140625" bestFit="1" customWidth="1"/>
    <col min="4" max="5" width="58.6640625" bestFit="1" customWidth="1"/>
    <col min="6" max="6" width="28" bestFit="1" customWidth="1"/>
    <col min="7" max="7" width="48.5546875" bestFit="1" customWidth="1"/>
  </cols>
  <sheetData>
    <row r="3" spans="1:6" x14ac:dyDescent="0.3">
      <c r="A3" s="6" t="s">
        <v>202</v>
      </c>
      <c r="B3" t="s">
        <v>208</v>
      </c>
    </row>
    <row r="5" spans="1:6" x14ac:dyDescent="0.3">
      <c r="A5" s="6" t="s">
        <v>203</v>
      </c>
      <c r="B5" t="s">
        <v>216</v>
      </c>
      <c r="C5" t="s">
        <v>217</v>
      </c>
      <c r="D5" t="s">
        <v>206</v>
      </c>
      <c r="E5" t="s">
        <v>207</v>
      </c>
      <c r="F5" t="s">
        <v>212</v>
      </c>
    </row>
    <row r="6" spans="1:6" x14ac:dyDescent="0.3">
      <c r="A6" s="7" t="s">
        <v>34</v>
      </c>
      <c r="B6" s="11">
        <v>8819717000000000</v>
      </c>
      <c r="C6" s="11">
        <v>1.22722E+16</v>
      </c>
      <c r="D6" s="11">
        <v>9.1999999999999998E-2</v>
      </c>
      <c r="E6" s="11">
        <v>8.559308412</v>
      </c>
      <c r="F6" s="11">
        <v>-1.0748531957443914E-4</v>
      </c>
    </row>
    <row r="7" spans="1:6" x14ac:dyDescent="0.3">
      <c r="A7" s="7" t="s">
        <v>85</v>
      </c>
      <c r="B7" s="11">
        <v>599819000000000</v>
      </c>
      <c r="C7" s="11">
        <v>1.29941E+16</v>
      </c>
      <c r="D7" s="11">
        <v>8.9999999999999993E-3</v>
      </c>
      <c r="E7" s="11">
        <v>9.5096080000000001</v>
      </c>
      <c r="F7" s="11">
        <v>-9.464112506004812E-6</v>
      </c>
    </row>
    <row r="8" spans="1:6" x14ac:dyDescent="0.3">
      <c r="A8" s="7" t="s">
        <v>86</v>
      </c>
      <c r="B8" s="11">
        <v>3216856000000000</v>
      </c>
      <c r="C8" s="11">
        <v>824234000000000</v>
      </c>
      <c r="D8" s="11">
        <v>4.7E-2</v>
      </c>
      <c r="E8" s="11">
        <v>3.045657286</v>
      </c>
      <c r="F8" s="11">
        <v>-1.54318085019104E-4</v>
      </c>
    </row>
    <row r="9" spans="1:6" x14ac:dyDescent="0.3">
      <c r="A9" s="7" t="s">
        <v>136</v>
      </c>
      <c r="B9" s="11">
        <v>480493000000000</v>
      </c>
      <c r="C9" s="11">
        <v>1346460000000000</v>
      </c>
      <c r="D9" s="11">
        <v>0.09</v>
      </c>
      <c r="E9" s="11">
        <v>6.2173483699999998</v>
      </c>
      <c r="F9" s="11">
        <v>-1.4475624437303305E-4</v>
      </c>
    </row>
    <row r="10" spans="1:6" x14ac:dyDescent="0.3">
      <c r="A10" s="7" t="s">
        <v>191</v>
      </c>
      <c r="B10" s="11">
        <v>275424000000000</v>
      </c>
      <c r="C10" s="11">
        <v>267469000000000</v>
      </c>
      <c r="D10" s="11">
        <v>7.0000000000000001E-3</v>
      </c>
      <c r="E10" s="11">
        <v>0.81281511699999998</v>
      </c>
      <c r="F10" s="11">
        <v>-8.6120445518239619E-5</v>
      </c>
    </row>
    <row r="11" spans="1:6" x14ac:dyDescent="0.3">
      <c r="A11" s="7" t="s">
        <v>205</v>
      </c>
      <c r="B11" s="8">
        <v>1.3392309E+16</v>
      </c>
      <c r="C11" s="8">
        <v>2.7704463E+16</v>
      </c>
      <c r="D11" s="8">
        <v>0.245</v>
      </c>
      <c r="E11" s="8">
        <v>28.144737185</v>
      </c>
      <c r="F11" s="8">
        <v>-5.0214420699082069E-4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7288-338C-4D82-A9CA-617914851812}">
  <dimension ref="A3:B24"/>
  <sheetViews>
    <sheetView workbookViewId="0">
      <selection activeCell="B3" sqref="B3"/>
    </sheetView>
  </sheetViews>
  <sheetFormatPr defaultRowHeight="14.4" x14ac:dyDescent="0.3"/>
  <cols>
    <col min="1" max="1" width="17.77734375" bestFit="1" customWidth="1"/>
    <col min="2" max="2" width="60.77734375" bestFit="1" customWidth="1"/>
  </cols>
  <sheetData>
    <row r="3" spans="1:2" x14ac:dyDescent="0.3">
      <c r="A3" s="6" t="s">
        <v>203</v>
      </c>
      <c r="B3" t="s">
        <v>215</v>
      </c>
    </row>
    <row r="4" spans="1:2" x14ac:dyDescent="0.3">
      <c r="A4" s="7" t="s">
        <v>5</v>
      </c>
      <c r="B4" s="8">
        <v>24.20715307</v>
      </c>
    </row>
    <row r="5" spans="1:2" x14ac:dyDescent="0.3">
      <c r="A5" s="7" t="s">
        <v>28</v>
      </c>
      <c r="B5" s="8">
        <v>22.330140360000001</v>
      </c>
    </row>
    <row r="6" spans="1:2" x14ac:dyDescent="0.3">
      <c r="A6" s="7" t="s">
        <v>38</v>
      </c>
      <c r="B6" s="8">
        <v>69.346863690000006</v>
      </c>
    </row>
    <row r="7" spans="1:2" x14ac:dyDescent="0.3">
      <c r="A7" s="7" t="s">
        <v>56</v>
      </c>
      <c r="B7" s="8">
        <v>24.0107535</v>
      </c>
    </row>
    <row r="8" spans="1:2" x14ac:dyDescent="0.3">
      <c r="A8" s="7" t="s">
        <v>80</v>
      </c>
      <c r="B8" s="8">
        <v>34.980342270000001</v>
      </c>
    </row>
    <row r="9" spans="1:2" x14ac:dyDescent="0.3">
      <c r="A9" s="7" t="s">
        <v>81</v>
      </c>
      <c r="B9" s="8">
        <v>21.08429619</v>
      </c>
    </row>
    <row r="10" spans="1:2" x14ac:dyDescent="0.3">
      <c r="A10" s="7" t="s">
        <v>103</v>
      </c>
      <c r="B10" s="8">
        <v>27.78383178</v>
      </c>
    </row>
    <row r="11" spans="1:2" x14ac:dyDescent="0.3">
      <c r="A11" s="7" t="s">
        <v>107</v>
      </c>
      <c r="B11" s="8">
        <v>25.379518000000001</v>
      </c>
    </row>
    <row r="12" spans="1:2" x14ac:dyDescent="0.3">
      <c r="A12" s="7" t="s">
        <v>142</v>
      </c>
      <c r="B12" s="8">
        <v>37.168962750000006</v>
      </c>
    </row>
    <row r="13" spans="1:2" x14ac:dyDescent="0.3">
      <c r="A13" s="7" t="s">
        <v>152</v>
      </c>
      <c r="B13" s="8">
        <v>23.25312022</v>
      </c>
    </row>
    <row r="14" spans="1:2" x14ac:dyDescent="0.3">
      <c r="A14" s="7" t="s">
        <v>172</v>
      </c>
      <c r="B14" s="8">
        <v>18.173721090000001</v>
      </c>
    </row>
    <row r="15" spans="1:2" x14ac:dyDescent="0.3">
      <c r="A15" s="7" t="s">
        <v>173</v>
      </c>
      <c r="B15" s="8">
        <v>39.444600690000001</v>
      </c>
    </row>
    <row r="16" spans="1:2" x14ac:dyDescent="0.3">
      <c r="A16" s="7" t="s">
        <v>177</v>
      </c>
      <c r="B16" s="8">
        <v>29.570552540000001</v>
      </c>
    </row>
    <row r="17" spans="1:2" x14ac:dyDescent="0.3">
      <c r="A17" s="7" t="s">
        <v>178</v>
      </c>
      <c r="B17" s="8">
        <v>19.449205639999999</v>
      </c>
    </row>
    <row r="18" spans="1:2" x14ac:dyDescent="0.3">
      <c r="A18" s="7" t="s">
        <v>183</v>
      </c>
      <c r="B18" s="8">
        <v>52.23939068</v>
      </c>
    </row>
    <row r="19" spans="1:2" x14ac:dyDescent="0.3">
      <c r="A19" s="7" t="s">
        <v>184</v>
      </c>
      <c r="B19" s="8">
        <v>24.6694177</v>
      </c>
    </row>
    <row r="20" spans="1:2" x14ac:dyDescent="0.3">
      <c r="A20" s="7" t="s">
        <v>185</v>
      </c>
      <c r="B20" s="8">
        <v>19.811293659999997</v>
      </c>
    </row>
    <row r="21" spans="1:2" x14ac:dyDescent="0.3">
      <c r="A21" s="7" t="s">
        <v>192</v>
      </c>
      <c r="B21" s="8">
        <v>26.729321779999999</v>
      </c>
    </row>
    <row r="22" spans="1:2" x14ac:dyDescent="0.3">
      <c r="A22" s="7" t="s">
        <v>194</v>
      </c>
      <c r="B22" s="8">
        <v>23.528763780000002</v>
      </c>
    </row>
    <row r="23" spans="1:2" x14ac:dyDescent="0.3">
      <c r="A23" s="7" t="s">
        <v>198</v>
      </c>
      <c r="B23" s="8">
        <v>35.839194259999999</v>
      </c>
    </row>
    <row r="24" spans="1:2" x14ac:dyDescent="0.3">
      <c r="A24" s="7" t="s">
        <v>205</v>
      </c>
      <c r="B24" s="8">
        <v>599.00044364999997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447F7-E229-46CD-8376-944A271A728A}">
  <dimension ref="A2:D202"/>
  <sheetViews>
    <sheetView workbookViewId="0">
      <selection activeCell="A250" sqref="A250"/>
    </sheetView>
  </sheetViews>
  <sheetFormatPr defaultRowHeight="14.4" x14ac:dyDescent="0.3"/>
  <cols>
    <col min="1" max="1" width="48.5546875" bestFit="1" customWidth="1"/>
    <col min="2" max="3" width="55" bestFit="1" customWidth="1"/>
    <col min="4" max="4" width="24.44140625" bestFit="1" customWidth="1"/>
    <col min="5" max="5" width="68.44140625" bestFit="1" customWidth="1"/>
    <col min="6" max="11" width="6" bestFit="1" customWidth="1"/>
    <col min="12" max="12" width="5" bestFit="1" customWidth="1"/>
    <col min="13" max="20" width="6" bestFit="1" customWidth="1"/>
    <col min="21" max="21" width="5" bestFit="1" customWidth="1"/>
    <col min="22" max="30" width="6" bestFit="1" customWidth="1"/>
    <col min="31" max="31" width="5" bestFit="1" customWidth="1"/>
    <col min="32" max="65" width="6" bestFit="1" customWidth="1"/>
    <col min="66" max="66" width="5" bestFit="1" customWidth="1"/>
    <col min="67" max="77" width="6" bestFit="1" customWidth="1"/>
    <col min="78" max="78" width="5" bestFit="1" customWidth="1"/>
    <col min="79" max="81" width="6" bestFit="1" customWidth="1"/>
    <col min="82" max="83" width="5" bestFit="1" customWidth="1"/>
    <col min="84" max="86" width="6" bestFit="1" customWidth="1"/>
    <col min="87" max="87" width="7" bestFit="1" customWidth="1"/>
    <col min="88" max="88" width="56.77734375" bestFit="1" customWidth="1"/>
    <col min="89" max="108" width="12" bestFit="1" customWidth="1"/>
    <col min="109" max="109" width="6" bestFit="1" customWidth="1"/>
    <col min="110" max="124" width="12" bestFit="1" customWidth="1"/>
    <col min="125" max="125" width="11" bestFit="1" customWidth="1"/>
    <col min="126" max="129" width="12" bestFit="1" customWidth="1"/>
    <col min="130" max="130" width="11" bestFit="1" customWidth="1"/>
    <col min="131" max="154" width="12" bestFit="1" customWidth="1"/>
    <col min="155" max="155" width="6" bestFit="1" customWidth="1"/>
    <col min="156" max="157" width="12" bestFit="1" customWidth="1"/>
    <col min="158" max="158" width="10" bestFit="1" customWidth="1"/>
    <col min="159" max="168" width="12" bestFit="1" customWidth="1"/>
    <col min="169" max="169" width="11" bestFit="1" customWidth="1"/>
    <col min="170" max="170" width="12" bestFit="1" customWidth="1"/>
    <col min="171" max="171" width="6" bestFit="1" customWidth="1"/>
    <col min="172" max="172" width="12" bestFit="1" customWidth="1"/>
    <col min="173" max="173" width="7" bestFit="1" customWidth="1"/>
    <col min="174" max="175" width="61.5546875" bestFit="1" customWidth="1"/>
    <col min="176" max="194" width="12" bestFit="1" customWidth="1"/>
    <col min="195" max="195" width="6" bestFit="1" customWidth="1"/>
    <col min="196" max="198" width="12" bestFit="1" customWidth="1"/>
    <col min="199" max="199" width="10" bestFit="1" customWidth="1"/>
    <col min="200" max="210" width="12" bestFit="1" customWidth="1"/>
    <col min="211" max="211" width="9" bestFit="1" customWidth="1"/>
    <col min="212" max="213" width="12" bestFit="1" customWidth="1"/>
    <col min="214" max="216" width="12.6640625" bestFit="1" customWidth="1"/>
    <col min="217" max="226" width="12" bestFit="1" customWidth="1"/>
    <col min="227" max="227" width="11" bestFit="1" customWidth="1"/>
    <col min="228" max="228" width="12" bestFit="1" customWidth="1"/>
    <col min="229" max="229" width="11" bestFit="1" customWidth="1"/>
    <col min="230" max="238" width="12" bestFit="1" customWidth="1"/>
    <col min="239" max="239" width="11" bestFit="1" customWidth="1"/>
    <col min="240" max="240" width="12" bestFit="1" customWidth="1"/>
    <col min="241" max="241" width="6" bestFit="1" customWidth="1"/>
    <col min="242" max="244" width="12" bestFit="1" customWidth="1"/>
    <col min="245" max="245" width="11" bestFit="1" customWidth="1"/>
    <col min="246" max="246" width="12.6640625" bestFit="1" customWidth="1"/>
    <col min="247" max="254" width="12" bestFit="1" customWidth="1"/>
    <col min="255" max="255" width="12.6640625" bestFit="1" customWidth="1"/>
    <col min="256" max="256" width="12" bestFit="1" customWidth="1"/>
    <col min="257" max="257" width="6" bestFit="1" customWidth="1"/>
    <col min="258" max="258" width="11" bestFit="1" customWidth="1"/>
    <col min="259" max="259" width="7" bestFit="1" customWidth="1"/>
    <col min="260" max="261" width="61.5546875" bestFit="1" customWidth="1"/>
    <col min="262" max="262" width="31.109375" bestFit="1" customWidth="1"/>
  </cols>
  <sheetData>
    <row r="2" spans="1:4" x14ac:dyDescent="0.3">
      <c r="A2" s="6" t="s">
        <v>3</v>
      </c>
      <c r="B2" t="s">
        <v>208</v>
      </c>
    </row>
    <row r="3" spans="1:4" x14ac:dyDescent="0.3">
      <c r="A3" s="6" t="s">
        <v>4</v>
      </c>
      <c r="B3" t="s">
        <v>208</v>
      </c>
    </row>
    <row r="4" spans="1:4" x14ac:dyDescent="0.3">
      <c r="A4" s="6" t="s">
        <v>202</v>
      </c>
      <c r="B4" t="s">
        <v>208</v>
      </c>
    </row>
    <row r="6" spans="1:4" x14ac:dyDescent="0.3">
      <c r="A6" s="6" t="s">
        <v>203</v>
      </c>
      <c r="B6" t="s">
        <v>209</v>
      </c>
      <c r="C6" t="s">
        <v>210</v>
      </c>
      <c r="D6" t="s">
        <v>211</v>
      </c>
    </row>
    <row r="7" spans="1:4" x14ac:dyDescent="0.3">
      <c r="A7" s="7" t="s">
        <v>5</v>
      </c>
      <c r="B7" s="8">
        <v>3.2000000000000001E-2</v>
      </c>
      <c r="C7" s="8">
        <v>24.23915307</v>
      </c>
      <c r="D7" s="8">
        <v>7.5647353343749995</v>
      </c>
    </row>
    <row r="8" spans="1:4" x14ac:dyDescent="0.3">
      <c r="A8" s="7" t="s">
        <v>6</v>
      </c>
      <c r="B8" s="8">
        <v>8.5999999999999993E-2</v>
      </c>
      <c r="C8" s="8">
        <v>17.758994730000001</v>
      </c>
      <c r="D8" s="8">
        <v>2.0549993872093029</v>
      </c>
    </row>
    <row r="9" spans="1:4" x14ac:dyDescent="0.3">
      <c r="A9" s="7" t="s">
        <v>7</v>
      </c>
      <c r="B9" s="8">
        <v>4.4999999999999998E-2</v>
      </c>
      <c r="C9" s="8">
        <v>7.445278869</v>
      </c>
      <c r="D9" s="8">
        <v>1.6445064153333333</v>
      </c>
    </row>
    <row r="10" spans="1:4" x14ac:dyDescent="0.3">
      <c r="A10" s="7" t="s">
        <v>8</v>
      </c>
      <c r="B10" s="8">
        <v>0.01</v>
      </c>
      <c r="C10" s="8">
        <v>0</v>
      </c>
      <c r="D10" s="8">
        <v>0</v>
      </c>
    </row>
    <row r="11" spans="1:4" x14ac:dyDescent="0.3">
      <c r="A11" s="7" t="s">
        <v>9</v>
      </c>
      <c r="B11" s="8">
        <v>5.0999999999999997E-2</v>
      </c>
      <c r="C11" s="8">
        <v>6.4639175260000004</v>
      </c>
      <c r="D11" s="8">
        <v>1.2574348090196079</v>
      </c>
    </row>
    <row r="12" spans="1:4" x14ac:dyDescent="0.3">
      <c r="A12" s="7" t="s">
        <v>10</v>
      </c>
      <c r="B12" s="8">
        <v>2.5999999999999999E-2</v>
      </c>
      <c r="C12" s="8">
        <v>10.401911520000001</v>
      </c>
      <c r="D12" s="8">
        <v>3.9907352</v>
      </c>
    </row>
    <row r="13" spans="1:4" x14ac:dyDescent="0.3">
      <c r="A13" s="7" t="s">
        <v>11</v>
      </c>
      <c r="B13" s="8">
        <v>7.0000000000000001E-3</v>
      </c>
      <c r="C13" s="8">
        <v>0</v>
      </c>
      <c r="D13" s="8">
        <v>0</v>
      </c>
    </row>
    <row r="14" spans="1:4" x14ac:dyDescent="0.3">
      <c r="A14" s="7" t="s">
        <v>12</v>
      </c>
      <c r="B14" s="8">
        <v>2E-3</v>
      </c>
      <c r="C14" s="8">
        <v>0.20894338000000001</v>
      </c>
      <c r="D14" s="8">
        <v>1.0347169000000001</v>
      </c>
    </row>
    <row r="15" spans="1:4" x14ac:dyDescent="0.3">
      <c r="A15" s="7" t="s">
        <v>13</v>
      </c>
      <c r="B15" s="8">
        <v>1.0999999999999999E-2</v>
      </c>
      <c r="C15" s="8">
        <v>5.6863753209999999</v>
      </c>
      <c r="D15" s="8">
        <v>5.15943211</v>
      </c>
    </row>
    <row r="16" spans="1:4" x14ac:dyDescent="0.3">
      <c r="A16" s="7" t="s">
        <v>14</v>
      </c>
      <c r="B16" s="8">
        <v>1.6E-2</v>
      </c>
      <c r="C16" s="8">
        <v>0.63558805600000001</v>
      </c>
      <c r="D16" s="8">
        <v>0.387242535</v>
      </c>
    </row>
    <row r="17" spans="1:4" x14ac:dyDescent="0.3">
      <c r="A17" s="7" t="s">
        <v>15</v>
      </c>
      <c r="B17" s="8">
        <v>0.03</v>
      </c>
      <c r="C17" s="8">
        <v>6.2681083869999998</v>
      </c>
      <c r="D17" s="8">
        <v>2.0793694623333332</v>
      </c>
    </row>
    <row r="18" spans="1:4" x14ac:dyDescent="0.3">
      <c r="A18" s="7" t="s">
        <v>16</v>
      </c>
      <c r="B18" s="8">
        <v>3.4000000000000002E-2</v>
      </c>
      <c r="C18" s="8">
        <v>3.0383275259999998</v>
      </c>
      <c r="D18" s="8">
        <v>0.88362574294117635</v>
      </c>
    </row>
    <row r="19" spans="1:4" x14ac:dyDescent="0.3">
      <c r="A19" s="7" t="s">
        <v>17</v>
      </c>
      <c r="B19" s="8">
        <v>2E-3</v>
      </c>
      <c r="C19" s="8">
        <v>0.19793743</v>
      </c>
      <c r="D19" s="8">
        <v>0.97968714999999995</v>
      </c>
    </row>
    <row r="20" spans="1:4" x14ac:dyDescent="0.3">
      <c r="A20" s="7" t="s">
        <v>18</v>
      </c>
      <c r="B20" s="8">
        <v>5.2999999999999999E-2</v>
      </c>
      <c r="C20" s="8">
        <v>15.43846154</v>
      </c>
      <c r="D20" s="8">
        <v>2.9029172716981133</v>
      </c>
    </row>
    <row r="21" spans="1:4" x14ac:dyDescent="0.3">
      <c r="A21" s="7" t="s">
        <v>19</v>
      </c>
      <c r="B21" s="8">
        <v>3.5999999999999997E-2</v>
      </c>
      <c r="C21" s="8">
        <v>11.29861876</v>
      </c>
      <c r="D21" s="8">
        <v>3.1285052111111114</v>
      </c>
    </row>
    <row r="22" spans="1:4" x14ac:dyDescent="0.3">
      <c r="A22" s="7" t="s">
        <v>20</v>
      </c>
      <c r="B22" s="8">
        <v>5.0000000000000001E-3</v>
      </c>
      <c r="C22" s="8">
        <v>0</v>
      </c>
      <c r="D22" s="8">
        <v>0</v>
      </c>
    </row>
    <row r="23" spans="1:4" x14ac:dyDescent="0.3">
      <c r="A23" s="7" t="s">
        <v>21</v>
      </c>
      <c r="B23" s="8">
        <v>6.0999999999999999E-2</v>
      </c>
      <c r="C23" s="8">
        <v>16.828536809999999</v>
      </c>
      <c r="D23" s="8">
        <v>2.7487765262295083</v>
      </c>
    </row>
    <row r="24" spans="1:4" x14ac:dyDescent="0.3">
      <c r="A24" s="7" t="s">
        <v>22</v>
      </c>
      <c r="B24" s="8">
        <v>1.7000000000000001E-2</v>
      </c>
      <c r="C24" s="8">
        <v>15.620469079999999</v>
      </c>
      <c r="D24" s="8">
        <v>9.1785112235294104</v>
      </c>
    </row>
    <row r="25" spans="1:4" x14ac:dyDescent="0.3">
      <c r="A25" s="7" t="s">
        <v>23</v>
      </c>
      <c r="B25" s="8">
        <v>5.0000000000000001E-3</v>
      </c>
      <c r="C25" s="8">
        <v>0</v>
      </c>
      <c r="D25" s="8">
        <v>0</v>
      </c>
    </row>
    <row r="26" spans="1:4" x14ac:dyDescent="0.3">
      <c r="A26" s="7" t="s">
        <v>24</v>
      </c>
      <c r="B26" s="8">
        <v>1E-3</v>
      </c>
      <c r="C26" s="8">
        <v>1.5981524250000001</v>
      </c>
      <c r="D26" s="8">
        <v>15.971524250000002</v>
      </c>
    </row>
    <row r="27" spans="1:4" x14ac:dyDescent="0.3">
      <c r="A27" s="7" t="s">
        <v>25</v>
      </c>
      <c r="B27" s="8">
        <v>5.0999999999999997E-2</v>
      </c>
      <c r="C27" s="8">
        <v>0.445285714</v>
      </c>
      <c r="D27" s="8">
        <v>7.7310924313725493E-2</v>
      </c>
    </row>
    <row r="28" spans="1:4" x14ac:dyDescent="0.3">
      <c r="A28" s="7" t="s">
        <v>26</v>
      </c>
      <c r="B28" s="8">
        <v>0</v>
      </c>
      <c r="C28" s="8">
        <v>15.61429064</v>
      </c>
      <c r="D28" s="8">
        <v>0</v>
      </c>
    </row>
    <row r="29" spans="1:4" x14ac:dyDescent="0.3">
      <c r="A29" s="7" t="s">
        <v>27</v>
      </c>
      <c r="B29" s="8">
        <v>5.8000000000000003E-2</v>
      </c>
      <c r="C29" s="8">
        <v>15.011524229999999</v>
      </c>
      <c r="D29" s="8">
        <v>2.5781938327586205</v>
      </c>
    </row>
    <row r="30" spans="1:4" x14ac:dyDescent="0.3">
      <c r="A30" s="7" t="s">
        <v>28</v>
      </c>
      <c r="B30" s="8">
        <v>3.7999999999999999E-2</v>
      </c>
      <c r="C30" s="8">
        <v>22.368140360000002</v>
      </c>
      <c r="D30" s="8">
        <v>5.8763527263157904</v>
      </c>
    </row>
    <row r="31" spans="1:4" x14ac:dyDescent="0.3">
      <c r="A31" s="7" t="s">
        <v>29</v>
      </c>
      <c r="B31" s="8">
        <v>2E-3</v>
      </c>
      <c r="C31" s="8">
        <v>0.63048301299999998</v>
      </c>
      <c r="D31" s="8">
        <v>3.1424150649999998</v>
      </c>
    </row>
    <row r="32" spans="1:4" x14ac:dyDescent="0.3">
      <c r="A32" s="7" t="s">
        <v>30</v>
      </c>
      <c r="B32" s="8">
        <v>4.9000000000000002E-2</v>
      </c>
      <c r="C32" s="8">
        <v>6.4872727269999997</v>
      </c>
      <c r="D32" s="8">
        <v>1.3139332095918366</v>
      </c>
    </row>
    <row r="33" spans="1:4" x14ac:dyDescent="0.3">
      <c r="A33" s="7" t="s">
        <v>31</v>
      </c>
      <c r="B33" s="8">
        <v>5.0000000000000001E-3</v>
      </c>
      <c r="C33" s="8">
        <v>0</v>
      </c>
      <c r="D33" s="8">
        <v>0</v>
      </c>
    </row>
    <row r="34" spans="1:4" x14ac:dyDescent="0.3">
      <c r="A34" s="7" t="s">
        <v>32</v>
      </c>
      <c r="B34" s="8">
        <v>5.0000000000000001E-3</v>
      </c>
      <c r="C34" s="8">
        <v>0</v>
      </c>
      <c r="D34" s="8">
        <v>0</v>
      </c>
    </row>
    <row r="35" spans="1:4" x14ac:dyDescent="0.3">
      <c r="A35" s="7" t="s">
        <v>33</v>
      </c>
      <c r="B35" s="8">
        <v>1.0999999999999999E-2</v>
      </c>
      <c r="C35" s="8">
        <v>1.6234170539999999</v>
      </c>
      <c r="D35" s="8">
        <v>1.4658336854545457</v>
      </c>
    </row>
    <row r="36" spans="1:4" x14ac:dyDescent="0.3">
      <c r="A36" s="7" t="s">
        <v>34</v>
      </c>
      <c r="B36" s="8">
        <v>9.1999999999999998E-2</v>
      </c>
      <c r="C36" s="8">
        <v>8.559308412</v>
      </c>
      <c r="D36" s="8">
        <v>0.92035960999999999</v>
      </c>
    </row>
    <row r="37" spans="1:4" x14ac:dyDescent="0.3">
      <c r="A37" s="7" t="s">
        <v>35</v>
      </c>
      <c r="B37" s="8">
        <v>5.0000000000000001E-3</v>
      </c>
      <c r="C37" s="8">
        <v>0</v>
      </c>
      <c r="D37" s="8">
        <v>0</v>
      </c>
    </row>
    <row r="38" spans="1:4" x14ac:dyDescent="0.3">
      <c r="A38" s="7" t="s">
        <v>36</v>
      </c>
      <c r="B38" s="8">
        <v>5.0000000000000001E-3</v>
      </c>
      <c r="C38" s="8">
        <v>0</v>
      </c>
      <c r="D38" s="8">
        <v>0</v>
      </c>
    </row>
    <row r="39" spans="1:4" x14ac:dyDescent="0.3">
      <c r="A39" s="7" t="s">
        <v>37</v>
      </c>
      <c r="B39" s="8">
        <v>3.4000000000000002E-2</v>
      </c>
      <c r="C39" s="8">
        <v>1.697570472</v>
      </c>
      <c r="D39" s="8">
        <v>0.48928543294117643</v>
      </c>
    </row>
    <row r="40" spans="1:4" x14ac:dyDescent="0.3">
      <c r="A40" s="7" t="s">
        <v>38</v>
      </c>
      <c r="B40" s="8">
        <v>0.16900000000000001</v>
      </c>
      <c r="C40" s="8">
        <v>69.515863690000003</v>
      </c>
      <c r="D40" s="8">
        <v>4.1033647153846156</v>
      </c>
    </row>
    <row r="41" spans="1:4" x14ac:dyDescent="0.3">
      <c r="A41" s="7" t="s">
        <v>39</v>
      </c>
      <c r="B41" s="8">
        <v>5.3999999999999999E-2</v>
      </c>
      <c r="C41" s="8">
        <v>12.133618289999999</v>
      </c>
      <c r="D41" s="8">
        <v>2.2369663499999999</v>
      </c>
    </row>
    <row r="42" spans="1:4" x14ac:dyDescent="0.3">
      <c r="A42" s="7" t="s">
        <v>40</v>
      </c>
      <c r="B42" s="8">
        <v>5.3999999999999999E-2</v>
      </c>
      <c r="C42" s="8">
        <v>0</v>
      </c>
      <c r="D42" s="8">
        <v>0</v>
      </c>
    </row>
    <row r="43" spans="1:4" x14ac:dyDescent="0.3">
      <c r="A43" s="7" t="s">
        <v>41</v>
      </c>
      <c r="B43" s="8">
        <v>4.7E-2</v>
      </c>
      <c r="C43" s="8">
        <v>1.139263074</v>
      </c>
      <c r="D43" s="8">
        <v>0.23239639872340426</v>
      </c>
    </row>
    <row r="44" spans="1:4" x14ac:dyDescent="0.3">
      <c r="A44" s="7" t="s">
        <v>42</v>
      </c>
      <c r="B44" s="8">
        <v>8.5999999999999993E-2</v>
      </c>
      <c r="C44" s="8">
        <v>11.33934751</v>
      </c>
      <c r="D44" s="8">
        <v>1.308528780232558</v>
      </c>
    </row>
    <row r="45" spans="1:4" x14ac:dyDescent="0.3">
      <c r="A45" s="7" t="s">
        <v>43</v>
      </c>
      <c r="B45" s="8">
        <v>2.8000000000000001E-2</v>
      </c>
      <c r="C45" s="8">
        <v>4.2479418889999998</v>
      </c>
      <c r="D45" s="8">
        <v>1.5071221032142856</v>
      </c>
    </row>
    <row r="46" spans="1:4" x14ac:dyDescent="0.3">
      <c r="A46" s="7" t="s">
        <v>44</v>
      </c>
      <c r="B46" s="8">
        <v>2.1999999999999999E-2</v>
      </c>
      <c r="C46" s="8">
        <v>0</v>
      </c>
      <c r="D46" s="8">
        <v>0</v>
      </c>
    </row>
    <row r="47" spans="1:4" x14ac:dyDescent="0.3">
      <c r="A47" s="7" t="s">
        <v>45</v>
      </c>
      <c r="B47" s="8">
        <v>5.0000000000000001E-3</v>
      </c>
      <c r="C47" s="8">
        <v>0</v>
      </c>
      <c r="D47" s="8">
        <v>0</v>
      </c>
    </row>
    <row r="48" spans="1:4" x14ac:dyDescent="0.3">
      <c r="A48" s="7" t="s">
        <v>46</v>
      </c>
      <c r="B48" s="8">
        <v>6.0000000000000001E-3</v>
      </c>
      <c r="C48" s="8">
        <v>0.69808173500000004</v>
      </c>
      <c r="D48" s="8">
        <v>1.1534695583333334</v>
      </c>
    </row>
    <row r="49" spans="1:4" x14ac:dyDescent="0.3">
      <c r="A49" s="7" t="s">
        <v>47</v>
      </c>
      <c r="B49" s="8">
        <v>3.9E-2</v>
      </c>
      <c r="C49" s="8">
        <v>15.78193592</v>
      </c>
      <c r="D49" s="8">
        <v>4.0366502358974365</v>
      </c>
    </row>
    <row r="50" spans="1:4" x14ac:dyDescent="0.3">
      <c r="A50" s="7" t="s">
        <v>48</v>
      </c>
      <c r="B50" s="8">
        <v>1E-3</v>
      </c>
      <c r="C50" s="8">
        <v>6.7567567999999995E-2</v>
      </c>
      <c r="D50" s="8">
        <v>0.66567567999999988</v>
      </c>
    </row>
    <row r="51" spans="1:4" x14ac:dyDescent="0.3">
      <c r="A51" s="7" t="s">
        <v>49</v>
      </c>
      <c r="B51" s="8">
        <v>7.5999999999999998E-2</v>
      </c>
      <c r="C51" s="8">
        <v>10.56365503</v>
      </c>
      <c r="D51" s="8">
        <v>1.3799546092105264</v>
      </c>
    </row>
    <row r="52" spans="1:4" x14ac:dyDescent="0.3">
      <c r="A52" s="7" t="s">
        <v>50</v>
      </c>
      <c r="B52" s="8">
        <v>3.1E-2</v>
      </c>
      <c r="C52" s="8">
        <v>15.027777779999999</v>
      </c>
      <c r="D52" s="8">
        <v>4.8376702516129022</v>
      </c>
    </row>
    <row r="53" spans="1:4" x14ac:dyDescent="0.3">
      <c r="A53" s="7" t="s">
        <v>51</v>
      </c>
      <c r="B53" s="8">
        <v>3.9E-2</v>
      </c>
      <c r="C53" s="8">
        <v>18.066672870000001</v>
      </c>
      <c r="D53" s="8">
        <v>4.6224802230769235</v>
      </c>
    </row>
    <row r="54" spans="1:4" x14ac:dyDescent="0.3">
      <c r="A54" s="7" t="s">
        <v>52</v>
      </c>
      <c r="B54" s="8">
        <v>4.7E-2</v>
      </c>
      <c r="C54" s="8">
        <v>6.2620582479999998</v>
      </c>
      <c r="D54" s="8">
        <v>1.3223528187234042</v>
      </c>
    </row>
    <row r="55" spans="1:4" x14ac:dyDescent="0.3">
      <c r="A55" s="7" t="s">
        <v>53</v>
      </c>
      <c r="B55" s="8">
        <v>0.122</v>
      </c>
      <c r="C55" s="8">
        <v>14.29961748</v>
      </c>
      <c r="D55" s="8">
        <v>1.1620997934426232</v>
      </c>
    </row>
    <row r="56" spans="1:4" x14ac:dyDescent="0.3">
      <c r="A56" s="7" t="s">
        <v>54</v>
      </c>
      <c r="B56" s="8">
        <v>5.0999999999999997E-2</v>
      </c>
      <c r="C56" s="8">
        <v>3.3611713669999999</v>
      </c>
      <c r="D56" s="8">
        <v>0.64905320921568621</v>
      </c>
    </row>
    <row r="57" spans="1:4" x14ac:dyDescent="0.3">
      <c r="A57" s="7" t="s">
        <v>55</v>
      </c>
      <c r="B57" s="8">
        <v>4.7E-2</v>
      </c>
      <c r="C57" s="8">
        <v>6.9343657820000004</v>
      </c>
      <c r="D57" s="8">
        <v>1.4653969748936171</v>
      </c>
    </row>
    <row r="58" spans="1:4" x14ac:dyDescent="0.3">
      <c r="A58" s="7" t="s">
        <v>56</v>
      </c>
      <c r="B58" s="8">
        <v>3.5000000000000003E-2</v>
      </c>
      <c r="C58" s="8">
        <v>24.0457535</v>
      </c>
      <c r="D58" s="8">
        <v>6.8602152857142844</v>
      </c>
    </row>
    <row r="59" spans="1:4" x14ac:dyDescent="0.3">
      <c r="A59" s="7" t="s">
        <v>57</v>
      </c>
      <c r="B59" s="8">
        <v>1.9E-2</v>
      </c>
      <c r="C59" s="8">
        <v>0.45248868799999997</v>
      </c>
      <c r="D59" s="8">
        <v>0.22815194105263156</v>
      </c>
    </row>
    <row r="60" spans="1:4" x14ac:dyDescent="0.3">
      <c r="A60" s="7" t="s">
        <v>58</v>
      </c>
      <c r="B60" s="8">
        <v>5.0000000000000001E-3</v>
      </c>
      <c r="C60" s="8">
        <v>0</v>
      </c>
      <c r="D60" s="8">
        <v>0</v>
      </c>
    </row>
    <row r="61" spans="1:4" x14ac:dyDescent="0.3">
      <c r="A61" s="7" t="s">
        <v>59</v>
      </c>
      <c r="B61" s="8">
        <v>5.0000000000000001E-3</v>
      </c>
      <c r="C61" s="8">
        <v>0</v>
      </c>
      <c r="D61" s="8">
        <v>0</v>
      </c>
    </row>
    <row r="62" spans="1:4" x14ac:dyDescent="0.3">
      <c r="A62" s="7" t="s">
        <v>60</v>
      </c>
      <c r="B62" s="8">
        <v>0.151</v>
      </c>
      <c r="C62" s="8">
        <v>4.3348314610000003</v>
      </c>
      <c r="D62" s="8">
        <v>0.27707493119205301</v>
      </c>
    </row>
    <row r="63" spans="1:4" x14ac:dyDescent="0.3">
      <c r="A63" s="7" t="s">
        <v>61</v>
      </c>
      <c r="B63" s="8">
        <v>5.0000000000000001E-3</v>
      </c>
      <c r="C63" s="8">
        <v>0.473788865</v>
      </c>
      <c r="D63" s="8">
        <v>0.93757773</v>
      </c>
    </row>
    <row r="64" spans="1:4" x14ac:dyDescent="0.3">
      <c r="A64" s="7" t="s">
        <v>62</v>
      </c>
      <c r="B64" s="8">
        <v>4.0000000000000001E-3</v>
      </c>
      <c r="C64" s="8">
        <v>0.42653155199999998</v>
      </c>
      <c r="D64" s="8">
        <v>1.0563288799999999</v>
      </c>
    </row>
    <row r="65" spans="1:4" x14ac:dyDescent="0.3">
      <c r="A65" s="7" t="s">
        <v>63</v>
      </c>
      <c r="B65" s="8">
        <v>3.9E-2</v>
      </c>
      <c r="C65" s="8">
        <v>0.43298969100000001</v>
      </c>
      <c r="D65" s="8">
        <v>0.1010229976923077</v>
      </c>
    </row>
    <row r="66" spans="1:4" x14ac:dyDescent="0.3">
      <c r="A66" s="7" t="s">
        <v>64</v>
      </c>
      <c r="B66" s="8">
        <v>1.2999999999999999E-2</v>
      </c>
      <c r="C66" s="8">
        <v>0</v>
      </c>
      <c r="D66" s="8">
        <v>0</v>
      </c>
    </row>
    <row r="67" spans="1:4" x14ac:dyDescent="0.3">
      <c r="A67" s="7" t="s">
        <v>65</v>
      </c>
      <c r="B67" s="8">
        <v>1.9E-2</v>
      </c>
      <c r="C67" s="8">
        <v>2.7570179480000001</v>
      </c>
      <c r="D67" s="8">
        <v>1.4410620778947369</v>
      </c>
    </row>
    <row r="68" spans="1:4" x14ac:dyDescent="0.3">
      <c r="A68" s="7" t="s">
        <v>66</v>
      </c>
      <c r="B68" s="8">
        <v>4.1000000000000002E-2</v>
      </c>
      <c r="C68" s="8">
        <v>14.946763199999999</v>
      </c>
      <c r="D68" s="8">
        <v>3.6355519999999992</v>
      </c>
    </row>
    <row r="69" spans="1:4" x14ac:dyDescent="0.3">
      <c r="A69" s="7" t="s">
        <v>67</v>
      </c>
      <c r="B69" s="8">
        <v>3.5000000000000003E-2</v>
      </c>
      <c r="C69" s="8">
        <v>7.6807606E-2</v>
      </c>
      <c r="D69" s="8">
        <v>1.1945030285714283E-2</v>
      </c>
    </row>
    <row r="70" spans="1:4" x14ac:dyDescent="0.3">
      <c r="A70" s="7" t="s">
        <v>68</v>
      </c>
      <c r="B70" s="8">
        <v>0.01</v>
      </c>
      <c r="C70" s="8">
        <v>0.60677466899999999</v>
      </c>
      <c r="D70" s="8">
        <v>0.59677466899999998</v>
      </c>
    </row>
    <row r="71" spans="1:4" x14ac:dyDescent="0.3">
      <c r="A71" s="7" t="s">
        <v>69</v>
      </c>
      <c r="B71" s="8">
        <v>3.2000000000000001E-2</v>
      </c>
      <c r="C71" s="8">
        <v>17.095206789999999</v>
      </c>
      <c r="D71" s="8">
        <v>5.3322521218749994</v>
      </c>
    </row>
    <row r="72" spans="1:4" x14ac:dyDescent="0.3">
      <c r="A72" s="7" t="s">
        <v>70</v>
      </c>
      <c r="B72" s="8">
        <v>5.0000000000000001E-3</v>
      </c>
      <c r="C72" s="8">
        <v>0</v>
      </c>
      <c r="D72" s="8">
        <v>0</v>
      </c>
    </row>
    <row r="73" spans="1:4" x14ac:dyDescent="0.3">
      <c r="A73" s="7" t="s">
        <v>71</v>
      </c>
      <c r="B73" s="8">
        <v>4.0000000000000001E-3</v>
      </c>
      <c r="C73" s="8">
        <v>0.43024921199999999</v>
      </c>
      <c r="D73" s="8">
        <v>1.0656230299999998</v>
      </c>
    </row>
    <row r="74" spans="1:4" x14ac:dyDescent="0.3">
      <c r="A74" s="7" t="s">
        <v>72</v>
      </c>
      <c r="B74" s="8">
        <v>5.0000000000000001E-3</v>
      </c>
      <c r="C74" s="8">
        <v>0</v>
      </c>
      <c r="D74" s="8">
        <v>0</v>
      </c>
    </row>
    <row r="75" spans="1:4" x14ac:dyDescent="0.3">
      <c r="A75" s="7" t="s">
        <v>73</v>
      </c>
      <c r="B75" s="8">
        <v>6.4000000000000001E-2</v>
      </c>
      <c r="C75" s="8">
        <v>12.11607143</v>
      </c>
      <c r="D75" s="8">
        <v>1.8831361609374999</v>
      </c>
    </row>
    <row r="76" spans="1:4" x14ac:dyDescent="0.3">
      <c r="A76" s="7" t="s">
        <v>74</v>
      </c>
      <c r="B76" s="8">
        <v>3.9E-2</v>
      </c>
      <c r="C76" s="8">
        <v>0.40500000000000003</v>
      </c>
      <c r="D76" s="8">
        <v>9.3846153846153857E-2</v>
      </c>
    </row>
    <row r="77" spans="1:4" x14ac:dyDescent="0.3">
      <c r="A77" s="7" t="s">
        <v>75</v>
      </c>
      <c r="B77" s="8">
        <v>6.0000000000000001E-3</v>
      </c>
      <c r="C77" s="8">
        <v>0</v>
      </c>
      <c r="D77" s="8">
        <v>0</v>
      </c>
    </row>
    <row r="78" spans="1:4" x14ac:dyDescent="0.3">
      <c r="A78" s="7" t="s">
        <v>76</v>
      </c>
      <c r="B78" s="8">
        <v>0.105</v>
      </c>
      <c r="C78" s="8">
        <v>17.689721859999999</v>
      </c>
      <c r="D78" s="8">
        <v>1.6747354152380951</v>
      </c>
    </row>
    <row r="79" spans="1:4" x14ac:dyDescent="0.3">
      <c r="A79" s="7" t="s">
        <v>77</v>
      </c>
      <c r="B79" s="8">
        <v>5.0000000000000001E-3</v>
      </c>
      <c r="C79" s="8">
        <v>0</v>
      </c>
      <c r="D79" s="8">
        <v>0</v>
      </c>
    </row>
    <row r="80" spans="1:4" x14ac:dyDescent="0.3">
      <c r="A80" s="7" t="s">
        <v>78</v>
      </c>
      <c r="B80" s="8">
        <v>2.5000000000000001E-2</v>
      </c>
      <c r="C80" s="8">
        <v>11.58852087</v>
      </c>
      <c r="D80" s="8">
        <v>4.6254083479999997</v>
      </c>
    </row>
    <row r="81" spans="1:4" x14ac:dyDescent="0.3">
      <c r="A81" s="7" t="s">
        <v>79</v>
      </c>
      <c r="B81" s="8">
        <v>4.5999999999999999E-2</v>
      </c>
      <c r="C81" s="8">
        <v>10.653305570000001</v>
      </c>
      <c r="D81" s="8">
        <v>2.3059359934782613</v>
      </c>
    </row>
    <row r="82" spans="1:4" x14ac:dyDescent="0.3">
      <c r="A82" s="7" t="s">
        <v>80</v>
      </c>
      <c r="B82" s="8">
        <v>0.224</v>
      </c>
      <c r="C82" s="8">
        <v>35.204342269999998</v>
      </c>
      <c r="D82" s="8">
        <v>1.561622422767857</v>
      </c>
    </row>
    <row r="83" spans="1:4" x14ac:dyDescent="0.3">
      <c r="A83" s="7" t="s">
        <v>81</v>
      </c>
      <c r="B83" s="8">
        <v>4.3999999999999997E-2</v>
      </c>
      <c r="C83" s="8">
        <v>21.12829619</v>
      </c>
      <c r="D83" s="8">
        <v>4.7918854977272733</v>
      </c>
    </row>
    <row r="84" spans="1:4" x14ac:dyDescent="0.3">
      <c r="A84" s="7" t="s">
        <v>82</v>
      </c>
      <c r="B84" s="8">
        <v>7.9000000000000001E-2</v>
      </c>
      <c r="C84" s="8">
        <v>14.97999179</v>
      </c>
      <c r="D84" s="8">
        <v>1.8862014924050632</v>
      </c>
    </row>
    <row r="85" spans="1:4" x14ac:dyDescent="0.3">
      <c r="A85" s="7" t="s">
        <v>83</v>
      </c>
      <c r="B85" s="8">
        <v>0.01</v>
      </c>
      <c r="C85" s="8">
        <v>0.77743410400000001</v>
      </c>
      <c r="D85" s="8">
        <v>0.76743410400000001</v>
      </c>
    </row>
    <row r="86" spans="1:4" x14ac:dyDescent="0.3">
      <c r="A86" s="7" t="s">
        <v>84</v>
      </c>
      <c r="B86" s="8">
        <v>6.0000000000000001E-3</v>
      </c>
      <c r="C86" s="8">
        <v>0.44542772899999999</v>
      </c>
      <c r="D86" s="8">
        <v>0.7323795483333333</v>
      </c>
    </row>
    <row r="87" spans="1:4" x14ac:dyDescent="0.3">
      <c r="A87" s="7" t="s">
        <v>85</v>
      </c>
      <c r="B87" s="8">
        <v>8.9999999999999993E-3</v>
      </c>
      <c r="C87" s="8">
        <v>9.5096080000000001</v>
      </c>
      <c r="D87" s="8">
        <v>10.556231111111112</v>
      </c>
    </row>
    <row r="88" spans="1:4" x14ac:dyDescent="0.3">
      <c r="A88" s="7" t="s">
        <v>86</v>
      </c>
      <c r="B88" s="8">
        <v>4.7E-2</v>
      </c>
      <c r="C88" s="8">
        <v>3.045657286</v>
      </c>
      <c r="D88" s="8">
        <v>0.63801218851063823</v>
      </c>
    </row>
    <row r="89" spans="1:4" x14ac:dyDescent="0.3">
      <c r="A89" s="7" t="s">
        <v>87</v>
      </c>
      <c r="B89" s="8">
        <v>7.3999999999999996E-2</v>
      </c>
      <c r="C89" s="8">
        <v>5.9816798130000004</v>
      </c>
      <c r="D89" s="8">
        <v>0.798335109864865</v>
      </c>
    </row>
    <row r="90" spans="1:4" x14ac:dyDescent="0.3">
      <c r="A90" s="7" t="s">
        <v>88</v>
      </c>
      <c r="B90" s="8">
        <v>6.7000000000000004E-2</v>
      </c>
      <c r="C90" s="8">
        <v>12.51007377</v>
      </c>
      <c r="D90" s="8">
        <v>1.8571751895522388</v>
      </c>
    </row>
    <row r="91" spans="1:4" x14ac:dyDescent="0.3">
      <c r="A91" s="7" t="s">
        <v>89</v>
      </c>
      <c r="B91" s="8">
        <v>8.9999999999999993E-3</v>
      </c>
      <c r="C91" s="8">
        <v>0.54793117599999996</v>
      </c>
      <c r="D91" s="8">
        <v>0.59881241777777783</v>
      </c>
    </row>
    <row r="92" spans="1:4" x14ac:dyDescent="0.3">
      <c r="A92" s="7" t="s">
        <v>90</v>
      </c>
      <c r="B92" s="8">
        <v>8.0000000000000002E-3</v>
      </c>
      <c r="C92" s="8">
        <v>0.71135109799999996</v>
      </c>
      <c r="D92" s="8">
        <v>0.87918887249999988</v>
      </c>
    </row>
    <row r="93" spans="1:4" x14ac:dyDescent="0.3">
      <c r="A93" s="7" t="s">
        <v>91</v>
      </c>
      <c r="B93" s="8">
        <v>3.0000000000000001E-3</v>
      </c>
      <c r="C93" s="8">
        <v>0.64084227900000001</v>
      </c>
      <c r="D93" s="8">
        <v>2.12614093</v>
      </c>
    </row>
    <row r="94" spans="1:4" x14ac:dyDescent="0.3">
      <c r="A94" s="7" t="s">
        <v>92</v>
      </c>
      <c r="B94" s="8">
        <v>0.01</v>
      </c>
      <c r="C94" s="8">
        <v>16.849728630000001</v>
      </c>
      <c r="D94" s="8">
        <v>16.83972863</v>
      </c>
    </row>
    <row r="95" spans="1:4" x14ac:dyDescent="0.3">
      <c r="A95" s="7" t="s">
        <v>93</v>
      </c>
      <c r="B95" s="8">
        <v>3.0000000000000001E-3</v>
      </c>
      <c r="C95" s="8">
        <v>0.28128645800000002</v>
      </c>
      <c r="D95" s="8">
        <v>0.92762152666666675</v>
      </c>
    </row>
    <row r="96" spans="1:4" x14ac:dyDescent="0.3">
      <c r="A96" s="7" t="s">
        <v>94</v>
      </c>
      <c r="B96" s="8">
        <v>8.5999999999999993E-2</v>
      </c>
      <c r="C96" s="8">
        <v>12.316867950000001</v>
      </c>
      <c r="D96" s="8">
        <v>1.4221939476744188</v>
      </c>
    </row>
    <row r="97" spans="1:4" x14ac:dyDescent="0.3">
      <c r="A97" s="7" t="s">
        <v>95</v>
      </c>
      <c r="B97" s="8">
        <v>0</v>
      </c>
      <c r="C97" s="8">
        <v>2.92393941</v>
      </c>
      <c r="D97" s="8">
        <v>0</v>
      </c>
    </row>
    <row r="98" spans="1:4" x14ac:dyDescent="0.3">
      <c r="A98" s="7" t="s">
        <v>96</v>
      </c>
      <c r="B98" s="8">
        <v>2.3E-2</v>
      </c>
      <c r="C98" s="8">
        <v>5.5144558149999998</v>
      </c>
      <c r="D98" s="8">
        <v>2.3875894847826089</v>
      </c>
    </row>
    <row r="99" spans="1:4" x14ac:dyDescent="0.3">
      <c r="A99" s="7" t="s">
        <v>97</v>
      </c>
      <c r="B99" s="8">
        <v>8.7999999999999995E-2</v>
      </c>
      <c r="C99" s="8">
        <v>0.62711864399999995</v>
      </c>
      <c r="D99" s="8">
        <v>6.1263482272727279E-2</v>
      </c>
    </row>
    <row r="100" spans="1:4" x14ac:dyDescent="0.3">
      <c r="A100" s="7" t="s">
        <v>98</v>
      </c>
      <c r="B100" s="8">
        <v>1.4E-2</v>
      </c>
      <c r="C100" s="8">
        <v>0.62752555300000001</v>
      </c>
      <c r="D100" s="8">
        <v>0.43823253785714283</v>
      </c>
    </row>
    <row r="101" spans="1:4" x14ac:dyDescent="0.3">
      <c r="A101" s="7" t="s">
        <v>99</v>
      </c>
      <c r="B101" s="8">
        <v>0.02</v>
      </c>
      <c r="C101" s="8">
        <v>0.50078657599999998</v>
      </c>
      <c r="D101" s="8">
        <v>0.24039328799999998</v>
      </c>
    </row>
    <row r="102" spans="1:4" x14ac:dyDescent="0.3">
      <c r="A102" s="7" t="s">
        <v>100</v>
      </c>
      <c r="B102" s="8">
        <v>3.4000000000000002E-2</v>
      </c>
      <c r="C102" s="8">
        <v>6.800175029</v>
      </c>
      <c r="D102" s="8">
        <v>1.9900514791176469</v>
      </c>
    </row>
    <row r="103" spans="1:4" x14ac:dyDescent="0.3">
      <c r="A103" s="7" t="s">
        <v>101</v>
      </c>
      <c r="B103" s="8">
        <v>0</v>
      </c>
      <c r="C103" s="8">
        <v>14.301647060000001</v>
      </c>
      <c r="D103" s="8">
        <v>0</v>
      </c>
    </row>
    <row r="104" spans="1:4" x14ac:dyDescent="0.3">
      <c r="A104" s="7" t="s">
        <v>102</v>
      </c>
      <c r="B104" s="8">
        <v>7.1999999999999995E-2</v>
      </c>
      <c r="C104" s="8">
        <v>8.0879076360000006</v>
      </c>
      <c r="D104" s="8">
        <v>1.1133205050000003</v>
      </c>
    </row>
    <row r="105" spans="1:4" x14ac:dyDescent="0.3">
      <c r="A105" s="7" t="s">
        <v>103</v>
      </c>
      <c r="B105" s="8">
        <v>3.5999999999999997E-2</v>
      </c>
      <c r="C105" s="8">
        <v>27.819831780000001</v>
      </c>
      <c r="D105" s="8">
        <v>7.7177310500000011</v>
      </c>
    </row>
    <row r="106" spans="1:4" x14ac:dyDescent="0.3">
      <c r="A106" s="7" t="s">
        <v>104</v>
      </c>
      <c r="B106" s="8">
        <v>2.1000000000000001E-2</v>
      </c>
      <c r="C106" s="8">
        <v>0.375724638</v>
      </c>
      <c r="D106" s="8">
        <v>0.16891649428571426</v>
      </c>
    </row>
    <row r="107" spans="1:4" x14ac:dyDescent="0.3">
      <c r="A107" s="7" t="s">
        <v>105</v>
      </c>
      <c r="B107" s="8">
        <v>7.0000000000000001E-3</v>
      </c>
      <c r="C107" s="8">
        <v>0</v>
      </c>
      <c r="D107" s="8">
        <v>0</v>
      </c>
    </row>
    <row r="108" spans="1:4" x14ac:dyDescent="0.3">
      <c r="A108" s="7" t="s">
        <v>106</v>
      </c>
      <c r="B108" s="8">
        <v>1.2999999999999999E-2</v>
      </c>
      <c r="C108" s="8">
        <v>0.93626015100000004</v>
      </c>
      <c r="D108" s="8">
        <v>0.71020011615384615</v>
      </c>
    </row>
    <row r="109" spans="1:4" x14ac:dyDescent="0.3">
      <c r="A109" s="7" t="s">
        <v>107</v>
      </c>
      <c r="B109" s="8">
        <v>0.112</v>
      </c>
      <c r="C109" s="8">
        <v>25.491517999999999</v>
      </c>
      <c r="D109" s="8">
        <v>2.2660283928571427</v>
      </c>
    </row>
    <row r="110" spans="1:4" x14ac:dyDescent="0.3">
      <c r="A110" s="7" t="s">
        <v>108</v>
      </c>
      <c r="B110" s="8">
        <v>0.22</v>
      </c>
      <c r="C110" s="8">
        <v>0.11299434999999999</v>
      </c>
      <c r="D110" s="8">
        <v>-4.8638931818181822E-3</v>
      </c>
    </row>
    <row r="111" spans="1:4" x14ac:dyDescent="0.3">
      <c r="A111" s="7" t="s">
        <v>109</v>
      </c>
      <c r="B111" s="8">
        <v>1.7999999999999999E-2</v>
      </c>
      <c r="C111" s="8">
        <v>0.58863636399999997</v>
      </c>
      <c r="D111" s="8">
        <v>0.31702020222222221</v>
      </c>
    </row>
    <row r="112" spans="1:4" x14ac:dyDescent="0.3">
      <c r="A112" s="7" t="s">
        <v>110</v>
      </c>
      <c r="B112" s="8">
        <v>0.15</v>
      </c>
      <c r="C112" s="8">
        <v>0.271186441</v>
      </c>
      <c r="D112" s="8">
        <v>8.0790960666666679E-3</v>
      </c>
    </row>
    <row r="113" spans="1:4" x14ac:dyDescent="0.3">
      <c r="A113" s="7" t="s">
        <v>111</v>
      </c>
      <c r="B113" s="8">
        <v>5.0000000000000001E-3</v>
      </c>
      <c r="C113" s="8">
        <v>0.36968085099999998</v>
      </c>
      <c r="D113" s="8">
        <v>0.72936170199999995</v>
      </c>
    </row>
    <row r="114" spans="1:4" x14ac:dyDescent="0.3">
      <c r="A114" s="7" t="s">
        <v>112</v>
      </c>
      <c r="B114" s="8">
        <v>3.7999999999999999E-2</v>
      </c>
      <c r="C114" s="8">
        <v>4.5947856829999996</v>
      </c>
      <c r="D114" s="8">
        <v>1.199154127105263</v>
      </c>
    </row>
    <row r="115" spans="1:4" x14ac:dyDescent="0.3">
      <c r="A115" s="7" t="s">
        <v>113</v>
      </c>
      <c r="B115" s="8">
        <v>0.122</v>
      </c>
      <c r="C115" s="8">
        <v>0.23543307099999999</v>
      </c>
      <c r="D115" s="8">
        <v>9.2977927049180328E-3</v>
      </c>
    </row>
    <row r="116" spans="1:4" x14ac:dyDescent="0.3">
      <c r="A116" s="7" t="s">
        <v>114</v>
      </c>
      <c r="B116" s="8">
        <v>1.2E-2</v>
      </c>
      <c r="C116" s="8">
        <v>3.375352731</v>
      </c>
      <c r="D116" s="8">
        <v>2.8027939425000001</v>
      </c>
    </row>
    <row r="117" spans="1:4" x14ac:dyDescent="0.3">
      <c r="A117" s="7" t="s">
        <v>115</v>
      </c>
      <c r="B117" s="8">
        <v>8.5000000000000006E-2</v>
      </c>
      <c r="C117" s="8">
        <v>0</v>
      </c>
      <c r="D117" s="8">
        <v>0</v>
      </c>
    </row>
    <row r="118" spans="1:4" x14ac:dyDescent="0.3">
      <c r="A118" s="7" t="s">
        <v>116</v>
      </c>
      <c r="B118" s="8">
        <v>5.0000000000000001E-3</v>
      </c>
      <c r="C118" s="8">
        <v>0.128205128</v>
      </c>
      <c r="D118" s="8">
        <v>0.24641025599999999</v>
      </c>
    </row>
    <row r="119" spans="1:4" x14ac:dyDescent="0.3">
      <c r="A119" s="7" t="s">
        <v>117</v>
      </c>
      <c r="B119" s="8">
        <v>4.5999999999999999E-2</v>
      </c>
      <c r="C119" s="8">
        <v>2.5477706999999999E-2</v>
      </c>
      <c r="D119" s="8">
        <v>-4.4613680434782612E-3</v>
      </c>
    </row>
    <row r="120" spans="1:4" x14ac:dyDescent="0.3">
      <c r="A120" s="7" t="s">
        <v>118</v>
      </c>
      <c r="B120" s="8">
        <v>0.02</v>
      </c>
      <c r="C120" s="8">
        <v>0</v>
      </c>
      <c r="D120" s="8">
        <v>0</v>
      </c>
    </row>
    <row r="121" spans="1:4" x14ac:dyDescent="0.3">
      <c r="A121" s="7" t="s">
        <v>119</v>
      </c>
      <c r="B121" s="8">
        <v>4.9000000000000002E-2</v>
      </c>
      <c r="C121" s="8">
        <v>8.1017767050000007</v>
      </c>
      <c r="D121" s="8">
        <v>1.6434238173469389</v>
      </c>
    </row>
    <row r="122" spans="1:4" x14ac:dyDescent="0.3">
      <c r="A122" s="7" t="s">
        <v>120</v>
      </c>
      <c r="B122" s="8">
        <v>1.2999999999999999E-2</v>
      </c>
      <c r="C122" s="8">
        <v>14.306527040000001</v>
      </c>
      <c r="D122" s="8">
        <v>10.995020800000001</v>
      </c>
    </row>
    <row r="123" spans="1:4" x14ac:dyDescent="0.3">
      <c r="A123" s="7" t="s">
        <v>121</v>
      </c>
      <c r="B123" s="8">
        <v>6.6000000000000003E-2</v>
      </c>
      <c r="C123" s="8">
        <v>8.0383384220000007</v>
      </c>
      <c r="D123" s="8">
        <v>1.2079300639393939</v>
      </c>
    </row>
    <row r="124" spans="1:4" x14ac:dyDescent="0.3">
      <c r="A124" s="7" t="s">
        <v>122</v>
      </c>
      <c r="B124" s="8">
        <v>9.7000000000000003E-2</v>
      </c>
      <c r="C124" s="8">
        <v>8.3735470939999992</v>
      </c>
      <c r="D124" s="8">
        <v>0.85325227773195866</v>
      </c>
    </row>
    <row r="125" spans="1:4" x14ac:dyDescent="0.3">
      <c r="A125" s="7" t="s">
        <v>123</v>
      </c>
      <c r="B125" s="8">
        <v>9.9000000000000005E-2</v>
      </c>
      <c r="C125" s="8">
        <v>0</v>
      </c>
      <c r="D125" s="8">
        <v>0</v>
      </c>
    </row>
    <row r="126" spans="1:4" x14ac:dyDescent="0.3">
      <c r="A126" s="7" t="s">
        <v>124</v>
      </c>
      <c r="B126" s="8">
        <v>8.0000000000000002E-3</v>
      </c>
      <c r="C126" s="8">
        <v>0.89097502500000003</v>
      </c>
      <c r="D126" s="8">
        <v>1.10371878125</v>
      </c>
    </row>
    <row r="127" spans="1:4" x14ac:dyDescent="0.3">
      <c r="A127" s="7" t="s">
        <v>125</v>
      </c>
      <c r="B127" s="8">
        <v>5.0000000000000001E-3</v>
      </c>
      <c r="C127" s="8">
        <v>0</v>
      </c>
      <c r="D127" s="8">
        <v>0</v>
      </c>
    </row>
    <row r="128" spans="1:4" x14ac:dyDescent="0.3">
      <c r="A128" s="7" t="s">
        <v>126</v>
      </c>
      <c r="B128" s="8">
        <v>5.0000000000000001E-3</v>
      </c>
      <c r="C128" s="8">
        <v>0</v>
      </c>
      <c r="D128" s="8">
        <v>0</v>
      </c>
    </row>
    <row r="129" spans="1:4" x14ac:dyDescent="0.3">
      <c r="A129" s="7" t="s">
        <v>127</v>
      </c>
      <c r="B129" s="8">
        <v>7.0000000000000001E-3</v>
      </c>
      <c r="C129" s="8">
        <v>0.35835249800000002</v>
      </c>
      <c r="D129" s="8">
        <v>0.50193213999999997</v>
      </c>
    </row>
    <row r="130" spans="1:4" x14ac:dyDescent="0.3">
      <c r="A130" s="7" t="s">
        <v>128</v>
      </c>
      <c r="B130" s="8">
        <v>6.6000000000000003E-2</v>
      </c>
      <c r="C130" s="8">
        <v>16.93583868</v>
      </c>
      <c r="D130" s="8">
        <v>2.5560361636363638</v>
      </c>
    </row>
    <row r="131" spans="1:4" x14ac:dyDescent="0.3">
      <c r="A131" s="7" t="s">
        <v>129</v>
      </c>
      <c r="B131" s="8">
        <v>8.5000000000000006E-2</v>
      </c>
      <c r="C131" s="8">
        <v>9.6980056129999994</v>
      </c>
      <c r="D131" s="8">
        <v>1.1309418368235293</v>
      </c>
    </row>
    <row r="132" spans="1:4" x14ac:dyDescent="0.3">
      <c r="A132" s="7" t="s">
        <v>130</v>
      </c>
      <c r="B132" s="8">
        <v>6.0000000000000001E-3</v>
      </c>
      <c r="C132" s="8">
        <v>0</v>
      </c>
      <c r="D132" s="8">
        <v>0</v>
      </c>
    </row>
    <row r="133" spans="1:4" x14ac:dyDescent="0.3">
      <c r="A133" s="7" t="s">
        <v>131</v>
      </c>
      <c r="B133" s="8">
        <v>8.5999999999999993E-2</v>
      </c>
      <c r="C133" s="8">
        <v>0</v>
      </c>
      <c r="D133" s="8">
        <v>0</v>
      </c>
    </row>
    <row r="134" spans="1:4" x14ac:dyDescent="0.3">
      <c r="A134" s="7" t="s">
        <v>132</v>
      </c>
      <c r="B134" s="8">
        <v>4.8000000000000001E-2</v>
      </c>
      <c r="C134" s="8">
        <v>1.2545779999999999E-2</v>
      </c>
      <c r="D134" s="8">
        <v>-7.3862958333333339E-3</v>
      </c>
    </row>
    <row r="135" spans="1:4" x14ac:dyDescent="0.3">
      <c r="A135" s="7" t="s">
        <v>133</v>
      </c>
      <c r="B135" s="8">
        <v>6.0000000000000001E-3</v>
      </c>
      <c r="C135" s="8">
        <v>0</v>
      </c>
      <c r="D135" s="8">
        <v>0</v>
      </c>
    </row>
    <row r="136" spans="1:4" x14ac:dyDescent="0.3">
      <c r="A136" s="7" t="s">
        <v>134</v>
      </c>
      <c r="B136" s="8">
        <v>6.0000000000000001E-3</v>
      </c>
      <c r="C136" s="8">
        <v>0.27774679299999999</v>
      </c>
      <c r="D136" s="8">
        <v>0.45291132166666664</v>
      </c>
    </row>
    <row r="137" spans="1:4" x14ac:dyDescent="0.3">
      <c r="A137" s="7" t="s">
        <v>135</v>
      </c>
      <c r="B137" s="8">
        <v>5.0000000000000001E-3</v>
      </c>
      <c r="C137" s="8">
        <v>0.251457286</v>
      </c>
      <c r="D137" s="8">
        <v>0.492914572</v>
      </c>
    </row>
    <row r="138" spans="1:4" x14ac:dyDescent="0.3">
      <c r="A138" s="7" t="s">
        <v>136</v>
      </c>
      <c r="B138" s="8">
        <v>0.09</v>
      </c>
      <c r="C138" s="8">
        <v>6.2173483699999998</v>
      </c>
      <c r="D138" s="8">
        <v>0.68081648555555552</v>
      </c>
    </row>
    <row r="139" spans="1:4" x14ac:dyDescent="0.3">
      <c r="A139" s="7" t="s">
        <v>137</v>
      </c>
      <c r="B139" s="8">
        <v>8.4000000000000005E-2</v>
      </c>
      <c r="C139" s="8">
        <v>6.4444444440000002</v>
      </c>
      <c r="D139" s="8">
        <v>0.75719576714285719</v>
      </c>
    </row>
    <row r="140" spans="1:4" x14ac:dyDescent="0.3">
      <c r="A140" s="7" t="s">
        <v>138</v>
      </c>
      <c r="B140" s="8">
        <v>5.0000000000000001E-3</v>
      </c>
      <c r="C140" s="8">
        <v>0.42742421200000003</v>
      </c>
      <c r="D140" s="8">
        <v>0.84484842400000004</v>
      </c>
    </row>
    <row r="141" spans="1:4" x14ac:dyDescent="0.3">
      <c r="A141" s="7" t="s">
        <v>139</v>
      </c>
      <c r="B141" s="8">
        <v>2.9000000000000001E-2</v>
      </c>
      <c r="C141" s="8">
        <v>8.5584079129999999</v>
      </c>
      <c r="D141" s="8">
        <v>2.9411751424137926</v>
      </c>
    </row>
    <row r="142" spans="1:4" x14ac:dyDescent="0.3">
      <c r="A142" s="7" t="s">
        <v>140</v>
      </c>
      <c r="B142" s="8">
        <v>0.09</v>
      </c>
      <c r="C142" s="8">
        <v>13.62101185</v>
      </c>
      <c r="D142" s="8">
        <v>1.5034457611111112</v>
      </c>
    </row>
    <row r="143" spans="1:4" x14ac:dyDescent="0.3">
      <c r="A143" s="7" t="s">
        <v>141</v>
      </c>
      <c r="B143" s="8">
        <v>3.9E-2</v>
      </c>
      <c r="C143" s="8">
        <v>4.3159950780000003</v>
      </c>
      <c r="D143" s="8">
        <v>1.0966654046153848</v>
      </c>
    </row>
    <row r="144" spans="1:4" x14ac:dyDescent="0.3">
      <c r="A144" s="7" t="s">
        <v>142</v>
      </c>
      <c r="B144" s="8">
        <v>6.2E-2</v>
      </c>
      <c r="C144" s="8">
        <v>37.230962750000003</v>
      </c>
      <c r="D144" s="8">
        <v>5.9949939919354849</v>
      </c>
    </row>
    <row r="145" spans="1:4" x14ac:dyDescent="0.3">
      <c r="A145" s="7" t="s">
        <v>143</v>
      </c>
      <c r="B145" s="8">
        <v>1.2999999999999999E-2</v>
      </c>
      <c r="C145" s="8">
        <v>0.37278293899999998</v>
      </c>
      <c r="D145" s="8">
        <v>0.27675610692307689</v>
      </c>
    </row>
    <row r="146" spans="1:4" x14ac:dyDescent="0.3">
      <c r="A146" s="7" t="s">
        <v>144</v>
      </c>
      <c r="B146" s="8">
        <v>5.0000000000000001E-3</v>
      </c>
      <c r="C146" s="8">
        <v>0.37336201800000002</v>
      </c>
      <c r="D146" s="8">
        <v>0.73672403600000003</v>
      </c>
    </row>
    <row r="147" spans="1:4" x14ac:dyDescent="0.3">
      <c r="A147" s="7" t="s">
        <v>145</v>
      </c>
      <c r="B147" s="8">
        <v>1.0999999999999999E-2</v>
      </c>
      <c r="C147" s="8">
        <v>0.440845551</v>
      </c>
      <c r="D147" s="8">
        <v>0.39076868272727278</v>
      </c>
    </row>
    <row r="148" spans="1:4" x14ac:dyDescent="0.3">
      <c r="A148" s="7" t="s">
        <v>146</v>
      </c>
      <c r="B148" s="8">
        <v>3.0000000000000001E-3</v>
      </c>
      <c r="C148" s="8">
        <v>0.54096045199999998</v>
      </c>
      <c r="D148" s="8">
        <v>1.7932015066666667</v>
      </c>
    </row>
    <row r="149" spans="1:4" x14ac:dyDescent="0.3">
      <c r="A149" s="7" t="s">
        <v>147</v>
      </c>
      <c r="B149" s="8">
        <v>3.0000000000000001E-3</v>
      </c>
      <c r="C149" s="8">
        <v>0.26209223799999998</v>
      </c>
      <c r="D149" s="8">
        <v>0.86364079333333332</v>
      </c>
    </row>
    <row r="150" spans="1:4" x14ac:dyDescent="0.3">
      <c r="A150" s="7" t="s">
        <v>148</v>
      </c>
      <c r="B150" s="8">
        <v>1.0999999999999999E-2</v>
      </c>
      <c r="C150" s="8">
        <v>2.6935708749999998</v>
      </c>
      <c r="D150" s="8">
        <v>2.4387007954545457</v>
      </c>
    </row>
    <row r="151" spans="1:4" x14ac:dyDescent="0.3">
      <c r="A151" s="7" t="s">
        <v>149</v>
      </c>
      <c r="B151" s="8">
        <v>0.02</v>
      </c>
      <c r="C151" s="8">
        <v>2.4911497749999998</v>
      </c>
      <c r="D151" s="8">
        <v>1.2355748874999999</v>
      </c>
    </row>
    <row r="152" spans="1:4" x14ac:dyDescent="0.3">
      <c r="A152" s="7" t="s">
        <v>150</v>
      </c>
      <c r="B152" s="8">
        <v>3.9E-2</v>
      </c>
      <c r="C152" s="8">
        <v>0</v>
      </c>
      <c r="D152" s="8">
        <v>0</v>
      </c>
    </row>
    <row r="153" spans="1:4" x14ac:dyDescent="0.3">
      <c r="A153" s="7" t="s">
        <v>151</v>
      </c>
      <c r="B153" s="8">
        <v>5.3999999999999999E-2</v>
      </c>
      <c r="C153" s="8">
        <v>1.8301886789999999</v>
      </c>
      <c r="D153" s="8">
        <v>0.32892382944444443</v>
      </c>
    </row>
    <row r="154" spans="1:4" x14ac:dyDescent="0.3">
      <c r="A154" s="7" t="s">
        <v>152</v>
      </c>
      <c r="B154" s="8">
        <v>0.113</v>
      </c>
      <c r="C154" s="8">
        <v>23.366120219999999</v>
      </c>
      <c r="D154" s="8">
        <v>2.0577982495575218</v>
      </c>
    </row>
    <row r="155" spans="1:4" x14ac:dyDescent="0.3">
      <c r="A155" s="7" t="s">
        <v>153</v>
      </c>
      <c r="B155" s="8">
        <v>0</v>
      </c>
      <c r="C155" s="8">
        <v>0</v>
      </c>
      <c r="D155" s="8">
        <v>0</v>
      </c>
    </row>
    <row r="156" spans="1:4" x14ac:dyDescent="0.3">
      <c r="A156" s="7" t="s">
        <v>154</v>
      </c>
      <c r="B156" s="8">
        <v>5.0000000000000001E-3</v>
      </c>
      <c r="C156" s="8">
        <v>0</v>
      </c>
      <c r="D156" s="8">
        <v>0</v>
      </c>
    </row>
    <row r="157" spans="1:4" x14ac:dyDescent="0.3">
      <c r="A157" s="7" t="s">
        <v>155</v>
      </c>
      <c r="B157" s="8">
        <v>5.0999999999999997E-2</v>
      </c>
      <c r="C157" s="8">
        <v>11.126126129999999</v>
      </c>
      <c r="D157" s="8">
        <v>2.1715933588235292</v>
      </c>
    </row>
    <row r="158" spans="1:4" x14ac:dyDescent="0.3">
      <c r="A158" s="7" t="s">
        <v>156</v>
      </c>
      <c r="B158" s="8">
        <v>8.4000000000000005E-2</v>
      </c>
      <c r="C158" s="8">
        <v>8.8223350249999992</v>
      </c>
      <c r="D158" s="8">
        <v>1.0402779791666665</v>
      </c>
    </row>
    <row r="159" spans="1:4" x14ac:dyDescent="0.3">
      <c r="A159" s="7" t="s">
        <v>157</v>
      </c>
      <c r="B159" s="8">
        <v>8.5000000000000006E-2</v>
      </c>
      <c r="C159" s="8">
        <v>9.6232558140000002</v>
      </c>
      <c r="D159" s="8">
        <v>1.1221477428235294</v>
      </c>
    </row>
    <row r="160" spans="1:4" x14ac:dyDescent="0.3">
      <c r="A160" s="7" t="s">
        <v>158</v>
      </c>
      <c r="B160" s="8">
        <v>1.6E-2</v>
      </c>
      <c r="C160" s="8">
        <v>0.20940208399999999</v>
      </c>
      <c r="D160" s="8">
        <v>0.12087630249999998</v>
      </c>
    </row>
    <row r="161" spans="1:4" x14ac:dyDescent="0.3">
      <c r="A161" s="7" t="s">
        <v>159</v>
      </c>
      <c r="B161" s="8">
        <v>8.5999999999999993E-2</v>
      </c>
      <c r="C161" s="8">
        <v>4.0292096219999998</v>
      </c>
      <c r="D161" s="8">
        <v>0.45851274674418607</v>
      </c>
    </row>
    <row r="162" spans="1:4" x14ac:dyDescent="0.3">
      <c r="A162" s="7" t="s">
        <v>160</v>
      </c>
      <c r="B162" s="8">
        <v>0.13900000000000001</v>
      </c>
      <c r="C162" s="8">
        <v>0.336734694</v>
      </c>
      <c r="D162" s="8">
        <v>1.4225517553956832E-2</v>
      </c>
    </row>
    <row r="163" spans="1:4" x14ac:dyDescent="0.3">
      <c r="A163" s="7" t="s">
        <v>161</v>
      </c>
      <c r="B163" s="8">
        <v>3.5000000000000003E-2</v>
      </c>
      <c r="C163" s="8">
        <v>11.67784462</v>
      </c>
      <c r="D163" s="8">
        <v>3.3265270342857138</v>
      </c>
    </row>
    <row r="164" spans="1:4" x14ac:dyDescent="0.3">
      <c r="A164" s="7" t="s">
        <v>162</v>
      </c>
      <c r="B164" s="8">
        <v>4.0000000000000001E-3</v>
      </c>
      <c r="C164" s="8">
        <v>0.42522398300000003</v>
      </c>
      <c r="D164" s="8">
        <v>1.0530599574999999</v>
      </c>
    </row>
    <row r="165" spans="1:4" x14ac:dyDescent="0.3">
      <c r="A165" s="7" t="s">
        <v>163</v>
      </c>
      <c r="B165" s="8">
        <v>5.0000000000000001E-3</v>
      </c>
      <c r="C165" s="8">
        <v>0</v>
      </c>
      <c r="D165" s="8">
        <v>0</v>
      </c>
    </row>
    <row r="166" spans="1:4" x14ac:dyDescent="0.3">
      <c r="A166" s="7" t="s">
        <v>164</v>
      </c>
      <c r="B166" s="8">
        <v>0</v>
      </c>
      <c r="C166" s="8">
        <v>0.31500824599999999</v>
      </c>
      <c r="D166" s="8">
        <v>0</v>
      </c>
    </row>
    <row r="167" spans="1:4" x14ac:dyDescent="0.3">
      <c r="A167" s="7" t="s">
        <v>165</v>
      </c>
      <c r="B167" s="8">
        <v>5.0000000000000001E-3</v>
      </c>
      <c r="C167" s="8">
        <v>0.405964406</v>
      </c>
      <c r="D167" s="8">
        <v>0.80192881199999999</v>
      </c>
    </row>
    <row r="168" spans="1:4" x14ac:dyDescent="0.3">
      <c r="A168" s="7" t="s">
        <v>166</v>
      </c>
      <c r="B168" s="8">
        <v>0.09</v>
      </c>
      <c r="C168" s="8">
        <v>5.2537313430000001</v>
      </c>
      <c r="D168" s="8">
        <v>0.57374792699999999</v>
      </c>
    </row>
    <row r="169" spans="1:4" x14ac:dyDescent="0.3">
      <c r="A169" s="7" t="s">
        <v>167</v>
      </c>
      <c r="B169" s="8">
        <v>4.7E-2</v>
      </c>
      <c r="C169" s="8">
        <v>2.719679E-3</v>
      </c>
      <c r="D169" s="8">
        <v>-9.4213448936170206E-3</v>
      </c>
    </row>
    <row r="170" spans="1:4" x14ac:dyDescent="0.3">
      <c r="A170" s="7" t="s">
        <v>168</v>
      </c>
      <c r="B170" s="8">
        <v>0.13400000000000001</v>
      </c>
      <c r="C170" s="8">
        <v>12.098551860000001</v>
      </c>
      <c r="D170" s="8">
        <v>0.89287700447761198</v>
      </c>
    </row>
    <row r="171" spans="1:4" x14ac:dyDescent="0.3">
      <c r="A171" s="7" t="s">
        <v>169</v>
      </c>
      <c r="B171" s="8">
        <v>1E-3</v>
      </c>
      <c r="C171" s="8">
        <v>0.23730600299999999</v>
      </c>
      <c r="D171" s="8">
        <v>2.3630600299999998</v>
      </c>
    </row>
    <row r="172" spans="1:4" x14ac:dyDescent="0.3">
      <c r="A172" s="7" t="s">
        <v>170</v>
      </c>
      <c r="B172" s="8">
        <v>6.0000000000000001E-3</v>
      </c>
      <c r="C172" s="8">
        <v>0.435415196</v>
      </c>
      <c r="D172" s="8">
        <v>0.71569199333333333</v>
      </c>
    </row>
    <row r="173" spans="1:4" x14ac:dyDescent="0.3">
      <c r="A173" s="7" t="s">
        <v>171</v>
      </c>
      <c r="B173" s="8">
        <v>0.29899999999999999</v>
      </c>
      <c r="C173" s="8">
        <v>7.2906584130000001</v>
      </c>
      <c r="D173" s="8">
        <v>0.23383472953177259</v>
      </c>
    </row>
    <row r="174" spans="1:4" x14ac:dyDescent="0.3">
      <c r="A174" s="7" t="s">
        <v>172</v>
      </c>
      <c r="B174" s="8">
        <v>8.3000000000000004E-2</v>
      </c>
      <c r="C174" s="8">
        <v>18.256721089999999</v>
      </c>
      <c r="D174" s="8">
        <v>2.1896049506024093</v>
      </c>
    </row>
    <row r="175" spans="1:4" x14ac:dyDescent="0.3">
      <c r="A175" s="7" t="s">
        <v>173</v>
      </c>
      <c r="B175" s="8">
        <v>2.7E-2</v>
      </c>
      <c r="C175" s="8">
        <v>39.471600690000002</v>
      </c>
      <c r="D175" s="8">
        <v>14.609111366666665</v>
      </c>
    </row>
    <row r="176" spans="1:4" x14ac:dyDescent="0.3">
      <c r="A176" s="7" t="s">
        <v>174</v>
      </c>
      <c r="B176" s="8">
        <v>1E-3</v>
      </c>
      <c r="C176" s="8">
        <v>0.42397369499999998</v>
      </c>
      <c r="D176" s="8">
        <v>4.2297369499999995</v>
      </c>
    </row>
    <row r="177" spans="1:4" x14ac:dyDescent="0.3">
      <c r="A177" s="7" t="s">
        <v>175</v>
      </c>
      <c r="B177" s="8">
        <v>0.11899999999999999</v>
      </c>
      <c r="C177" s="8">
        <v>2.9408318999999999E-2</v>
      </c>
      <c r="D177" s="8">
        <v>-7.5287126890756307E-3</v>
      </c>
    </row>
    <row r="178" spans="1:4" x14ac:dyDescent="0.3">
      <c r="A178" s="7" t="s">
        <v>176</v>
      </c>
      <c r="B178" s="8">
        <v>6.0000000000000001E-3</v>
      </c>
      <c r="C178" s="8">
        <v>0.31555480800000002</v>
      </c>
      <c r="D178" s="8">
        <v>0.51592468000000002</v>
      </c>
    </row>
    <row r="179" spans="1:4" x14ac:dyDescent="0.3">
      <c r="A179" s="7" t="s">
        <v>177</v>
      </c>
      <c r="B179" s="8">
        <v>0.02</v>
      </c>
      <c r="C179" s="8">
        <v>29.590552540000001</v>
      </c>
      <c r="D179" s="8">
        <v>14.785276270000001</v>
      </c>
    </row>
    <row r="180" spans="1:4" x14ac:dyDescent="0.3">
      <c r="A180" s="7" t="s">
        <v>178</v>
      </c>
      <c r="B180" s="8">
        <v>0.108</v>
      </c>
      <c r="C180" s="8">
        <v>19.557205639999999</v>
      </c>
      <c r="D180" s="8">
        <v>1.8008523740740738</v>
      </c>
    </row>
    <row r="181" spans="1:4" x14ac:dyDescent="0.3">
      <c r="A181" s="7" t="s">
        <v>179</v>
      </c>
      <c r="B181" s="8">
        <v>0</v>
      </c>
      <c r="C181" s="8">
        <v>13.33642691</v>
      </c>
      <c r="D181" s="8">
        <v>0</v>
      </c>
    </row>
    <row r="182" spans="1:4" x14ac:dyDescent="0.3">
      <c r="A182" s="7" t="s">
        <v>180</v>
      </c>
      <c r="B182" s="8">
        <v>4.9000000000000002E-2</v>
      </c>
      <c r="C182" s="8">
        <v>15.068423660000001</v>
      </c>
      <c r="D182" s="8">
        <v>3.0651885020408165</v>
      </c>
    </row>
    <row r="183" spans="1:4" x14ac:dyDescent="0.3">
      <c r="A183" s="7" t="s">
        <v>181</v>
      </c>
      <c r="B183" s="8">
        <v>8.5999999999999993E-2</v>
      </c>
      <c r="C183" s="8">
        <v>0</v>
      </c>
      <c r="D183" s="8">
        <v>0</v>
      </c>
    </row>
    <row r="184" spans="1:4" x14ac:dyDescent="0.3">
      <c r="A184" s="7" t="s">
        <v>182</v>
      </c>
      <c r="B184" s="8">
        <v>0.17599999999999999</v>
      </c>
      <c r="C184" s="8">
        <v>6.403846154</v>
      </c>
      <c r="D184" s="8">
        <v>0.35385489511363638</v>
      </c>
    </row>
    <row r="185" spans="1:4" x14ac:dyDescent="0.3">
      <c r="A185" s="7" t="s">
        <v>183</v>
      </c>
      <c r="B185" s="8">
        <v>0.19</v>
      </c>
      <c r="C185" s="8">
        <v>52.429390679999997</v>
      </c>
      <c r="D185" s="8">
        <v>2.7494416147368419</v>
      </c>
    </row>
    <row r="186" spans="1:4" x14ac:dyDescent="0.3">
      <c r="A186" s="7" t="s">
        <v>184</v>
      </c>
      <c r="B186" s="8">
        <v>8.7999999999999995E-2</v>
      </c>
      <c r="C186" s="8">
        <v>24.757417700000001</v>
      </c>
      <c r="D186" s="8">
        <v>2.8033429204545457</v>
      </c>
    </row>
    <row r="187" spans="1:4" x14ac:dyDescent="0.3">
      <c r="A187" s="7" t="s">
        <v>185</v>
      </c>
      <c r="B187" s="8">
        <v>3.9E-2</v>
      </c>
      <c r="C187" s="8">
        <v>19.850293659999998</v>
      </c>
      <c r="D187" s="8">
        <v>5.0798188871794867</v>
      </c>
    </row>
    <row r="188" spans="1:4" x14ac:dyDescent="0.3">
      <c r="A188" s="7" t="s">
        <v>186</v>
      </c>
      <c r="B188" s="8">
        <v>6.0000000000000001E-3</v>
      </c>
      <c r="C188" s="8">
        <v>0</v>
      </c>
      <c r="D188" s="8">
        <v>0</v>
      </c>
    </row>
    <row r="189" spans="1:4" x14ac:dyDescent="0.3">
      <c r="A189" s="7" t="s">
        <v>187</v>
      </c>
      <c r="B189" s="8">
        <v>0.108</v>
      </c>
      <c r="C189" s="8">
        <v>0</v>
      </c>
      <c r="D189" s="8">
        <v>0</v>
      </c>
    </row>
    <row r="190" spans="1:4" x14ac:dyDescent="0.3">
      <c r="A190" s="7" t="s">
        <v>188</v>
      </c>
      <c r="B190" s="8">
        <v>5.1999999999999998E-2</v>
      </c>
      <c r="C190" s="8">
        <v>8.9506978220000004</v>
      </c>
      <c r="D190" s="8">
        <v>1.7112880426923078</v>
      </c>
    </row>
    <row r="191" spans="1:4" x14ac:dyDescent="0.3">
      <c r="A191" s="7" t="s">
        <v>189</v>
      </c>
      <c r="B191" s="8">
        <v>4.0000000000000001E-3</v>
      </c>
      <c r="C191" s="8">
        <v>0.52553474600000005</v>
      </c>
      <c r="D191" s="8">
        <v>1.3038368650000001</v>
      </c>
    </row>
    <row r="192" spans="1:4" x14ac:dyDescent="0.3">
      <c r="A192" s="7" t="s">
        <v>190</v>
      </c>
      <c r="B192" s="8">
        <v>4.0000000000000001E-3</v>
      </c>
      <c r="C192" s="8">
        <v>0.442973493</v>
      </c>
      <c r="D192" s="8">
        <v>1.0974337324999999</v>
      </c>
    </row>
    <row r="193" spans="1:4" x14ac:dyDescent="0.3">
      <c r="A193" s="7" t="s">
        <v>191</v>
      </c>
      <c r="B193" s="8">
        <v>7.0000000000000001E-3</v>
      </c>
      <c r="C193" s="8">
        <v>0.81281511699999998</v>
      </c>
      <c r="D193" s="8">
        <v>1.1511644528571428</v>
      </c>
    </row>
    <row r="194" spans="1:4" x14ac:dyDescent="0.3">
      <c r="A194" s="7" t="s">
        <v>192</v>
      </c>
      <c r="B194" s="8">
        <v>2.4E-2</v>
      </c>
      <c r="C194" s="8">
        <v>26.75332178</v>
      </c>
      <c r="D194" s="8">
        <v>11.137217408333333</v>
      </c>
    </row>
    <row r="195" spans="1:4" x14ac:dyDescent="0.3">
      <c r="A195" s="7" t="s">
        <v>193</v>
      </c>
      <c r="B195" s="8">
        <v>0.245</v>
      </c>
      <c r="C195" s="8">
        <v>0</v>
      </c>
      <c r="D195" s="8">
        <v>0</v>
      </c>
    </row>
    <row r="196" spans="1:4" x14ac:dyDescent="0.3">
      <c r="A196" s="7" t="s">
        <v>194</v>
      </c>
      <c r="B196" s="8">
        <v>1.7000000000000001E-2</v>
      </c>
      <c r="C196" s="8">
        <v>23.545763780000001</v>
      </c>
      <c r="D196" s="8">
        <v>13.840449282352941</v>
      </c>
    </row>
    <row r="197" spans="1:4" x14ac:dyDescent="0.3">
      <c r="A197" s="7" t="s">
        <v>195</v>
      </c>
      <c r="B197" s="8">
        <v>0.09</v>
      </c>
      <c r="C197" s="8">
        <v>11.53604528</v>
      </c>
      <c r="D197" s="8">
        <v>1.2717828088888889</v>
      </c>
    </row>
    <row r="198" spans="1:4" x14ac:dyDescent="0.3">
      <c r="A198" s="7" t="s">
        <v>196</v>
      </c>
      <c r="B198" s="8">
        <v>0</v>
      </c>
      <c r="C198" s="8">
        <v>7.0687285219999998</v>
      </c>
      <c r="D198" s="8">
        <v>0</v>
      </c>
    </row>
    <row r="199" spans="1:4" x14ac:dyDescent="0.3">
      <c r="A199" s="7" t="s">
        <v>197</v>
      </c>
      <c r="B199" s="8">
        <v>7.6999999999999999E-2</v>
      </c>
      <c r="C199" s="8">
        <v>10.00401207</v>
      </c>
      <c r="D199" s="8">
        <v>1.2892223467532467</v>
      </c>
    </row>
    <row r="200" spans="1:4" x14ac:dyDescent="0.3">
      <c r="A200" s="7" t="s">
        <v>198</v>
      </c>
      <c r="B200" s="8">
        <v>0</v>
      </c>
      <c r="C200" s="8">
        <v>35.839194259999999</v>
      </c>
      <c r="D200" s="8">
        <v>0</v>
      </c>
    </row>
    <row r="201" spans="1:4" x14ac:dyDescent="0.3">
      <c r="A201" s="7" t="s">
        <v>204</v>
      </c>
      <c r="B201" s="8"/>
      <c r="C201" s="8"/>
      <c r="D201" s="8"/>
    </row>
    <row r="202" spans="1:4" x14ac:dyDescent="0.3">
      <c r="A202" s="7" t="s">
        <v>205</v>
      </c>
      <c r="B202" s="8">
        <v>8.4119999999999973</v>
      </c>
      <c r="C202" s="8">
        <v>1375.8671571919999</v>
      </c>
      <c r="D202" s="8">
        <v>353.14759493126218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8DE9-6AF0-4CBC-9C87-A4B908643352}">
  <dimension ref="A1"/>
  <sheetViews>
    <sheetView zoomScale="70" zoomScaleNormal="70" workbookViewId="0">
      <selection activeCell="AE8" sqref="AE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5"/>
  <sheetViews>
    <sheetView topLeftCell="F1" workbookViewId="0">
      <selection activeCell="F2" sqref="F2"/>
    </sheetView>
  </sheetViews>
  <sheetFormatPr defaultRowHeight="14.4" x14ac:dyDescent="0.3"/>
  <cols>
    <col min="1" max="1" width="28.109375" bestFit="1" customWidth="1"/>
    <col min="2" max="2" width="36.21875" style="2" bestFit="1" customWidth="1"/>
    <col min="3" max="3" width="40.77734375" bestFit="1" customWidth="1"/>
    <col min="4" max="4" width="40.77734375" style="1" customWidth="1"/>
    <col min="5" max="5" width="40.77734375" bestFit="1" customWidth="1"/>
    <col min="6" max="7" width="48.5546875" bestFit="1" customWidth="1"/>
    <col min="8" max="8" width="59.88671875" bestFit="1" customWidth="1"/>
    <col min="9" max="10" width="21.88671875" bestFit="1" customWidth="1"/>
  </cols>
  <sheetData>
    <row r="1" spans="1:10" x14ac:dyDescent="0.3">
      <c r="A1" t="s">
        <v>0</v>
      </c>
      <c r="B1" s="2" t="s">
        <v>199</v>
      </c>
      <c r="C1" t="s">
        <v>1</v>
      </c>
      <c r="D1" s="1" t="s">
        <v>200</v>
      </c>
      <c r="E1" t="s">
        <v>2</v>
      </c>
      <c r="F1" t="s">
        <v>3</v>
      </c>
      <c r="G1" t="s">
        <v>4</v>
      </c>
      <c r="H1" t="s">
        <v>201</v>
      </c>
      <c r="I1" t="s">
        <v>202</v>
      </c>
      <c r="J1" t="s">
        <v>202</v>
      </c>
    </row>
    <row r="2" spans="1:10" x14ac:dyDescent="0.3">
      <c r="A2" t="s">
        <v>38</v>
      </c>
      <c r="B2" s="3">
        <f>IF(C2&gt;0,((C2*1000000)*1000),0)</f>
        <v>58032000000000</v>
      </c>
      <c r="C2">
        <v>58032</v>
      </c>
      <c r="D2" s="3">
        <f>IF(E2&gt;0,((E2*1000000)*1000),0)</f>
        <v>59158000000000</v>
      </c>
      <c r="E2">
        <v>59158</v>
      </c>
      <c r="F2" s="9">
        <v>0.16900000000000001</v>
      </c>
      <c r="G2" s="9">
        <v>69.515863690000003</v>
      </c>
      <c r="H2" s="10">
        <f>G2-F2</f>
        <v>69.346863690000006</v>
      </c>
      <c r="I2" s="5">
        <f>IF(OR(F2=0,G2=0),0,(G2-F2)/(ABS(F2)*100))</f>
        <v>4.1033647153846156</v>
      </c>
      <c r="J2" s="5">
        <f t="shared" ref="I2:J33" si="0">IF(OR(G2=0,H2=0),0,(H2-G2)/(ABS(G2)*100))</f>
        <v>-2.4310997667185413E-5</v>
      </c>
    </row>
    <row r="3" spans="1:10" x14ac:dyDescent="0.3">
      <c r="A3" t="s">
        <v>183</v>
      </c>
      <c r="B3" s="3">
        <f>IF(C3&gt;0,((C3*1000000)*1000),0)</f>
        <v>94066000000000</v>
      </c>
      <c r="C3">
        <v>94066</v>
      </c>
      <c r="D3" s="3">
        <f>IF(E3&gt;0,((E3*1000000)*1000),0)</f>
        <v>73139000000000</v>
      </c>
      <c r="E3">
        <v>73139</v>
      </c>
      <c r="F3" s="9">
        <v>0.19</v>
      </c>
      <c r="G3" s="9">
        <v>52.429390679999997</v>
      </c>
      <c r="H3" s="10">
        <f>G3-F3</f>
        <v>52.23939068</v>
      </c>
      <c r="I3" s="5">
        <f>IF(OR(F3=0,G3=0),0,(G3-F3)/(ABS(F3)*100))</f>
        <v>2.7494416147368419</v>
      </c>
      <c r="J3" s="5">
        <f t="shared" si="0"/>
        <v>-3.6239215740585779E-5</v>
      </c>
    </row>
    <row r="4" spans="1:10" x14ac:dyDescent="0.3">
      <c r="A4" t="s">
        <v>173</v>
      </c>
      <c r="B4" s="3">
        <f>IF(C4&gt;0,((C4*1000000)*1000),0)</f>
        <v>3942000000000</v>
      </c>
      <c r="C4">
        <v>3942</v>
      </c>
      <c r="D4" s="3">
        <f>IF(E4&gt;0,((E4*1000000)*1000),0)</f>
        <v>22933000000000</v>
      </c>
      <c r="E4">
        <v>22933</v>
      </c>
      <c r="F4" s="9">
        <v>2.7E-2</v>
      </c>
      <c r="G4" s="9">
        <v>39.471600690000002</v>
      </c>
      <c r="H4" s="10">
        <f>G4-F4</f>
        <v>39.444600690000001</v>
      </c>
      <c r="I4" s="5">
        <f>IF(OR(F4=0,G4=0),0,(G4-F4)/(ABS(F4)*100))</f>
        <v>14.609111366666665</v>
      </c>
      <c r="J4" s="5">
        <f t="shared" si="0"/>
        <v>-6.8403610514942658E-6</v>
      </c>
    </row>
    <row r="5" spans="1:10" x14ac:dyDescent="0.3">
      <c r="A5" t="s">
        <v>142</v>
      </c>
      <c r="B5" s="3">
        <f>IF(C5&gt;0,((C5*1000000)*1000),0)</f>
        <v>1883659000000000</v>
      </c>
      <c r="C5">
        <v>1883659</v>
      </c>
      <c r="D5" s="3">
        <f>IF(E5&gt;0,((E5*1000000)*1000),0)</f>
        <v>4025300000000000</v>
      </c>
      <c r="E5">
        <v>4025300</v>
      </c>
      <c r="F5" s="9">
        <v>6.2E-2</v>
      </c>
      <c r="G5" s="9">
        <v>37.230962750000003</v>
      </c>
      <c r="H5" s="10">
        <f>G5-F5</f>
        <v>37.168962750000006</v>
      </c>
      <c r="I5" s="5">
        <f>IF(OR(F5=0,G5=0),0,(G5-F5)/(ABS(F5)*100))</f>
        <v>5.9949939919354849</v>
      </c>
      <c r="J5" s="5">
        <f t="shared" si="0"/>
        <v>-1.6652806003518565E-5</v>
      </c>
    </row>
    <row r="6" spans="1:10" x14ac:dyDescent="0.3">
      <c r="A6" t="s">
        <v>198</v>
      </c>
      <c r="B6" s="3">
        <f>IF(C6&gt;0,((C6*1000000)*1000),0)</f>
        <v>0</v>
      </c>
      <c r="C6">
        <v>0</v>
      </c>
      <c r="D6" s="3">
        <f>IF(E6&gt;0,((E6*1000000)*1000),0)</f>
        <v>524865000000000</v>
      </c>
      <c r="E6">
        <v>524865</v>
      </c>
      <c r="F6">
        <v>0</v>
      </c>
      <c r="G6">
        <v>35.839194259999999</v>
      </c>
      <c r="H6" s="4">
        <f>G6-F6</f>
        <v>35.839194259999999</v>
      </c>
      <c r="I6" s="5">
        <f>IF(OR(F6=0,G6=0),0,(G6-F6)/(ABS(F6)*100))</f>
        <v>0</v>
      </c>
      <c r="J6" s="5">
        <f t="shared" si="0"/>
        <v>0</v>
      </c>
    </row>
    <row r="7" spans="1:10" x14ac:dyDescent="0.3">
      <c r="A7" t="s">
        <v>80</v>
      </c>
      <c r="B7" s="3">
        <f>IF(C7&gt;0,((C7*1000000)*1000),0)</f>
        <v>42002000000000</v>
      </c>
      <c r="C7">
        <v>42002</v>
      </c>
      <c r="D7" s="3">
        <f>IF(E7&gt;0,((E7*1000000)*1000),0)</f>
        <v>27565000000000</v>
      </c>
      <c r="E7">
        <v>27565</v>
      </c>
      <c r="F7" s="9">
        <v>0.224</v>
      </c>
      <c r="G7" s="9">
        <v>35.204342269999998</v>
      </c>
      <c r="H7" s="10">
        <f>G7-F7</f>
        <v>34.980342270000001</v>
      </c>
      <c r="I7" s="5">
        <f>IF(OR(F7=0,G7=0),0,(G7-F7)/(ABS(F7)*100))</f>
        <v>1.561622422767857</v>
      </c>
      <c r="J7" s="5">
        <f t="shared" si="0"/>
        <v>-6.3628514426438304E-5</v>
      </c>
    </row>
    <row r="8" spans="1:10" x14ac:dyDescent="0.3">
      <c r="A8" t="s">
        <v>177</v>
      </c>
      <c r="B8" s="3">
        <f>IF(C8&gt;0,((C8*1000000)*1000),0)</f>
        <v>48586000000000</v>
      </c>
      <c r="C8">
        <v>48586</v>
      </c>
      <c r="D8" s="3">
        <f>IF(E8&gt;0,((E8*1000000)*1000),0)</f>
        <v>1716400000000000</v>
      </c>
      <c r="E8">
        <v>1716400</v>
      </c>
      <c r="F8" s="9">
        <v>0.02</v>
      </c>
      <c r="G8" s="9">
        <v>29.590552540000001</v>
      </c>
      <c r="H8" s="10">
        <f>G8-F8</f>
        <v>29.570552540000001</v>
      </c>
      <c r="I8" s="5">
        <f>IF(OR(F8=0,G8=0),0,(G8-F8)/(ABS(F8)*100))</f>
        <v>14.785276270000001</v>
      </c>
      <c r="J8" s="5">
        <f t="shared" si="0"/>
        <v>-6.7589140057333904E-6</v>
      </c>
    </row>
    <row r="9" spans="1:10" x14ac:dyDescent="0.3">
      <c r="A9" t="s">
        <v>103</v>
      </c>
      <c r="B9" s="3">
        <f>IF(C9&gt;0,((C9*1000000)*1000),0)</f>
        <v>52779000000000</v>
      </c>
      <c r="C9">
        <v>52779</v>
      </c>
      <c r="D9" s="3">
        <f>IF(E9&gt;0,((E9*1000000)*1000),0)</f>
        <v>188535000000000</v>
      </c>
      <c r="E9">
        <v>188535</v>
      </c>
      <c r="F9" s="9">
        <v>3.5999999999999997E-2</v>
      </c>
      <c r="G9" s="9">
        <v>27.819831780000001</v>
      </c>
      <c r="H9" s="10">
        <f>G9-F9</f>
        <v>27.78383178</v>
      </c>
      <c r="I9" s="5">
        <f>IF(OR(F9=0,G9=0),0,(G9-F9)/(ABS(F9)*100))</f>
        <v>7.7177310500000011</v>
      </c>
      <c r="J9" s="5">
        <f t="shared" si="0"/>
        <v>-1.2940408944486208E-5</v>
      </c>
    </row>
    <row r="10" spans="1:10" x14ac:dyDescent="0.3">
      <c r="A10" t="s">
        <v>192</v>
      </c>
      <c r="B10" s="3">
        <f>IF(C10&gt;0,((C10*1000000)*1000),0)</f>
        <v>21562000000000</v>
      </c>
      <c r="C10">
        <v>21562</v>
      </c>
      <c r="D10" s="3">
        <f>IF(E10&gt;0,((E10*1000000)*1000),0)</f>
        <v>92620000000000</v>
      </c>
      <c r="E10">
        <v>92620</v>
      </c>
      <c r="F10" s="9">
        <v>2.4E-2</v>
      </c>
      <c r="G10" s="9">
        <v>26.75332178</v>
      </c>
      <c r="H10" s="10">
        <f>G10-F10</f>
        <v>26.729321779999999</v>
      </c>
      <c r="I10" s="5">
        <f>IF(OR(F10=0,G10=0),0,(G10-F10)/(ABS(F10)*100))</f>
        <v>11.137217408333333</v>
      </c>
      <c r="J10" s="5">
        <f t="shared" si="0"/>
        <v>-8.9708486285776311E-6</v>
      </c>
    </row>
    <row r="11" spans="1:10" x14ac:dyDescent="0.3">
      <c r="A11" t="s">
        <v>107</v>
      </c>
      <c r="B11" s="3">
        <f>IF(C11&gt;0,((C11*1000000)*1000),0)</f>
        <v>936818000000000</v>
      </c>
      <c r="C11">
        <v>936818</v>
      </c>
      <c r="D11" s="3">
        <f>IF(E11&gt;0,((E11*1000000)*1000),0)</f>
        <v>814454000000000</v>
      </c>
      <c r="E11">
        <v>814454</v>
      </c>
      <c r="F11" s="9">
        <v>0.112</v>
      </c>
      <c r="G11" s="9">
        <v>25.491517999999999</v>
      </c>
      <c r="H11" s="10">
        <f>G11-F11</f>
        <v>25.379518000000001</v>
      </c>
      <c r="I11" s="5">
        <f>IF(OR(F11=0,G11=0),0,(G11-F11)/(ABS(F11)*100))</f>
        <v>2.2660283928571427</v>
      </c>
      <c r="J11" s="5">
        <f t="shared" si="0"/>
        <v>-4.393618300801008E-5</v>
      </c>
    </row>
    <row r="12" spans="1:10" x14ac:dyDescent="0.3">
      <c r="A12" t="s">
        <v>184</v>
      </c>
      <c r="B12" s="3">
        <f>IF(C12&gt;0,((C12*1000000)*1000),0)</f>
        <v>234309000000000</v>
      </c>
      <c r="C12">
        <v>234309</v>
      </c>
      <c r="D12" s="3">
        <f>IF(E12&gt;0,((E12*1000000)*1000),0)</f>
        <v>289538000000000</v>
      </c>
      <c r="E12">
        <v>289538</v>
      </c>
      <c r="F12" s="9">
        <v>8.7999999999999995E-2</v>
      </c>
      <c r="G12" s="9">
        <v>24.757417700000001</v>
      </c>
      <c r="H12" s="10">
        <f>G12-F12</f>
        <v>24.6694177</v>
      </c>
      <c r="I12" s="5">
        <f>IF(OR(F12=0,G12=0),0,(G12-F12)/(ABS(F12)*100))</f>
        <v>2.8033429204545457</v>
      </c>
      <c r="J12" s="5">
        <f t="shared" si="0"/>
        <v>-3.5544902568736388E-5</v>
      </c>
    </row>
    <row r="13" spans="1:10" x14ac:dyDescent="0.3">
      <c r="A13" t="s">
        <v>5</v>
      </c>
      <c r="B13" s="3">
        <f>IF(C13&gt;0,((C13*1000000)*1000),0)</f>
        <v>29705000000000</v>
      </c>
      <c r="C13">
        <v>29705</v>
      </c>
      <c r="D13" s="3">
        <f>IF(E13&gt;0,((E13*1000000)*1000),0)</f>
        <v>69833000000000</v>
      </c>
      <c r="E13">
        <v>69833</v>
      </c>
      <c r="F13" s="9">
        <v>3.2000000000000001E-2</v>
      </c>
      <c r="G13" s="9">
        <v>24.23915307</v>
      </c>
      <c r="H13" s="10">
        <f>G13-F13</f>
        <v>24.20715307</v>
      </c>
      <c r="I13" s="5">
        <f>IF(OR(F13=0,G13=0),0,(G13-F13)/(ABS(F13)*100))</f>
        <v>7.5647353343749995</v>
      </c>
      <c r="J13" s="5">
        <f t="shared" si="0"/>
        <v>-1.3201781393758915E-5</v>
      </c>
    </row>
    <row r="14" spans="1:10" x14ac:dyDescent="0.3">
      <c r="A14" t="s">
        <v>56</v>
      </c>
      <c r="B14" s="3">
        <f>IF(C14&gt;0,((C14*1000000)*1000),0)</f>
        <v>16259000000000</v>
      </c>
      <c r="C14">
        <v>16259</v>
      </c>
      <c r="D14" s="3">
        <f>IF(E14&gt;0,((E14*1000000)*1000),0)</f>
        <v>84088000000000</v>
      </c>
      <c r="E14">
        <v>84088</v>
      </c>
      <c r="F14" s="9">
        <v>3.5000000000000003E-2</v>
      </c>
      <c r="G14" s="9">
        <v>24.0457535</v>
      </c>
      <c r="H14" s="10">
        <f>G14-F14</f>
        <v>24.0107535</v>
      </c>
      <c r="I14" s="5">
        <f>IF(OR(F14=0,G14=0),0,(G14-F14)/(ABS(F14)*100))</f>
        <v>6.8602152857142844</v>
      </c>
      <c r="J14" s="5">
        <f t="shared" si="0"/>
        <v>-1.4555584627447895E-5</v>
      </c>
    </row>
    <row r="15" spans="1:10" x14ac:dyDescent="0.3">
      <c r="A15" t="s">
        <v>194</v>
      </c>
      <c r="B15" s="3">
        <f>IF(C15&gt;0,((C15*1000000)*1000),0)</f>
        <v>102333000000000</v>
      </c>
      <c r="C15">
        <v>102333</v>
      </c>
      <c r="D15" s="3">
        <f>IF(E15&gt;0,((E15*1000000)*1000),0)</f>
        <v>671431000000000</v>
      </c>
      <c r="E15">
        <v>671431</v>
      </c>
      <c r="F15" s="9">
        <v>1.7000000000000001E-2</v>
      </c>
      <c r="G15" s="9">
        <v>23.545763780000001</v>
      </c>
      <c r="H15" s="10">
        <f>G15-F15</f>
        <v>23.528763780000002</v>
      </c>
      <c r="I15" s="5">
        <f>IF(OR(F15=0,G15=0),0,(G15-F15)/(ABS(F15)*100))</f>
        <v>13.840449282352941</v>
      </c>
      <c r="J15" s="5">
        <f t="shared" si="0"/>
        <v>-7.2199823963406203E-6</v>
      </c>
    </row>
    <row r="16" spans="1:10" x14ac:dyDescent="0.3">
      <c r="A16" t="s">
        <v>152</v>
      </c>
      <c r="B16" s="3">
        <f>IF(C16&gt;0,((C16*1000000)*1000),0)</f>
        <v>6709000000000</v>
      </c>
      <c r="C16">
        <v>6709</v>
      </c>
      <c r="D16" s="3">
        <f>IF(E16&gt;0,((E16*1000000)*1000),0)</f>
        <v>4276000000000</v>
      </c>
      <c r="E16">
        <v>4276</v>
      </c>
      <c r="F16" s="9">
        <v>0.113</v>
      </c>
      <c r="G16" s="9">
        <v>23.366120219999999</v>
      </c>
      <c r="H16" s="10">
        <f>G16-F16</f>
        <v>23.25312022</v>
      </c>
      <c r="I16" s="5">
        <f>IF(OR(F16=0,G16=0),0,(G16-F16)/(ABS(F16)*100))</f>
        <v>2.0577982495575218</v>
      </c>
      <c r="J16" s="5">
        <f t="shared" si="0"/>
        <v>-4.8360617396497992E-5</v>
      </c>
    </row>
    <row r="17" spans="1:10" x14ac:dyDescent="0.3">
      <c r="A17" t="s">
        <v>28</v>
      </c>
      <c r="B17" s="3">
        <f>IF(C17&gt;0,((C17*1000000)*1000),0)</f>
        <v>27713000000000</v>
      </c>
      <c r="C17">
        <v>27713</v>
      </c>
      <c r="D17" s="3">
        <f>IF(E17&gt;0,((E17*1000000)*1000),0)</f>
        <v>578798000000000</v>
      </c>
      <c r="E17">
        <v>578798</v>
      </c>
      <c r="F17" s="9">
        <v>3.7999999999999999E-2</v>
      </c>
      <c r="G17" s="9">
        <v>22.368140360000002</v>
      </c>
      <c r="H17" s="10">
        <f>G17-F17</f>
        <v>22.330140360000001</v>
      </c>
      <c r="I17" s="5">
        <f>IF(OR(F17=0,G17=0),0,(G17-F17)/(ABS(F17)*100))</f>
        <v>5.8763527263157904</v>
      </c>
      <c r="J17" s="5">
        <f t="shared" si="0"/>
        <v>-1.6988448475562165E-5</v>
      </c>
    </row>
    <row r="18" spans="1:10" x14ac:dyDescent="0.3">
      <c r="A18" t="s">
        <v>81</v>
      </c>
      <c r="B18" s="3">
        <f>IF(C18&gt;0,((C18*1000000)*1000),0)</f>
        <v>147389000000000</v>
      </c>
      <c r="C18">
        <v>147389</v>
      </c>
      <c r="D18" s="3">
        <f>IF(E18&gt;0,((E18*1000000)*1000),0)</f>
        <v>237968000000000</v>
      </c>
      <c r="E18">
        <v>237968</v>
      </c>
      <c r="F18" s="9">
        <v>4.3999999999999997E-2</v>
      </c>
      <c r="G18" s="9">
        <v>21.12829619</v>
      </c>
      <c r="H18" s="10">
        <f>G18-F18</f>
        <v>21.08429619</v>
      </c>
      <c r="I18" s="5">
        <f>IF(OR(F18=0,G18=0),0,(G18-F18)/(ABS(F18)*100))</f>
        <v>4.7918854977272733</v>
      </c>
      <c r="J18" s="5">
        <f t="shared" si="0"/>
        <v>-2.0825152962795758E-5</v>
      </c>
    </row>
    <row r="19" spans="1:10" x14ac:dyDescent="0.3">
      <c r="A19" t="s">
        <v>185</v>
      </c>
      <c r="B19" s="3">
        <f>IF(C19&gt;0,((C19*1000000)*1000),0)</f>
        <v>485937000000000</v>
      </c>
      <c r="C19">
        <v>485937</v>
      </c>
      <c r="D19" s="3">
        <f>IF(E19&gt;0,((E19*1000000)*1000),0)</f>
        <v>1656110000000000</v>
      </c>
      <c r="E19">
        <v>1656110</v>
      </c>
      <c r="F19" s="9">
        <v>3.9E-2</v>
      </c>
      <c r="G19" s="9">
        <v>19.850293659999998</v>
      </c>
      <c r="H19" s="10">
        <f>G19-F19</f>
        <v>19.811293659999997</v>
      </c>
      <c r="I19" s="5">
        <f>IF(OR(F19=0,G19=0),0,(G19-F19)/(ABS(F19)*100))</f>
        <v>5.0798188871794867</v>
      </c>
      <c r="J19" s="5">
        <f t="shared" si="0"/>
        <v>-1.9647064505947205E-5</v>
      </c>
    </row>
    <row r="20" spans="1:10" x14ac:dyDescent="0.3">
      <c r="A20" t="s">
        <v>178</v>
      </c>
      <c r="B20" s="3">
        <f>IF(C20&gt;0,((C20*1000000)*1000),0)</f>
        <v>1027739000000000</v>
      </c>
      <c r="C20">
        <v>1027739</v>
      </c>
      <c r="D20" s="3">
        <f>IF(E20&gt;0,((E20*1000000)*1000),0)</f>
        <v>1361690000000000</v>
      </c>
      <c r="E20">
        <v>1361690</v>
      </c>
      <c r="F20" s="9">
        <v>0.108</v>
      </c>
      <c r="G20" s="9">
        <v>19.557205639999999</v>
      </c>
      <c r="H20" s="10">
        <f>G20-F20</f>
        <v>19.449205639999999</v>
      </c>
      <c r="I20" s="5">
        <f>IF(OR(F20=0,G20=0),0,(G20-F20)/(ABS(F20)*100))</f>
        <v>1.8008523740740738</v>
      </c>
      <c r="J20" s="5">
        <f t="shared" si="0"/>
        <v>-5.5222613080833023E-5</v>
      </c>
    </row>
    <row r="21" spans="1:10" x14ac:dyDescent="0.3">
      <c r="A21" t="s">
        <v>172</v>
      </c>
      <c r="B21" s="3">
        <f>IF(C21&gt;0,((C21*1000000)*1000),0)</f>
        <v>22928000000000</v>
      </c>
      <c r="C21">
        <v>22928</v>
      </c>
      <c r="D21" s="3">
        <f>IF(E21&gt;0,((E21*1000000)*1000),0)</f>
        <v>781625000000000</v>
      </c>
      <c r="E21">
        <v>781625</v>
      </c>
      <c r="F21" s="9">
        <v>8.3000000000000004E-2</v>
      </c>
      <c r="G21" s="9">
        <v>18.256721089999999</v>
      </c>
      <c r="H21" s="10">
        <f>G21-F21</f>
        <v>18.173721090000001</v>
      </c>
      <c r="I21" s="5">
        <f>IF(OR(F21=0,G21=0),0,(G21-F21)/(ABS(F21)*100))</f>
        <v>2.1896049506024093</v>
      </c>
      <c r="J21" s="5">
        <f t="shared" si="0"/>
        <v>-4.5462709098109149E-5</v>
      </c>
    </row>
    <row r="22" spans="1:10" x14ac:dyDescent="0.3">
      <c r="A22" t="s">
        <v>51</v>
      </c>
      <c r="B22" s="3">
        <f>IF(C22&gt;0,((C22*1000000)*1000),0)</f>
        <v>118226000000000</v>
      </c>
      <c r="C22">
        <v>118226</v>
      </c>
      <c r="D22" s="3">
        <f>IF(E22&gt;0,((E22*1000000)*1000),0)</f>
        <v>194018000000000</v>
      </c>
      <c r="E22">
        <v>194018</v>
      </c>
      <c r="F22" s="9">
        <v>3.9E-2</v>
      </c>
      <c r="G22" s="9">
        <v>18.066672870000001</v>
      </c>
      <c r="H22" s="10">
        <f>G22-F22</f>
        <v>18.02767287</v>
      </c>
      <c r="I22" s="5">
        <f>IF(OR(F22=0,G22=0),0,(G22-F22)/(ABS(F22)*100))</f>
        <v>4.6224802230769235</v>
      </c>
      <c r="J22" s="5">
        <f t="shared" si="0"/>
        <v>-2.158670845519188E-5</v>
      </c>
    </row>
    <row r="23" spans="1:10" x14ac:dyDescent="0.3">
      <c r="A23" t="s">
        <v>6</v>
      </c>
      <c r="B23" s="3">
        <f>IF(C23&gt;0,((C23*1000000)*1000),0)</f>
        <v>520555000000000</v>
      </c>
      <c r="C23">
        <v>520555</v>
      </c>
      <c r="D23" s="3">
        <f>IF(E23&gt;0,((E23*1000000)*1000),0)</f>
        <v>764578000000000</v>
      </c>
      <c r="E23">
        <v>764578</v>
      </c>
      <c r="F23" s="9">
        <v>8.5999999999999993E-2</v>
      </c>
      <c r="G23" s="9">
        <v>17.758994730000001</v>
      </c>
      <c r="H23" s="10">
        <f>G23-F23</f>
        <v>17.672994730000003</v>
      </c>
      <c r="I23" s="5">
        <f>IF(OR(F23=0,G23=0),0,(G23-F23)/(ABS(F23)*100))</f>
        <v>2.0549993872093029</v>
      </c>
      <c r="J23" s="5">
        <f t="shared" si="0"/>
        <v>-4.8426164491574523E-5</v>
      </c>
    </row>
    <row r="24" spans="1:10" x14ac:dyDescent="0.3">
      <c r="A24" t="s">
        <v>76</v>
      </c>
      <c r="B24" s="3">
        <f>IF(C24&gt;0,((C24*1000000)*1000),0)</f>
        <v>91563000000000</v>
      </c>
      <c r="C24">
        <v>91563</v>
      </c>
      <c r="D24" s="3">
        <f>IF(E24&gt;0,((E24*1000000)*1000),0)</f>
        <v>311003000000000</v>
      </c>
      <c r="E24">
        <v>311003</v>
      </c>
      <c r="F24" s="9">
        <v>0.105</v>
      </c>
      <c r="G24" s="9">
        <v>17.689721859999999</v>
      </c>
      <c r="H24" s="10">
        <f>G24-F24</f>
        <v>17.584721859999998</v>
      </c>
      <c r="I24" s="5">
        <f>IF(OR(F24=0,G24=0),0,(G24-F24)/(ABS(F24)*100))</f>
        <v>1.6747354152380951</v>
      </c>
      <c r="J24" s="5">
        <f t="shared" si="0"/>
        <v>-5.9356501380288197E-5</v>
      </c>
    </row>
    <row r="25" spans="1:10" x14ac:dyDescent="0.3">
      <c r="A25" t="s">
        <v>69</v>
      </c>
      <c r="B25" s="3">
        <f>IF(C25&gt;0,((C25*1000000)*1000),0)</f>
        <v>91571000000000</v>
      </c>
      <c r="C25">
        <v>91571</v>
      </c>
      <c r="D25" s="3">
        <f>IF(E25&gt;0,((E25*1000000)*1000),0)</f>
        <v>520002000000000</v>
      </c>
      <c r="E25">
        <v>520002</v>
      </c>
      <c r="F25" s="9">
        <v>3.2000000000000001E-2</v>
      </c>
      <c r="G25" s="9">
        <v>17.095206789999999</v>
      </c>
      <c r="H25" s="10">
        <f>G25-F25</f>
        <v>17.063206789999999</v>
      </c>
      <c r="I25" s="5">
        <f>IF(OR(F25=0,G25=0),0,(G25-F25)/(ABS(F25)*100))</f>
        <v>5.3322521218749994</v>
      </c>
      <c r="J25" s="5">
        <f t="shared" si="0"/>
        <v>-1.8718697230804324E-5</v>
      </c>
    </row>
    <row r="26" spans="1:10" x14ac:dyDescent="0.3">
      <c r="A26" t="s">
        <v>128</v>
      </c>
      <c r="B26" s="3">
        <f>IF(C26&gt;0,((C26*1000000)*1000),0)</f>
        <v>84415000000000</v>
      </c>
      <c r="C26">
        <v>84415</v>
      </c>
      <c r="D26" s="3">
        <f>IF(E26&gt;0,((E26*1000000)*1000),0)</f>
        <v>110862000000000</v>
      </c>
      <c r="E26">
        <v>110862</v>
      </c>
      <c r="F26" s="9">
        <v>6.6000000000000003E-2</v>
      </c>
      <c r="G26" s="9">
        <v>16.93583868</v>
      </c>
      <c r="H26" s="10">
        <f>G26-F26</f>
        <v>16.869838680000001</v>
      </c>
      <c r="I26" s="5">
        <f>IF(OR(F26=0,G26=0),0,(G26-F26)/(ABS(F26)*100))</f>
        <v>2.5560361636363638</v>
      </c>
      <c r="J26" s="5">
        <f t="shared" si="0"/>
        <v>-3.8970612112608377E-5</v>
      </c>
    </row>
    <row r="27" spans="1:10" x14ac:dyDescent="0.3">
      <c r="A27" t="s">
        <v>92</v>
      </c>
      <c r="B27" s="3">
        <f>IF(C27&gt;0,((C27*1000000)*1000),0)</f>
        <v>10019000000000</v>
      </c>
      <c r="C27">
        <v>10019</v>
      </c>
      <c r="D27" s="3">
        <f>IF(E27&gt;0,((E27*1000000)*1000),0)</f>
        <v>49673000000000</v>
      </c>
      <c r="E27">
        <v>49673</v>
      </c>
      <c r="F27" s="9">
        <v>0.01</v>
      </c>
      <c r="G27" s="9">
        <v>16.849728630000001</v>
      </c>
      <c r="H27" s="10">
        <f>G27-F27</f>
        <v>16.83972863</v>
      </c>
      <c r="I27" s="5">
        <f>IF(OR(F27=0,G27=0),0,(G27-F27)/(ABS(F27)*100))</f>
        <v>16.83972863</v>
      </c>
      <c r="J27" s="5">
        <f t="shared" si="0"/>
        <v>-5.9348136813296333E-6</v>
      </c>
    </row>
    <row r="28" spans="1:10" x14ac:dyDescent="0.3">
      <c r="A28" t="s">
        <v>21</v>
      </c>
      <c r="B28" s="3">
        <f>IF(C28&gt;0,((C28*1000000)*1000),0)</f>
        <v>12955000000000</v>
      </c>
      <c r="C28">
        <v>12955</v>
      </c>
      <c r="D28" s="3">
        <f>IF(E28&gt;0,((E28*1000000)*1000),0)</f>
        <v>55551000000000</v>
      </c>
      <c r="E28">
        <v>55551</v>
      </c>
      <c r="F28" s="9">
        <v>6.0999999999999999E-2</v>
      </c>
      <c r="G28" s="9">
        <v>16.828536809999999</v>
      </c>
      <c r="H28" s="10">
        <f>G28-F28</f>
        <v>16.767536809999999</v>
      </c>
      <c r="I28" s="5">
        <f>IF(OR(F28=0,G28=0),0,(G28-F28)/(ABS(F28)*100))</f>
        <v>2.7487765262295083</v>
      </c>
      <c r="J28" s="5">
        <f t="shared" si="0"/>
        <v>-3.6247952325690014E-5</v>
      </c>
    </row>
    <row r="29" spans="1:10" x14ac:dyDescent="0.3">
      <c r="A29" t="s">
        <v>47</v>
      </c>
      <c r="B29" s="3">
        <f>IF(C29&gt;0,((C29*1000000)*1000),0)</f>
        <v>15208000000000</v>
      </c>
      <c r="C29">
        <v>15208</v>
      </c>
      <c r="D29" s="3">
        <f>IF(E29&gt;0,((E29*1000000)*1000),0)</f>
        <v>1369730000000000</v>
      </c>
      <c r="E29">
        <v>1369730</v>
      </c>
      <c r="F29" s="9">
        <v>3.9E-2</v>
      </c>
      <c r="G29" s="9">
        <v>15.78193592</v>
      </c>
      <c r="H29" s="10">
        <f>G29-F29</f>
        <v>15.742935920000001</v>
      </c>
      <c r="I29" s="5">
        <f>IF(OR(F29=0,G29=0),0,(G29-F29)/(ABS(F29)*100))</f>
        <v>4.0366502358974365</v>
      </c>
      <c r="J29" s="5">
        <f t="shared" si="0"/>
        <v>-2.4711797207702577E-5</v>
      </c>
    </row>
    <row r="30" spans="1:10" x14ac:dyDescent="0.3">
      <c r="A30" t="s">
        <v>26</v>
      </c>
      <c r="B30" s="3">
        <f>IF(C30&gt;0,((C30*1000000)*1000),0)</f>
        <v>0</v>
      </c>
      <c r="C30">
        <v>0</v>
      </c>
      <c r="D30" s="3">
        <f>IF(E30&gt;0,((E30*1000000)*1000),0)</f>
        <v>317298000000000</v>
      </c>
      <c r="E30">
        <v>317298</v>
      </c>
      <c r="F30">
        <v>0</v>
      </c>
      <c r="G30">
        <v>15.61429064</v>
      </c>
      <c r="H30" s="4">
        <f>G30-F30</f>
        <v>15.61429064</v>
      </c>
      <c r="I30" s="5">
        <f>IF(OR(F30=0,G30=0),0,(G30-F30)/(ABS(F30)*100))</f>
        <v>0</v>
      </c>
      <c r="J30" s="5">
        <f t="shared" si="0"/>
        <v>0</v>
      </c>
    </row>
    <row r="31" spans="1:10" x14ac:dyDescent="0.3">
      <c r="A31" t="s">
        <v>22</v>
      </c>
      <c r="B31" s="3">
        <f>IF(C31&gt;0,((C31*1000000)*1000),0)</f>
        <v>471404000000000</v>
      </c>
      <c r="C31">
        <v>471404</v>
      </c>
      <c r="D31" s="3">
        <f>IF(E31&gt;0,((E31*1000000)*1000),0)</f>
        <v>3296700000000000</v>
      </c>
      <c r="E31">
        <v>3296700</v>
      </c>
      <c r="F31" s="9">
        <v>1.7000000000000001E-2</v>
      </c>
      <c r="G31" s="9">
        <v>15.620469079999999</v>
      </c>
      <c r="H31" s="10">
        <f>G31-F31</f>
        <v>15.60346908</v>
      </c>
      <c r="I31" s="5">
        <f>IF(OR(F31=0,G31=0),0,(G31-F31)/(ABS(F31)*100))</f>
        <v>9.1785112235294104</v>
      </c>
      <c r="J31" s="5">
        <f t="shared" si="0"/>
        <v>-1.0883155885354154E-5</v>
      </c>
    </row>
    <row r="32" spans="1:10" x14ac:dyDescent="0.3">
      <c r="A32" t="s">
        <v>18</v>
      </c>
      <c r="B32" s="3">
        <f>IF(C32&gt;0,((C32*1000000)*1000),0)</f>
        <v>3892000000000</v>
      </c>
      <c r="C32">
        <v>3892</v>
      </c>
      <c r="D32" s="3">
        <f>IF(E32&gt;0,((E32*1000000)*1000),0)</f>
        <v>6021000000000</v>
      </c>
      <c r="E32">
        <v>6021</v>
      </c>
      <c r="F32" s="9">
        <v>5.2999999999999999E-2</v>
      </c>
      <c r="G32" s="9">
        <v>15.43846154</v>
      </c>
      <c r="H32" s="10">
        <f>G32-F32</f>
        <v>15.38546154</v>
      </c>
      <c r="I32" s="5">
        <f>IF(OR(F32=0,G32=0),0,(G32-F32)/(ABS(F32)*100))</f>
        <v>2.9029172716981133</v>
      </c>
      <c r="J32" s="5">
        <f t="shared" si="0"/>
        <v>-3.4329845537187395E-5</v>
      </c>
    </row>
    <row r="33" spans="1:10" x14ac:dyDescent="0.3">
      <c r="A33" t="s">
        <v>180</v>
      </c>
      <c r="B33" s="3">
        <f>IF(C33&gt;0,((C33*1000000)*1000),0)</f>
        <v>35401000000000</v>
      </c>
      <c r="C33">
        <v>35401</v>
      </c>
      <c r="D33" s="3">
        <f>IF(E33&gt;0,((E33*1000000)*1000),0)</f>
        <v>121783000000000</v>
      </c>
      <c r="E33">
        <v>121783</v>
      </c>
      <c r="F33" s="9">
        <v>4.9000000000000002E-2</v>
      </c>
      <c r="G33" s="9">
        <v>15.068423660000001</v>
      </c>
      <c r="H33" s="10">
        <f>G33-F33</f>
        <v>15.019423660000001</v>
      </c>
      <c r="I33" s="5">
        <f>IF(OR(F33=0,G33=0),0,(G33-F33)/(ABS(F33)*100))</f>
        <v>3.0651885020408165</v>
      </c>
      <c r="J33" s="5">
        <f t="shared" si="0"/>
        <v>-3.2518331781494046E-5</v>
      </c>
    </row>
    <row r="34" spans="1:10" x14ac:dyDescent="0.3">
      <c r="A34" t="s">
        <v>50</v>
      </c>
      <c r="B34" s="3">
        <f>IF(C34&gt;0,((C34*1000000)*1000),0)</f>
        <v>783000000000</v>
      </c>
      <c r="C34">
        <v>783</v>
      </c>
      <c r="D34" s="3">
        <f>IF(E34&gt;0,((E34*1000000)*1000),0)</f>
        <v>1082000000000</v>
      </c>
      <c r="E34">
        <v>1082</v>
      </c>
      <c r="F34" s="9">
        <v>3.1E-2</v>
      </c>
      <c r="G34" s="9">
        <v>15.027777779999999</v>
      </c>
      <c r="H34" s="10">
        <f>G34-F34</f>
        <v>14.996777779999999</v>
      </c>
      <c r="I34" s="5">
        <f>IF(OR(F34=0,G34=0),0,(G34-F34)/(ABS(F34)*100))</f>
        <v>4.8376702516129022</v>
      </c>
      <c r="J34" s="5">
        <f t="shared" ref="I34:J65" si="1">IF(OR(G34=0,H34=0),0,(H34-G34)/(ABS(G34)*100))</f>
        <v>-2.0628465801016512E-5</v>
      </c>
    </row>
    <row r="35" spans="1:10" x14ac:dyDescent="0.3">
      <c r="A35" t="s">
        <v>27</v>
      </c>
      <c r="B35" s="3">
        <f>IF(C35&gt;0,((C35*1000000)*1000),0)</f>
        <v>29686000000000</v>
      </c>
      <c r="C35">
        <v>29686</v>
      </c>
      <c r="D35" s="3">
        <f>IF(E35&gt;0,((E35*1000000)*1000),0)</f>
        <v>247495000000000</v>
      </c>
      <c r="E35">
        <v>247495</v>
      </c>
      <c r="F35" s="9">
        <v>5.8000000000000003E-2</v>
      </c>
      <c r="G35" s="9">
        <v>15.011524229999999</v>
      </c>
      <c r="H35" s="10">
        <f>G35-F35</f>
        <v>14.953524229999999</v>
      </c>
      <c r="I35" s="5">
        <f>IF(OR(F35=0,G35=0),0,(G35-F35)/(ABS(F35)*100))</f>
        <v>2.5781938327586205</v>
      </c>
      <c r="J35" s="5">
        <f t="shared" si="1"/>
        <v>-3.8636982568424919E-5</v>
      </c>
    </row>
    <row r="36" spans="1:10" x14ac:dyDescent="0.3">
      <c r="A36" t="s">
        <v>66</v>
      </c>
      <c r="B36" s="3">
        <f>IF(C36&gt;0,((C36*1000000)*1000),0)</f>
        <v>19616000000000</v>
      </c>
      <c r="C36">
        <v>19616</v>
      </c>
      <c r="D36" s="3">
        <f>IF(E36&gt;0,((E36*1000000)*1000),0)</f>
        <v>35095000000000</v>
      </c>
      <c r="E36">
        <v>35095</v>
      </c>
      <c r="F36" s="9">
        <v>4.1000000000000002E-2</v>
      </c>
      <c r="G36" s="9">
        <v>14.946763199999999</v>
      </c>
      <c r="H36" s="10">
        <f>G36-F36</f>
        <v>14.905763199999999</v>
      </c>
      <c r="I36" s="5">
        <f>IF(OR(F36=0,G36=0),0,(G36-F36)/(ABS(F36)*100))</f>
        <v>3.6355519999999992</v>
      </c>
      <c r="J36" s="5">
        <f t="shared" si="1"/>
        <v>-2.7430688137215131E-5</v>
      </c>
    </row>
    <row r="37" spans="1:10" x14ac:dyDescent="0.3">
      <c r="A37" t="s">
        <v>82</v>
      </c>
      <c r="B37" s="3">
        <f>IF(C37&gt;0,((C37*1000000)*1000),0)</f>
        <v>95638000000000</v>
      </c>
      <c r="C37">
        <v>95638</v>
      </c>
      <c r="D37" s="3">
        <f>IF(E37&gt;0,((E37*1000000)*1000),0)</f>
        <v>145995000000000</v>
      </c>
      <c r="E37">
        <v>145995</v>
      </c>
      <c r="F37" s="9">
        <v>7.9000000000000001E-2</v>
      </c>
      <c r="G37" s="9">
        <v>14.97999179</v>
      </c>
      <c r="H37" s="10">
        <f>G37-F37</f>
        <v>14.900991789999999</v>
      </c>
      <c r="I37" s="5">
        <f>IF(OR(F37=0,G37=0),0,(G37-F37)/(ABS(F37)*100))</f>
        <v>1.8862014924050632</v>
      </c>
      <c r="J37" s="5">
        <f t="shared" si="1"/>
        <v>-5.273701154678712E-5</v>
      </c>
    </row>
    <row r="38" spans="1:10" x14ac:dyDescent="0.3">
      <c r="A38" t="s">
        <v>101</v>
      </c>
      <c r="B38" s="3">
        <f>IF(C38&gt;0,((C38*1000000)*1000),0)</f>
        <v>0</v>
      </c>
      <c r="C38">
        <v>0</v>
      </c>
      <c r="D38" s="3">
        <f>IF(E38&gt;0,((E38*1000000)*1000),0)</f>
        <v>30391000000000</v>
      </c>
      <c r="E38">
        <v>30391</v>
      </c>
      <c r="F38">
        <v>0</v>
      </c>
      <c r="G38">
        <v>14.301647060000001</v>
      </c>
      <c r="H38" s="4">
        <f>G38-F38</f>
        <v>14.301647060000001</v>
      </c>
      <c r="I38" s="5">
        <f>IF(OR(F38=0,G38=0),0,(G38-F38)/(ABS(F38)*100))</f>
        <v>0</v>
      </c>
      <c r="J38" s="5">
        <f t="shared" si="1"/>
        <v>0</v>
      </c>
    </row>
    <row r="39" spans="1:10" x14ac:dyDescent="0.3">
      <c r="A39" t="s">
        <v>120</v>
      </c>
      <c r="B39" s="3">
        <f>IF(C39&gt;0,((C39*1000000)*1000),0)</f>
        <v>45995000000000</v>
      </c>
      <c r="C39">
        <v>45995</v>
      </c>
      <c r="D39" s="3">
        <f>IF(E39&gt;0,((E39*1000000)*1000),0)</f>
        <v>434432000000000</v>
      </c>
      <c r="E39">
        <v>434432</v>
      </c>
      <c r="F39" s="9">
        <v>1.2999999999999999E-2</v>
      </c>
      <c r="G39" s="9">
        <v>14.306527040000001</v>
      </c>
      <c r="H39" s="10">
        <f>G39-F39</f>
        <v>14.293527040000001</v>
      </c>
      <c r="I39" s="5">
        <f>IF(OR(F39=0,G39=0),0,(G39-F39)/(ABS(F39)*100))</f>
        <v>10.995020800000001</v>
      </c>
      <c r="J39" s="5">
        <f t="shared" si="1"/>
        <v>-9.0867615625042015E-6</v>
      </c>
    </row>
    <row r="40" spans="1:10" x14ac:dyDescent="0.3">
      <c r="A40" t="s">
        <v>53</v>
      </c>
      <c r="B40" s="3">
        <f>IF(C40&gt;0,((C40*1000000)*1000),0)</f>
        <v>967012000000000</v>
      </c>
      <c r="C40">
        <v>967012</v>
      </c>
      <c r="D40" s="3">
        <f>IF(E40&gt;0,((E40*1000000)*1000),0)</f>
        <v>1435510000000000</v>
      </c>
      <c r="E40">
        <v>1435510</v>
      </c>
      <c r="F40" s="9">
        <v>0.122</v>
      </c>
      <c r="G40" s="9">
        <v>14.29961748</v>
      </c>
      <c r="H40" s="10">
        <f>G40-F40</f>
        <v>14.17761748</v>
      </c>
      <c r="I40" s="5">
        <f>IF(OR(F40=0,G40=0),0,(G40-F40)/(ABS(F40)*100))</f>
        <v>1.1620997934426232</v>
      </c>
      <c r="J40" s="5">
        <f t="shared" si="1"/>
        <v>-8.5316967513735125E-5</v>
      </c>
    </row>
    <row r="41" spans="1:10" x14ac:dyDescent="0.3">
      <c r="A41" t="s">
        <v>140</v>
      </c>
      <c r="B41" s="3">
        <f>IF(C41&gt;0,((C41*1000000)*1000),0)</f>
        <v>89835000000000</v>
      </c>
      <c r="C41">
        <v>89835</v>
      </c>
      <c r="D41" s="3">
        <f>IF(E41&gt;0,((E41*1000000)*1000),0)</f>
        <v>119538000000000</v>
      </c>
      <c r="E41">
        <v>119538</v>
      </c>
      <c r="F41" s="9">
        <v>0.09</v>
      </c>
      <c r="G41" s="9">
        <v>13.62101185</v>
      </c>
      <c r="H41" s="10">
        <f>G41-F41</f>
        <v>13.531011850000001</v>
      </c>
      <c r="I41" s="5">
        <f>IF(OR(F41=0,G41=0),0,(G41-F41)/(ABS(F41)*100))</f>
        <v>1.5034457611111112</v>
      </c>
      <c r="J41" s="5">
        <f t="shared" si="1"/>
        <v>-6.6074386390024215E-5</v>
      </c>
    </row>
    <row r="42" spans="1:10" x14ac:dyDescent="0.3">
      <c r="A42" t="s">
        <v>179</v>
      </c>
      <c r="B42" s="3">
        <f>IF(C42&gt;0,((C42*1000000)*1000),0)</f>
        <v>0</v>
      </c>
      <c r="C42">
        <v>0</v>
      </c>
      <c r="D42" s="3">
        <f>IF(E42&gt;0,((E42*1000000)*1000),0)</f>
        <v>17244000000000</v>
      </c>
      <c r="E42">
        <v>17244</v>
      </c>
      <c r="F42">
        <v>0</v>
      </c>
      <c r="G42">
        <v>13.33642691</v>
      </c>
      <c r="H42" s="4">
        <f>G42-F42</f>
        <v>13.33642691</v>
      </c>
      <c r="I42" s="5">
        <f>IF(OR(F42=0,G42=0),0,(G42-F42)/(ABS(F42)*100))</f>
        <v>0</v>
      </c>
      <c r="J42" s="5">
        <f t="shared" si="1"/>
        <v>0</v>
      </c>
    </row>
    <row r="43" spans="1:10" x14ac:dyDescent="0.3">
      <c r="A43" t="s">
        <v>88</v>
      </c>
      <c r="B43" s="3">
        <f>IF(C43&gt;0,((C43*1000000)*1000),0)</f>
        <v>15563000000000</v>
      </c>
      <c r="C43">
        <v>15563</v>
      </c>
      <c r="D43" s="3">
        <f>IF(E43&gt;0,((E43*1000000)*1000),0)</f>
        <v>491771000000000</v>
      </c>
      <c r="E43">
        <v>491771</v>
      </c>
      <c r="F43" s="9">
        <v>6.7000000000000004E-2</v>
      </c>
      <c r="G43" s="9">
        <v>12.51007377</v>
      </c>
      <c r="H43" s="10">
        <f>G43-F43</f>
        <v>12.44307377</v>
      </c>
      <c r="I43" s="5">
        <f>IF(OR(F43=0,G43=0),0,(G43-F43)/(ABS(F43)*100))</f>
        <v>1.8571751895522388</v>
      </c>
      <c r="J43" s="5">
        <f t="shared" si="1"/>
        <v>-5.3556838458195736E-5</v>
      </c>
    </row>
    <row r="44" spans="1:10" x14ac:dyDescent="0.3">
      <c r="A44" t="s">
        <v>94</v>
      </c>
      <c r="B44" s="3">
        <f>IF(C44&gt;0,((C44*1000000)*1000),0)</f>
        <v>1737000000000</v>
      </c>
      <c r="C44">
        <v>1737</v>
      </c>
      <c r="D44" s="3">
        <f>IF(E44&gt;0,((E44*1000000)*1000),0)</f>
        <v>124425000000000</v>
      </c>
      <c r="E44">
        <v>124425</v>
      </c>
      <c r="F44" s="9">
        <v>8.5999999999999993E-2</v>
      </c>
      <c r="G44" s="9">
        <v>12.316867950000001</v>
      </c>
      <c r="H44" s="10">
        <f>G44-F44</f>
        <v>12.23086795</v>
      </c>
      <c r="I44" s="5">
        <f>IF(OR(F44=0,G44=0),0,(G44-F44)/(ABS(F44)*100))</f>
        <v>1.4221939476744188</v>
      </c>
      <c r="J44" s="5">
        <f t="shared" si="1"/>
        <v>-6.9822945532188065E-5</v>
      </c>
    </row>
    <row r="45" spans="1:10" x14ac:dyDescent="0.3">
      <c r="A45" t="s">
        <v>39</v>
      </c>
      <c r="B45" s="3">
        <f>IF(C45&gt;0,((C45*1000000)*1000),0)</f>
        <v>16766000000000</v>
      </c>
      <c r="C45">
        <v>16766</v>
      </c>
      <c r="D45" s="3">
        <f>IF(E45&gt;0,((E45*1000000)*1000),0)</f>
        <v>65291000000000</v>
      </c>
      <c r="E45">
        <v>65291</v>
      </c>
      <c r="F45" s="9">
        <v>5.3999999999999999E-2</v>
      </c>
      <c r="G45" s="9">
        <v>12.133618289999999</v>
      </c>
      <c r="H45" s="10">
        <f>G45-F45</f>
        <v>12.079618289999999</v>
      </c>
      <c r="I45" s="5">
        <f>IF(OR(F45=0,G45=0),0,(G45-F45)/(ABS(F45)*100))</f>
        <v>2.2369663499999999</v>
      </c>
      <c r="J45" s="5">
        <f t="shared" si="1"/>
        <v>-4.4504449298940547E-5</v>
      </c>
    </row>
    <row r="46" spans="1:10" x14ac:dyDescent="0.3">
      <c r="A46" t="s">
        <v>73</v>
      </c>
      <c r="B46" s="3">
        <f>IF(C46&gt;0,((C46*1000000)*1000),0)</f>
        <v>2248000000000</v>
      </c>
      <c r="C46">
        <v>2248</v>
      </c>
      <c r="D46" s="3">
        <f>IF(E46&gt;0,((E46*1000000)*1000),0)</f>
        <v>1357000000000</v>
      </c>
      <c r="E46">
        <v>1357</v>
      </c>
      <c r="F46" s="9">
        <v>6.4000000000000001E-2</v>
      </c>
      <c r="G46" s="9">
        <v>12.11607143</v>
      </c>
      <c r="H46" s="10">
        <f>G46-F46</f>
        <v>12.05207143</v>
      </c>
      <c r="I46" s="5">
        <f>IF(OR(F46=0,G46=0),0,(G46-F46)/(ABS(F46)*100))</f>
        <v>1.8831361609374999</v>
      </c>
      <c r="J46" s="5">
        <f t="shared" si="1"/>
        <v>-5.2822402351914871E-5</v>
      </c>
    </row>
    <row r="47" spans="1:10" x14ac:dyDescent="0.3">
      <c r="A47" t="s">
        <v>168</v>
      </c>
      <c r="B47" s="3">
        <f>IF(C47&gt;0,((C47*1000000)*1000),0)</f>
        <v>630005000000000</v>
      </c>
      <c r="C47">
        <v>630005</v>
      </c>
      <c r="D47" s="3">
        <f>IF(E47&gt;0,((E47*1000000)*1000),0)</f>
        <v>708467000000000</v>
      </c>
      <c r="E47">
        <v>708467</v>
      </c>
      <c r="F47" s="9">
        <v>0.13400000000000001</v>
      </c>
      <c r="G47" s="9">
        <v>12.098551860000001</v>
      </c>
      <c r="H47" s="10">
        <f>G47-F47</f>
        <v>11.96455186</v>
      </c>
      <c r="I47" s="5">
        <f>IF(OR(F47=0,G47=0),0,(G47-F47)/(ABS(F47)*100))</f>
        <v>0.89287700447761198</v>
      </c>
      <c r="J47" s="5">
        <f t="shared" si="1"/>
        <v>-1.1075705716733635E-4</v>
      </c>
    </row>
    <row r="48" spans="1:10" x14ac:dyDescent="0.3">
      <c r="A48" t="s">
        <v>161</v>
      </c>
      <c r="B48" s="3">
        <f>IF(C48&gt;0,((C48*1000000)*1000),0)</f>
        <v>36408000000000</v>
      </c>
      <c r="C48">
        <v>36408</v>
      </c>
      <c r="D48" s="3">
        <f>IF(E48&gt;0,((E48*1000000)*1000),0)</f>
        <v>91239000000000</v>
      </c>
      <c r="E48">
        <v>91239</v>
      </c>
      <c r="F48" s="9">
        <v>3.5000000000000003E-2</v>
      </c>
      <c r="G48" s="9">
        <v>11.67784462</v>
      </c>
      <c r="H48" s="10">
        <f>G48-F48</f>
        <v>11.64284462</v>
      </c>
      <c r="I48" s="5">
        <f>IF(OR(F48=0,G48=0),0,(G48-F48)/(ABS(F48)*100))</f>
        <v>3.3265270342857138</v>
      </c>
      <c r="J48" s="5">
        <f t="shared" si="1"/>
        <v>-2.9971284204327886E-5</v>
      </c>
    </row>
    <row r="49" spans="1:10" x14ac:dyDescent="0.3">
      <c r="A49" t="s">
        <v>78</v>
      </c>
      <c r="B49" s="3">
        <f>IF(C49&gt;0,((C49*1000000)*1000),0)</f>
        <v>18514000000000</v>
      </c>
      <c r="C49">
        <v>18514</v>
      </c>
      <c r="D49" s="3">
        <f>IF(E49&gt;0,((E49*1000000)*1000),0)</f>
        <v>147997000000000</v>
      </c>
      <c r="E49">
        <v>147997</v>
      </c>
      <c r="F49" s="9">
        <v>2.5000000000000001E-2</v>
      </c>
      <c r="G49" s="9">
        <v>11.58852087</v>
      </c>
      <c r="H49" s="10">
        <f>G49-F49</f>
        <v>11.56352087</v>
      </c>
      <c r="I49" s="5">
        <f>IF(OR(F49=0,G49=0),0,(G49-F49)/(ABS(F49)*100))</f>
        <v>4.6254083479999997</v>
      </c>
      <c r="J49" s="5">
        <f t="shared" si="1"/>
        <v>-2.1573072422658851E-5</v>
      </c>
    </row>
    <row r="50" spans="1:10" x14ac:dyDescent="0.3">
      <c r="A50" t="s">
        <v>195</v>
      </c>
      <c r="B50" s="3">
        <f>IF(C50&gt;0,((C50*1000000)*1000),0)</f>
        <v>1833819000000000</v>
      </c>
      <c r="C50">
        <v>1833819</v>
      </c>
      <c r="D50" s="3">
        <f>IF(E50&gt;0,((E50*1000000)*1000),0)</f>
        <v>1112790000000000</v>
      </c>
      <c r="E50">
        <v>1112790</v>
      </c>
      <c r="F50" s="9">
        <v>0.09</v>
      </c>
      <c r="G50" s="9">
        <v>11.53604528</v>
      </c>
      <c r="H50" s="10">
        <f>G50-F50</f>
        <v>11.44604528</v>
      </c>
      <c r="I50" s="5">
        <f>IF(OR(F50=0,G50=0),0,(G50-F50)/(ABS(F50)*100))</f>
        <v>1.2717828088888889</v>
      </c>
      <c r="J50" s="5">
        <f t="shared" si="1"/>
        <v>-7.8016337328384565E-5</v>
      </c>
    </row>
    <row r="51" spans="1:10" x14ac:dyDescent="0.3">
      <c r="A51" t="s">
        <v>19</v>
      </c>
      <c r="B51" s="3">
        <f>IF(C51&gt;0,((C51*1000000)*1000),0)</f>
        <v>43015000000000</v>
      </c>
      <c r="C51">
        <v>43015</v>
      </c>
      <c r="D51" s="3">
        <f>IF(E51&gt;0,((E51*1000000)*1000),0)</f>
        <v>133335000000000</v>
      </c>
      <c r="E51">
        <v>133335</v>
      </c>
      <c r="F51" s="9">
        <v>3.5999999999999997E-2</v>
      </c>
      <c r="G51" s="9">
        <v>11.29861876</v>
      </c>
      <c r="H51" s="10">
        <f>G51-F51</f>
        <v>11.262618760000001</v>
      </c>
      <c r="I51" s="5">
        <f>IF(OR(F51=0,G51=0),0,(G51-F51)/(ABS(F51)*100))</f>
        <v>3.1285052111111114</v>
      </c>
      <c r="J51" s="5">
        <f t="shared" si="1"/>
        <v>-3.1862301724392007E-5</v>
      </c>
    </row>
    <row r="52" spans="1:10" x14ac:dyDescent="0.3">
      <c r="A52" t="s">
        <v>42</v>
      </c>
      <c r="B52" s="3">
        <f>IF(C52&gt;0,((C52*1000000)*1000),0)</f>
        <v>194558000000000</v>
      </c>
      <c r="C52">
        <v>194558</v>
      </c>
      <c r="D52" s="3">
        <f>IF(E52&gt;0,((E52*1000000)*1000),0)</f>
        <v>17544000000000</v>
      </c>
      <c r="E52">
        <v>17544</v>
      </c>
      <c r="F52" s="9">
        <v>8.5999999999999993E-2</v>
      </c>
      <c r="G52" s="9">
        <v>11.33934751</v>
      </c>
      <c r="H52" s="10">
        <f>G52-F52</f>
        <v>11.253347509999999</v>
      </c>
      <c r="I52" s="5">
        <f>IF(OR(F52=0,G52=0),0,(G52-F52)/(ABS(F52)*100))</f>
        <v>1.308528780232558</v>
      </c>
      <c r="J52" s="5">
        <f t="shared" si="1"/>
        <v>-7.5842106368252839E-5</v>
      </c>
    </row>
    <row r="53" spans="1:10" x14ac:dyDescent="0.3">
      <c r="A53" t="s">
        <v>155</v>
      </c>
      <c r="B53" s="3">
        <f>IF(C53&gt;0,((C53*1000000)*1000),0)</f>
        <v>2245000000000</v>
      </c>
      <c r="C53">
        <v>2245</v>
      </c>
      <c r="D53" s="3">
        <f>IF(E53&gt;0,((E53*1000000)*1000),0)</f>
        <v>1235000000000</v>
      </c>
      <c r="E53">
        <v>1235</v>
      </c>
      <c r="F53" s="9">
        <v>5.0999999999999997E-2</v>
      </c>
      <c r="G53" s="9">
        <v>11.126126129999999</v>
      </c>
      <c r="H53" s="10">
        <f>G53-F53</f>
        <v>11.075126129999999</v>
      </c>
      <c r="I53" s="5">
        <f>IF(OR(F53=0,G53=0),0,(G53-F53)/(ABS(F53)*100))</f>
        <v>2.1715933588235292</v>
      </c>
      <c r="J53" s="5">
        <f t="shared" si="1"/>
        <v>-4.5838056664202272E-5</v>
      </c>
    </row>
    <row r="54" spans="1:10" x14ac:dyDescent="0.3">
      <c r="A54" t="s">
        <v>79</v>
      </c>
      <c r="B54" s="3">
        <f>IF(C54&gt;0,((C54*1000000)*1000),0)</f>
        <v>20240000000000</v>
      </c>
      <c r="C54">
        <v>20240</v>
      </c>
      <c r="D54" s="3">
        <f>IF(E54&gt;0,((E54*1000000)*1000),0)</f>
        <v>20465000000000</v>
      </c>
      <c r="E54">
        <v>20465</v>
      </c>
      <c r="F54" s="9">
        <v>4.5999999999999999E-2</v>
      </c>
      <c r="G54" s="9">
        <v>10.653305570000001</v>
      </c>
      <c r="H54" s="10">
        <f>G54-F54</f>
        <v>10.607305570000001</v>
      </c>
      <c r="I54" s="5">
        <f>IF(OR(F54=0,G54=0),0,(G54-F54)/(ABS(F54)*100))</f>
        <v>2.3059359934782613</v>
      </c>
      <c r="J54" s="5">
        <f t="shared" si="1"/>
        <v>-4.3179086244870919E-5</v>
      </c>
    </row>
    <row r="55" spans="1:10" x14ac:dyDescent="0.3">
      <c r="A55" t="s">
        <v>49</v>
      </c>
      <c r="B55" s="3">
        <f>IF(C55&gt;0,((C55*1000000)*1000),0)</f>
        <v>17324000000000</v>
      </c>
      <c r="C55">
        <v>17324</v>
      </c>
      <c r="D55" s="3">
        <f>IF(E55&gt;0,((E55*1000000)*1000),0)</f>
        <v>10289000000000</v>
      </c>
      <c r="E55">
        <v>10289</v>
      </c>
      <c r="F55" s="9">
        <v>7.5999999999999998E-2</v>
      </c>
      <c r="G55" s="9">
        <v>10.56365503</v>
      </c>
      <c r="H55" s="10">
        <f>G55-F55</f>
        <v>10.487655029999999</v>
      </c>
      <c r="I55" s="5">
        <f>IF(OR(F55=0,G55=0),0,(G55-F55)/(ABS(F55)*100))</f>
        <v>1.3799546092105264</v>
      </c>
      <c r="J55" s="5">
        <f t="shared" si="1"/>
        <v>-7.1944795418031097E-5</v>
      </c>
    </row>
    <row r="56" spans="1:10" x14ac:dyDescent="0.3">
      <c r="A56" t="s">
        <v>10</v>
      </c>
      <c r="B56" s="3">
        <f>IF(C56&gt;0,((C56*1000000)*1000),0)</f>
        <v>157777000000000</v>
      </c>
      <c r="C56">
        <v>157777</v>
      </c>
      <c r="D56" s="3">
        <f>IF(E56&gt;0,((E56*1000000)*1000),0)</f>
        <v>465808000000000</v>
      </c>
      <c r="E56">
        <v>465808</v>
      </c>
      <c r="F56" s="9">
        <v>2.5999999999999999E-2</v>
      </c>
      <c r="G56" s="9">
        <v>10.401911520000001</v>
      </c>
      <c r="H56" s="10">
        <f>G56-F56</f>
        <v>10.375911520000001</v>
      </c>
      <c r="I56" s="5">
        <f>IF(OR(F56=0,G56=0),0,(G56-F56)/(ABS(F56)*100))</f>
        <v>3.9907352</v>
      </c>
      <c r="J56" s="5">
        <f t="shared" si="1"/>
        <v>-2.4995405844405605E-5</v>
      </c>
    </row>
    <row r="57" spans="1:10" x14ac:dyDescent="0.3">
      <c r="A57" t="s">
        <v>197</v>
      </c>
      <c r="B57" s="3">
        <f>IF(C57&gt;0,((C57*1000000)*1000),0)</f>
        <v>169181000000000</v>
      </c>
      <c r="C57">
        <v>169181</v>
      </c>
      <c r="D57" s="3">
        <f>IF(E57&gt;0,((E57*1000000)*1000),0)</f>
        <v>291737000000000</v>
      </c>
      <c r="E57">
        <v>291737</v>
      </c>
      <c r="F57" s="9">
        <v>7.6999999999999999E-2</v>
      </c>
      <c r="G57" s="9">
        <v>10.00401207</v>
      </c>
      <c r="H57" s="10">
        <f>G57-F57</f>
        <v>9.92701207</v>
      </c>
      <c r="I57" s="5">
        <f>IF(OR(F57=0,G57=0),0,(G57-F57)/(ABS(F57)*100))</f>
        <v>1.2892223467532467</v>
      </c>
      <c r="J57" s="5">
        <f t="shared" si="1"/>
        <v>-7.6969119450492589E-5</v>
      </c>
    </row>
    <row r="58" spans="1:10" x14ac:dyDescent="0.3">
      <c r="A58" t="s">
        <v>129</v>
      </c>
      <c r="B58" s="3">
        <f>IF(C58&gt;0,((C58*1000000)*1000),0)</f>
        <v>851493000000000</v>
      </c>
      <c r="C58">
        <v>851493</v>
      </c>
      <c r="D58" s="3">
        <f>IF(E58&gt;0,((E58*1000000)*1000),0)</f>
        <v>1948950000000000</v>
      </c>
      <c r="E58">
        <v>1948950</v>
      </c>
      <c r="F58" s="9">
        <v>8.5000000000000006E-2</v>
      </c>
      <c r="G58" s="9">
        <v>9.6980056129999994</v>
      </c>
      <c r="H58" s="10">
        <f>G58-F58</f>
        <v>9.6130056129999986</v>
      </c>
      <c r="I58" s="5">
        <f>IF(OR(F58=0,G58=0),0,(G58-F58)/(ABS(F58)*100))</f>
        <v>1.1309418368235293</v>
      </c>
      <c r="J58" s="5">
        <f t="shared" si="1"/>
        <v>-8.7646886784701288E-5</v>
      </c>
    </row>
    <row r="59" spans="1:10" x14ac:dyDescent="0.3">
      <c r="A59" t="s">
        <v>157</v>
      </c>
      <c r="B59" s="3">
        <f>IF(C59&gt;0,((C59*1000000)*1000),0)</f>
        <v>5081000000000</v>
      </c>
      <c r="C59">
        <v>5081</v>
      </c>
      <c r="D59" s="3">
        <f>IF(E59&gt;0,((E59*1000000)*1000),0)</f>
        <v>2069000000000</v>
      </c>
      <c r="E59">
        <v>2069</v>
      </c>
      <c r="F59" s="9">
        <v>8.5000000000000006E-2</v>
      </c>
      <c r="G59" s="9">
        <v>9.6232558140000002</v>
      </c>
      <c r="H59" s="10">
        <f>G59-F59</f>
        <v>9.5382558139999993</v>
      </c>
      <c r="I59" s="5">
        <f>IF(OR(F59=0,G59=0),0,(G59-F59)/(ABS(F59)*100))</f>
        <v>1.1221477428235294</v>
      </c>
      <c r="J59" s="5">
        <f t="shared" si="1"/>
        <v>-8.8327694537998331E-5</v>
      </c>
    </row>
    <row r="60" spans="1:10" x14ac:dyDescent="0.3">
      <c r="A60" t="s">
        <v>85</v>
      </c>
      <c r="B60" s="3">
        <f>IF(C60&gt;0,((C60*1000000)*1000),0)</f>
        <v>599819000000000</v>
      </c>
      <c r="C60">
        <v>599819</v>
      </c>
      <c r="D60" s="3">
        <f>IF(E60&gt;0,((E60*1000000)*1000),0)</f>
        <v>1.29941E+16</v>
      </c>
      <c r="E60">
        <v>12994100</v>
      </c>
      <c r="F60" s="9">
        <v>8.9999999999999993E-3</v>
      </c>
      <c r="G60" s="9">
        <v>9.5096080000000001</v>
      </c>
      <c r="H60" s="10">
        <f>G60-F60</f>
        <v>9.5006079999999997</v>
      </c>
      <c r="I60" s="5">
        <f>IF(OR(F60=0,G60=0),0,(G60-F60)/(ABS(F60)*100))</f>
        <v>10.556231111111112</v>
      </c>
      <c r="J60" s="5">
        <f t="shared" si="1"/>
        <v>-9.464112506004812E-6</v>
      </c>
    </row>
    <row r="61" spans="1:10" x14ac:dyDescent="0.3">
      <c r="A61" t="s">
        <v>188</v>
      </c>
      <c r="B61" s="3">
        <f>IF(C61&gt;0,((C61*1000000)*1000),0)</f>
        <v>128765000000000</v>
      </c>
      <c r="C61">
        <v>128765</v>
      </c>
      <c r="D61" s="3">
        <f>IF(E61&gt;0,((E61*1000000)*1000),0)</f>
        <v>393777000000000</v>
      </c>
      <c r="E61">
        <v>393777</v>
      </c>
      <c r="F61" s="9">
        <v>5.1999999999999998E-2</v>
      </c>
      <c r="G61" s="9">
        <v>8.9506978220000004</v>
      </c>
      <c r="H61" s="10">
        <f>G61-F61</f>
        <v>8.8986978220000008</v>
      </c>
      <c r="I61" s="5">
        <f>IF(OR(F61=0,G61=0),0,(G61-F61)/(ABS(F61)*100))</f>
        <v>1.7112880426923078</v>
      </c>
      <c r="J61" s="5">
        <f t="shared" si="1"/>
        <v>-5.8096028973504538E-5</v>
      </c>
    </row>
    <row r="62" spans="1:10" x14ac:dyDescent="0.3">
      <c r="A62" t="s">
        <v>156</v>
      </c>
      <c r="B62" s="3">
        <f>IF(C62&gt;0,((C62*1000000)*1000),0)</f>
        <v>5122000000000</v>
      </c>
      <c r="C62">
        <v>5122</v>
      </c>
      <c r="D62" s="3">
        <f>IF(E62&gt;0,((E62*1000000)*1000),0)</f>
        <v>1738000000000</v>
      </c>
      <c r="E62">
        <v>1738</v>
      </c>
      <c r="F62" s="9">
        <v>8.4000000000000005E-2</v>
      </c>
      <c r="G62" s="9">
        <v>8.8223350249999992</v>
      </c>
      <c r="H62" s="10">
        <f>G62-F62</f>
        <v>8.7383350249999996</v>
      </c>
      <c r="I62" s="5">
        <f>IF(OR(F62=0,G62=0),0,(G62-F62)/(ABS(F62)*100))</f>
        <v>1.0402779791666665</v>
      </c>
      <c r="J62" s="5">
        <f t="shared" si="1"/>
        <v>-9.521288838155366E-5</v>
      </c>
    </row>
    <row r="63" spans="1:10" x14ac:dyDescent="0.3">
      <c r="A63" t="s">
        <v>139</v>
      </c>
      <c r="B63" s="3">
        <f>IF(C63&gt;0,((C63*1000000)*1000),0)</f>
        <v>34388000000000</v>
      </c>
      <c r="C63">
        <v>34388</v>
      </c>
      <c r="D63" s="3">
        <f>IF(E63&gt;0,((E63*1000000)*1000),0)</f>
        <v>36339000000000</v>
      </c>
      <c r="E63">
        <v>36339</v>
      </c>
      <c r="F63" s="9">
        <v>2.9000000000000001E-2</v>
      </c>
      <c r="G63" s="9">
        <v>8.5584079129999999</v>
      </c>
      <c r="H63" s="10">
        <f>G63-F63</f>
        <v>8.529407913</v>
      </c>
      <c r="I63" s="5">
        <f>IF(OR(F63=0,G63=0),0,(G63-F63)/(ABS(F63)*100))</f>
        <v>2.9411751424137926</v>
      </c>
      <c r="J63" s="5">
        <f t="shared" si="1"/>
        <v>-3.3884806958020387E-5</v>
      </c>
    </row>
    <row r="64" spans="1:10" x14ac:dyDescent="0.3">
      <c r="A64" t="s">
        <v>34</v>
      </c>
      <c r="B64" s="3">
        <f>IF(C64&gt;0,((C64*1000000)*1000),0)</f>
        <v>8819717000000000</v>
      </c>
      <c r="C64">
        <v>8819717</v>
      </c>
      <c r="D64" s="3">
        <f>IF(E64&gt;0,((E64*1000000)*1000),0)</f>
        <v>1.22722E+16</v>
      </c>
      <c r="E64">
        <v>12272200</v>
      </c>
      <c r="F64" s="9">
        <v>9.1999999999999998E-2</v>
      </c>
      <c r="G64" s="9">
        <v>8.559308412</v>
      </c>
      <c r="H64" s="10">
        <f>G64-F64</f>
        <v>8.4673084119999995</v>
      </c>
      <c r="I64" s="5">
        <f>IF(OR(F64=0,G64=0),0,(G64-F64)/(ABS(F64)*100))</f>
        <v>0.92035960999999999</v>
      </c>
      <c r="J64" s="5">
        <f t="shared" si="1"/>
        <v>-1.0748531957443914E-4</v>
      </c>
    </row>
    <row r="65" spans="1:10" x14ac:dyDescent="0.3">
      <c r="A65" t="s">
        <v>122</v>
      </c>
      <c r="B65" s="3">
        <f>IF(C65&gt;0,((C65*1000000)*1000),0)</f>
        <v>5480000000000</v>
      </c>
      <c r="C65">
        <v>5480</v>
      </c>
      <c r="D65" s="3">
        <f>IF(E65&gt;0,((E65*1000000)*1000),0)</f>
        <v>20892000000000</v>
      </c>
      <c r="E65">
        <v>20892</v>
      </c>
      <c r="F65">
        <v>9.7000000000000003E-2</v>
      </c>
      <c r="G65">
        <v>8.3735470939999992</v>
      </c>
      <c r="H65" s="4">
        <f>G65-F65</f>
        <v>8.2765470939999997</v>
      </c>
      <c r="I65" s="5">
        <f>IF(OR(F65=0,G65=0),0,(G65-F65)/(ABS(F65)*100))</f>
        <v>0.85325227773195866</v>
      </c>
      <c r="J65" s="5">
        <f t="shared" si="1"/>
        <v>-1.158409917697891E-4</v>
      </c>
    </row>
    <row r="66" spans="1:10" x14ac:dyDescent="0.3">
      <c r="A66" t="s">
        <v>119</v>
      </c>
      <c r="B66" s="3">
        <f>IF(C66&gt;0,((C66*1000000)*1000),0)</f>
        <v>310126000000000</v>
      </c>
      <c r="C66">
        <v>310126</v>
      </c>
      <c r="D66" s="3">
        <f>IF(E66&gt;0,((E66*1000000)*1000),0)</f>
        <v>295488000000000</v>
      </c>
      <c r="E66">
        <v>295488</v>
      </c>
      <c r="F66" s="9">
        <v>4.9000000000000002E-2</v>
      </c>
      <c r="G66" s="9">
        <v>8.1017767050000007</v>
      </c>
      <c r="H66" s="10">
        <f>G66-F66</f>
        <v>8.0527767050000012</v>
      </c>
      <c r="I66" s="5">
        <f>IF(OR(F66=0,G66=0),0,(G66-F66)/(ABS(F66)*100))</f>
        <v>1.6434238173469389</v>
      </c>
      <c r="J66" s="5">
        <f t="shared" ref="I66:J97" si="2">IF(OR(G66=0,H66=0),0,(H66-G66)/(ABS(G66)*100))</f>
        <v>-6.0480560973445739E-5</v>
      </c>
    </row>
    <row r="67" spans="1:10" x14ac:dyDescent="0.3">
      <c r="A67" t="s">
        <v>102</v>
      </c>
      <c r="B67" s="3">
        <f>IF(C67&gt;0,((C67*1000000)*1000),0)</f>
        <v>56728000000000</v>
      </c>
      <c r="C67">
        <v>56728</v>
      </c>
      <c r="D67" s="3">
        <f>IF(E67&gt;0,((E67*1000000)*1000),0)</f>
        <v>39930000000000</v>
      </c>
      <c r="E67">
        <v>39930</v>
      </c>
      <c r="F67" s="9">
        <v>7.1999999999999995E-2</v>
      </c>
      <c r="G67" s="9">
        <v>8.0879076360000006</v>
      </c>
      <c r="H67" s="10">
        <f>G67-F67</f>
        <v>8.0159076360000014</v>
      </c>
      <c r="I67" s="5">
        <f>IF(OR(F67=0,G67=0),0,(G67-F67)/(ABS(F67)*100))</f>
        <v>1.1133205050000003</v>
      </c>
      <c r="J67" s="5">
        <f t="shared" si="2"/>
        <v>-8.9021788131606161E-5</v>
      </c>
    </row>
    <row r="68" spans="1:10" x14ac:dyDescent="0.3">
      <c r="A68" t="s">
        <v>121</v>
      </c>
      <c r="B68" s="3">
        <f>IF(C68&gt;0,((C68*1000000)*1000),0)</f>
        <v>458269000000000</v>
      </c>
      <c r="C68">
        <v>458269</v>
      </c>
      <c r="D68" s="3">
        <f>IF(E68&gt;0,((E68*1000000)*1000),0)</f>
        <v>434432000000000</v>
      </c>
      <c r="E68">
        <v>434432</v>
      </c>
      <c r="F68" s="9">
        <v>6.6000000000000003E-2</v>
      </c>
      <c r="G68" s="9">
        <v>8.0383384220000007</v>
      </c>
      <c r="H68" s="10">
        <f>G68-F68</f>
        <v>7.9723384220000009</v>
      </c>
      <c r="I68" s="5">
        <f>IF(OR(F68=0,G68=0),0,(G68-F68)/(ABS(F68)*100))</f>
        <v>1.2079300639393939</v>
      </c>
      <c r="J68" s="5">
        <f t="shared" si="2"/>
        <v>-8.210652069507983E-5</v>
      </c>
    </row>
    <row r="69" spans="1:10" x14ac:dyDescent="0.3">
      <c r="A69" t="s">
        <v>7</v>
      </c>
      <c r="B69" s="3">
        <f>IF(C69&gt;0,((C69*1000000)*1000),0)</f>
        <v>62528000000000</v>
      </c>
      <c r="C69">
        <v>62528</v>
      </c>
      <c r="D69" s="3">
        <f>IF(E69&gt;0,((E69*1000000)*1000),0)</f>
        <v>236946000000000</v>
      </c>
      <c r="E69">
        <v>236946</v>
      </c>
      <c r="F69" s="9">
        <v>4.4999999999999998E-2</v>
      </c>
      <c r="G69" s="9">
        <v>7.445278869</v>
      </c>
      <c r="H69" s="10">
        <f>G69-F69</f>
        <v>7.4002788690000001</v>
      </c>
      <c r="I69" s="5">
        <f>IF(OR(F69=0,G69=0),0,(G69-F69)/(ABS(F69)*100))</f>
        <v>1.6445064153333333</v>
      </c>
      <c r="J69" s="5">
        <f t="shared" si="2"/>
        <v>-6.0440986552386893E-5</v>
      </c>
    </row>
    <row r="70" spans="1:10" x14ac:dyDescent="0.3">
      <c r="A70" t="s">
        <v>196</v>
      </c>
      <c r="B70" s="3">
        <f>IF(C70&gt;0,((C70*1000000)*1000),0)</f>
        <v>0</v>
      </c>
      <c r="C70">
        <v>0</v>
      </c>
      <c r="D70" s="3">
        <f>IF(E70&gt;0,((E70*1000000)*1000),0)</f>
        <v>4114000000000</v>
      </c>
      <c r="E70">
        <v>4114</v>
      </c>
      <c r="F70">
        <v>0</v>
      </c>
      <c r="G70">
        <v>7.0687285219999998</v>
      </c>
      <c r="H70" s="4">
        <f>G70-F70</f>
        <v>7.0687285219999998</v>
      </c>
      <c r="I70" s="5">
        <f>IF(OR(F70=0,G70=0),0,(G70-F70)/(ABS(F70)*100))</f>
        <v>0</v>
      </c>
      <c r="J70" s="5">
        <f t="shared" si="2"/>
        <v>0</v>
      </c>
    </row>
    <row r="71" spans="1:10" x14ac:dyDescent="0.3">
      <c r="A71" t="s">
        <v>171</v>
      </c>
      <c r="B71" s="3">
        <f>IF(C71&gt;0,((C71*1000000)*1000),0)</f>
        <v>1591179000000000</v>
      </c>
      <c r="C71">
        <v>1591179</v>
      </c>
      <c r="D71" s="3">
        <f>IF(E71&gt;0,((E71*1000000)*1000),0)</f>
        <v>155466000000000</v>
      </c>
      <c r="E71">
        <v>155466</v>
      </c>
      <c r="F71">
        <v>0.29899999999999999</v>
      </c>
      <c r="G71">
        <v>7.2906584130000001</v>
      </c>
      <c r="H71" s="4">
        <f>G71-F71</f>
        <v>6.9916584129999997</v>
      </c>
      <c r="I71" s="5">
        <f>IF(OR(F71=0,G71=0),0,(G71-F71)/(ABS(F71)*100))</f>
        <v>0.23383472953177259</v>
      </c>
      <c r="J71" s="5">
        <f t="shared" si="2"/>
        <v>-4.1011385126321702E-4</v>
      </c>
    </row>
    <row r="72" spans="1:10" x14ac:dyDescent="0.3">
      <c r="A72" t="s">
        <v>55</v>
      </c>
      <c r="B72" s="3">
        <f>IF(C72&gt;0,((C72*1000000)*1000),0)</f>
        <v>5977000000000</v>
      </c>
      <c r="C72">
        <v>5977</v>
      </c>
      <c r="D72" s="3">
        <f>IF(E72&gt;0,((E72*1000000)*1000),0)</f>
        <v>9403000000000</v>
      </c>
      <c r="E72">
        <v>9403</v>
      </c>
      <c r="F72" s="9">
        <v>4.7E-2</v>
      </c>
      <c r="G72" s="9">
        <v>6.9343657820000004</v>
      </c>
      <c r="H72" s="10">
        <f>G72-F72</f>
        <v>6.8873657820000007</v>
      </c>
      <c r="I72" s="5">
        <f>IF(OR(F72=0,G72=0),0,(G72-F72)/(ABS(F72)*100))</f>
        <v>1.4653969748936171</v>
      </c>
      <c r="J72" s="5">
        <f t="shared" si="2"/>
        <v>-6.7778368602938103E-5</v>
      </c>
    </row>
    <row r="73" spans="1:10" x14ac:dyDescent="0.3">
      <c r="A73" t="s">
        <v>100</v>
      </c>
      <c r="B73" s="3">
        <f>IF(C73&gt;0,((C73*1000000)*1000),0)</f>
        <v>47815000000000</v>
      </c>
      <c r="C73">
        <v>47815</v>
      </c>
      <c r="D73" s="3">
        <f>IF(E73&gt;0,((E73*1000000)*1000),0)</f>
        <v>46622000000000</v>
      </c>
      <c r="E73">
        <v>46622</v>
      </c>
      <c r="F73" s="9">
        <v>3.4000000000000002E-2</v>
      </c>
      <c r="G73" s="9">
        <v>6.800175029</v>
      </c>
      <c r="H73" s="10">
        <f>G73-F73</f>
        <v>6.7661750290000002</v>
      </c>
      <c r="I73" s="5">
        <f>IF(OR(F73=0,G73=0),0,(G73-F73)/(ABS(F73)*100))</f>
        <v>1.9900514791176469</v>
      </c>
      <c r="J73" s="5">
        <f t="shared" si="2"/>
        <v>-4.9998713055183934E-5</v>
      </c>
    </row>
    <row r="74" spans="1:10" x14ac:dyDescent="0.3">
      <c r="A74" t="s">
        <v>30</v>
      </c>
      <c r="B74" s="3">
        <f>IF(C74&gt;0,((C74*1000000)*1000),0)</f>
        <v>9347000000000</v>
      </c>
      <c r="C74">
        <v>9347</v>
      </c>
      <c r="D74" s="3">
        <f>IF(E74&gt;0,((E74*1000000)*1000),0)</f>
        <v>3568000000000</v>
      </c>
      <c r="E74">
        <v>3568</v>
      </c>
      <c r="F74" s="9">
        <v>4.9000000000000002E-2</v>
      </c>
      <c r="G74" s="9">
        <v>6.4872727269999997</v>
      </c>
      <c r="H74" s="10">
        <f>G74-F74</f>
        <v>6.4382727269999993</v>
      </c>
      <c r="I74" s="5">
        <f>IF(OR(F74=0,G74=0),0,(G74-F74)/(ABS(F74)*100))</f>
        <v>1.3139332095918366</v>
      </c>
      <c r="J74" s="5">
        <f t="shared" si="2"/>
        <v>-7.5532511213938336E-5</v>
      </c>
    </row>
    <row r="75" spans="1:10" x14ac:dyDescent="0.3">
      <c r="A75" t="s">
        <v>9</v>
      </c>
      <c r="B75" s="3">
        <f>IF(C75&gt;0,((C75*1000000)*1000),0)</f>
        <v>1253000000000</v>
      </c>
      <c r="C75">
        <v>1253</v>
      </c>
      <c r="D75" s="3">
        <f>IF(E75&gt;0,((E75*1000000)*1000),0)</f>
        <v>627000000000</v>
      </c>
      <c r="E75">
        <v>627</v>
      </c>
      <c r="F75" s="9">
        <v>5.0999999999999997E-2</v>
      </c>
      <c r="G75" s="9">
        <v>6.4639175260000004</v>
      </c>
      <c r="H75" s="10">
        <f>G75-F75</f>
        <v>6.4129175260000002</v>
      </c>
      <c r="I75" s="5">
        <f>IF(OR(F75=0,G75=0),0,(G75-F75)/(ABS(F75)*100))</f>
        <v>1.2574348090196079</v>
      </c>
      <c r="J75" s="5">
        <f t="shared" si="2"/>
        <v>-7.8899521528332311E-5</v>
      </c>
    </row>
    <row r="76" spans="1:10" x14ac:dyDescent="0.3">
      <c r="A76" t="s">
        <v>137</v>
      </c>
      <c r="B76" s="3">
        <f>IF(C76&gt;0,((C76*1000000)*1000),0)</f>
        <v>716000000000</v>
      </c>
      <c r="C76">
        <v>716</v>
      </c>
      <c r="D76" s="3">
        <f>IF(E76&gt;0,((E76*1000000)*1000),0)</f>
        <v>116000000000</v>
      </c>
      <c r="E76">
        <v>116</v>
      </c>
      <c r="F76">
        <v>8.4000000000000005E-2</v>
      </c>
      <c r="G76">
        <v>6.4444444440000002</v>
      </c>
      <c r="H76" s="4">
        <f>G76-F76</f>
        <v>6.3604444440000005</v>
      </c>
      <c r="I76" s="5">
        <f>IF(OR(F76=0,G76=0),0,(G76-F76)/(ABS(F76)*100))</f>
        <v>0.75719576714285719</v>
      </c>
      <c r="J76" s="5">
        <f t="shared" si="2"/>
        <v>-1.3034482759519562E-4</v>
      </c>
    </row>
    <row r="77" spans="1:10" x14ac:dyDescent="0.3">
      <c r="A77" t="s">
        <v>15</v>
      </c>
      <c r="B77" s="3">
        <f>IF(C77&gt;0,((C77*1000000)*1000),0)</f>
        <v>787327000000000</v>
      </c>
      <c r="C77">
        <v>787327</v>
      </c>
      <c r="D77" s="3">
        <f>IF(E77&gt;0,((E77*1000000)*1000),0)</f>
        <v>1021990000000000</v>
      </c>
      <c r="E77">
        <v>1021990</v>
      </c>
      <c r="F77" s="9">
        <v>0.03</v>
      </c>
      <c r="G77" s="9">
        <v>6.2681083869999998</v>
      </c>
      <c r="H77" s="10">
        <f>G77-F77</f>
        <v>6.2381083869999996</v>
      </c>
      <c r="I77" s="5">
        <f>IF(OR(F77=0,G77=0),0,(G77-F77)/(ABS(F77)*100))</f>
        <v>2.0793694623333332</v>
      </c>
      <c r="J77" s="5">
        <f t="shared" si="2"/>
        <v>-4.7861329364086902E-5</v>
      </c>
    </row>
    <row r="78" spans="1:10" x14ac:dyDescent="0.3">
      <c r="A78" t="s">
        <v>182</v>
      </c>
      <c r="B78" s="3">
        <f>IF(C78&gt;0,((C78*1000000)*1000),0)</f>
        <v>6624000000000</v>
      </c>
      <c r="C78">
        <v>6624</v>
      </c>
      <c r="D78" s="3">
        <f>IF(E78&gt;0,((E78*1000000)*1000),0)</f>
        <v>666000000000</v>
      </c>
      <c r="E78">
        <v>666</v>
      </c>
      <c r="F78">
        <v>0.17599999999999999</v>
      </c>
      <c r="G78">
        <v>6.403846154</v>
      </c>
      <c r="H78" s="4">
        <f>G78-F78</f>
        <v>6.2278461539999999</v>
      </c>
      <c r="I78" s="5">
        <f>IF(OR(F78=0,G78=0),0,(G78-F78)/(ABS(F78)*100))</f>
        <v>0.35385489511363638</v>
      </c>
      <c r="J78" s="5">
        <f t="shared" si="2"/>
        <v>-2.7483483482823243E-4</v>
      </c>
    </row>
    <row r="79" spans="1:10" x14ac:dyDescent="0.3">
      <c r="A79" t="s">
        <v>52</v>
      </c>
      <c r="B79" s="3">
        <f>IF(C79&gt;0,((C79*1000000)*1000),0)</f>
        <v>109383000000000</v>
      </c>
      <c r="C79">
        <v>109383</v>
      </c>
      <c r="D79" s="3">
        <f>IF(E79&gt;0,((E79*1000000)*1000),0)</f>
        <v>108797000000000</v>
      </c>
      <c r="E79">
        <v>108797</v>
      </c>
      <c r="F79" s="9">
        <v>4.7E-2</v>
      </c>
      <c r="G79" s="9">
        <v>6.2620582479999998</v>
      </c>
      <c r="H79" s="10">
        <f>G79-F79</f>
        <v>6.2150582480000001</v>
      </c>
      <c r="I79" s="5">
        <f>IF(OR(F79=0,G79=0),0,(G79-F79)/(ABS(F79)*100))</f>
        <v>1.3223528187234042</v>
      </c>
      <c r="J79" s="5">
        <f t="shared" si="2"/>
        <v>-7.5055194536094826E-5</v>
      </c>
    </row>
    <row r="80" spans="1:10" x14ac:dyDescent="0.3">
      <c r="A80" t="s">
        <v>136</v>
      </c>
      <c r="B80" s="3">
        <f>IF(C80&gt;0,((C80*1000000)*1000),0)</f>
        <v>480493000000000</v>
      </c>
      <c r="C80">
        <v>480493</v>
      </c>
      <c r="D80" s="3">
        <f>IF(E80&gt;0,((E80*1000000)*1000),0)</f>
        <v>1346460000000000</v>
      </c>
      <c r="E80">
        <v>1346460</v>
      </c>
      <c r="F80">
        <v>0.09</v>
      </c>
      <c r="G80">
        <v>6.2173483699999998</v>
      </c>
      <c r="H80" s="4">
        <f>G80-F80</f>
        <v>6.12734837</v>
      </c>
      <c r="I80" s="5">
        <f>IF(OR(F80=0,G80=0),0,(G80-F80)/(ABS(F80)*100))</f>
        <v>0.68081648555555552</v>
      </c>
      <c r="J80" s="5">
        <f t="shared" si="2"/>
        <v>-1.4475624437303305E-4</v>
      </c>
    </row>
    <row r="81" spans="1:10" x14ac:dyDescent="0.3">
      <c r="A81" t="s">
        <v>87</v>
      </c>
      <c r="B81" s="3">
        <f>IF(C81&gt;0,((C81*1000000)*1000),0)</f>
        <v>247403000000000</v>
      </c>
      <c r="C81">
        <v>247403</v>
      </c>
      <c r="D81" s="3">
        <f>IF(E81&gt;0,((E81*1000000)*1000),0)</f>
        <v>495965000000000</v>
      </c>
      <c r="E81">
        <v>495965</v>
      </c>
      <c r="F81">
        <v>7.3999999999999996E-2</v>
      </c>
      <c r="G81">
        <v>5.9816798130000004</v>
      </c>
      <c r="H81" s="4">
        <f>G81-F81</f>
        <v>5.9076798130000006</v>
      </c>
      <c r="I81" s="5">
        <f>IF(OR(F81=0,G81=0),0,(G81-F81)/(ABS(F81)*100))</f>
        <v>0.798335109864865</v>
      </c>
      <c r="J81" s="5">
        <f t="shared" si="2"/>
        <v>-1.2371106831759107E-4</v>
      </c>
    </row>
    <row r="82" spans="1:10" x14ac:dyDescent="0.3">
      <c r="A82" t="s">
        <v>13</v>
      </c>
      <c r="B82" s="3">
        <f>IF(C82&gt;0,((C82*1000000)*1000),0)</f>
        <v>1333000000000</v>
      </c>
      <c r="C82">
        <v>1333</v>
      </c>
      <c r="D82" s="3">
        <f>IF(E82&gt;0,((E82*1000000)*1000),0)</f>
        <v>2212000000000</v>
      </c>
      <c r="E82">
        <v>2212</v>
      </c>
      <c r="F82" s="9">
        <v>1.0999999999999999E-2</v>
      </c>
      <c r="G82" s="9">
        <v>5.6863753209999999</v>
      </c>
      <c r="H82" s="10">
        <f>G82-F82</f>
        <v>5.6753753209999998</v>
      </c>
      <c r="I82" s="5">
        <f>IF(OR(F82=0,G82=0),0,(G82-F82)/(ABS(F82)*100))</f>
        <v>5.15943211</v>
      </c>
      <c r="J82" s="5">
        <f t="shared" si="2"/>
        <v>-1.9344484630440596E-5</v>
      </c>
    </row>
    <row r="83" spans="1:10" x14ac:dyDescent="0.3">
      <c r="A83" t="s">
        <v>96</v>
      </c>
      <c r="B83" s="3">
        <f>IF(C83&gt;0,((C83*1000000)*1000),0)</f>
        <v>22658000000000</v>
      </c>
      <c r="C83">
        <v>22658</v>
      </c>
      <c r="D83" s="3">
        <f>IF(E83&gt;0,((E83*1000000)*1000),0)</f>
        <v>289917000000000</v>
      </c>
      <c r="E83">
        <v>289917</v>
      </c>
      <c r="F83" s="9">
        <v>2.3E-2</v>
      </c>
      <c r="G83" s="9">
        <v>5.5144558149999998</v>
      </c>
      <c r="H83" s="10">
        <f>G83-F83</f>
        <v>5.4914558150000001</v>
      </c>
      <c r="I83" s="5">
        <f>IF(OR(F83=0,G83=0),0,(G83-F83)/(ABS(F83)*100))</f>
        <v>2.3875894847826089</v>
      </c>
      <c r="J83" s="5">
        <f t="shared" si="2"/>
        <v>-4.1708557964027657E-5</v>
      </c>
    </row>
    <row r="84" spans="1:10" x14ac:dyDescent="0.3">
      <c r="A84" t="s">
        <v>166</v>
      </c>
      <c r="B84" s="3">
        <f>IF(C84&gt;0,((C84*1000000)*1000),0)</f>
        <v>20394000000000</v>
      </c>
      <c r="C84">
        <v>20394</v>
      </c>
      <c r="D84" s="3">
        <f>IF(E84&gt;0,((E84*1000000)*1000),0)</f>
        <v>3520000000000</v>
      </c>
      <c r="E84">
        <v>3520</v>
      </c>
      <c r="F84">
        <v>0.09</v>
      </c>
      <c r="G84">
        <v>5.2537313430000001</v>
      </c>
      <c r="H84" s="4">
        <f>G84-F84</f>
        <v>5.1637313430000003</v>
      </c>
      <c r="I84" s="5">
        <f>IF(OR(F84=0,G84=0),0,(G84-F84)/(ABS(F84)*100))</f>
        <v>0.57374792699999999</v>
      </c>
      <c r="J84" s="5">
        <f t="shared" si="2"/>
        <v>-1.7130681819106457E-4</v>
      </c>
    </row>
    <row r="85" spans="1:10" x14ac:dyDescent="0.3">
      <c r="A85" t="s">
        <v>112</v>
      </c>
      <c r="B85" s="3">
        <f>IF(C85&gt;0,((C85*1000000)*1000),0)</f>
        <v>13854000000000</v>
      </c>
      <c r="C85">
        <v>13854</v>
      </c>
      <c r="D85" s="3">
        <f>IF(E85&gt;0,((E85*1000000)*1000),0)</f>
        <v>20796000000000</v>
      </c>
      <c r="E85">
        <v>20796</v>
      </c>
      <c r="F85" s="9">
        <v>3.7999999999999999E-2</v>
      </c>
      <c r="G85" s="9">
        <v>4.5947856829999996</v>
      </c>
      <c r="H85" s="10">
        <f>G85-F85</f>
        <v>4.5567856829999993</v>
      </c>
      <c r="I85" s="5">
        <f>IF(OR(F85=0,G85=0),0,(G85-F85)/(ABS(F85)*100))</f>
        <v>1.199154127105263</v>
      </c>
      <c r="J85" s="5">
        <f t="shared" si="2"/>
        <v>-8.2702442772454899E-5</v>
      </c>
    </row>
    <row r="86" spans="1:10" x14ac:dyDescent="0.3">
      <c r="A86" t="s">
        <v>141</v>
      </c>
      <c r="B86" s="3">
        <f>IF(C86&gt;0,((C86*1000000)*1000),0)</f>
        <v>194453000000000</v>
      </c>
      <c r="C86">
        <v>194453</v>
      </c>
      <c r="D86" s="3">
        <f>IF(E86&gt;0,((E86*1000000)*1000),0)</f>
        <v>140313000000000</v>
      </c>
      <c r="E86">
        <v>140313</v>
      </c>
      <c r="F86">
        <v>3.9E-2</v>
      </c>
      <c r="G86">
        <v>4.3159950780000003</v>
      </c>
      <c r="H86" s="4">
        <f>G86-F86</f>
        <v>4.2769950780000006</v>
      </c>
      <c r="I86" s="5">
        <f>IF(OR(F86=0,G86=0),0,(G86-F86)/(ABS(F86)*100))</f>
        <v>1.0966654046153848</v>
      </c>
      <c r="J86" s="5">
        <f t="shared" si="2"/>
        <v>-9.0361548832145581E-5</v>
      </c>
    </row>
    <row r="87" spans="1:10" x14ac:dyDescent="0.3">
      <c r="A87" t="s">
        <v>43</v>
      </c>
      <c r="B87" s="3">
        <f>IF(C87&gt;0,((C87*1000000)*1000),0)</f>
        <v>16461000000000</v>
      </c>
      <c r="C87">
        <v>16461</v>
      </c>
      <c r="D87" s="3">
        <f>IF(E87&gt;0,((E87*1000000)*1000),0)</f>
        <v>0</v>
      </c>
      <c r="E87">
        <v>0</v>
      </c>
      <c r="F87" s="9">
        <v>2.8000000000000001E-2</v>
      </c>
      <c r="G87" s="9">
        <v>4.2479418889999998</v>
      </c>
      <c r="H87" s="10">
        <f>G87-F87</f>
        <v>4.2199418890000002</v>
      </c>
      <c r="I87" s="5">
        <f>IF(OR(F87=0,G87=0),0,(G87-F87)/(ABS(F87)*100))</f>
        <v>1.5071221032142856</v>
      </c>
      <c r="J87" s="5">
        <f t="shared" si="2"/>
        <v>-6.5914272679918907E-5</v>
      </c>
    </row>
    <row r="88" spans="1:10" x14ac:dyDescent="0.3">
      <c r="A88" t="s">
        <v>60</v>
      </c>
      <c r="B88" s="3">
        <f>IF(C88&gt;0,((C88*1000000)*1000),0)</f>
        <v>49257000000000</v>
      </c>
      <c r="C88">
        <v>49257</v>
      </c>
      <c r="D88" s="3">
        <f>IF(E88&gt;0,((E88*1000000)*1000),0)</f>
        <v>3858000000000</v>
      </c>
      <c r="E88">
        <v>3858</v>
      </c>
      <c r="F88">
        <v>0.151</v>
      </c>
      <c r="G88">
        <v>4.3348314610000003</v>
      </c>
      <c r="H88" s="4">
        <f>G88-F88</f>
        <v>4.1838314610000005</v>
      </c>
      <c r="I88" s="5">
        <f>IF(OR(F88=0,G88=0),0,(G88-F88)/(ABS(F88)*100))</f>
        <v>0.27707493119205301</v>
      </c>
      <c r="J88" s="5">
        <f t="shared" si="2"/>
        <v>-3.4834110935691535E-4</v>
      </c>
    </row>
    <row r="89" spans="1:10" x14ac:dyDescent="0.3">
      <c r="A89" t="s">
        <v>159</v>
      </c>
      <c r="B89" s="3">
        <f>IF(C89&gt;0,((C89*1000000)*1000),0)</f>
        <v>254770000000000</v>
      </c>
      <c r="C89">
        <v>254770</v>
      </c>
      <c r="D89" s="3">
        <f>IF(E89&gt;0,((E89*1000000)*1000),0)</f>
        <v>65660000000000</v>
      </c>
      <c r="E89">
        <v>65660</v>
      </c>
      <c r="F89">
        <v>8.5999999999999993E-2</v>
      </c>
      <c r="G89">
        <v>4.0292096219999998</v>
      </c>
      <c r="H89" s="4">
        <f>G89-F89</f>
        <v>3.9432096219999999</v>
      </c>
      <c r="I89" s="5">
        <f>IF(OR(F89=0,G89=0),0,(G89-F89)/(ABS(F89)*100))</f>
        <v>0.45851274674418607</v>
      </c>
      <c r="J89" s="5">
        <f t="shared" si="2"/>
        <v>-2.1344136460517928E-4</v>
      </c>
    </row>
    <row r="90" spans="1:10" x14ac:dyDescent="0.3">
      <c r="A90" t="s">
        <v>114</v>
      </c>
      <c r="B90" s="3">
        <f>IF(C90&gt;0,((C90*1000000)*1000),0)</f>
        <v>101343000000000</v>
      </c>
      <c r="C90">
        <v>101343</v>
      </c>
      <c r="D90" s="3">
        <f>IF(E90&gt;0,((E90*1000000)*1000),0)</f>
        <v>430614000000000</v>
      </c>
      <c r="E90">
        <v>430614</v>
      </c>
      <c r="F90" s="9">
        <v>1.2E-2</v>
      </c>
      <c r="G90" s="9">
        <v>3.375352731</v>
      </c>
      <c r="H90" s="10">
        <f>G90-F90</f>
        <v>3.363352731</v>
      </c>
      <c r="I90" s="5">
        <f>IF(OR(F90=0,G90=0),0,(G90-F90)/(ABS(F90)*100))</f>
        <v>2.8027939425000001</v>
      </c>
      <c r="J90" s="5">
        <f t="shared" si="2"/>
        <v>-3.5551839930059185E-5</v>
      </c>
    </row>
    <row r="91" spans="1:10" x14ac:dyDescent="0.3">
      <c r="A91" t="s">
        <v>54</v>
      </c>
      <c r="B91" s="3">
        <f>IF(C91&gt;0,((C91*1000000)*1000),0)</f>
        <v>118732000000000</v>
      </c>
      <c r="C91">
        <v>118732</v>
      </c>
      <c r="D91" s="3">
        <f>IF(E91&gt;0,((E91*1000000)*1000),0)</f>
        <v>21693000000000</v>
      </c>
      <c r="E91">
        <v>21693</v>
      </c>
      <c r="F91">
        <v>5.0999999999999997E-2</v>
      </c>
      <c r="G91">
        <v>3.3611713669999999</v>
      </c>
      <c r="H91" s="4">
        <f>G91-F91</f>
        <v>3.3101713669999997</v>
      </c>
      <c r="I91" s="5">
        <f>IF(OR(F91=0,G91=0),0,(G91-F91)/(ABS(F91)*100))</f>
        <v>0.64905320921568621</v>
      </c>
      <c r="J91" s="5">
        <f t="shared" si="2"/>
        <v>-1.5173281701944284E-4</v>
      </c>
    </row>
    <row r="92" spans="1:10" x14ac:dyDescent="0.3">
      <c r="A92" t="s">
        <v>16</v>
      </c>
      <c r="B92" s="3">
        <f>IF(C92&gt;0,((C92*1000000)*1000),0)</f>
        <v>3483000000000</v>
      </c>
      <c r="C92">
        <v>3483</v>
      </c>
      <c r="D92" s="3">
        <f>IF(E92&gt;0,((E92*1000000)*1000),0)</f>
        <v>872000000000</v>
      </c>
      <c r="E92">
        <v>872</v>
      </c>
      <c r="F92" s="9">
        <v>3.4000000000000002E-2</v>
      </c>
      <c r="G92" s="9">
        <v>3.0383275259999998</v>
      </c>
      <c r="H92" s="10">
        <f>G92-F92</f>
        <v>3.004327526</v>
      </c>
      <c r="I92" s="5">
        <f>IF(OR(F92=0,G92=0),0,(G92-F92)/(ABS(F92)*100))</f>
        <v>0.88362574294117635</v>
      </c>
      <c r="J92" s="5">
        <f t="shared" si="2"/>
        <v>-1.1190366972964655E-4</v>
      </c>
    </row>
    <row r="93" spans="1:10" x14ac:dyDescent="0.3">
      <c r="A93" t="s">
        <v>86</v>
      </c>
      <c r="B93" s="3">
        <f>IF(C93&gt;0,((C93*1000000)*1000),0)</f>
        <v>3216856000000000</v>
      </c>
      <c r="C93">
        <v>3216856</v>
      </c>
      <c r="D93" s="3">
        <f>IF(E93&gt;0,((E93*1000000)*1000),0)</f>
        <v>824234000000000</v>
      </c>
      <c r="E93">
        <v>824234</v>
      </c>
      <c r="F93">
        <v>4.7E-2</v>
      </c>
      <c r="G93">
        <v>3.045657286</v>
      </c>
      <c r="H93" s="4">
        <f>G93-F93</f>
        <v>2.9986572859999998</v>
      </c>
      <c r="I93" s="5">
        <f>IF(OR(F93=0,G93=0),0,(G93-F93)/(ABS(F93)*100))</f>
        <v>0.63801218851063823</v>
      </c>
      <c r="J93" s="5">
        <f t="shared" si="2"/>
        <v>-1.54318085019104E-4</v>
      </c>
    </row>
    <row r="94" spans="1:10" x14ac:dyDescent="0.3">
      <c r="A94" t="s">
        <v>95</v>
      </c>
      <c r="B94" s="3">
        <f>IF(C94&gt;0,((C94*1000000)*1000),0)</f>
        <v>0</v>
      </c>
      <c r="C94">
        <v>0</v>
      </c>
      <c r="D94" s="3">
        <f>IF(E94&gt;0,((E94*1000000)*1000),0)</f>
        <v>54242000000000</v>
      </c>
      <c r="E94">
        <v>54242</v>
      </c>
      <c r="F94">
        <v>0</v>
      </c>
      <c r="G94">
        <v>2.92393941</v>
      </c>
      <c r="H94" s="4">
        <f>G94-F94</f>
        <v>2.92393941</v>
      </c>
      <c r="I94" s="5">
        <f>IF(OR(F94=0,G94=0),0,(G94-F94)/(ABS(F94)*100))</f>
        <v>0</v>
      </c>
      <c r="J94" s="5">
        <f t="shared" si="2"/>
        <v>0</v>
      </c>
    </row>
    <row r="95" spans="1:10" x14ac:dyDescent="0.3">
      <c r="A95" t="s">
        <v>65</v>
      </c>
      <c r="B95" s="3">
        <f>IF(C95&gt;0,((C95*1000000)*1000),0)</f>
        <v>6087000000000</v>
      </c>
      <c r="C95">
        <v>6087</v>
      </c>
      <c r="D95" s="3">
        <f>IF(E95&gt;0,((E95*1000000)*1000),0)</f>
        <v>5991000000000</v>
      </c>
      <c r="E95">
        <v>5991</v>
      </c>
      <c r="F95" s="9">
        <v>1.9E-2</v>
      </c>
      <c r="G95" s="9">
        <v>2.7570179480000001</v>
      </c>
      <c r="H95" s="10">
        <f>G95-F95</f>
        <v>2.738017948</v>
      </c>
      <c r="I95" s="5">
        <f>IF(OR(F95=0,G95=0),0,(G95-F95)/(ABS(F95)*100))</f>
        <v>1.4410620778947369</v>
      </c>
      <c r="J95" s="5">
        <f t="shared" si="2"/>
        <v>-6.8915039213956274E-5</v>
      </c>
    </row>
    <row r="96" spans="1:10" x14ac:dyDescent="0.3">
      <c r="A96" t="s">
        <v>148</v>
      </c>
      <c r="B96" s="3">
        <f>IF(C96&gt;0,((C96*1000000)*1000),0)</f>
        <v>3610000000000</v>
      </c>
      <c r="C96">
        <v>3610</v>
      </c>
      <c r="D96" s="3">
        <f>IF(E96&gt;0,((E96*1000000)*1000),0)</f>
        <v>52161000000000</v>
      </c>
      <c r="E96">
        <v>52161</v>
      </c>
      <c r="F96" s="9">
        <v>1.0999999999999999E-2</v>
      </c>
      <c r="G96" s="9">
        <v>2.6935708749999998</v>
      </c>
      <c r="H96" s="10">
        <f>G96-F96</f>
        <v>2.6825708749999997</v>
      </c>
      <c r="I96" s="5">
        <f>IF(OR(F96=0,G96=0),0,(G96-F96)/(ABS(F96)*100))</f>
        <v>2.4387007954545457</v>
      </c>
      <c r="J96" s="5">
        <f t="shared" si="2"/>
        <v>-4.0837982405048548E-5</v>
      </c>
    </row>
    <row r="97" spans="1:10" x14ac:dyDescent="0.3">
      <c r="A97" t="s">
        <v>149</v>
      </c>
      <c r="B97" s="3">
        <f>IF(C97&gt;0,((C97*1000000)*1000),0)</f>
        <v>80759000000000</v>
      </c>
      <c r="C97">
        <v>80759</v>
      </c>
      <c r="D97" s="3">
        <f>IF(E97&gt;0,((E97*1000000)*1000),0)</f>
        <v>363389000000000</v>
      </c>
      <c r="E97">
        <v>363389</v>
      </c>
      <c r="F97" s="9">
        <v>0.02</v>
      </c>
      <c r="G97" s="9">
        <v>2.4911497749999998</v>
      </c>
      <c r="H97" s="10">
        <f>G97-F97</f>
        <v>2.4711497749999998</v>
      </c>
      <c r="I97" s="5">
        <f>IF(OR(F97=0,G97=0),0,(G97-F97)/(ABS(F97)*100))</f>
        <v>1.2355748874999999</v>
      </c>
      <c r="J97" s="5">
        <f t="shared" si="2"/>
        <v>-8.0284213340805734E-5</v>
      </c>
    </row>
    <row r="98" spans="1:10" x14ac:dyDescent="0.3">
      <c r="A98" t="s">
        <v>151</v>
      </c>
      <c r="B98" s="3">
        <f>IF(C98&gt;0,((C98*1000000)*1000),0)</f>
        <v>715000000000</v>
      </c>
      <c r="C98">
        <v>715</v>
      </c>
      <c r="D98" s="3">
        <f>IF(E98&gt;0,((E98*1000000)*1000),0)</f>
        <v>97000000000</v>
      </c>
      <c r="E98">
        <v>97</v>
      </c>
      <c r="F98">
        <v>5.3999999999999999E-2</v>
      </c>
      <c r="G98">
        <v>1.8301886789999999</v>
      </c>
      <c r="H98" s="4">
        <f>G98-F98</f>
        <v>1.7761886789999999</v>
      </c>
      <c r="I98" s="5">
        <f>IF(OR(F98=0,G98=0),0,(G98-F98)/(ABS(F98)*100))</f>
        <v>0.32892382944444443</v>
      </c>
      <c r="J98" s="5">
        <f t="shared" ref="I98:J129" si="3">IF(OR(G98=0,H98=0),0,(H98-G98)/(ABS(G98)*100))</f>
        <v>-2.9505154643129583E-4</v>
      </c>
    </row>
    <row r="99" spans="1:10" x14ac:dyDescent="0.3">
      <c r="A99" t="s">
        <v>37</v>
      </c>
      <c r="B99" s="3">
        <f>IF(C99&gt;0,((C99*1000000)*1000),0)</f>
        <v>92173000000000</v>
      </c>
      <c r="C99">
        <v>92173</v>
      </c>
      <c r="D99" s="3">
        <f>IF(E99&gt;0,((E99*1000000)*1000),0)</f>
        <v>85454000000000</v>
      </c>
      <c r="E99">
        <v>85454</v>
      </c>
      <c r="F99">
        <v>3.4000000000000002E-2</v>
      </c>
      <c r="G99">
        <v>1.697570472</v>
      </c>
      <c r="H99" s="4">
        <f>G99-F99</f>
        <v>1.663570472</v>
      </c>
      <c r="I99" s="5">
        <f>IF(OR(F99=0,G99=0),0,(G99-F99)/(ABS(F99)*100))</f>
        <v>0.48928543294117643</v>
      </c>
      <c r="J99" s="5">
        <f t="shared" si="3"/>
        <v>-2.0028623589301E-4</v>
      </c>
    </row>
    <row r="100" spans="1:10" x14ac:dyDescent="0.3">
      <c r="A100" t="s">
        <v>33</v>
      </c>
      <c r="B100" s="3">
        <f>IF(C100&gt;0,((C100*1000000)*1000),0)</f>
        <v>21754000000000</v>
      </c>
      <c r="C100">
        <v>21754</v>
      </c>
      <c r="D100" s="3">
        <f>IF(E100&gt;0,((E100*1000000)*1000),0)</f>
        <v>30767000000000</v>
      </c>
      <c r="E100">
        <v>30767</v>
      </c>
      <c r="F100" s="9">
        <v>1.0999999999999999E-2</v>
      </c>
      <c r="G100" s="9">
        <v>1.6234170539999999</v>
      </c>
      <c r="H100" s="10">
        <f>G100-F100</f>
        <v>1.612417054</v>
      </c>
      <c r="I100" s="5">
        <f>IF(OR(F100=0,G100=0),0,(G100-F100)/(ABS(F100)*100))</f>
        <v>1.4658336854545457</v>
      </c>
      <c r="J100" s="5">
        <f t="shared" si="3"/>
        <v>-6.7758312461339338E-5</v>
      </c>
    </row>
    <row r="101" spans="1:10" x14ac:dyDescent="0.3">
      <c r="A101" t="s">
        <v>24</v>
      </c>
      <c r="B101" s="3">
        <f>IF(C101&gt;0,((C101*1000000)*1000),0)</f>
        <v>93000000000</v>
      </c>
      <c r="C101">
        <v>93</v>
      </c>
      <c r="D101" s="3">
        <f>IF(E101&gt;0,((E101*1000000)*1000),0)</f>
        <v>692000000000</v>
      </c>
      <c r="E101">
        <v>692</v>
      </c>
      <c r="F101" s="9">
        <v>1E-3</v>
      </c>
      <c r="G101" s="9">
        <v>1.5981524250000001</v>
      </c>
      <c r="H101" s="10">
        <f>G101-F101</f>
        <v>1.5971524250000002</v>
      </c>
      <c r="I101" s="5">
        <f>IF(OR(F101=0,G101=0),0,(G101-F101)/(ABS(F101)*100))</f>
        <v>15.971524250000002</v>
      </c>
      <c r="J101" s="5">
        <f t="shared" si="3"/>
        <v>-6.2572254332992663E-6</v>
      </c>
    </row>
    <row r="102" spans="1:10" x14ac:dyDescent="0.3">
      <c r="A102" t="s">
        <v>41</v>
      </c>
      <c r="B102" s="3">
        <f>IF(C102&gt;0,((C102*1000000)*1000),0)</f>
        <v>42090000000000</v>
      </c>
      <c r="C102">
        <v>42090</v>
      </c>
      <c r="D102" s="3">
        <f>IF(E102&gt;0,((E102*1000000)*1000),0)</f>
        <v>291614000000000</v>
      </c>
      <c r="E102">
        <v>291614</v>
      </c>
      <c r="F102">
        <v>4.7E-2</v>
      </c>
      <c r="G102">
        <v>1.139263074</v>
      </c>
      <c r="H102" s="4">
        <f>G102-F102</f>
        <v>1.0922630740000001</v>
      </c>
      <c r="I102" s="5">
        <f>IF(OR(F102=0,G102=0),0,(G102-F102)/(ABS(F102)*100))</f>
        <v>0.23239639872340426</v>
      </c>
      <c r="J102" s="5">
        <f t="shared" si="3"/>
        <v>-4.125473832394214E-4</v>
      </c>
    </row>
    <row r="103" spans="1:10" x14ac:dyDescent="0.3">
      <c r="A103" t="s">
        <v>106</v>
      </c>
      <c r="B103" s="3">
        <f>IF(C103&gt;0,((C103*1000000)*1000),0)</f>
        <v>34522000000000</v>
      </c>
      <c r="C103">
        <v>34522</v>
      </c>
      <c r="D103" s="3">
        <f>IF(E103&gt;0,((E103*1000000)*1000),0)</f>
        <v>25250000000000</v>
      </c>
      <c r="E103">
        <v>25250</v>
      </c>
      <c r="F103">
        <v>1.2999999999999999E-2</v>
      </c>
      <c r="G103">
        <v>0.93626015100000004</v>
      </c>
      <c r="H103" s="4">
        <f>G103-F103</f>
        <v>0.92326015100000003</v>
      </c>
      <c r="I103" s="5">
        <f>IF(OR(F103=0,G103=0),0,(G103-F103)/(ABS(F103)*100))</f>
        <v>0.71020011615384615</v>
      </c>
      <c r="J103" s="5">
        <f t="shared" si="3"/>
        <v>-1.3885029696196065E-4</v>
      </c>
    </row>
    <row r="104" spans="1:10" x14ac:dyDescent="0.3">
      <c r="A104" t="s">
        <v>124</v>
      </c>
      <c r="B104" s="3">
        <f>IF(C104&gt;0,((C104*1000000)*1000),0)</f>
        <v>27700000000000</v>
      </c>
      <c r="C104">
        <v>27700</v>
      </c>
      <c r="D104" s="3">
        <f>IF(E104&gt;0,((E104*1000000)*1000),0)</f>
        <v>15233000000000</v>
      </c>
      <c r="E104">
        <v>15233</v>
      </c>
      <c r="F104" s="9">
        <v>8.0000000000000002E-3</v>
      </c>
      <c r="G104" s="9">
        <v>0.89097502500000003</v>
      </c>
      <c r="H104" s="10">
        <f>G104-F104</f>
        <v>0.88297502500000002</v>
      </c>
      <c r="I104" s="5">
        <f>IF(OR(F104=0,G104=0),0,(G104-F104)/(ABS(F104)*100))</f>
        <v>1.10371878125</v>
      </c>
      <c r="J104" s="5">
        <f t="shared" si="3"/>
        <v>-8.9789273273961935E-5</v>
      </c>
    </row>
    <row r="105" spans="1:10" x14ac:dyDescent="0.3">
      <c r="A105" t="s">
        <v>191</v>
      </c>
      <c r="B105" s="3">
        <f>IF(C105&gt;0,((C105*1000000)*1000),0)</f>
        <v>275424000000000</v>
      </c>
      <c r="C105">
        <v>275424</v>
      </c>
      <c r="D105" s="3">
        <f>IF(E105&gt;0,((E105*1000000)*1000),0)</f>
        <v>267469000000000</v>
      </c>
      <c r="E105">
        <v>267469</v>
      </c>
      <c r="F105" s="9">
        <v>7.0000000000000001E-3</v>
      </c>
      <c r="G105" s="9">
        <v>0.81281511699999998</v>
      </c>
      <c r="H105" s="10">
        <f>G105-F105</f>
        <v>0.80581511699999997</v>
      </c>
      <c r="I105" s="5">
        <f>IF(OR(F105=0,G105=0),0,(G105-F105)/(ABS(F105)*100))</f>
        <v>1.1511644528571428</v>
      </c>
      <c r="J105" s="5">
        <f t="shared" si="3"/>
        <v>-8.6120445518239619E-5</v>
      </c>
    </row>
    <row r="106" spans="1:10" x14ac:dyDescent="0.3">
      <c r="A106" t="s">
        <v>83</v>
      </c>
      <c r="B106" s="3">
        <f>IF(C106&gt;0,((C106*1000000)*1000),0)</f>
        <v>28512000000000</v>
      </c>
      <c r="C106">
        <v>28512</v>
      </c>
      <c r="D106" s="3">
        <f>IF(E106&gt;0,((E106*1000000)*1000),0)</f>
        <v>5781000000000</v>
      </c>
      <c r="E106">
        <v>5781</v>
      </c>
      <c r="F106">
        <v>0.01</v>
      </c>
      <c r="G106">
        <v>0.77743410400000001</v>
      </c>
      <c r="H106" s="4">
        <f>G106-F106</f>
        <v>0.76743410400000001</v>
      </c>
      <c r="I106" s="5">
        <f>IF(OR(F106=0,G106=0),0,(G106-F106)/(ABS(F106)*100))</f>
        <v>0.76743410400000001</v>
      </c>
      <c r="J106" s="5">
        <f t="shared" si="3"/>
        <v>-1.2862826506515089E-4</v>
      </c>
    </row>
    <row r="107" spans="1:10" x14ac:dyDescent="0.3">
      <c r="A107" t="s">
        <v>90</v>
      </c>
      <c r="B107" s="3">
        <f>IF(C107&gt;0,((C107*1000000)*1000),0)</f>
        <v>19007000000000</v>
      </c>
      <c r="C107">
        <v>19007</v>
      </c>
      <c r="D107" s="3">
        <f>IF(E107&gt;0,((E107*1000000)*1000),0)</f>
        <v>6060000000000</v>
      </c>
      <c r="E107">
        <v>6060</v>
      </c>
      <c r="F107" s="9">
        <v>8.0000000000000002E-3</v>
      </c>
      <c r="G107" s="9">
        <v>0.71135109799999996</v>
      </c>
      <c r="H107" s="10">
        <f>G107-F107</f>
        <v>0.70335109799999995</v>
      </c>
      <c r="I107" s="5">
        <f>IF(OR(F107=0,G107=0),0,(G107-F107)/(ABS(F107)*100))</f>
        <v>0.87918887249999988</v>
      </c>
      <c r="J107" s="5">
        <f t="shared" si="3"/>
        <v>-1.1246204613294921E-4</v>
      </c>
    </row>
    <row r="108" spans="1:10" x14ac:dyDescent="0.3">
      <c r="A108" t="s">
        <v>46</v>
      </c>
      <c r="B108" s="3">
        <f>IF(C108&gt;0,((C108*1000000)*1000),0)</f>
        <v>1821000000000</v>
      </c>
      <c r="C108">
        <v>1821</v>
      </c>
      <c r="D108" s="3">
        <f>IF(E108&gt;0,((E108*1000000)*1000),0)</f>
        <v>837000000000</v>
      </c>
      <c r="E108">
        <v>837</v>
      </c>
      <c r="F108" s="9">
        <v>6.0000000000000001E-3</v>
      </c>
      <c r="G108" s="9">
        <v>0.69808173500000004</v>
      </c>
      <c r="H108" s="10">
        <f>G108-F108</f>
        <v>0.69208173500000003</v>
      </c>
      <c r="I108" s="5">
        <f>IF(OR(F108=0,G108=0),0,(G108-F108)/(ABS(F108)*100))</f>
        <v>1.1534695583333334</v>
      </c>
      <c r="J108" s="5">
        <f t="shared" si="3"/>
        <v>-8.5949820761318217E-5</v>
      </c>
    </row>
    <row r="109" spans="1:10" x14ac:dyDescent="0.3">
      <c r="A109" t="s">
        <v>91</v>
      </c>
      <c r="B109" s="3">
        <f>IF(C109&gt;0,((C109*1000000)*1000),0)</f>
        <v>32761000000000</v>
      </c>
      <c r="C109">
        <v>32761</v>
      </c>
      <c r="D109" s="3">
        <f>IF(E109&gt;0,((E109*1000000)*1000),0)</f>
        <v>38803000000000</v>
      </c>
      <c r="E109">
        <v>38803</v>
      </c>
      <c r="F109" s="9">
        <v>3.0000000000000001E-3</v>
      </c>
      <c r="G109" s="9">
        <v>0.64084227900000001</v>
      </c>
      <c r="H109" s="10">
        <f>G109-F109</f>
        <v>0.63784227900000001</v>
      </c>
      <c r="I109" s="5">
        <f>IF(OR(F109=0,G109=0),0,(G109-F109)/(ABS(F109)*100))</f>
        <v>2.12614093</v>
      </c>
      <c r="J109" s="5">
        <f t="shared" si="3"/>
        <v>-4.6813390725114793E-5</v>
      </c>
    </row>
    <row r="110" spans="1:10" x14ac:dyDescent="0.3">
      <c r="A110" t="s">
        <v>29</v>
      </c>
      <c r="B110" s="3">
        <f>IF(C110&gt;0,((C110*1000000)*1000),0)</f>
        <v>7959000000000</v>
      </c>
      <c r="C110">
        <v>7959</v>
      </c>
      <c r="D110" s="3">
        <f>IF(E110&gt;0,((E110*1000000)*1000),0)</f>
        <v>23587000000000</v>
      </c>
      <c r="E110">
        <v>23587</v>
      </c>
      <c r="F110" s="9">
        <v>2E-3</v>
      </c>
      <c r="G110" s="9">
        <v>0.63048301299999998</v>
      </c>
      <c r="H110" s="10">
        <f>G110-F110</f>
        <v>0.62848301299999998</v>
      </c>
      <c r="I110" s="5">
        <f>IF(OR(F110=0,G110=0),0,(G110-F110)/(ABS(F110)*100))</f>
        <v>3.1424150649999998</v>
      </c>
      <c r="J110" s="5">
        <f t="shared" si="3"/>
        <v>-3.1721711112936863E-5</v>
      </c>
    </row>
    <row r="111" spans="1:10" x14ac:dyDescent="0.3">
      <c r="A111" t="s">
        <v>14</v>
      </c>
      <c r="B111" s="3">
        <f>IF(C111&gt;0,((C111*1000000)*1000),0)</f>
        <v>4376000000000</v>
      </c>
      <c r="C111">
        <v>4376</v>
      </c>
      <c r="D111" s="3">
        <f>IF(E111&gt;0,((E111*1000000)*1000),0)</f>
        <v>1043000000000</v>
      </c>
      <c r="E111">
        <v>1043</v>
      </c>
      <c r="F111">
        <v>1.6E-2</v>
      </c>
      <c r="G111">
        <v>0.63558805600000001</v>
      </c>
      <c r="H111" s="4">
        <f>G111-F111</f>
        <v>0.619588056</v>
      </c>
      <c r="I111" s="5">
        <f>IF(OR(F111=0,G111=0),0,(G111-F111)/(ABS(F111)*100))</f>
        <v>0.387242535</v>
      </c>
      <c r="J111" s="5">
        <f t="shared" si="3"/>
        <v>-2.5173537874034584E-4</v>
      </c>
    </row>
    <row r="112" spans="1:10" x14ac:dyDescent="0.3">
      <c r="A112" t="s">
        <v>98</v>
      </c>
      <c r="B112" s="3">
        <f>IF(C112&gt;0,((C112*1000000)*1000),0)</f>
        <v>11489000000000</v>
      </c>
      <c r="C112">
        <v>11489</v>
      </c>
      <c r="D112" s="3">
        <f>IF(E112&gt;0,((E112*1000000)*1000),0)</f>
        <v>2640000000000</v>
      </c>
      <c r="E112">
        <v>2640</v>
      </c>
      <c r="F112">
        <v>1.4E-2</v>
      </c>
      <c r="G112">
        <v>0.62752555300000001</v>
      </c>
      <c r="H112" s="4">
        <f>G112-F112</f>
        <v>0.613525553</v>
      </c>
      <c r="I112" s="5">
        <f>IF(OR(F112=0,G112=0),0,(G112-F112)/(ABS(F112)*100))</f>
        <v>0.43823253785714283</v>
      </c>
      <c r="J112" s="5">
        <f t="shared" si="3"/>
        <v>-2.2309848472417524E-4</v>
      </c>
    </row>
    <row r="113" spans="1:10" x14ac:dyDescent="0.3">
      <c r="A113" t="s">
        <v>68</v>
      </c>
      <c r="B113" s="3">
        <f>IF(C113&gt;0,((C113*1000000)*1000),0)</f>
        <v>31239000000000</v>
      </c>
      <c r="C113">
        <v>31239</v>
      </c>
      <c r="D113" s="3">
        <f>IF(E113&gt;0,((E113*1000000)*1000),0)</f>
        <v>50676000000000</v>
      </c>
      <c r="E113">
        <v>50676</v>
      </c>
      <c r="F113">
        <v>0.01</v>
      </c>
      <c r="G113">
        <v>0.60677466899999999</v>
      </c>
      <c r="H113" s="4">
        <f>G113-F113</f>
        <v>0.59677466899999998</v>
      </c>
      <c r="I113" s="5">
        <f>IF(OR(F113=0,G113=0),0,(G113-F113)/(ABS(F113)*100))</f>
        <v>0.59677466899999998</v>
      </c>
      <c r="J113" s="5">
        <f t="shared" si="3"/>
        <v>-1.6480582514231504E-4</v>
      </c>
    </row>
    <row r="114" spans="1:10" x14ac:dyDescent="0.3">
      <c r="A114" t="s">
        <v>109</v>
      </c>
      <c r="B114" s="3">
        <f>IF(C114&gt;0,((C114*1000000)*1000),0)</f>
        <v>2620000000000</v>
      </c>
      <c r="C114">
        <v>2620</v>
      </c>
      <c r="D114" s="3">
        <f>IF(E114&gt;0,((E114*1000000)*1000),0)</f>
        <v>259000000000</v>
      </c>
      <c r="E114">
        <v>259</v>
      </c>
      <c r="F114">
        <v>1.7999999999999999E-2</v>
      </c>
      <c r="G114">
        <v>0.58863636399999997</v>
      </c>
      <c r="H114" s="4">
        <f>G114-F114</f>
        <v>0.57063636399999995</v>
      </c>
      <c r="I114" s="5">
        <f>IF(OR(F114=0,G114=0),0,(G114-F114)/(ABS(F114)*100))</f>
        <v>0.31702020222222221</v>
      </c>
      <c r="J114" s="5">
        <f t="shared" si="3"/>
        <v>-3.0579150560260012E-4</v>
      </c>
    </row>
    <row r="115" spans="1:10" x14ac:dyDescent="0.3">
      <c r="A115" t="s">
        <v>97</v>
      </c>
      <c r="B115" s="3">
        <f>IF(C115&gt;0,((C115*1000000)*1000),0)</f>
        <v>3045000000000</v>
      </c>
      <c r="C115">
        <v>3045</v>
      </c>
      <c r="D115" s="3">
        <f>IF(E115&gt;0,((E115*1000000)*1000),0)</f>
        <v>74000000000</v>
      </c>
      <c r="E115">
        <v>74</v>
      </c>
      <c r="F115">
        <v>8.7999999999999995E-2</v>
      </c>
      <c r="G115">
        <v>0.62711864399999995</v>
      </c>
      <c r="H115" s="4">
        <f>G115-F115</f>
        <v>0.53911864399999998</v>
      </c>
      <c r="I115" s="5">
        <f>IF(OR(F115=0,G115=0),0,(G115-F115)/(ABS(F115)*100))</f>
        <v>6.1263482272727279E-2</v>
      </c>
      <c r="J115" s="5">
        <f t="shared" si="3"/>
        <v>-1.4032432433949448E-3</v>
      </c>
    </row>
    <row r="116" spans="1:10" x14ac:dyDescent="0.3">
      <c r="A116" t="s">
        <v>89</v>
      </c>
      <c r="B116" s="3">
        <f>IF(C116&gt;0,((C116*1000000)*1000),0)</f>
        <v>11710000000000</v>
      </c>
      <c r="C116">
        <v>11710</v>
      </c>
      <c r="D116" s="3">
        <f>IF(E116&gt;0,((E116*1000000)*1000),0)</f>
        <v>2675000000000</v>
      </c>
      <c r="E116">
        <v>2675</v>
      </c>
      <c r="F116">
        <v>8.9999999999999993E-3</v>
      </c>
      <c r="G116">
        <v>0.54793117599999996</v>
      </c>
      <c r="H116" s="4">
        <f>G116-F116</f>
        <v>0.53893117599999996</v>
      </c>
      <c r="I116" s="5">
        <f>IF(OR(F116=0,G116=0),0,(G116-F116)/(ABS(F116)*100))</f>
        <v>0.59881241777777783</v>
      </c>
      <c r="J116" s="5">
        <f t="shared" si="3"/>
        <v>-1.6425420553182777E-4</v>
      </c>
    </row>
    <row r="117" spans="1:10" x14ac:dyDescent="0.3">
      <c r="A117" t="s">
        <v>146</v>
      </c>
      <c r="B117" s="3">
        <f>IF(C117&gt;0,((C117*1000000)*1000),0)</f>
        <v>758000000000</v>
      </c>
      <c r="C117">
        <v>758</v>
      </c>
      <c r="D117" s="3">
        <f>IF(E117&gt;0,((E117*1000000)*1000),0)</f>
        <v>1532000000000</v>
      </c>
      <c r="E117">
        <v>1532</v>
      </c>
      <c r="F117" s="9">
        <v>3.0000000000000001E-3</v>
      </c>
      <c r="G117" s="9">
        <v>0.54096045199999998</v>
      </c>
      <c r="H117" s="10">
        <f>G117-F117</f>
        <v>0.53796045199999998</v>
      </c>
      <c r="I117" s="5">
        <f>IF(OR(F117=0,G117=0),0,(G117-F117)/(ABS(F117)*100))</f>
        <v>1.7932015066666667</v>
      </c>
      <c r="J117" s="5">
        <f t="shared" si="3"/>
        <v>-5.5456919057735534E-5</v>
      </c>
    </row>
    <row r="118" spans="1:10" x14ac:dyDescent="0.3">
      <c r="A118" t="s">
        <v>189</v>
      </c>
      <c r="B118" s="3">
        <f>IF(C118&gt;0,((C118*1000000)*1000),0)</f>
        <v>3016000000000</v>
      </c>
      <c r="C118">
        <v>3016</v>
      </c>
      <c r="D118" s="3">
        <f>IF(E118&gt;0,((E118*1000000)*1000),0)</f>
        <v>5135000000000</v>
      </c>
      <c r="E118">
        <v>5135</v>
      </c>
      <c r="F118" s="9">
        <v>4.0000000000000001E-3</v>
      </c>
      <c r="G118" s="9">
        <v>0.52553474600000005</v>
      </c>
      <c r="H118" s="10">
        <f>G118-F118</f>
        <v>0.52153474600000005</v>
      </c>
      <c r="I118" s="5">
        <f>IF(OR(F118=0,G118=0),0,(G118-F118)/(ABS(F118)*100))</f>
        <v>1.3038368650000001</v>
      </c>
      <c r="J118" s="5">
        <f t="shared" si="3"/>
        <v>-7.6112950293870821E-5</v>
      </c>
    </row>
    <row r="119" spans="1:10" x14ac:dyDescent="0.3">
      <c r="A119" t="s">
        <v>99</v>
      </c>
      <c r="B119" s="3">
        <f>IF(C119&gt;0,((C119*1000000)*1000),0)</f>
        <v>10284000000000</v>
      </c>
      <c r="C119">
        <v>10284</v>
      </c>
      <c r="D119" s="3">
        <f>IF(E119&gt;0,((E119*1000000)*1000),0)</f>
        <v>955000000000</v>
      </c>
      <c r="E119">
        <v>955</v>
      </c>
      <c r="F119">
        <v>0.02</v>
      </c>
      <c r="G119">
        <v>0.50078657599999998</v>
      </c>
      <c r="H119" s="4">
        <f>G119-F119</f>
        <v>0.48078657599999997</v>
      </c>
      <c r="I119" s="5">
        <f>IF(OR(F119=0,G119=0),0,(G119-F119)/(ABS(F119)*100))</f>
        <v>0.24039328799999998</v>
      </c>
      <c r="J119" s="5">
        <f t="shared" si="3"/>
        <v>-3.9937172756803325E-4</v>
      </c>
    </row>
    <row r="120" spans="1:10" x14ac:dyDescent="0.3">
      <c r="A120" t="s">
        <v>61</v>
      </c>
      <c r="B120" s="3">
        <f>IF(C120&gt;0,((C120*1000000)*1000),0)</f>
        <v>4985000000000</v>
      </c>
      <c r="C120">
        <v>4985</v>
      </c>
      <c r="D120" s="3">
        <f>IF(E120&gt;0,((E120*1000000)*1000),0)</f>
        <v>2621000000000</v>
      </c>
      <c r="E120">
        <v>2621</v>
      </c>
      <c r="F120" s="9">
        <v>5.0000000000000001E-3</v>
      </c>
      <c r="G120" s="9">
        <v>0.473788865</v>
      </c>
      <c r="H120" s="10">
        <f>G120-F120</f>
        <v>0.468788865</v>
      </c>
      <c r="I120" s="5">
        <f>IF(OR(F120=0,G120=0),0,(G120-F120)/(ABS(F120)*100))</f>
        <v>0.93757773</v>
      </c>
      <c r="J120" s="5">
        <f t="shared" si="3"/>
        <v>-1.0553223955569332E-4</v>
      </c>
    </row>
    <row r="121" spans="1:10" x14ac:dyDescent="0.3">
      <c r="A121" t="s">
        <v>84</v>
      </c>
      <c r="B121" s="3">
        <f>IF(C121&gt;0,((C121*1000000)*1000),0)</f>
        <v>598000000000</v>
      </c>
      <c r="C121">
        <v>598</v>
      </c>
      <c r="D121" s="3">
        <f>IF(E121&gt;0,((E121*1000000)*1000),0)</f>
        <v>151000000000</v>
      </c>
      <c r="E121">
        <v>151</v>
      </c>
      <c r="F121">
        <v>6.0000000000000001E-3</v>
      </c>
      <c r="G121">
        <v>0.44542772899999999</v>
      </c>
      <c r="H121" s="4">
        <f>G121-F121</f>
        <v>0.43942772899999999</v>
      </c>
      <c r="I121" s="5">
        <f>IF(OR(F121=0,G121=0),0,(G121-F121)/(ABS(F121)*100))</f>
        <v>0.7323795483333333</v>
      </c>
      <c r="J121" s="5">
        <f t="shared" si="3"/>
        <v>-1.3470198663810632E-4</v>
      </c>
    </row>
    <row r="122" spans="1:10" x14ac:dyDescent="0.3">
      <c r="A122" t="s">
        <v>190</v>
      </c>
      <c r="B122" s="3">
        <f>IF(C122&gt;0,((C122*1000000)*1000),0)</f>
        <v>67549000000000</v>
      </c>
      <c r="C122">
        <v>67549</v>
      </c>
      <c r="D122" s="3">
        <f>IF(E122&gt;0,((E122*1000000)*1000),0)</f>
        <v>29914000000000</v>
      </c>
      <c r="E122">
        <v>29914</v>
      </c>
      <c r="F122" s="9">
        <v>4.0000000000000001E-3</v>
      </c>
      <c r="G122" s="9">
        <v>0.442973493</v>
      </c>
      <c r="H122" s="10">
        <f>G122-F122</f>
        <v>0.43897349299999999</v>
      </c>
      <c r="I122" s="5">
        <f>IF(OR(F122=0,G122=0),0,(G122-F122)/(ABS(F122)*100))</f>
        <v>1.0974337324999999</v>
      </c>
      <c r="J122" s="5">
        <f t="shared" si="3"/>
        <v>-9.0298856776064559E-5</v>
      </c>
    </row>
    <row r="123" spans="1:10" x14ac:dyDescent="0.3">
      <c r="A123" t="s">
        <v>57</v>
      </c>
      <c r="B123" s="3">
        <f>IF(C123&gt;0,((C123*1000000)*1000),0)</f>
        <v>5979000000000</v>
      </c>
      <c r="C123">
        <v>5979</v>
      </c>
      <c r="D123" s="3">
        <f>IF(E123&gt;0,((E123*1000000)*1000),0)</f>
        <v>600000000000</v>
      </c>
      <c r="E123">
        <v>600</v>
      </c>
      <c r="F123">
        <v>1.9E-2</v>
      </c>
      <c r="G123">
        <v>0.45248868799999997</v>
      </c>
      <c r="H123" s="4">
        <f>G123-F123</f>
        <v>0.43348868799999996</v>
      </c>
      <c r="I123" s="5">
        <f>IF(OR(F123=0,G123=0),0,(G123-F123)/(ABS(F123)*100))</f>
        <v>0.22815194105263156</v>
      </c>
      <c r="J123" s="5">
        <f t="shared" si="3"/>
        <v>-4.198999997984484E-4</v>
      </c>
    </row>
    <row r="124" spans="1:10" x14ac:dyDescent="0.3">
      <c r="A124" t="s">
        <v>145</v>
      </c>
      <c r="B124" s="3">
        <f>IF(C124&gt;0,((C124*1000000)*1000),0)</f>
        <v>16517000000000</v>
      </c>
      <c r="C124">
        <v>16517</v>
      </c>
      <c r="D124" s="3">
        <f>IF(E124&gt;0,((E124*1000000)*1000),0)</f>
        <v>1293000000000</v>
      </c>
      <c r="E124">
        <v>1293</v>
      </c>
      <c r="F124">
        <v>1.0999999999999999E-2</v>
      </c>
      <c r="G124">
        <v>0.440845551</v>
      </c>
      <c r="H124" s="4">
        <f>G124-F124</f>
        <v>0.42984555099999999</v>
      </c>
      <c r="I124" s="5">
        <f>IF(OR(F124=0,G124=0),0,(G124-F124)/(ABS(F124)*100))</f>
        <v>0.39076868272727278</v>
      </c>
      <c r="J124" s="5">
        <f t="shared" si="3"/>
        <v>-2.4952049476393624E-4</v>
      </c>
    </row>
    <row r="125" spans="1:10" x14ac:dyDescent="0.3">
      <c r="A125" t="s">
        <v>170</v>
      </c>
      <c r="B125" s="3">
        <f>IF(C125&gt;0,((C125*1000000)*1000),0)</f>
        <v>45853000000000</v>
      </c>
      <c r="C125">
        <v>45853</v>
      </c>
      <c r="D125" s="3">
        <f>IF(E125&gt;0,((E125*1000000)*1000),0)</f>
        <v>20350000000000</v>
      </c>
      <c r="E125">
        <v>20350</v>
      </c>
      <c r="F125">
        <v>6.0000000000000001E-3</v>
      </c>
      <c r="G125">
        <v>0.435415196</v>
      </c>
      <c r="H125" s="4">
        <f>G125-F125</f>
        <v>0.429415196</v>
      </c>
      <c r="I125" s="5">
        <f>IF(OR(F125=0,G125=0),0,(G125-F125)/(ABS(F125)*100))</f>
        <v>0.71569199333333333</v>
      </c>
      <c r="J125" s="5">
        <f t="shared" si="3"/>
        <v>-1.377995084948759E-4</v>
      </c>
    </row>
    <row r="126" spans="1:10" x14ac:dyDescent="0.3">
      <c r="A126" t="s">
        <v>71</v>
      </c>
      <c r="B126" s="3">
        <f>IF(C126&gt;0,((C126*1000000)*1000),0)</f>
        <v>14229000000000</v>
      </c>
      <c r="C126">
        <v>14229</v>
      </c>
      <c r="D126" s="3">
        <f>IF(E126&gt;0,((E126*1000000)*1000),0)</f>
        <v>4506000000000</v>
      </c>
      <c r="E126">
        <v>4506</v>
      </c>
      <c r="F126" s="9">
        <v>4.0000000000000001E-3</v>
      </c>
      <c r="G126" s="9">
        <v>0.43024921199999999</v>
      </c>
      <c r="H126" s="10">
        <f>G126-F126</f>
        <v>0.42624921199999999</v>
      </c>
      <c r="I126" s="5">
        <f>IF(OR(F126=0,G126=0),0,(G126-F126)/(ABS(F126)*100))</f>
        <v>1.0656230299999998</v>
      </c>
      <c r="J126" s="5">
        <f t="shared" si="3"/>
        <v>-9.2969374223978896E-5</v>
      </c>
    </row>
    <row r="127" spans="1:10" x14ac:dyDescent="0.3">
      <c r="A127" t="s">
        <v>174</v>
      </c>
      <c r="B127" s="3">
        <f>IF(C127&gt;0,((C127*1000000)*1000),0)</f>
        <v>2150000000000</v>
      </c>
      <c r="C127">
        <v>2150</v>
      </c>
      <c r="D127" s="3">
        <f>IF(E127&gt;0,((E127*1000000)*1000),0)</f>
        <v>4255000000000</v>
      </c>
      <c r="E127">
        <v>4255</v>
      </c>
      <c r="F127" s="9">
        <v>1E-3</v>
      </c>
      <c r="G127" s="9">
        <v>0.42397369499999998</v>
      </c>
      <c r="H127" s="10">
        <f>G127-F127</f>
        <v>0.42297369499999998</v>
      </c>
      <c r="I127" s="5">
        <f>IF(OR(F127=0,G127=0),0,(G127-F127)/(ABS(F127)*100))</f>
        <v>4.2297369499999995</v>
      </c>
      <c r="J127" s="5">
        <f t="shared" si="3"/>
        <v>-2.3586368960932848E-5</v>
      </c>
    </row>
    <row r="128" spans="1:10" x14ac:dyDescent="0.3">
      <c r="A128" t="s">
        <v>62</v>
      </c>
      <c r="B128" s="3">
        <f>IF(C128&gt;0,((C128*1000000)*1000),0)</f>
        <v>24109000000000</v>
      </c>
      <c r="C128">
        <v>24109</v>
      </c>
      <c r="D128" s="3">
        <f>IF(E128&gt;0,((E128*1000000)*1000),0)</f>
        <v>27780000000000</v>
      </c>
      <c r="E128">
        <v>27780</v>
      </c>
      <c r="F128" s="9">
        <v>4.0000000000000001E-3</v>
      </c>
      <c r="G128" s="9">
        <v>0.42653155199999998</v>
      </c>
      <c r="H128" s="10">
        <f>G128-F128</f>
        <v>0.42253155199999998</v>
      </c>
      <c r="I128" s="5">
        <f>IF(OR(F128=0,G128=0),0,(G128-F128)/(ABS(F128)*100))</f>
        <v>1.0563288799999999</v>
      </c>
      <c r="J128" s="5">
        <f t="shared" si="3"/>
        <v>-9.3779697685764723E-5</v>
      </c>
    </row>
    <row r="129" spans="1:10" x14ac:dyDescent="0.3">
      <c r="A129" t="s">
        <v>138</v>
      </c>
      <c r="B129" s="3">
        <f>IF(C129&gt;0,((C129*1000000)*1000),0)</f>
        <v>5599000000000</v>
      </c>
      <c r="C129">
        <v>5599</v>
      </c>
      <c r="D129" s="3">
        <f>IF(E129&gt;0,((E129*1000000)*1000),0)</f>
        <v>2129000000000</v>
      </c>
      <c r="E129">
        <v>2129</v>
      </c>
      <c r="F129">
        <v>5.0000000000000001E-3</v>
      </c>
      <c r="G129">
        <v>0.42742421200000003</v>
      </c>
      <c r="H129" s="4">
        <f>G129-F129</f>
        <v>0.42242421200000002</v>
      </c>
      <c r="I129" s="5">
        <f>IF(OR(F129=0,G129=0),0,(G129-F129)/(ABS(F129)*100))</f>
        <v>0.84484842400000004</v>
      </c>
      <c r="J129" s="5">
        <f t="shared" si="3"/>
        <v>-1.1697980272582229E-4</v>
      </c>
    </row>
    <row r="130" spans="1:10" x14ac:dyDescent="0.3">
      <c r="A130" t="s">
        <v>162</v>
      </c>
      <c r="B130" s="3">
        <f>IF(C130&gt;0,((C130*1000000)*1000),0)</f>
        <v>6472000000000</v>
      </c>
      <c r="C130">
        <v>6472</v>
      </c>
      <c r="D130" s="3">
        <f>IF(E130&gt;0,((E130*1000000)*1000),0)</f>
        <v>2468000000000</v>
      </c>
      <c r="E130">
        <v>2468</v>
      </c>
      <c r="F130" s="9">
        <v>4.0000000000000001E-3</v>
      </c>
      <c r="G130" s="9">
        <v>0.42522398300000003</v>
      </c>
      <c r="H130" s="10">
        <f>G130-F130</f>
        <v>0.42122398300000002</v>
      </c>
      <c r="I130" s="5">
        <f>IF(OR(F130=0,G130=0),0,(G130-F130)/(ABS(F130)*100))</f>
        <v>1.0530599574999999</v>
      </c>
      <c r="J130" s="5">
        <f t="shared" ref="I130:J161" si="4">IF(OR(G130=0,H130=0),0,(H130-G130)/(ABS(G130)*100))</f>
        <v>-9.4068071414495053E-5</v>
      </c>
    </row>
    <row r="131" spans="1:10" x14ac:dyDescent="0.3">
      <c r="A131" t="s">
        <v>165</v>
      </c>
      <c r="B131" s="3">
        <f>IF(C131&gt;0,((C131*1000000)*1000),0)</f>
        <v>556000000000</v>
      </c>
      <c r="C131">
        <v>556</v>
      </c>
      <c r="D131" s="3">
        <f>IF(E131&gt;0,((E131*1000000)*1000),0)</f>
        <v>844000000000</v>
      </c>
      <c r="E131">
        <v>844</v>
      </c>
      <c r="F131">
        <v>5.0000000000000001E-3</v>
      </c>
      <c r="G131">
        <v>0.405964406</v>
      </c>
      <c r="H131" s="4">
        <f>G131-F131</f>
        <v>0.400964406</v>
      </c>
      <c r="I131" s="5">
        <f>IF(OR(F131=0,G131=0),0,(G131-F131)/(ABS(F131)*100))</f>
        <v>0.80192881199999999</v>
      </c>
      <c r="J131" s="5">
        <f t="shared" si="4"/>
        <v>-1.2316350709820615E-4</v>
      </c>
    </row>
    <row r="132" spans="1:10" x14ac:dyDescent="0.3">
      <c r="A132" t="s">
        <v>25</v>
      </c>
      <c r="B132" s="3">
        <f>IF(C132&gt;0,((C132*1000000)*1000),0)</f>
        <v>18739000000000</v>
      </c>
      <c r="C132">
        <v>18739</v>
      </c>
      <c r="D132" s="3">
        <f>IF(E132&gt;0,((E132*1000000)*1000),0)</f>
        <v>3117000000000</v>
      </c>
      <c r="E132">
        <v>3117</v>
      </c>
      <c r="F132">
        <v>5.0999999999999997E-2</v>
      </c>
      <c r="G132">
        <v>0.445285714</v>
      </c>
      <c r="H132" s="4">
        <f>G132-F132</f>
        <v>0.39428571400000001</v>
      </c>
      <c r="I132" s="5">
        <f>IF(OR(F132=0,G132=0),0,(G132-F132)/(ABS(F132)*100))</f>
        <v>7.7310924313725493E-2</v>
      </c>
      <c r="J132" s="5">
        <f t="shared" si="4"/>
        <v>-1.1453320507830169E-3</v>
      </c>
    </row>
    <row r="133" spans="1:10" x14ac:dyDescent="0.3">
      <c r="A133" t="s">
        <v>63</v>
      </c>
      <c r="B133" s="3">
        <f>IF(C133&gt;0,((C133*1000000)*1000),0)</f>
        <v>2360000000000</v>
      </c>
      <c r="C133">
        <v>2360</v>
      </c>
      <c r="D133" s="3">
        <f>IF(E133&gt;0,((E133*1000000)*1000),0)</f>
        <v>126000000000</v>
      </c>
      <c r="E133">
        <v>126</v>
      </c>
      <c r="F133">
        <v>3.9E-2</v>
      </c>
      <c r="G133">
        <v>0.43298969100000001</v>
      </c>
      <c r="H133" s="4">
        <f>G133-F133</f>
        <v>0.39398969100000003</v>
      </c>
      <c r="I133" s="5">
        <f>IF(OR(F133=0,G133=0),0,(G133-F133)/(ABS(F133)*100))</f>
        <v>0.1010229976923077</v>
      </c>
      <c r="J133" s="5">
        <f t="shared" si="4"/>
        <v>-9.0071428513525465E-4</v>
      </c>
    </row>
    <row r="134" spans="1:10" x14ac:dyDescent="0.3">
      <c r="A134" t="s">
        <v>144</v>
      </c>
      <c r="B134" s="3">
        <f>IF(C134&gt;0,((C134*1000000)*1000),0)</f>
        <v>16402000000000</v>
      </c>
      <c r="C134">
        <v>16402</v>
      </c>
      <c r="D134" s="3">
        <f>IF(E134&gt;0,((E134*1000000)*1000),0)</f>
        <v>3818000000000</v>
      </c>
      <c r="E134">
        <v>3818</v>
      </c>
      <c r="F134">
        <v>5.0000000000000001E-3</v>
      </c>
      <c r="G134">
        <v>0.37336201800000002</v>
      </c>
      <c r="H134" s="4">
        <f>G134-F134</f>
        <v>0.36836201800000001</v>
      </c>
      <c r="I134" s="5">
        <f>IF(OR(F134=0,G134=0),0,(G134-F134)/(ABS(F134)*100))</f>
        <v>0.73672403600000003</v>
      </c>
      <c r="J134" s="5">
        <f t="shared" si="4"/>
        <v>-1.3391828196086095E-4</v>
      </c>
    </row>
    <row r="135" spans="1:10" x14ac:dyDescent="0.3">
      <c r="A135" t="s">
        <v>74</v>
      </c>
      <c r="B135" s="3">
        <f>IF(C135&gt;0,((C135*1000000)*1000),0)</f>
        <v>6564000000000</v>
      </c>
      <c r="C135">
        <v>6564</v>
      </c>
      <c r="D135" s="3">
        <f>IF(E135&gt;0,((E135*1000000)*1000),0)</f>
        <v>162000000000</v>
      </c>
      <c r="E135">
        <v>162</v>
      </c>
      <c r="F135">
        <v>3.9E-2</v>
      </c>
      <c r="G135">
        <v>0.40500000000000003</v>
      </c>
      <c r="H135" s="4">
        <f>G135-F135</f>
        <v>0.36600000000000005</v>
      </c>
      <c r="I135" s="5">
        <f>IF(OR(F135=0,G135=0),0,(G135-F135)/(ABS(F135)*100))</f>
        <v>9.3846153846153857E-2</v>
      </c>
      <c r="J135" s="5">
        <f t="shared" si="4"/>
        <v>-9.6296296296296245E-4</v>
      </c>
    </row>
    <row r="136" spans="1:10" x14ac:dyDescent="0.3">
      <c r="A136" t="s">
        <v>111</v>
      </c>
      <c r="B136" s="3">
        <f>IF(C136&gt;0,((C136*1000000)*1000),0)</f>
        <v>749000000000</v>
      </c>
      <c r="C136">
        <v>749</v>
      </c>
      <c r="D136" s="3">
        <f>IF(E136&gt;0,((E136*1000000)*1000),0)</f>
        <v>139000000000</v>
      </c>
      <c r="E136">
        <v>139</v>
      </c>
      <c r="F136">
        <v>5.0000000000000001E-3</v>
      </c>
      <c r="G136">
        <v>0.36968085099999998</v>
      </c>
      <c r="H136" s="4">
        <f>G136-F136</f>
        <v>0.36468085099999997</v>
      </c>
      <c r="I136" s="5">
        <f>IF(OR(F136=0,G136=0),0,(G136-F136)/(ABS(F136)*100))</f>
        <v>0.72936170199999995</v>
      </c>
      <c r="J136" s="5">
        <f t="shared" si="4"/>
        <v>-1.3525179858450405E-4</v>
      </c>
    </row>
    <row r="137" spans="1:10" x14ac:dyDescent="0.3">
      <c r="A137" t="s">
        <v>143</v>
      </c>
      <c r="B137" s="3">
        <f>IF(C137&gt;0,((C137*1000000)*1000),0)</f>
        <v>15703000000000</v>
      </c>
      <c r="C137">
        <v>15703</v>
      </c>
      <c r="D137" s="3">
        <f>IF(E137&gt;0,((E137*1000000)*1000),0)</f>
        <v>14124000000000</v>
      </c>
      <c r="E137">
        <v>14124</v>
      </c>
      <c r="F137">
        <v>1.2999999999999999E-2</v>
      </c>
      <c r="G137">
        <v>0.37278293899999998</v>
      </c>
      <c r="H137" s="4">
        <f>G137-F137</f>
        <v>0.35978293899999997</v>
      </c>
      <c r="I137" s="5">
        <f>IF(OR(F137=0,G137=0),0,(G137-F137)/(ABS(F137)*100))</f>
        <v>0.27675610692307689</v>
      </c>
      <c r="J137" s="5">
        <f t="shared" si="4"/>
        <v>-3.4872840572781715E-4</v>
      </c>
    </row>
    <row r="138" spans="1:10" x14ac:dyDescent="0.3">
      <c r="A138" t="s">
        <v>104</v>
      </c>
      <c r="B138" s="3">
        <f>IF(C138&gt;0,((C138*1000000)*1000),0)</f>
        <v>3479000000000</v>
      </c>
      <c r="C138">
        <v>3479</v>
      </c>
      <c r="D138" s="3">
        <f>IF(E138&gt;0,((E138*1000000)*1000),0)</f>
        <v>1037000000000</v>
      </c>
      <c r="E138">
        <v>1037</v>
      </c>
      <c r="F138">
        <v>2.1000000000000001E-2</v>
      </c>
      <c r="G138">
        <v>0.375724638</v>
      </c>
      <c r="H138" s="4">
        <f>G138-F138</f>
        <v>0.35472463799999998</v>
      </c>
      <c r="I138" s="5">
        <f>IF(OR(F138=0,G138=0),0,(G138-F138)/(ABS(F138)*100))</f>
        <v>0.16891649428571426</v>
      </c>
      <c r="J138" s="5">
        <f t="shared" si="4"/>
        <v>-5.5891996095289382E-4</v>
      </c>
    </row>
    <row r="139" spans="1:10" x14ac:dyDescent="0.3">
      <c r="A139" t="s">
        <v>127</v>
      </c>
      <c r="B139" s="3">
        <f>IF(C139&gt;0,((C139*1000000)*1000),0)</f>
        <v>9286000000000</v>
      </c>
      <c r="C139">
        <v>9286</v>
      </c>
      <c r="D139" s="3">
        <f>IF(E139&gt;0,((E139*1000000)*1000),0)</f>
        <v>1714000000000</v>
      </c>
      <c r="E139">
        <v>1714</v>
      </c>
      <c r="F139">
        <v>7.0000000000000001E-3</v>
      </c>
      <c r="G139">
        <v>0.35835249800000002</v>
      </c>
      <c r="H139" s="4">
        <f>G139-F139</f>
        <v>0.35135249800000001</v>
      </c>
      <c r="I139" s="5">
        <f>IF(OR(F139=0,G139=0),0,(G139-F139)/(ABS(F139)*100))</f>
        <v>0.50193213999999997</v>
      </c>
      <c r="J139" s="5">
        <f t="shared" si="4"/>
        <v>-1.9533838996707668E-4</v>
      </c>
    </row>
    <row r="140" spans="1:10" x14ac:dyDescent="0.3">
      <c r="A140" t="s">
        <v>164</v>
      </c>
      <c r="B140" s="3">
        <f>IF(C140&gt;0,((C140*1000000)*1000),0)</f>
        <v>0</v>
      </c>
      <c r="C140">
        <v>0</v>
      </c>
      <c r="D140" s="3">
        <f>IF(E140&gt;0,((E140*1000000)*1000),0)</f>
        <v>1719000000000</v>
      </c>
      <c r="E140">
        <v>1719</v>
      </c>
      <c r="F140">
        <v>0</v>
      </c>
      <c r="G140">
        <v>0.31500824599999999</v>
      </c>
      <c r="H140" s="4">
        <f>G140-F140</f>
        <v>0.31500824599999999</v>
      </c>
      <c r="I140" s="5">
        <f>IF(OR(F140=0,G140=0),0,(G140-F140)/(ABS(F140)*100))</f>
        <v>0</v>
      </c>
      <c r="J140" s="5">
        <f t="shared" si="4"/>
        <v>0</v>
      </c>
    </row>
    <row r="141" spans="1:10" x14ac:dyDescent="0.3">
      <c r="A141" t="s">
        <v>176</v>
      </c>
      <c r="B141" s="3">
        <f>IF(C141&gt;0,((C141*1000000)*1000),0)</f>
        <v>45718000000000</v>
      </c>
      <c r="C141">
        <v>45718</v>
      </c>
      <c r="D141" s="3">
        <f>IF(E141&gt;0,((E141*1000000)*1000),0)</f>
        <v>7502000000000</v>
      </c>
      <c r="E141">
        <v>7502</v>
      </c>
      <c r="F141">
        <v>6.0000000000000001E-3</v>
      </c>
      <c r="G141">
        <v>0.31555480800000002</v>
      </c>
      <c r="H141" s="4">
        <f>G141-F141</f>
        <v>0.30955480800000001</v>
      </c>
      <c r="I141" s="5">
        <f>IF(OR(F141=0,G141=0),0,(G141-F141)/(ABS(F141)*100))</f>
        <v>0.51592468000000002</v>
      </c>
      <c r="J141" s="5">
        <f t="shared" si="4"/>
        <v>-1.9014129551782983E-4</v>
      </c>
    </row>
    <row r="142" spans="1:10" x14ac:dyDescent="0.3">
      <c r="A142" t="s">
        <v>93</v>
      </c>
      <c r="B142" s="3">
        <f>IF(C142&gt;0,((C142*1000000)*1000),0)</f>
        <v>143121000000000</v>
      </c>
      <c r="C142">
        <v>143121</v>
      </c>
      <c r="D142" s="3">
        <f>IF(E142&gt;0,((E142*1000000)*1000),0)</f>
        <v>35684000000000</v>
      </c>
      <c r="E142">
        <v>35684</v>
      </c>
      <c r="F142" s="9">
        <v>3.0000000000000001E-3</v>
      </c>
      <c r="G142" s="9">
        <v>0.28128645800000002</v>
      </c>
      <c r="H142" s="10">
        <f>G142-F142</f>
        <v>0.27828645800000001</v>
      </c>
      <c r="I142" s="5">
        <f>IF(OR(F142=0,G142=0),0,(G142-F142)/(ABS(F142)*100))</f>
        <v>0.92762152666666675</v>
      </c>
      <c r="J142" s="5">
        <f t="shared" si="4"/>
        <v>-1.0665284142473729E-4</v>
      </c>
    </row>
    <row r="143" spans="1:10" x14ac:dyDescent="0.3">
      <c r="A143" t="s">
        <v>134</v>
      </c>
      <c r="B143" s="3">
        <f>IF(C143&gt;0,((C143*1000000)*1000),0)</f>
        <v>8403000000000</v>
      </c>
      <c r="C143">
        <v>8403</v>
      </c>
      <c r="D143" s="3">
        <f>IF(E143&gt;0,((E143*1000000)*1000),0)</f>
        <v>1494000000000</v>
      </c>
      <c r="E143">
        <v>1494</v>
      </c>
      <c r="F143">
        <v>6.0000000000000001E-3</v>
      </c>
      <c r="G143">
        <v>0.27774679299999999</v>
      </c>
      <c r="H143" s="4">
        <f>G143-F143</f>
        <v>0.27174679299999999</v>
      </c>
      <c r="I143" s="5">
        <f>IF(OR(F143=0,G143=0),0,(G143-F143)/(ABS(F143)*100))</f>
        <v>0.45291132166666664</v>
      </c>
      <c r="J143" s="5">
        <f t="shared" si="4"/>
        <v>-2.1602409645104365E-4</v>
      </c>
    </row>
    <row r="144" spans="1:10" x14ac:dyDescent="0.3">
      <c r="A144" t="s">
        <v>147</v>
      </c>
      <c r="B144" s="3">
        <f>IF(C144&gt;0,((C144*1000000)*1000),0)</f>
        <v>847000000000</v>
      </c>
      <c r="C144">
        <v>847</v>
      </c>
      <c r="D144" s="3">
        <f>IF(E144&gt;0,((E144*1000000)*1000),0)</f>
        <v>233000000000</v>
      </c>
      <c r="E144">
        <v>233</v>
      </c>
      <c r="F144" s="9">
        <v>3.0000000000000001E-3</v>
      </c>
      <c r="G144" s="9">
        <v>0.26209223799999998</v>
      </c>
      <c r="H144" s="10">
        <f>G144-F144</f>
        <v>0.25909223799999997</v>
      </c>
      <c r="I144" s="5">
        <f>IF(OR(F144=0,G144=0),0,(G144-F144)/(ABS(F144)*100))</f>
        <v>0.86364079333333332</v>
      </c>
      <c r="J144" s="5">
        <f t="shared" si="4"/>
        <v>-1.1446351951865141E-4</v>
      </c>
    </row>
    <row r="145" spans="1:10" x14ac:dyDescent="0.3">
      <c r="A145" t="s">
        <v>135</v>
      </c>
      <c r="B145" s="3">
        <f>IF(C145&gt;0,((C145*1000000)*1000),0)</f>
        <v>4658000000000</v>
      </c>
      <c r="C145">
        <v>4658</v>
      </c>
      <c r="D145" s="3">
        <f>IF(E145&gt;0,((E145*1000000)*1000),0)</f>
        <v>1251000000000</v>
      </c>
      <c r="E145">
        <v>1251</v>
      </c>
      <c r="F145">
        <v>5.0000000000000001E-3</v>
      </c>
      <c r="G145">
        <v>0.251457286</v>
      </c>
      <c r="H145" s="4">
        <f>G145-F145</f>
        <v>0.246457286</v>
      </c>
      <c r="I145" s="5">
        <f>IF(OR(F145=0,G145=0),0,(G145-F145)/(ABS(F145)*100))</f>
        <v>0.492914572</v>
      </c>
      <c r="J145" s="5">
        <f t="shared" si="4"/>
        <v>-1.9884092759992663E-4</v>
      </c>
    </row>
    <row r="146" spans="1:10" x14ac:dyDescent="0.3">
      <c r="A146" t="s">
        <v>169</v>
      </c>
      <c r="B146" s="3">
        <f>IF(C146&gt;0,((C146*1000000)*1000),0)</f>
        <v>33747000000000</v>
      </c>
      <c r="C146">
        <v>33747</v>
      </c>
      <c r="D146" s="3">
        <f>IF(E146&gt;0,((E146*1000000)*1000),0)</f>
        <v>12156000000000</v>
      </c>
      <c r="E146">
        <v>12156</v>
      </c>
      <c r="F146" s="9">
        <v>1E-3</v>
      </c>
      <c r="G146" s="9">
        <v>0.23730600299999999</v>
      </c>
      <c r="H146" s="10">
        <f>G146-F146</f>
        <v>0.23630600299999999</v>
      </c>
      <c r="I146" s="5">
        <f>IF(OR(F146=0,G146=0),0,(G146-F146)/(ABS(F146)*100))</f>
        <v>2.3630600299999998</v>
      </c>
      <c r="J146" s="5">
        <f t="shared" si="4"/>
        <v>-4.2139684093874394E-5</v>
      </c>
    </row>
    <row r="147" spans="1:10" x14ac:dyDescent="0.3">
      <c r="A147" t="s">
        <v>12</v>
      </c>
      <c r="B147" s="3">
        <f>IF(C147&gt;0,((C147*1000000)*1000),0)</f>
        <v>13889000000000</v>
      </c>
      <c r="C147">
        <v>13889</v>
      </c>
      <c r="D147" s="3">
        <f>IF(E147&gt;0,((E147*1000000)*1000),0)</f>
        <v>5266000000000</v>
      </c>
      <c r="E147">
        <v>5266</v>
      </c>
      <c r="F147" s="9">
        <v>2E-3</v>
      </c>
      <c r="G147" s="9">
        <v>0.20894338000000001</v>
      </c>
      <c r="H147" s="10">
        <f>G147-F147</f>
        <v>0.20694338000000001</v>
      </c>
      <c r="I147" s="5">
        <f>IF(OR(F147=0,G147=0),0,(G147-F147)/(ABS(F147)*100))</f>
        <v>1.0347169000000001</v>
      </c>
      <c r="J147" s="5">
        <f t="shared" si="4"/>
        <v>-9.5719711244261562E-5</v>
      </c>
    </row>
    <row r="148" spans="1:10" x14ac:dyDescent="0.3">
      <c r="A148" t="s">
        <v>160</v>
      </c>
      <c r="B148" s="3">
        <f>IF(C148&gt;0,((C148*1000000)*1000),0)</f>
        <v>4619000000000</v>
      </c>
      <c r="C148">
        <v>4619</v>
      </c>
      <c r="D148" s="3">
        <f>IF(E148&gt;0,((E148*1000000)*1000),0)</f>
        <v>33000000000</v>
      </c>
      <c r="E148">
        <v>33</v>
      </c>
      <c r="F148">
        <v>0.13900000000000001</v>
      </c>
      <c r="G148">
        <v>0.336734694</v>
      </c>
      <c r="H148" s="4">
        <f>G148-F148</f>
        <v>0.19773469399999999</v>
      </c>
      <c r="I148" s="5">
        <f>IF(OR(F148=0,G148=0),0,(G148-F148)/(ABS(F148)*100))</f>
        <v>1.4225517553956832E-2</v>
      </c>
      <c r="J148" s="5">
        <f t="shared" si="4"/>
        <v>-4.1278787863777413E-3</v>
      </c>
    </row>
    <row r="149" spans="1:10" x14ac:dyDescent="0.3">
      <c r="A149" t="s">
        <v>17</v>
      </c>
      <c r="B149" s="3">
        <f>IF(C149&gt;0,((C149*1000000)*1000),0)</f>
        <v>2743000000000</v>
      </c>
      <c r="C149">
        <v>2743</v>
      </c>
      <c r="D149" s="3">
        <f>IF(E149&gt;0,((E149*1000000)*1000),0)</f>
        <v>2284000000000</v>
      </c>
      <c r="E149">
        <v>2284</v>
      </c>
      <c r="F149" s="9">
        <v>2E-3</v>
      </c>
      <c r="G149" s="9">
        <v>0.19793743</v>
      </c>
      <c r="H149" s="10">
        <f>G149-F149</f>
        <v>0.19593743</v>
      </c>
      <c r="I149" s="5">
        <f>IF(OR(F149=0,G149=0),0,(G149-F149)/(ABS(F149)*100))</f>
        <v>0.97968714999999995</v>
      </c>
      <c r="J149" s="5">
        <f t="shared" si="4"/>
        <v>-1.0104203131262247E-4</v>
      </c>
    </row>
    <row r="150" spans="1:10" x14ac:dyDescent="0.3">
      <c r="A150" t="s">
        <v>158</v>
      </c>
      <c r="B150" s="3">
        <f>IF(C150&gt;0,((C150*1000000)*1000),0)</f>
        <v>20552000000000</v>
      </c>
      <c r="C150">
        <v>20552</v>
      </c>
      <c r="D150" s="3">
        <f>IF(E150&gt;0,((E150*1000000)*1000),0)</f>
        <v>7176000000000</v>
      </c>
      <c r="E150">
        <v>7176</v>
      </c>
      <c r="F150">
        <v>1.6E-2</v>
      </c>
      <c r="G150">
        <v>0.20940208399999999</v>
      </c>
      <c r="H150" s="4">
        <f>G150-F150</f>
        <v>0.19340208399999997</v>
      </c>
      <c r="I150" s="5">
        <f>IF(OR(F150=0,G150=0),0,(G150-F150)/(ABS(F150)*100))</f>
        <v>0.12087630249999998</v>
      </c>
      <c r="J150" s="5">
        <f t="shared" si="4"/>
        <v>-7.6408026579143377E-4</v>
      </c>
    </row>
    <row r="151" spans="1:10" x14ac:dyDescent="0.3">
      <c r="A151" t="s">
        <v>116</v>
      </c>
      <c r="B151" s="3">
        <f>IF(C151&gt;0,((C151*1000000)*1000),0)</f>
        <v>62000000000</v>
      </c>
      <c r="C151">
        <v>62</v>
      </c>
      <c r="D151" s="3">
        <f>IF(E151&gt;0,((E151*1000000)*1000),0)</f>
        <v>5000000000</v>
      </c>
      <c r="E151">
        <v>5</v>
      </c>
      <c r="F151">
        <v>5.0000000000000001E-3</v>
      </c>
      <c r="G151">
        <v>0.128205128</v>
      </c>
      <c r="H151" s="4">
        <f>G151-F151</f>
        <v>0.123205128</v>
      </c>
      <c r="I151" s="5">
        <f>IF(OR(F151=0,G151=0),0,(G151-F151)/(ABS(F151)*100))</f>
        <v>0.24641025599999999</v>
      </c>
      <c r="J151" s="5">
        <f t="shared" si="4"/>
        <v>-3.9000000062400036E-4</v>
      </c>
    </row>
    <row r="152" spans="1:10" x14ac:dyDescent="0.3">
      <c r="A152" t="s">
        <v>110</v>
      </c>
      <c r="B152" s="3">
        <f>IF(C152&gt;0,((C152*1000000)*1000),0)</f>
        <v>3187000000000</v>
      </c>
      <c r="C152">
        <v>3187</v>
      </c>
      <c r="D152" s="3">
        <f>IF(E152&gt;0,((E152*1000000)*1000),0)</f>
        <v>16000000000</v>
      </c>
      <c r="E152">
        <v>16</v>
      </c>
      <c r="F152">
        <v>0.15</v>
      </c>
      <c r="G152">
        <v>0.271186441</v>
      </c>
      <c r="H152" s="4">
        <f>G152-F152</f>
        <v>0.12118644100000001</v>
      </c>
      <c r="I152" s="5">
        <f>IF(OR(F152=0,G152=0),0,(G152-F152)/(ABS(F152)*100))</f>
        <v>8.0790960666666679E-3</v>
      </c>
      <c r="J152" s="5">
        <f t="shared" si="4"/>
        <v>-5.5312499934316401E-3</v>
      </c>
    </row>
    <row r="153" spans="1:10" x14ac:dyDescent="0.3">
      <c r="A153" t="s">
        <v>113</v>
      </c>
      <c r="B153" s="3">
        <f>IF(C153&gt;0,((C153*1000000)*1000),0)</f>
        <v>56051000000000</v>
      </c>
      <c r="C153">
        <v>56051</v>
      </c>
      <c r="D153" s="3">
        <f>IF(E153&gt;0,((E153*1000000)*1000),0)</f>
        <v>299000000000</v>
      </c>
      <c r="E153">
        <v>299</v>
      </c>
      <c r="F153">
        <v>0.122</v>
      </c>
      <c r="G153">
        <v>0.23543307099999999</v>
      </c>
      <c r="H153" s="4">
        <f>G153-F153</f>
        <v>0.113433071</v>
      </c>
      <c r="I153" s="5">
        <f>IF(OR(F153=0,G153=0),0,(G153-F153)/(ABS(F153)*100))</f>
        <v>9.2977927049180328E-3</v>
      </c>
      <c r="J153" s="5">
        <f t="shared" si="4"/>
        <v>-5.1819397963848504E-3</v>
      </c>
    </row>
    <row r="154" spans="1:10" x14ac:dyDescent="0.3">
      <c r="A154" t="s">
        <v>48</v>
      </c>
      <c r="B154" s="3">
        <f>IF(C154&gt;0,((C154*1000000)*1000),0)</f>
        <v>1791000000000</v>
      </c>
      <c r="C154">
        <v>1791</v>
      </c>
      <c r="D154" s="3">
        <f>IF(E154&gt;0,((E154*1000000)*1000),0)</f>
        <v>390000000000</v>
      </c>
      <c r="E154">
        <v>390</v>
      </c>
      <c r="F154">
        <v>1E-3</v>
      </c>
      <c r="G154">
        <v>6.7567567999999995E-2</v>
      </c>
      <c r="H154" s="4">
        <f>G154-F154</f>
        <v>6.6567567999999994E-2</v>
      </c>
      <c r="I154" s="5">
        <f>IF(OR(F154=0,G154=0),0,(G154-F154)/(ABS(F154)*100))</f>
        <v>0.66567567999999988</v>
      </c>
      <c r="J154" s="5">
        <f t="shared" si="4"/>
        <v>-1.4799999905280015E-4</v>
      </c>
    </row>
    <row r="155" spans="1:10" x14ac:dyDescent="0.3">
      <c r="A155" t="s">
        <v>67</v>
      </c>
      <c r="B155" s="3">
        <f>IF(C155&gt;0,((C155*1000000)*1000),0)</f>
        <v>14472000000000</v>
      </c>
      <c r="C155">
        <v>14472</v>
      </c>
      <c r="D155" s="3">
        <f>IF(E155&gt;0,((E155*1000000)*1000),0)</f>
        <v>307000000000</v>
      </c>
      <c r="E155">
        <v>307</v>
      </c>
      <c r="F155">
        <v>3.5000000000000003E-2</v>
      </c>
      <c r="G155">
        <v>7.6807606E-2</v>
      </c>
      <c r="H155" s="4">
        <f>G155-F155</f>
        <v>4.1807605999999997E-2</v>
      </c>
      <c r="I155" s="5">
        <f>IF(OR(F155=0,G155=0),0,(G155-F155)/(ABS(F155)*100))</f>
        <v>1.1945030285714283E-2</v>
      </c>
      <c r="J155" s="5">
        <f t="shared" si="4"/>
        <v>-4.5568403733349016E-3</v>
      </c>
    </row>
    <row r="156" spans="1:10" x14ac:dyDescent="0.3">
      <c r="A156" t="s">
        <v>153</v>
      </c>
      <c r="B156" s="3">
        <f>IF(C156&gt;0,((C156*1000000)*1000),0)</f>
        <v>0</v>
      </c>
      <c r="C156">
        <v>0</v>
      </c>
      <c r="D156" s="3">
        <f>IF(E156&gt;0,((E156*1000000)*1000),0)</f>
        <v>8000000000</v>
      </c>
      <c r="E156">
        <v>8</v>
      </c>
      <c r="F156">
        <v>0</v>
      </c>
      <c r="G156">
        <v>0</v>
      </c>
      <c r="H156" s="4">
        <f>G156-F156</f>
        <v>0</v>
      </c>
      <c r="I156" s="5">
        <f>IF(OR(F156=0,G156=0),0,(G156-F156)/(ABS(F156)*100))</f>
        <v>0</v>
      </c>
      <c r="J156" s="5">
        <f t="shared" si="4"/>
        <v>0</v>
      </c>
    </row>
    <row r="157" spans="1:10" x14ac:dyDescent="0.3">
      <c r="A157" t="s">
        <v>20</v>
      </c>
      <c r="B157" s="3">
        <f>IF(C157&gt;0,((C157*1000000)*1000),0)</f>
        <v>123000000000</v>
      </c>
      <c r="C157">
        <v>123</v>
      </c>
      <c r="D157" s="3">
        <f>IF(E157&gt;0,((E157*1000000)*1000),0)</f>
        <v>0</v>
      </c>
      <c r="E157">
        <v>0</v>
      </c>
      <c r="F157">
        <v>5.0000000000000001E-3</v>
      </c>
      <c r="G157">
        <v>0</v>
      </c>
      <c r="H157" s="4">
        <f>G157-F157</f>
        <v>-5.0000000000000001E-3</v>
      </c>
      <c r="I157" s="5">
        <f>IF(OR(F157=0,G157=0),0,(G157-F157)/(ABS(F157)*100))</f>
        <v>0</v>
      </c>
      <c r="J157" s="5">
        <f t="shared" si="4"/>
        <v>0</v>
      </c>
    </row>
    <row r="158" spans="1:10" x14ac:dyDescent="0.3">
      <c r="A158" t="s">
        <v>23</v>
      </c>
      <c r="B158" s="3">
        <f>IF(C158&gt;0,((C158*1000000)*1000),0)</f>
        <v>55000000000</v>
      </c>
      <c r="C158">
        <v>55</v>
      </c>
      <c r="D158" s="3">
        <f>IF(E158&gt;0,((E158*1000000)*1000),0)</f>
        <v>0</v>
      </c>
      <c r="E158">
        <v>0</v>
      </c>
      <c r="F158">
        <v>5.0000000000000001E-3</v>
      </c>
      <c r="G158">
        <v>0</v>
      </c>
      <c r="H158" s="4">
        <f>G158-F158</f>
        <v>-5.0000000000000001E-3</v>
      </c>
      <c r="I158" s="5">
        <f>IF(OR(F158=0,G158=0),0,(G158-F158)/(ABS(F158)*100))</f>
        <v>0</v>
      </c>
      <c r="J158" s="5">
        <f t="shared" si="4"/>
        <v>0</v>
      </c>
    </row>
    <row r="159" spans="1:10" x14ac:dyDescent="0.3">
      <c r="A159" t="s">
        <v>31</v>
      </c>
      <c r="B159" s="3">
        <f>IF(C159&gt;0,((C159*1000000)*1000),0)</f>
        <v>95000000000</v>
      </c>
      <c r="C159">
        <v>95</v>
      </c>
      <c r="D159" s="3">
        <f>IF(E159&gt;0,((E159*1000000)*1000),0)</f>
        <v>0</v>
      </c>
      <c r="E159">
        <v>0</v>
      </c>
      <c r="F159">
        <v>5.0000000000000001E-3</v>
      </c>
      <c r="G159">
        <v>0</v>
      </c>
      <c r="H159" s="4">
        <f>G159-F159</f>
        <v>-5.0000000000000001E-3</v>
      </c>
      <c r="I159" s="5">
        <f>IF(OR(F159=0,G159=0),0,(G159-F159)/(ABS(F159)*100))</f>
        <v>0</v>
      </c>
      <c r="J159" s="5">
        <f t="shared" si="4"/>
        <v>0</v>
      </c>
    </row>
    <row r="160" spans="1:10" x14ac:dyDescent="0.3">
      <c r="A160" t="s">
        <v>32</v>
      </c>
      <c r="B160" s="3">
        <f>IF(C160&gt;0,((C160*1000000)*1000),0)</f>
        <v>281000000000</v>
      </c>
      <c r="C160">
        <v>281</v>
      </c>
      <c r="D160" s="3">
        <f>IF(E160&gt;0,((E160*1000000)*1000),0)</f>
        <v>0</v>
      </c>
      <c r="E160">
        <v>0</v>
      </c>
      <c r="F160">
        <v>5.0000000000000001E-3</v>
      </c>
      <c r="G160">
        <v>0</v>
      </c>
      <c r="H160" s="4">
        <f>G160-F160</f>
        <v>-5.0000000000000001E-3</v>
      </c>
      <c r="I160" s="5">
        <f>IF(OR(F160=0,G160=0),0,(G160-F160)/(ABS(F160)*100))</f>
        <v>0</v>
      </c>
      <c r="J160" s="5">
        <f t="shared" si="4"/>
        <v>0</v>
      </c>
    </row>
    <row r="161" spans="1:10" x14ac:dyDescent="0.3">
      <c r="A161" t="s">
        <v>35</v>
      </c>
      <c r="B161" s="3">
        <f>IF(C161&gt;0,((C161*1000000)*1000),0)</f>
        <v>3000000000</v>
      </c>
      <c r="C161">
        <v>3</v>
      </c>
      <c r="D161" s="3">
        <f>IF(E161&gt;0,((E161*1000000)*1000),0)</f>
        <v>0</v>
      </c>
      <c r="E161">
        <v>0</v>
      </c>
      <c r="F161">
        <v>5.0000000000000001E-3</v>
      </c>
      <c r="G161">
        <v>0</v>
      </c>
      <c r="H161" s="4">
        <f>G161-F161</f>
        <v>-5.0000000000000001E-3</v>
      </c>
      <c r="I161" s="5">
        <f>IF(OR(F161=0,G161=0),0,(G161-F161)/(ABS(F161)*100))</f>
        <v>0</v>
      </c>
      <c r="J161" s="5">
        <f t="shared" si="4"/>
        <v>0</v>
      </c>
    </row>
    <row r="162" spans="1:10" x14ac:dyDescent="0.3">
      <c r="A162" t="s">
        <v>36</v>
      </c>
      <c r="B162" s="3">
        <f>IF(C162&gt;0,((C162*1000000)*1000),0)</f>
        <v>1000000000</v>
      </c>
      <c r="C162">
        <v>1</v>
      </c>
      <c r="D162" s="3">
        <f>IF(E162&gt;0,((E162*1000000)*1000),0)</f>
        <v>0</v>
      </c>
      <c r="E162">
        <v>0</v>
      </c>
      <c r="F162">
        <v>5.0000000000000001E-3</v>
      </c>
      <c r="G162">
        <v>0</v>
      </c>
      <c r="H162" s="4">
        <f>G162-F162</f>
        <v>-5.0000000000000001E-3</v>
      </c>
      <c r="I162" s="5">
        <f>IF(OR(F162=0,G162=0),0,(G162-F162)/(ABS(F162)*100))</f>
        <v>0</v>
      </c>
      <c r="J162" s="5">
        <f t="shared" ref="I162:J195" si="5">IF(OR(G162=0,H162=0),0,(H162-G162)/(ABS(G162)*100))</f>
        <v>0</v>
      </c>
    </row>
    <row r="163" spans="1:10" x14ac:dyDescent="0.3">
      <c r="A163" t="s">
        <v>45</v>
      </c>
      <c r="B163" s="3">
        <f>IF(C163&gt;0,((C163*1000000)*1000),0)</f>
        <v>268000000000</v>
      </c>
      <c r="C163">
        <v>268</v>
      </c>
      <c r="D163" s="3">
        <f>IF(E163&gt;0,((E163*1000000)*1000),0)</f>
        <v>0</v>
      </c>
      <c r="E163">
        <v>0</v>
      </c>
      <c r="F163">
        <v>5.0000000000000001E-3</v>
      </c>
      <c r="G163">
        <v>0</v>
      </c>
      <c r="H163" s="4">
        <f>G163-F163</f>
        <v>-5.0000000000000001E-3</v>
      </c>
      <c r="I163" s="5">
        <f>IF(OR(F163=0,G163=0),0,(G163-F163)/(ABS(F163)*100))</f>
        <v>0</v>
      </c>
      <c r="J163" s="5">
        <f t="shared" si="5"/>
        <v>0</v>
      </c>
    </row>
    <row r="164" spans="1:10" x14ac:dyDescent="0.3">
      <c r="A164" t="s">
        <v>58</v>
      </c>
      <c r="B164" s="3">
        <f>IF(C164&gt;0,((C164*1000000)*1000),0)</f>
        <v>93000000000</v>
      </c>
      <c r="C164">
        <v>93</v>
      </c>
      <c r="D164" s="3">
        <f>IF(E164&gt;0,((E164*1000000)*1000),0)</f>
        <v>0</v>
      </c>
      <c r="E164">
        <v>0</v>
      </c>
      <c r="F164">
        <v>5.0000000000000001E-3</v>
      </c>
      <c r="G164">
        <v>0</v>
      </c>
      <c r="H164" s="4">
        <f>G164-F164</f>
        <v>-5.0000000000000001E-3</v>
      </c>
      <c r="I164" s="5">
        <f>IF(OR(F164=0,G164=0),0,(G164-F164)/(ABS(F164)*100))</f>
        <v>0</v>
      </c>
      <c r="J164" s="5">
        <f t="shared" si="5"/>
        <v>0</v>
      </c>
    </row>
    <row r="165" spans="1:10" x14ac:dyDescent="0.3">
      <c r="A165" t="s">
        <v>59</v>
      </c>
      <c r="B165" s="3">
        <f>IF(C165&gt;0,((C165*1000000)*1000),0)</f>
        <v>5000000000</v>
      </c>
      <c r="C165">
        <v>5</v>
      </c>
      <c r="D165" s="3">
        <f>IF(E165&gt;0,((E165*1000000)*1000),0)</f>
        <v>0</v>
      </c>
      <c r="E165">
        <v>0</v>
      </c>
      <c r="F165">
        <v>5.0000000000000001E-3</v>
      </c>
      <c r="G165">
        <v>0</v>
      </c>
      <c r="H165" s="4">
        <f>G165-F165</f>
        <v>-5.0000000000000001E-3</v>
      </c>
      <c r="I165" s="5">
        <f>IF(OR(F165=0,G165=0),0,(G165-F165)/(ABS(F165)*100))</f>
        <v>0</v>
      </c>
      <c r="J165" s="5">
        <f t="shared" si="5"/>
        <v>0</v>
      </c>
    </row>
    <row r="166" spans="1:10" x14ac:dyDescent="0.3">
      <c r="A166" t="s">
        <v>70</v>
      </c>
      <c r="B166" s="3">
        <f>IF(C166&gt;0,((C166*1000000)*1000),0)</f>
        <v>65000000000</v>
      </c>
      <c r="C166">
        <v>65</v>
      </c>
      <c r="D166" s="3">
        <f>IF(E166&gt;0,((E166*1000000)*1000),0)</f>
        <v>0</v>
      </c>
      <c r="E166">
        <v>0</v>
      </c>
      <c r="F166">
        <v>5.0000000000000001E-3</v>
      </c>
      <c r="G166">
        <v>0</v>
      </c>
      <c r="H166" s="4">
        <f>G166-F166</f>
        <v>-5.0000000000000001E-3</v>
      </c>
      <c r="I166" s="5">
        <f>IF(OR(F166=0,G166=0),0,(G166-F166)/(ABS(F166)*100))</f>
        <v>0</v>
      </c>
      <c r="J166" s="5">
        <f t="shared" si="5"/>
        <v>0</v>
      </c>
    </row>
    <row r="167" spans="1:10" x14ac:dyDescent="0.3">
      <c r="A167" t="s">
        <v>72</v>
      </c>
      <c r="B167" s="3">
        <f>IF(C167&gt;0,((C167*1000000)*1000),0)</f>
        <v>105000000000</v>
      </c>
      <c r="C167">
        <v>105</v>
      </c>
      <c r="D167" s="3">
        <f>IF(E167&gt;0,((E167*1000000)*1000),0)</f>
        <v>0</v>
      </c>
      <c r="E167">
        <v>0</v>
      </c>
      <c r="F167">
        <v>5.0000000000000001E-3</v>
      </c>
      <c r="G167">
        <v>0</v>
      </c>
      <c r="H167" s="4">
        <f>G167-F167</f>
        <v>-5.0000000000000001E-3</v>
      </c>
      <c r="I167" s="5">
        <f>IF(OR(F167=0,G167=0),0,(G167-F167)/(ABS(F167)*100))</f>
        <v>0</v>
      </c>
      <c r="J167" s="5">
        <f t="shared" si="5"/>
        <v>0</v>
      </c>
    </row>
    <row r="168" spans="1:10" x14ac:dyDescent="0.3">
      <c r="A168" t="s">
        <v>77</v>
      </c>
      <c r="B168" s="3">
        <f>IF(C168&gt;0,((C168*1000000)*1000),0)</f>
        <v>103000000000</v>
      </c>
      <c r="C168">
        <v>103</v>
      </c>
      <c r="D168" s="3">
        <f>IF(E168&gt;0,((E168*1000000)*1000),0)</f>
        <v>0</v>
      </c>
      <c r="E168">
        <v>0</v>
      </c>
      <c r="F168">
        <v>5.0000000000000001E-3</v>
      </c>
      <c r="G168">
        <v>0</v>
      </c>
      <c r="H168" s="4">
        <f>G168-F168</f>
        <v>-5.0000000000000001E-3</v>
      </c>
      <c r="I168" s="5">
        <f>IF(OR(F168=0,G168=0),0,(G168-F168)/(ABS(F168)*100))</f>
        <v>0</v>
      </c>
      <c r="J168" s="5">
        <f t="shared" si="5"/>
        <v>0</v>
      </c>
    </row>
    <row r="169" spans="1:10" x14ac:dyDescent="0.3">
      <c r="A169" t="s">
        <v>125</v>
      </c>
      <c r="B169" s="3">
        <f>IF(C169&gt;0,((C169*1000000)*1000),0)</f>
        <v>416000000000</v>
      </c>
      <c r="C169">
        <v>416</v>
      </c>
      <c r="D169" s="3">
        <f>IF(E169&gt;0,((E169*1000000)*1000),0)</f>
        <v>0</v>
      </c>
      <c r="E169">
        <v>0</v>
      </c>
      <c r="F169">
        <v>5.0000000000000001E-3</v>
      </c>
      <c r="G169">
        <v>0</v>
      </c>
      <c r="H169" s="4">
        <f>G169-F169</f>
        <v>-5.0000000000000001E-3</v>
      </c>
      <c r="I169" s="5">
        <f>IF(OR(F169=0,G169=0),0,(G169-F169)/(ABS(F169)*100))</f>
        <v>0</v>
      </c>
      <c r="J169" s="5">
        <f t="shared" si="5"/>
        <v>0</v>
      </c>
    </row>
    <row r="170" spans="1:10" x14ac:dyDescent="0.3">
      <c r="A170" t="s">
        <v>126</v>
      </c>
      <c r="B170" s="3">
        <f>IF(C170&gt;0,((C170*1000000)*1000),0)</f>
        <v>472000000000</v>
      </c>
      <c r="C170">
        <v>472</v>
      </c>
      <c r="D170" s="3">
        <f>IF(E170&gt;0,((E170*1000000)*1000),0)</f>
        <v>0</v>
      </c>
      <c r="E170">
        <v>0</v>
      </c>
      <c r="F170">
        <v>5.0000000000000001E-3</v>
      </c>
      <c r="G170">
        <v>0</v>
      </c>
      <c r="H170" s="4">
        <f>G170-F170</f>
        <v>-5.0000000000000001E-3</v>
      </c>
      <c r="I170" s="5">
        <f>IF(OR(F170=0,G170=0),0,(G170-F170)/(ABS(F170)*100))</f>
        <v>0</v>
      </c>
      <c r="J170" s="5">
        <f t="shared" si="5"/>
        <v>0</v>
      </c>
    </row>
    <row r="171" spans="1:10" x14ac:dyDescent="0.3">
      <c r="A171" t="s">
        <v>154</v>
      </c>
      <c r="B171" s="3">
        <f>IF(C171&gt;0,((C171*1000000)*1000),0)</f>
        <v>11000000000</v>
      </c>
      <c r="C171">
        <v>11</v>
      </c>
      <c r="D171" s="3">
        <f>IF(E171&gt;0,((E171*1000000)*1000),0)</f>
        <v>0</v>
      </c>
      <c r="E171">
        <v>0</v>
      </c>
      <c r="F171">
        <v>5.0000000000000001E-3</v>
      </c>
      <c r="G171">
        <v>0</v>
      </c>
      <c r="H171" s="4">
        <f>G171-F171</f>
        <v>-5.0000000000000001E-3</v>
      </c>
      <c r="I171" s="5">
        <f>IF(OR(F171=0,G171=0),0,(G171-F171)/(ABS(F171)*100))</f>
        <v>0</v>
      </c>
      <c r="J171" s="5">
        <f t="shared" si="5"/>
        <v>0</v>
      </c>
    </row>
    <row r="172" spans="1:10" x14ac:dyDescent="0.3">
      <c r="A172" t="s">
        <v>163</v>
      </c>
      <c r="B172" s="3">
        <f>IF(C172&gt;0,((C172*1000000)*1000),0)</f>
        <v>70000000000</v>
      </c>
      <c r="C172">
        <v>70</v>
      </c>
      <c r="D172" s="3">
        <f>IF(E172&gt;0,((E172*1000000)*1000),0)</f>
        <v>3000000000</v>
      </c>
      <c r="E172">
        <v>3</v>
      </c>
      <c r="F172">
        <v>5.0000000000000001E-3</v>
      </c>
      <c r="G172">
        <v>0</v>
      </c>
      <c r="H172" s="4">
        <f>G172-F172</f>
        <v>-5.0000000000000001E-3</v>
      </c>
      <c r="I172" s="5">
        <f>IF(OR(F172=0,G172=0),0,(G172-F172)/(ABS(F172)*100))</f>
        <v>0</v>
      </c>
      <c r="J172" s="5">
        <f t="shared" si="5"/>
        <v>0</v>
      </c>
    </row>
    <row r="173" spans="1:10" x14ac:dyDescent="0.3">
      <c r="A173" t="s">
        <v>75</v>
      </c>
      <c r="B173" s="3">
        <f>IF(C173&gt;0,((C173*1000000)*1000),0)</f>
        <v>393000000000</v>
      </c>
      <c r="C173">
        <v>393</v>
      </c>
      <c r="D173" s="3">
        <f>IF(E173&gt;0,((E173*1000000)*1000),0)</f>
        <v>0</v>
      </c>
      <c r="E173">
        <v>0</v>
      </c>
      <c r="F173">
        <v>6.0000000000000001E-3</v>
      </c>
      <c r="G173">
        <v>0</v>
      </c>
      <c r="H173" s="4">
        <f>G173-F173</f>
        <v>-6.0000000000000001E-3</v>
      </c>
      <c r="I173" s="5">
        <f>IF(OR(F173=0,G173=0),0,(G173-F173)/(ABS(F173)*100))</f>
        <v>0</v>
      </c>
      <c r="J173" s="5">
        <f t="shared" si="5"/>
        <v>0</v>
      </c>
    </row>
    <row r="174" spans="1:10" x14ac:dyDescent="0.3">
      <c r="A174" t="s">
        <v>130</v>
      </c>
      <c r="B174" s="3">
        <f>IF(C174&gt;0,((C174*1000000)*1000),0)</f>
        <v>4000000000</v>
      </c>
      <c r="C174">
        <v>4</v>
      </c>
      <c r="D174" s="3">
        <f>IF(E174&gt;0,((E174*1000000)*1000),0)</f>
        <v>0</v>
      </c>
      <c r="E174">
        <v>0</v>
      </c>
      <c r="F174">
        <v>6.0000000000000001E-3</v>
      </c>
      <c r="G174">
        <v>0</v>
      </c>
      <c r="H174" s="4">
        <f>G174-F174</f>
        <v>-6.0000000000000001E-3</v>
      </c>
      <c r="I174" s="5">
        <f>IF(OR(F174=0,G174=0),0,(G174-F174)/(ABS(F174)*100))</f>
        <v>0</v>
      </c>
      <c r="J174" s="5">
        <f t="shared" si="5"/>
        <v>0</v>
      </c>
    </row>
    <row r="175" spans="1:10" x14ac:dyDescent="0.3">
      <c r="A175" t="s">
        <v>133</v>
      </c>
      <c r="B175" s="3">
        <f>IF(C175&gt;0,((C175*1000000)*1000),0)</f>
        <v>219000000000</v>
      </c>
      <c r="C175">
        <v>219</v>
      </c>
      <c r="D175" s="3">
        <f>IF(E175&gt;0,((E175*1000000)*1000),0)</f>
        <v>0</v>
      </c>
      <c r="E175">
        <v>0</v>
      </c>
      <c r="F175">
        <v>6.0000000000000001E-3</v>
      </c>
      <c r="G175">
        <v>0</v>
      </c>
      <c r="H175" s="4">
        <f>G175-F175</f>
        <v>-6.0000000000000001E-3</v>
      </c>
      <c r="I175" s="5">
        <f>IF(OR(F175=0,G175=0),0,(G175-F175)/(ABS(F175)*100))</f>
        <v>0</v>
      </c>
      <c r="J175" s="5">
        <f t="shared" si="5"/>
        <v>0</v>
      </c>
    </row>
    <row r="176" spans="1:10" x14ac:dyDescent="0.3">
      <c r="A176" t="s">
        <v>186</v>
      </c>
      <c r="B176" s="3">
        <f>IF(C176&gt;0,((C176*1000000)*1000),0)</f>
        <v>49000000000</v>
      </c>
      <c r="C176">
        <v>49</v>
      </c>
      <c r="D176" s="3">
        <f>IF(E176&gt;0,((E176*1000000)*1000),0)</f>
        <v>0</v>
      </c>
      <c r="E176">
        <v>0</v>
      </c>
      <c r="F176">
        <v>6.0000000000000001E-3</v>
      </c>
      <c r="G176">
        <v>0</v>
      </c>
      <c r="H176" s="4">
        <f>G176-F176</f>
        <v>-6.0000000000000001E-3</v>
      </c>
      <c r="I176" s="5">
        <f>IF(OR(F176=0,G176=0),0,(G176-F176)/(ABS(F176)*100))</f>
        <v>0</v>
      </c>
      <c r="J176" s="5">
        <f t="shared" si="5"/>
        <v>0</v>
      </c>
    </row>
    <row r="177" spans="1:10" x14ac:dyDescent="0.3">
      <c r="A177" t="s">
        <v>11</v>
      </c>
      <c r="B177" s="3">
        <f>IF(C177&gt;0,((C177*1000000)*1000),0)</f>
        <v>372000000000</v>
      </c>
      <c r="C177">
        <v>372</v>
      </c>
      <c r="D177" s="3">
        <f>IF(E177&gt;0,((E177*1000000)*1000),0)</f>
        <v>0</v>
      </c>
      <c r="E177">
        <v>0</v>
      </c>
      <c r="F177">
        <v>7.0000000000000001E-3</v>
      </c>
      <c r="G177">
        <v>0</v>
      </c>
      <c r="H177" s="4">
        <f>G177-F177</f>
        <v>-7.0000000000000001E-3</v>
      </c>
      <c r="I177" s="5">
        <f>IF(OR(F177=0,G177=0),0,(G177-F177)/(ABS(F177)*100))</f>
        <v>0</v>
      </c>
      <c r="J177" s="5">
        <f t="shared" si="5"/>
        <v>0</v>
      </c>
    </row>
    <row r="178" spans="1:10" x14ac:dyDescent="0.3">
      <c r="A178" t="s">
        <v>105</v>
      </c>
      <c r="B178" s="3">
        <f>IF(C178&gt;0,((C178*1000000)*1000),0)</f>
        <v>698000000000</v>
      </c>
      <c r="C178">
        <v>698</v>
      </c>
      <c r="D178" s="3">
        <f>IF(E178&gt;0,((E178*1000000)*1000),0)</f>
        <v>14749000000000</v>
      </c>
      <c r="E178">
        <v>14749</v>
      </c>
      <c r="F178">
        <v>7.0000000000000001E-3</v>
      </c>
      <c r="G178">
        <v>0</v>
      </c>
      <c r="H178" s="4">
        <f>G178-F178</f>
        <v>-7.0000000000000001E-3</v>
      </c>
      <c r="I178" s="5">
        <f>IF(OR(F178=0,G178=0),0,(G178-F178)/(ABS(F178)*100))</f>
        <v>0</v>
      </c>
      <c r="J178" s="5">
        <f t="shared" si="5"/>
        <v>0</v>
      </c>
    </row>
    <row r="179" spans="1:10" x14ac:dyDescent="0.3">
      <c r="A179" t="s">
        <v>8</v>
      </c>
      <c r="B179" s="3">
        <f>IF(C179&gt;0,((C179*1000000)*1000),0)</f>
        <v>52000000000</v>
      </c>
      <c r="C179">
        <v>52</v>
      </c>
      <c r="D179" s="3">
        <f>IF(E179&gt;0,((E179*1000000)*1000),0)</f>
        <v>0</v>
      </c>
      <c r="E179">
        <v>0</v>
      </c>
      <c r="F179">
        <v>0.01</v>
      </c>
      <c r="G179">
        <v>0</v>
      </c>
      <c r="H179" s="4">
        <f>G179-F179</f>
        <v>-0.01</v>
      </c>
      <c r="I179" s="5">
        <f>IF(OR(F179=0,G179=0),0,(G179-F179)/(ABS(F179)*100))</f>
        <v>0</v>
      </c>
      <c r="J179" s="5">
        <f t="shared" si="5"/>
        <v>0</v>
      </c>
    </row>
    <row r="180" spans="1:10" x14ac:dyDescent="0.3">
      <c r="A180" t="s">
        <v>64</v>
      </c>
      <c r="B180" s="3">
        <f>IF(C180&gt;0,((C180*1000000)*1000),0)</f>
        <v>1286000000000</v>
      </c>
      <c r="C180">
        <v>1286</v>
      </c>
      <c r="D180" s="3">
        <f>IF(E180&gt;0,((E180*1000000)*1000),0)</f>
        <v>0</v>
      </c>
      <c r="E180">
        <v>0</v>
      </c>
      <c r="F180">
        <v>1.2999999999999999E-2</v>
      </c>
      <c r="G180">
        <v>0</v>
      </c>
      <c r="H180" s="4">
        <f>G180-F180</f>
        <v>-1.2999999999999999E-2</v>
      </c>
      <c r="I180" s="5">
        <f>IF(OR(F180=0,G180=0),0,(G180-F180)/(ABS(F180)*100))</f>
        <v>0</v>
      </c>
      <c r="J180" s="5">
        <f t="shared" si="5"/>
        <v>0</v>
      </c>
    </row>
    <row r="181" spans="1:10" x14ac:dyDescent="0.3">
      <c r="A181" t="s">
        <v>118</v>
      </c>
      <c r="B181" s="3">
        <f>IF(C181&gt;0,((C181*1000000)*1000),0)</f>
        <v>38000000000</v>
      </c>
      <c r="C181">
        <v>38</v>
      </c>
      <c r="D181" s="3">
        <f>IF(E181&gt;0,((E181*1000000)*1000),0)</f>
        <v>0</v>
      </c>
      <c r="E181">
        <v>0</v>
      </c>
      <c r="F181">
        <v>0.02</v>
      </c>
      <c r="G181">
        <v>0</v>
      </c>
      <c r="H181" s="4">
        <f>G181-F181</f>
        <v>-0.02</v>
      </c>
      <c r="I181" s="5">
        <f>IF(OR(F181=0,G181=0),0,(G181-F181)/(ABS(F181)*100))</f>
        <v>0</v>
      </c>
      <c r="J181" s="5">
        <f t="shared" si="5"/>
        <v>0</v>
      </c>
    </row>
    <row r="182" spans="1:10" x14ac:dyDescent="0.3">
      <c r="A182" t="s">
        <v>117</v>
      </c>
      <c r="B182" s="3">
        <f>IF(C182&gt;0,((C182*1000000)*1000),0)</f>
        <v>4416000000000</v>
      </c>
      <c r="C182">
        <v>4416</v>
      </c>
      <c r="D182" s="3">
        <f>IF(E182&gt;0,((E182*1000000)*1000),0)</f>
        <v>16000000000</v>
      </c>
      <c r="E182">
        <v>16</v>
      </c>
      <c r="F182">
        <v>4.5999999999999999E-2</v>
      </c>
      <c r="G182">
        <v>2.5477706999999999E-2</v>
      </c>
      <c r="H182" s="4">
        <f>G182-F182</f>
        <v>-2.0522293E-2</v>
      </c>
      <c r="I182" s="5">
        <f>IF(OR(F182=0,G182=0),0,(G182-F182)/(ABS(F182)*100))</f>
        <v>-4.4613680434782612E-3</v>
      </c>
      <c r="J182" s="5">
        <f t="shared" si="5"/>
        <v>-1.8055000004513749E-2</v>
      </c>
    </row>
    <row r="183" spans="1:10" x14ac:dyDescent="0.3">
      <c r="A183" t="s">
        <v>44</v>
      </c>
      <c r="B183" s="3">
        <f>IF(C183&gt;0,((C183*1000000)*1000),0)</f>
        <v>90630000000000</v>
      </c>
      <c r="C183">
        <v>90630</v>
      </c>
      <c r="D183" s="3">
        <f>IF(E183&gt;0,((E183*1000000)*1000),0)</f>
        <v>0</v>
      </c>
      <c r="E183">
        <v>0</v>
      </c>
      <c r="F183">
        <v>2.1999999999999999E-2</v>
      </c>
      <c r="G183">
        <v>0</v>
      </c>
      <c r="H183" s="4">
        <f>G183-F183</f>
        <v>-2.1999999999999999E-2</v>
      </c>
      <c r="I183" s="5">
        <f>IF(OR(F183=0,G183=0),0,(G183-F183)/(ABS(F183)*100))</f>
        <v>0</v>
      </c>
      <c r="J183" s="5">
        <f t="shared" si="5"/>
        <v>0</v>
      </c>
    </row>
    <row r="184" spans="1:10" x14ac:dyDescent="0.3">
      <c r="A184" t="s">
        <v>132</v>
      </c>
      <c r="B184" s="3">
        <f>IF(C184&gt;0,((C184*1000000)*1000),0)</f>
        <v>304328000000000</v>
      </c>
      <c r="C184">
        <v>304328</v>
      </c>
      <c r="D184" s="3">
        <f>IF(E184&gt;0,((E184*1000000)*1000),0)</f>
        <v>322000000000</v>
      </c>
      <c r="E184">
        <v>322</v>
      </c>
      <c r="F184">
        <v>4.8000000000000001E-2</v>
      </c>
      <c r="G184">
        <v>1.2545779999999999E-2</v>
      </c>
      <c r="H184" s="4">
        <f>G184-F184</f>
        <v>-3.5454220000000002E-2</v>
      </c>
      <c r="I184" s="5">
        <f>IF(OR(F184=0,G184=0),0,(G184-F184)/(ABS(F184)*100))</f>
        <v>-7.3862958333333339E-3</v>
      </c>
      <c r="J184" s="5">
        <f t="shared" si="5"/>
        <v>-3.8259877026378591E-2</v>
      </c>
    </row>
    <row r="185" spans="1:10" x14ac:dyDescent="0.3">
      <c r="A185" t="s">
        <v>150</v>
      </c>
      <c r="B185" s="3">
        <f>IF(C185&gt;0,((C185*1000000)*1000),0)</f>
        <v>96000000000</v>
      </c>
      <c r="C185">
        <v>96</v>
      </c>
      <c r="D185" s="3">
        <f>IF(E185&gt;0,((E185*1000000)*1000),0)</f>
        <v>0</v>
      </c>
      <c r="E185">
        <v>0</v>
      </c>
      <c r="F185">
        <v>3.9E-2</v>
      </c>
      <c r="G185">
        <v>0</v>
      </c>
      <c r="H185" s="4">
        <f>G185-F185</f>
        <v>-3.9E-2</v>
      </c>
      <c r="I185" s="5">
        <f>IF(OR(F185=0,G185=0),0,(G185-F185)/(ABS(F185)*100))</f>
        <v>0</v>
      </c>
      <c r="J185" s="5">
        <f t="shared" si="5"/>
        <v>0</v>
      </c>
    </row>
    <row r="186" spans="1:10" x14ac:dyDescent="0.3">
      <c r="A186" t="s">
        <v>167</v>
      </c>
      <c r="B186" s="3">
        <f>IF(C186&gt;0,((C186*1000000)*1000),0)</f>
        <v>101531000000000</v>
      </c>
      <c r="C186">
        <v>101531</v>
      </c>
      <c r="D186" s="3">
        <f>IF(E186&gt;0,((E186*1000000)*1000),0)</f>
        <v>42000000000</v>
      </c>
      <c r="E186">
        <v>42</v>
      </c>
      <c r="F186">
        <v>4.7E-2</v>
      </c>
      <c r="G186">
        <v>2.719679E-3</v>
      </c>
      <c r="H186" s="4">
        <f>G186-F186</f>
        <v>-4.4280320999999997E-2</v>
      </c>
      <c r="I186" s="5">
        <f>IF(OR(F186=0,G186=0),0,(G186-F186)/(ABS(F186)*100))</f>
        <v>-9.4213448936170206E-3</v>
      </c>
      <c r="J186" s="5">
        <f t="shared" si="5"/>
        <v>-0.17281451230090022</v>
      </c>
    </row>
    <row r="187" spans="1:10" x14ac:dyDescent="0.3">
      <c r="A187" t="s">
        <v>40</v>
      </c>
      <c r="B187" s="3">
        <f>IF(C187&gt;0,((C187*1000000)*1000),0)</f>
        <v>416000000000</v>
      </c>
      <c r="C187">
        <v>416</v>
      </c>
      <c r="D187" s="3">
        <f>IF(E187&gt;0,((E187*1000000)*1000),0)</f>
        <v>5751000000000</v>
      </c>
      <c r="E187">
        <v>5751</v>
      </c>
      <c r="F187">
        <v>5.3999999999999999E-2</v>
      </c>
      <c r="G187">
        <v>0</v>
      </c>
      <c r="H187" s="4">
        <f>G187-F187</f>
        <v>-5.3999999999999999E-2</v>
      </c>
      <c r="I187" s="5">
        <f>IF(OR(F187=0,G187=0),0,(G187-F187)/(ABS(F187)*100))</f>
        <v>0</v>
      </c>
      <c r="J187" s="5">
        <f t="shared" si="5"/>
        <v>0</v>
      </c>
    </row>
    <row r="188" spans="1:10" x14ac:dyDescent="0.3">
      <c r="A188" t="s">
        <v>115</v>
      </c>
      <c r="B188" s="3">
        <f>IF(C188&gt;0,((C188*1000000)*1000),0)</f>
        <v>4794000000000</v>
      </c>
      <c r="C188">
        <v>4794</v>
      </c>
      <c r="D188" s="3">
        <f>IF(E188&gt;0,((E188*1000000)*1000),0)</f>
        <v>447000000000</v>
      </c>
      <c r="E188">
        <v>447</v>
      </c>
      <c r="F188">
        <v>8.5000000000000006E-2</v>
      </c>
      <c r="G188">
        <v>0</v>
      </c>
      <c r="H188" s="4">
        <f>G188-F188</f>
        <v>-8.5000000000000006E-2</v>
      </c>
      <c r="I188" s="5">
        <f>IF(OR(F188=0,G188=0),0,(G188-F188)/(ABS(F188)*100))</f>
        <v>0</v>
      </c>
      <c r="J188" s="5">
        <f t="shared" si="5"/>
        <v>0</v>
      </c>
    </row>
    <row r="189" spans="1:10" x14ac:dyDescent="0.3">
      <c r="A189" t="s">
        <v>131</v>
      </c>
      <c r="B189" s="3">
        <f>IF(C189&gt;0,((C189*1000000)*1000),0)</f>
        <v>68000000000</v>
      </c>
      <c r="C189">
        <v>68</v>
      </c>
      <c r="D189" s="3">
        <f>IF(E189&gt;0,((E189*1000000)*1000),0)</f>
        <v>0</v>
      </c>
      <c r="E189">
        <v>0</v>
      </c>
      <c r="F189">
        <v>8.5999999999999993E-2</v>
      </c>
      <c r="G189">
        <v>0</v>
      </c>
      <c r="H189" s="4">
        <f>G189-F189</f>
        <v>-8.5999999999999993E-2</v>
      </c>
      <c r="I189" s="5">
        <f>IF(OR(F189=0,G189=0),0,(G189-F189)/(ABS(F189)*100))</f>
        <v>0</v>
      </c>
      <c r="J189" s="5">
        <f t="shared" si="5"/>
        <v>0</v>
      </c>
    </row>
    <row r="190" spans="1:10" x14ac:dyDescent="0.3">
      <c r="A190" t="s">
        <v>181</v>
      </c>
      <c r="B190" s="3">
        <f>IF(C190&gt;0,((C190*1000000)*1000),0)</f>
        <v>43000000000</v>
      </c>
      <c r="C190">
        <v>43</v>
      </c>
      <c r="D190" s="3">
        <f>IF(E190&gt;0,((E190*1000000)*1000),0)</f>
        <v>0</v>
      </c>
      <c r="E190">
        <v>0</v>
      </c>
      <c r="F190">
        <v>8.5999999999999993E-2</v>
      </c>
      <c r="G190">
        <v>0</v>
      </c>
      <c r="H190" s="4">
        <f>G190-F190</f>
        <v>-8.5999999999999993E-2</v>
      </c>
      <c r="I190" s="5">
        <f>IF(OR(F190=0,G190=0),0,(G190-F190)/(ABS(F190)*100))</f>
        <v>0</v>
      </c>
      <c r="J190" s="5">
        <f t="shared" si="5"/>
        <v>0</v>
      </c>
    </row>
    <row r="191" spans="1:10" x14ac:dyDescent="0.3">
      <c r="A191" t="s">
        <v>175</v>
      </c>
      <c r="B191" s="3">
        <f>IF(C191&gt;0,((C191*1000000)*1000),0)</f>
        <v>157904000000000</v>
      </c>
      <c r="C191">
        <v>157904</v>
      </c>
      <c r="D191" s="3">
        <f>IF(E191&gt;0,((E191*1000000)*1000),0)</f>
        <v>502000000000</v>
      </c>
      <c r="E191">
        <v>502</v>
      </c>
      <c r="F191">
        <v>0.11899999999999999</v>
      </c>
      <c r="G191">
        <v>2.9408318999999999E-2</v>
      </c>
      <c r="H191" s="4">
        <f>G191-F191</f>
        <v>-8.9591680999999992E-2</v>
      </c>
      <c r="I191" s="5">
        <f>IF(OR(F191=0,G191=0),0,(G191-F191)/(ABS(F191)*100))</f>
        <v>-7.5287126890756307E-3</v>
      </c>
      <c r="J191" s="5">
        <f t="shared" si="5"/>
        <v>-4.0464740606220975E-2</v>
      </c>
    </row>
    <row r="192" spans="1:10" x14ac:dyDescent="0.3">
      <c r="A192" t="s">
        <v>123</v>
      </c>
      <c r="B192" s="3">
        <f>IF(C192&gt;0,((C192*1000000)*1000),0)</f>
        <v>554000000000</v>
      </c>
      <c r="C192">
        <v>554</v>
      </c>
      <c r="D192" s="3">
        <f>IF(E192&gt;0,((E192*1000000)*1000),0)</f>
        <v>0</v>
      </c>
      <c r="E192">
        <v>0</v>
      </c>
      <c r="F192">
        <v>9.9000000000000005E-2</v>
      </c>
      <c r="G192">
        <v>0</v>
      </c>
      <c r="H192" s="4">
        <f>G192-F192</f>
        <v>-9.9000000000000005E-2</v>
      </c>
      <c r="I192" s="5">
        <f>IF(OR(F192=0,G192=0),0,(G192-F192)/(ABS(F192)*100))</f>
        <v>0</v>
      </c>
      <c r="J192" s="5">
        <f t="shared" si="5"/>
        <v>0</v>
      </c>
    </row>
    <row r="193" spans="1:10" x14ac:dyDescent="0.3">
      <c r="A193" t="s">
        <v>108</v>
      </c>
      <c r="B193" s="3">
        <f>IF(C193&gt;0,((C193*1000000)*1000),0)</f>
        <v>31469000000000</v>
      </c>
      <c r="C193">
        <v>31469</v>
      </c>
      <c r="D193" s="3">
        <f>IF(E193&gt;0,((E193*1000000)*1000),0)</f>
        <v>60000000000</v>
      </c>
      <c r="E193">
        <v>60</v>
      </c>
      <c r="F193">
        <v>0.22</v>
      </c>
      <c r="G193">
        <v>0.11299434999999999</v>
      </c>
      <c r="H193" s="4">
        <f>G193-F193</f>
        <v>-0.10700565000000001</v>
      </c>
      <c r="I193" s="5">
        <f>IF(OR(F193=0,G193=0),0,(G193-F193)/(ABS(F193)*100))</f>
        <v>-4.8638931818181822E-3</v>
      </c>
      <c r="J193" s="5">
        <f t="shared" si="5"/>
        <v>-1.9470000048675003E-2</v>
      </c>
    </row>
    <row r="194" spans="1:10" x14ac:dyDescent="0.3">
      <c r="A194" t="s">
        <v>187</v>
      </c>
      <c r="B194" s="3">
        <f>IF(C194&gt;0,((C194*1000000)*1000),0)</f>
        <v>457000000000</v>
      </c>
      <c r="C194">
        <v>457</v>
      </c>
      <c r="D194" s="3">
        <f>IF(E194&gt;0,((E194*1000000)*1000),0)</f>
        <v>0</v>
      </c>
      <c r="E194">
        <v>0</v>
      </c>
      <c r="F194">
        <v>0.108</v>
      </c>
      <c r="G194">
        <v>0</v>
      </c>
      <c r="H194" s="4">
        <f>G194-F194</f>
        <v>-0.108</v>
      </c>
      <c r="I194" s="5">
        <f>IF(OR(F194=0,G194=0),0,(G194-F194)/(ABS(F194)*100))</f>
        <v>0</v>
      </c>
      <c r="J194" s="5">
        <f t="shared" si="5"/>
        <v>0</v>
      </c>
    </row>
    <row r="195" spans="1:10" x14ac:dyDescent="0.3">
      <c r="A195" t="s">
        <v>193</v>
      </c>
      <c r="B195" s="3">
        <f>IF(C195&gt;0,((C195*1000000)*1000),0)</f>
        <v>22478000000000</v>
      </c>
      <c r="C195">
        <v>22478</v>
      </c>
      <c r="D195" s="3">
        <f>IF(E195&gt;0,((E195*1000000)*1000),0)</f>
        <v>0</v>
      </c>
      <c r="E195">
        <v>0</v>
      </c>
      <c r="F195">
        <v>0.245</v>
      </c>
      <c r="G195">
        <v>0</v>
      </c>
      <c r="H195" s="4">
        <f>G195-F195</f>
        <v>-0.245</v>
      </c>
      <c r="I195" s="5">
        <f>IF(OR(F195=0,G195=0),0,(G195-F195)/(ABS(F195)*100))</f>
        <v>0</v>
      </c>
      <c r="J195" s="5">
        <f t="shared" si="5"/>
        <v>0</v>
      </c>
    </row>
  </sheetData>
  <autoFilter ref="A1:I195" xr:uid="{00000000-0009-0000-0000-000000000000}">
    <sortState xmlns:xlrd2="http://schemas.microsoft.com/office/spreadsheetml/2017/richdata2" ref="A2:I195">
      <sortCondition descending="1" ref="H1:H19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Waste_Country</vt:lpstr>
      <vt:lpstr>Country_%</vt:lpstr>
      <vt:lpstr>Top 5</vt:lpstr>
      <vt:lpstr>Top 20</vt:lpstr>
      <vt:lpstr>ALL</vt:lpstr>
      <vt:lpstr>DASHBOARD</vt:lpstr>
      <vt:lpstr>mismanaged_plasticwaste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Baicich</dc:creator>
  <cp:lastModifiedBy>Randy Baicich</cp:lastModifiedBy>
  <dcterms:created xsi:type="dcterms:W3CDTF">2023-05-04T19:12:11Z</dcterms:created>
  <dcterms:modified xsi:type="dcterms:W3CDTF">2023-05-05T17:20:31Z</dcterms:modified>
</cp:coreProperties>
</file>