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xs280\Desktop\"/>
    </mc:Choice>
  </mc:AlternateContent>
  <xr:revisionPtr revIDLastSave="0" documentId="13_ncr:1_{8D951BB3-12B7-4657-94AA-DBABA1F87788}" xr6:coauthVersionLast="47" xr6:coauthVersionMax="47" xr10:uidLastSave="{00000000-0000-0000-0000-000000000000}"/>
  <bookViews>
    <workbookView xWindow="-110" yWindow="-110" windowWidth="19420" windowHeight="10420" activeTab="1" xr2:uid="{00000000-000D-0000-FFFF-FFFF00000000}"/>
  </bookViews>
  <sheets>
    <sheet name="23May" sheetId="1" r:id="rId1"/>
    <sheet name="25Ma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E4" i="2"/>
  <c r="E3" i="2"/>
  <c r="E2" i="2"/>
  <c r="D5" i="2"/>
  <c r="D4" i="2"/>
  <c r="D3" i="2"/>
  <c r="D2" i="2"/>
</calcChain>
</file>

<file path=xl/sharedStrings.xml><?xml version="1.0" encoding="utf-8"?>
<sst xmlns="http://schemas.openxmlformats.org/spreadsheetml/2006/main" count="210" uniqueCount="56">
  <si>
    <t>Date</t>
  </si>
  <si>
    <t>Time</t>
  </si>
  <si>
    <t>Weather</t>
  </si>
  <si>
    <t>Location</t>
  </si>
  <si>
    <t>Sample Station Name</t>
  </si>
  <si>
    <t>Sample Station Index</t>
  </si>
  <si>
    <t>Measurements</t>
  </si>
  <si>
    <t>Secchi Depth</t>
  </si>
  <si>
    <t>Secchi Operator</t>
  </si>
  <si>
    <t>Note</t>
  </si>
  <si>
    <t>Loch Etive, Scotland</t>
  </si>
  <si>
    <t>Cloudy</t>
  </si>
  <si>
    <t>RE5</t>
  </si>
  <si>
    <t>RE8</t>
  </si>
  <si>
    <t>Yes</t>
  </si>
  <si>
    <t>Xuerong</t>
  </si>
  <si>
    <t>Medi Secchi</t>
  </si>
  <si>
    <t>4.4 m</t>
  </si>
  <si>
    <t>Bob</t>
  </si>
  <si>
    <t>NaN</t>
  </si>
  <si>
    <t>4.0 m</t>
  </si>
  <si>
    <t>This is a stop close to RE5</t>
  </si>
  <si>
    <t>The smart disk has been carried out twice in this station. 
In the first time, the disk stayed at the surface for some time, was pulled out to put the weight on, and then went down to around 12 meters.
In the second time, the disk went down directly to 11 meters.
The current here is fast, therefore the disk drifted.</t>
  </si>
  <si>
    <t>4.1 m</t>
  </si>
  <si>
    <t>The RE5 was sampled twice for researchers in SAMS.
However, the second CTD was stopped at around 40 meters when they found out  there was no enough bottles for collecting samples.</t>
  </si>
  <si>
    <t>7-8 m</t>
  </si>
  <si>
    <t>Smart Disk</t>
  </si>
  <si>
    <t>Smart Disk type</t>
  </si>
  <si>
    <t>Smart Disk Operator</t>
  </si>
  <si>
    <t>The sea situation at RE8 is very turberlent. 
Therefore, the smart disk and the secchi measurements may have large uncertainties.
The Net plankton was collected when the boat returned back to the port (not the exact RE8), due to the rough sea condition.</t>
  </si>
  <si>
    <t>Not recorded</t>
  </si>
  <si>
    <t>Lat</t>
  </si>
  <si>
    <t>Lon</t>
  </si>
  <si>
    <t>Loch Creran, Scotlant</t>
  </si>
  <si>
    <t>Sunny/Partly Cloudy</t>
  </si>
  <si>
    <t>6.7 m</t>
  </si>
  <si>
    <t>The current is fast here. 
Therefore, disk is drifted away.</t>
  </si>
  <si>
    <t>9 m</t>
  </si>
  <si>
    <t>The smart disk has been down three times here. 
May need to use the last one.
The current is fast here. 
Therefore, disk is drifted away.</t>
  </si>
  <si>
    <t>The smart disk has been down twice here. 
After the first one, the light was  off.
May need to use the second one.
The current is fast here. 
Therefore, disk is drifted away.</t>
  </si>
  <si>
    <t>8 m</t>
  </si>
  <si>
    <t>CTD
Smart Disk profile</t>
  </si>
  <si>
    <t>7.5 m</t>
  </si>
  <si>
    <t>6.3 m</t>
  </si>
  <si>
    <t>The smart disk has been done twice.
The first time is on the shaded side, worked well.
The second in on the sunny side, the light was off when the disk is out.</t>
  </si>
  <si>
    <t>7.8 m</t>
  </si>
  <si>
    <t>6.5 m</t>
  </si>
  <si>
    <t>The smart disk has been done twice.
May need to use the second one.
The first one may not work.</t>
  </si>
  <si>
    <t>The smart disk has been done twice.
The first one is on the wrong side.
May need to use the second one.</t>
  </si>
  <si>
    <t>5.9 m</t>
  </si>
  <si>
    <t>7.0 m</t>
  </si>
  <si>
    <t>Forel-Ule</t>
  </si>
  <si>
    <t>CTD
Secchi depth and Forel-Ule
Smart Disk profile</t>
  </si>
  <si>
    <t>May find secchi depth and Forel-Ule in students' records.
The smart disk has been done four times.
After the first two times, the light was off.
The third time was on the wrong direction.
May need to use the fourth measurement.</t>
  </si>
  <si>
    <t>CTD
Biological measurements (Net plankton)
Chemical measurements (Chla, nutrients)
Secchi depth and Forel-Ule
Smart Disk profile</t>
  </si>
  <si>
    <t>Secchi depth and Forel-Ule
Smart Disk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</si>
</sst>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center"/>
    </xf>
    <xf numFmtId="20" fontId="0" fillId="0" borderId="0" xfId="0" applyNumberFormat="1" applyAlignment="1">
      <alignment horizontal="left" vertical="center"/>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20" fontId="0" fillId="0" borderId="0" xfId="0" applyNumberFormat="1" applyAlignment="1">
      <alignment horizontal="left" vertical="center"/>
    </xf>
    <xf numFmtId="14"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
  <sheetViews>
    <sheetView zoomScale="69" workbookViewId="0">
      <selection activeCell="P2" sqref="P2:P3"/>
    </sheetView>
  </sheetViews>
  <sheetFormatPr defaultRowHeight="14.5" x14ac:dyDescent="0.35"/>
  <cols>
    <col min="1" max="1" width="10.453125" style="1" bestFit="1" customWidth="1"/>
    <col min="2" max="8" width="8.7265625" style="1"/>
    <col min="9" max="9" width="48.08984375" style="1" customWidth="1"/>
    <col min="10" max="10" width="8.7265625" style="1" customWidth="1"/>
    <col min="11" max="15" width="8.7265625" style="1"/>
    <col min="16" max="16" width="22.36328125" style="1" customWidth="1"/>
    <col min="17" max="16384" width="8.7265625" style="1"/>
  </cols>
  <sheetData>
    <row r="1" spans="1:16" x14ac:dyDescent="0.35">
      <c r="A1" s="1" t="s">
        <v>0</v>
      </c>
      <c r="B1" s="1" t="s">
        <v>1</v>
      </c>
      <c r="C1" s="1" t="s">
        <v>3</v>
      </c>
      <c r="D1" s="1" t="s">
        <v>31</v>
      </c>
      <c r="E1" s="1" t="s">
        <v>32</v>
      </c>
      <c r="F1" s="1" t="s">
        <v>2</v>
      </c>
      <c r="G1" s="1" t="s">
        <v>5</v>
      </c>
      <c r="H1" s="1" t="s">
        <v>4</v>
      </c>
      <c r="I1" s="1" t="s">
        <v>6</v>
      </c>
      <c r="J1" s="1" t="s">
        <v>26</v>
      </c>
      <c r="K1" s="1" t="s">
        <v>27</v>
      </c>
      <c r="L1" s="1" t="s">
        <v>28</v>
      </c>
      <c r="M1" s="1" t="s">
        <v>7</v>
      </c>
      <c r="N1" s="1" t="s">
        <v>51</v>
      </c>
      <c r="O1" s="1" t="s">
        <v>8</v>
      </c>
      <c r="P1" s="1" t="s">
        <v>9</v>
      </c>
    </row>
    <row r="2" spans="1:16" ht="72.5" customHeight="1" x14ac:dyDescent="0.35">
      <c r="A2" s="4">
        <v>45069</v>
      </c>
      <c r="B2" s="7">
        <v>0.4375</v>
      </c>
      <c r="C2" s="6" t="s">
        <v>10</v>
      </c>
      <c r="D2" s="6" t="s">
        <v>30</v>
      </c>
      <c r="E2" s="6" t="s">
        <v>30</v>
      </c>
      <c r="F2" s="6" t="s">
        <v>11</v>
      </c>
      <c r="G2" s="6">
        <v>1</v>
      </c>
      <c r="H2" s="6" t="s">
        <v>12</v>
      </c>
      <c r="I2" s="5" t="s">
        <v>54</v>
      </c>
      <c r="J2" s="1" t="s">
        <v>14</v>
      </c>
      <c r="K2" s="1" t="s">
        <v>16</v>
      </c>
      <c r="L2" s="1" t="s">
        <v>15</v>
      </c>
      <c r="M2" s="1" t="s">
        <v>17</v>
      </c>
      <c r="N2" s="1">
        <v>15</v>
      </c>
      <c r="O2" s="1" t="s">
        <v>15</v>
      </c>
      <c r="P2" s="5" t="s">
        <v>22</v>
      </c>
    </row>
    <row r="3" spans="1:16" x14ac:dyDescent="0.35">
      <c r="A3" s="4"/>
      <c r="B3" s="7"/>
      <c r="C3" s="6"/>
      <c r="D3" s="6"/>
      <c r="E3" s="6"/>
      <c r="F3" s="6"/>
      <c r="G3" s="6"/>
      <c r="H3" s="6"/>
      <c r="I3" s="5"/>
      <c r="J3" s="1" t="s">
        <v>19</v>
      </c>
      <c r="K3" s="1" t="s">
        <v>19</v>
      </c>
      <c r="L3" s="1" t="s">
        <v>19</v>
      </c>
      <c r="M3" s="1" t="s">
        <v>20</v>
      </c>
      <c r="N3" s="1">
        <v>15</v>
      </c>
      <c r="O3" s="1" t="s">
        <v>18</v>
      </c>
      <c r="P3" s="5"/>
    </row>
    <row r="4" spans="1:16" ht="29" x14ac:dyDescent="0.35">
      <c r="A4" s="4"/>
      <c r="B4" s="2">
        <v>0.47916666666666669</v>
      </c>
      <c r="C4" s="1" t="s">
        <v>10</v>
      </c>
      <c r="D4" s="1" t="s">
        <v>30</v>
      </c>
      <c r="E4" s="1" t="s">
        <v>30</v>
      </c>
      <c r="F4" s="1" t="s">
        <v>11</v>
      </c>
      <c r="G4" s="1">
        <v>1.5</v>
      </c>
      <c r="H4" s="1" t="s">
        <v>12</v>
      </c>
      <c r="I4" s="3" t="s">
        <v>55</v>
      </c>
      <c r="J4" s="1" t="s">
        <v>14</v>
      </c>
      <c r="K4" s="1" t="s">
        <v>16</v>
      </c>
      <c r="L4" s="1" t="s">
        <v>18</v>
      </c>
      <c r="M4" s="1" t="s">
        <v>20</v>
      </c>
      <c r="N4" s="1">
        <v>15</v>
      </c>
      <c r="O4" s="1" t="s">
        <v>18</v>
      </c>
      <c r="P4" s="1" t="s">
        <v>21</v>
      </c>
    </row>
    <row r="5" spans="1:16" ht="130.5" x14ac:dyDescent="0.35">
      <c r="A5" s="4"/>
      <c r="B5" s="2">
        <v>0.49305555555555558</v>
      </c>
      <c r="C5" s="1" t="s">
        <v>10</v>
      </c>
      <c r="D5" s="1" t="s">
        <v>30</v>
      </c>
      <c r="E5" s="1" t="s">
        <v>30</v>
      </c>
      <c r="F5" s="1" t="s">
        <v>11</v>
      </c>
      <c r="G5" s="1">
        <v>2</v>
      </c>
      <c r="H5" s="1" t="s">
        <v>12</v>
      </c>
      <c r="I5" s="3" t="s">
        <v>52</v>
      </c>
      <c r="J5" s="1" t="s">
        <v>14</v>
      </c>
      <c r="K5" s="1" t="s">
        <v>16</v>
      </c>
      <c r="L5" s="1" t="s">
        <v>15</v>
      </c>
      <c r="M5" s="1" t="s">
        <v>23</v>
      </c>
      <c r="N5" s="1">
        <v>15</v>
      </c>
      <c r="O5" s="1" t="s">
        <v>15</v>
      </c>
      <c r="P5" s="3" t="s">
        <v>24</v>
      </c>
    </row>
    <row r="6" spans="1:16" ht="174" x14ac:dyDescent="0.35">
      <c r="A6" s="4"/>
      <c r="B6" s="2">
        <v>0.5625</v>
      </c>
      <c r="C6" s="1" t="s">
        <v>10</v>
      </c>
      <c r="D6" s="1" t="s">
        <v>30</v>
      </c>
      <c r="E6" s="1" t="s">
        <v>30</v>
      </c>
      <c r="F6" s="1" t="s">
        <v>11</v>
      </c>
      <c r="G6" s="1">
        <v>3</v>
      </c>
      <c r="H6" s="1" t="s">
        <v>13</v>
      </c>
      <c r="I6" s="3" t="s">
        <v>54</v>
      </c>
      <c r="J6" s="1" t="s">
        <v>14</v>
      </c>
      <c r="K6" s="1" t="s">
        <v>16</v>
      </c>
      <c r="L6" s="1" t="s">
        <v>18</v>
      </c>
      <c r="M6" s="1" t="s">
        <v>25</v>
      </c>
      <c r="N6" s="1">
        <v>7</v>
      </c>
      <c r="O6" s="1" t="s">
        <v>18</v>
      </c>
      <c r="P6" s="3" t="s">
        <v>29</v>
      </c>
    </row>
  </sheetData>
  <mergeCells count="10">
    <mergeCell ref="A2:A6"/>
    <mergeCell ref="P2:P3"/>
    <mergeCell ref="D2:D3"/>
    <mergeCell ref="E2:E3"/>
    <mergeCell ref="B2:B3"/>
    <mergeCell ref="C2:C3"/>
    <mergeCell ref="F2:F3"/>
    <mergeCell ref="G2:G3"/>
    <mergeCell ref="H2:H3"/>
    <mergeCell ref="I2: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58869-BACB-4C7B-B225-6145EE551FE9}">
  <dimension ref="A1:P12"/>
  <sheetViews>
    <sheetView tabSelected="1" topLeftCell="A4" zoomScale="80" zoomScaleNormal="80" workbookViewId="0">
      <selection activeCell="P6" sqref="P6"/>
    </sheetView>
  </sheetViews>
  <sheetFormatPr defaultRowHeight="14.5" x14ac:dyDescent="0.35"/>
  <cols>
    <col min="1" max="1" width="10.453125" bestFit="1" customWidth="1"/>
    <col min="7" max="7" width="8.7265625" customWidth="1"/>
    <col min="9" max="9" width="45.81640625" customWidth="1"/>
    <col min="16" max="16" width="38.1796875" customWidth="1"/>
  </cols>
  <sheetData>
    <row r="1" spans="1:16" s="1" customFormat="1" x14ac:dyDescent="0.35">
      <c r="A1" s="1" t="s">
        <v>0</v>
      </c>
      <c r="B1" s="1" t="s">
        <v>1</v>
      </c>
      <c r="C1" s="1" t="s">
        <v>3</v>
      </c>
      <c r="D1" s="1" t="s">
        <v>31</v>
      </c>
      <c r="E1" s="1" t="s">
        <v>32</v>
      </c>
      <c r="F1" s="1" t="s">
        <v>2</v>
      </c>
      <c r="G1" s="1" t="s">
        <v>5</v>
      </c>
      <c r="H1" s="1" t="s">
        <v>4</v>
      </c>
      <c r="I1" s="1" t="s">
        <v>6</v>
      </c>
      <c r="J1" s="1" t="s">
        <v>26</v>
      </c>
      <c r="K1" s="1" t="s">
        <v>27</v>
      </c>
      <c r="L1" s="1" t="s">
        <v>28</v>
      </c>
      <c r="M1" s="1" t="s">
        <v>7</v>
      </c>
      <c r="N1" s="1" t="s">
        <v>51</v>
      </c>
      <c r="O1" s="1" t="s">
        <v>8</v>
      </c>
      <c r="P1" s="1" t="s">
        <v>9</v>
      </c>
    </row>
    <row r="2" spans="1:16" ht="101.5" customHeight="1" x14ac:dyDescent="0.35">
      <c r="A2" s="8">
        <v>45071</v>
      </c>
      <c r="B2" s="2">
        <v>0.41666666666666669</v>
      </c>
      <c r="C2" s="1" t="s">
        <v>33</v>
      </c>
      <c r="D2" s="1">
        <f>56+27.838/60</f>
        <v>56.463966666666664</v>
      </c>
      <c r="E2" s="1">
        <f>-(5+30.992/60)</f>
        <v>-5.5165333333333333</v>
      </c>
      <c r="F2" s="1" t="s">
        <v>34</v>
      </c>
      <c r="G2" s="1">
        <v>1</v>
      </c>
      <c r="H2" s="1" t="s">
        <v>30</v>
      </c>
      <c r="I2" s="3" t="s">
        <v>52</v>
      </c>
      <c r="J2" s="1" t="s">
        <v>14</v>
      </c>
      <c r="K2" s="1" t="s">
        <v>16</v>
      </c>
      <c r="L2" s="1" t="s">
        <v>15</v>
      </c>
      <c r="M2" s="1" t="s">
        <v>35</v>
      </c>
      <c r="N2" s="1">
        <v>8</v>
      </c>
      <c r="O2" s="1" t="s">
        <v>15</v>
      </c>
      <c r="P2" s="3" t="s">
        <v>36</v>
      </c>
    </row>
    <row r="3" spans="1:16" ht="72.5" x14ac:dyDescent="0.35">
      <c r="A3" s="8"/>
      <c r="B3" s="2">
        <v>0.42708333333333331</v>
      </c>
      <c r="C3" s="1" t="s">
        <v>33</v>
      </c>
      <c r="D3" s="1">
        <f>56+28.68/60</f>
        <v>56.478000000000002</v>
      </c>
      <c r="E3" s="1">
        <f>-(5+30.229/60)</f>
        <v>-5.5038166666666664</v>
      </c>
      <c r="F3" s="1" t="s">
        <v>34</v>
      </c>
      <c r="G3" s="1">
        <v>2</v>
      </c>
      <c r="H3" s="1" t="s">
        <v>30</v>
      </c>
      <c r="I3" s="3" t="s">
        <v>52</v>
      </c>
      <c r="J3" s="1" t="s">
        <v>14</v>
      </c>
      <c r="K3" s="1" t="s">
        <v>16</v>
      </c>
      <c r="L3" s="1" t="s">
        <v>15</v>
      </c>
      <c r="M3" s="1" t="s">
        <v>37</v>
      </c>
      <c r="N3" s="1">
        <v>9</v>
      </c>
      <c r="O3" s="1" t="s">
        <v>15</v>
      </c>
      <c r="P3" s="3" t="s">
        <v>38</v>
      </c>
    </row>
    <row r="4" spans="1:16" ht="72.5" x14ac:dyDescent="0.35">
      <c r="A4" s="8"/>
      <c r="B4" s="2">
        <v>0.44791666666666669</v>
      </c>
      <c r="C4" s="1" t="s">
        <v>33</v>
      </c>
      <c r="D4" s="1">
        <f>56+30.23/60</f>
        <v>56.503833333333333</v>
      </c>
      <c r="E4" s="1">
        <f>-(5+27.9/60)</f>
        <v>-5.4649999999999999</v>
      </c>
      <c r="F4" s="1" t="s">
        <v>34</v>
      </c>
      <c r="G4" s="1">
        <v>3</v>
      </c>
      <c r="H4" s="1" t="s">
        <v>30</v>
      </c>
      <c r="I4" s="3" t="s">
        <v>52</v>
      </c>
      <c r="J4" s="1" t="s">
        <v>14</v>
      </c>
      <c r="K4" s="1" t="s">
        <v>16</v>
      </c>
      <c r="L4" s="1" t="s">
        <v>15</v>
      </c>
      <c r="M4" s="1" t="s">
        <v>35</v>
      </c>
      <c r="N4" s="1">
        <v>12</v>
      </c>
      <c r="O4" s="1" t="s">
        <v>15</v>
      </c>
      <c r="P4" s="3" t="s">
        <v>39</v>
      </c>
    </row>
    <row r="5" spans="1:16" ht="43.5" x14ac:dyDescent="0.35">
      <c r="A5" s="8"/>
      <c r="B5" s="2">
        <v>0.46527777777777773</v>
      </c>
      <c r="C5" s="1" t="s">
        <v>33</v>
      </c>
      <c r="D5" s="1">
        <f>56+31.855/60</f>
        <v>56.53091666666667</v>
      </c>
      <c r="E5" s="1">
        <f>-(5+26.127/60)</f>
        <v>-5.4354500000000003</v>
      </c>
      <c r="F5" s="1" t="s">
        <v>34</v>
      </c>
      <c r="G5" s="1">
        <v>4</v>
      </c>
      <c r="H5" s="1" t="s">
        <v>30</v>
      </c>
      <c r="I5" s="3" t="s">
        <v>52</v>
      </c>
      <c r="J5" s="1" t="s">
        <v>14</v>
      </c>
      <c r="K5" s="1" t="s">
        <v>16</v>
      </c>
      <c r="L5" s="1" t="s">
        <v>15</v>
      </c>
      <c r="M5" s="1" t="s">
        <v>40</v>
      </c>
      <c r="N5" s="1">
        <v>10</v>
      </c>
      <c r="O5" s="1" t="s">
        <v>15</v>
      </c>
      <c r="P5" s="3" t="s">
        <v>36</v>
      </c>
    </row>
    <row r="6" spans="1:16" ht="87" x14ac:dyDescent="0.35">
      <c r="A6" s="8"/>
      <c r="B6" s="2">
        <v>0.47916666666666669</v>
      </c>
      <c r="C6" s="1" t="s">
        <v>33</v>
      </c>
      <c r="D6" s="1" t="s">
        <v>30</v>
      </c>
      <c r="E6" s="1" t="s">
        <v>30</v>
      </c>
      <c r="F6" s="1" t="s">
        <v>34</v>
      </c>
      <c r="G6" s="1">
        <v>5</v>
      </c>
      <c r="H6" s="1" t="s">
        <v>30</v>
      </c>
      <c r="I6" s="3" t="s">
        <v>41</v>
      </c>
      <c r="J6" s="1" t="s">
        <v>14</v>
      </c>
      <c r="K6" s="1" t="s">
        <v>16</v>
      </c>
      <c r="L6" s="1" t="s">
        <v>15</v>
      </c>
      <c r="M6" s="1" t="s">
        <v>30</v>
      </c>
      <c r="N6" s="1" t="s">
        <v>30</v>
      </c>
      <c r="O6" s="1" t="s">
        <v>30</v>
      </c>
      <c r="P6" s="3" t="s">
        <v>53</v>
      </c>
    </row>
    <row r="7" spans="1:16" ht="43.5" x14ac:dyDescent="0.35">
      <c r="A7" s="8"/>
      <c r="B7" s="2">
        <v>0.49652777777777773</v>
      </c>
      <c r="C7" s="1" t="s">
        <v>33</v>
      </c>
      <c r="D7" s="1" t="s">
        <v>30</v>
      </c>
      <c r="E7" s="1" t="s">
        <v>30</v>
      </c>
      <c r="F7" s="1" t="s">
        <v>34</v>
      </c>
      <c r="G7" s="1">
        <v>6</v>
      </c>
      <c r="H7" s="1" t="s">
        <v>30</v>
      </c>
      <c r="I7" s="3" t="s">
        <v>52</v>
      </c>
      <c r="J7" s="1" t="s">
        <v>14</v>
      </c>
      <c r="K7" s="1" t="s">
        <v>16</v>
      </c>
      <c r="L7" s="1" t="s">
        <v>15</v>
      </c>
      <c r="M7" s="1" t="s">
        <v>42</v>
      </c>
      <c r="N7" s="1">
        <v>9</v>
      </c>
      <c r="O7" s="1" t="s">
        <v>15</v>
      </c>
      <c r="P7" s="1" t="s">
        <v>19</v>
      </c>
    </row>
    <row r="8" spans="1:16" ht="72.5" x14ac:dyDescent="0.35">
      <c r="A8" s="8"/>
      <c r="B8" s="2">
        <v>0.52083333333333337</v>
      </c>
      <c r="C8" s="1" t="s">
        <v>33</v>
      </c>
      <c r="D8" s="1" t="s">
        <v>30</v>
      </c>
      <c r="E8" s="1" t="s">
        <v>30</v>
      </c>
      <c r="F8" s="1" t="s">
        <v>34</v>
      </c>
      <c r="G8" s="1">
        <v>7</v>
      </c>
      <c r="H8" s="1" t="s">
        <v>30</v>
      </c>
      <c r="I8" s="3" t="s">
        <v>52</v>
      </c>
      <c r="J8" s="1" t="s">
        <v>14</v>
      </c>
      <c r="K8" s="1" t="s">
        <v>16</v>
      </c>
      <c r="L8" s="1" t="s">
        <v>15</v>
      </c>
      <c r="M8" s="1" t="s">
        <v>43</v>
      </c>
      <c r="N8" s="1">
        <v>9</v>
      </c>
      <c r="O8" s="1" t="s">
        <v>15</v>
      </c>
      <c r="P8" s="3" t="s">
        <v>44</v>
      </c>
    </row>
    <row r="9" spans="1:16" ht="43.5" x14ac:dyDescent="0.35">
      <c r="A9" s="8"/>
      <c r="B9" s="2">
        <v>0.53333333333333333</v>
      </c>
      <c r="C9" s="1" t="s">
        <v>33</v>
      </c>
      <c r="D9" s="1" t="s">
        <v>30</v>
      </c>
      <c r="E9" s="1" t="s">
        <v>30</v>
      </c>
      <c r="F9" s="1" t="s">
        <v>34</v>
      </c>
      <c r="G9" s="1">
        <v>8</v>
      </c>
      <c r="H9" s="1" t="s">
        <v>30</v>
      </c>
      <c r="I9" s="3" t="s">
        <v>52</v>
      </c>
      <c r="J9" s="1" t="s">
        <v>14</v>
      </c>
      <c r="K9" s="1" t="s">
        <v>16</v>
      </c>
      <c r="L9" s="1" t="s">
        <v>15</v>
      </c>
      <c r="M9" s="1" t="s">
        <v>45</v>
      </c>
      <c r="N9" s="1">
        <v>11</v>
      </c>
      <c r="O9" s="1" t="s">
        <v>15</v>
      </c>
      <c r="P9" s="3" t="s">
        <v>47</v>
      </c>
    </row>
    <row r="10" spans="1:16" ht="43.5" x14ac:dyDescent="0.35">
      <c r="A10" s="8"/>
      <c r="B10" s="2">
        <v>0.54861111111111105</v>
      </c>
      <c r="C10" s="1" t="s">
        <v>33</v>
      </c>
      <c r="D10" s="1" t="s">
        <v>30</v>
      </c>
      <c r="E10" s="1" t="s">
        <v>30</v>
      </c>
      <c r="F10" s="1" t="s">
        <v>34</v>
      </c>
      <c r="G10" s="1">
        <v>9</v>
      </c>
      <c r="H10" s="1" t="s">
        <v>30</v>
      </c>
      <c r="I10" s="3" t="s">
        <v>52</v>
      </c>
      <c r="J10" s="1" t="s">
        <v>14</v>
      </c>
      <c r="K10" s="1" t="s">
        <v>16</v>
      </c>
      <c r="L10" s="1" t="s">
        <v>15</v>
      </c>
      <c r="M10" s="1" t="s">
        <v>46</v>
      </c>
      <c r="N10" s="1">
        <v>10</v>
      </c>
      <c r="O10" s="1" t="s">
        <v>15</v>
      </c>
      <c r="P10" s="3" t="s">
        <v>48</v>
      </c>
    </row>
    <row r="11" spans="1:16" ht="43.5" x14ac:dyDescent="0.35">
      <c r="A11" s="8"/>
      <c r="B11" s="2">
        <v>0.55902777777777779</v>
      </c>
      <c r="C11" s="1" t="s">
        <v>33</v>
      </c>
      <c r="D11" s="1" t="s">
        <v>30</v>
      </c>
      <c r="E11" s="1" t="s">
        <v>30</v>
      </c>
      <c r="F11" s="1" t="s">
        <v>34</v>
      </c>
      <c r="G11" s="1">
        <v>10</v>
      </c>
      <c r="H11" s="1" t="s">
        <v>30</v>
      </c>
      <c r="I11" s="3" t="s">
        <v>52</v>
      </c>
      <c r="J11" s="1" t="s">
        <v>14</v>
      </c>
      <c r="K11" s="1" t="s">
        <v>16</v>
      </c>
      <c r="L11" s="1" t="s">
        <v>15</v>
      </c>
      <c r="M11" s="1" t="s">
        <v>49</v>
      </c>
      <c r="N11" s="1">
        <v>12</v>
      </c>
      <c r="O11" s="1" t="s">
        <v>15</v>
      </c>
      <c r="P11" s="1" t="s">
        <v>19</v>
      </c>
    </row>
    <row r="12" spans="1:16" ht="43.5" x14ac:dyDescent="0.35">
      <c r="A12" s="8"/>
      <c r="B12" s="2">
        <v>0.57291666666666663</v>
      </c>
      <c r="C12" s="1" t="s">
        <v>33</v>
      </c>
      <c r="D12" s="1" t="s">
        <v>30</v>
      </c>
      <c r="E12" s="1" t="s">
        <v>30</v>
      </c>
      <c r="F12" s="1" t="s">
        <v>34</v>
      </c>
      <c r="G12" s="1">
        <v>11</v>
      </c>
      <c r="H12" s="1" t="s">
        <v>30</v>
      </c>
      <c r="I12" s="3" t="s">
        <v>52</v>
      </c>
      <c r="J12" s="1" t="s">
        <v>14</v>
      </c>
      <c r="K12" s="1" t="s">
        <v>16</v>
      </c>
      <c r="L12" s="1" t="s">
        <v>15</v>
      </c>
      <c r="M12" s="1" t="s">
        <v>50</v>
      </c>
      <c r="N12" s="1">
        <v>12</v>
      </c>
      <c r="O12" s="1" t="s">
        <v>18</v>
      </c>
      <c r="P12" s="1" t="s">
        <v>19</v>
      </c>
    </row>
  </sheetData>
  <mergeCells count="1">
    <mergeCell ref="A2:A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23May</vt:lpstr>
      <vt:lpstr>25May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Xuerong</dc:creator>
  <cp:lastModifiedBy>Sun, Xuerong</cp:lastModifiedBy>
  <dcterms:created xsi:type="dcterms:W3CDTF">2015-06-05T18:17:20Z</dcterms:created>
  <dcterms:modified xsi:type="dcterms:W3CDTF">2023-05-27T09:33:56Z</dcterms:modified>
</cp:coreProperties>
</file>