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Carney/Documents/GitHub/Clemson_Football_Analysis/"/>
    </mc:Choice>
  </mc:AlternateContent>
  <xr:revisionPtr revIDLastSave="0" documentId="13_ncr:1_{AD1C8450-3124-3D49-BE11-4839B2C7A79C}" xr6:coauthVersionLast="33" xr6:coauthVersionMax="33" xr10:uidLastSave="{00000000-0000-0000-0000-000000000000}"/>
  <bookViews>
    <workbookView xWindow="80" yWindow="460" windowWidth="25440" windowHeight="14780" xr2:uid="{CC753E6D-A7ED-C14A-9FDA-6FF942EF45A5}"/>
  </bookViews>
  <sheets>
    <sheet name="Blank Depth" sheetId="2" r:id="rId1"/>
    <sheet name="BLANK-GAME" sheetId="11" r:id="rId2"/>
  </sheets>
  <definedNames>
    <definedName name="_xlnm._FilterDatabase" localSheetId="0" hidden="1">'Blank Depth'!$A$1:$B$112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2" l="1"/>
  <c r="J95" i="11" l="1"/>
  <c r="I95" i="11"/>
  <c r="H95" i="11"/>
  <c r="G95" i="11"/>
  <c r="F95" i="11"/>
  <c r="E95" i="11"/>
  <c r="D95" i="11"/>
  <c r="C95" i="11"/>
  <c r="M40" i="11"/>
  <c r="L40" i="11"/>
  <c r="K40" i="11"/>
  <c r="J40" i="11"/>
  <c r="I40" i="11"/>
  <c r="H40" i="11"/>
  <c r="G40" i="11"/>
  <c r="F40" i="11"/>
  <c r="E40" i="11"/>
  <c r="D40" i="11"/>
  <c r="C40" i="11"/>
  <c r="F24" i="11"/>
  <c r="E24" i="11"/>
  <c r="D24" i="11"/>
  <c r="C24" i="11"/>
  <c r="I13" i="11"/>
  <c r="H13" i="11"/>
  <c r="G13" i="11"/>
  <c r="F13" i="11"/>
  <c r="E13" i="11"/>
  <c r="D13" i="11"/>
  <c r="C13" i="11"/>
  <c r="M3" i="11"/>
  <c r="L3" i="11"/>
  <c r="K3" i="11"/>
  <c r="J3" i="11"/>
  <c r="I3" i="11"/>
  <c r="H3" i="11"/>
  <c r="G3" i="11"/>
  <c r="F3" i="11"/>
  <c r="E3" i="11"/>
  <c r="D3" i="11"/>
  <c r="C3" i="11"/>
  <c r="A38" i="2" l="1"/>
  <c r="F112" i="2"/>
  <c r="D112" i="2"/>
  <c r="C112" i="2"/>
  <c r="A112" i="2"/>
  <c r="B11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2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D2" i="2"/>
  <c r="A2" i="2"/>
</calcChain>
</file>

<file path=xl/sharedStrings.xml><?xml version="1.0" encoding="utf-8"?>
<sst xmlns="http://schemas.openxmlformats.org/spreadsheetml/2006/main" count="103" uniqueCount="79">
  <si>
    <t>TD</t>
  </si>
  <si>
    <t>Position</t>
  </si>
  <si>
    <t>Player</t>
  </si>
  <si>
    <t>Cmp</t>
  </si>
  <si>
    <t>Att</t>
  </si>
  <si>
    <t>Pct</t>
  </si>
  <si>
    <t>Yds</t>
  </si>
  <si>
    <t>Y/A</t>
  </si>
  <si>
    <t>Int</t>
  </si>
  <si>
    <t>Passing</t>
  </si>
  <si>
    <t>Name</t>
  </si>
  <si>
    <t>Recruiting Rank</t>
  </si>
  <si>
    <t>Height(Inches)</t>
  </si>
  <si>
    <t>Weight(LBs)</t>
  </si>
  <si>
    <t>Pos</t>
  </si>
  <si>
    <t>FR</t>
  </si>
  <si>
    <t>Stars</t>
  </si>
  <si>
    <t>NA</t>
  </si>
  <si>
    <t>No</t>
  </si>
  <si>
    <t>Yr</t>
  </si>
  <si>
    <t>Ht</t>
  </si>
  <si>
    <t>Wt</t>
  </si>
  <si>
    <t>Hometown</t>
  </si>
  <si>
    <t>Last School</t>
  </si>
  <si>
    <t>Paste to right with header</t>
  </si>
  <si>
    <t>Rank</t>
  </si>
  <si>
    <t>Rushing</t>
  </si>
  <si>
    <t>Receiving</t>
  </si>
  <si>
    <t>Avg</t>
  </si>
  <si>
    <t>Attempts</t>
  </si>
  <si>
    <t>Receptions</t>
  </si>
  <si>
    <t>TD_Rec</t>
  </si>
  <si>
    <t>Yards_Rec</t>
  </si>
  <si>
    <t>Rush_Yds</t>
  </si>
  <si>
    <t>Rush_TD</t>
  </si>
  <si>
    <t>Rush_Att</t>
  </si>
  <si>
    <t>Solo</t>
  </si>
  <si>
    <t>Ast</t>
  </si>
  <si>
    <t>Tot</t>
  </si>
  <si>
    <t>FF</t>
  </si>
  <si>
    <t>Kicking</t>
  </si>
  <si>
    <t>XPM</t>
  </si>
  <si>
    <t>XPA</t>
  </si>
  <si>
    <t>FGM</t>
  </si>
  <si>
    <t>FGA</t>
  </si>
  <si>
    <t>Punts</t>
  </si>
  <si>
    <t>PssrRate</t>
  </si>
  <si>
    <t>Defense</t>
  </si>
  <si>
    <t>Paste Rush/Rec Below</t>
  </si>
  <si>
    <t>Paste Passing Below</t>
  </si>
  <si>
    <t>Paste Defense Below</t>
  </si>
  <si>
    <t>TFL</t>
  </si>
  <si>
    <t>Sack</t>
  </si>
  <si>
    <t>FR_TD</t>
  </si>
  <si>
    <t>PBU</t>
  </si>
  <si>
    <t>Pick_6</t>
  </si>
  <si>
    <t>Points</t>
  </si>
  <si>
    <t>Punt_Yards</t>
  </si>
  <si>
    <t>Avg_Punt_Yds</t>
  </si>
  <si>
    <t>PASTE KICKING BELOW</t>
  </si>
  <si>
    <t>Game Number</t>
  </si>
  <si>
    <t>Opponent</t>
  </si>
  <si>
    <t>Points_For</t>
  </si>
  <si>
    <t>Points_Against</t>
  </si>
  <si>
    <t>Win?</t>
  </si>
  <si>
    <t>T</t>
  </si>
  <si>
    <t>Location</t>
  </si>
  <si>
    <t>Home</t>
  </si>
  <si>
    <t>Neutral</t>
  </si>
  <si>
    <t>Yards_For</t>
  </si>
  <si>
    <t>Yards_Against</t>
  </si>
  <si>
    <t>Clem_Rank</t>
  </si>
  <si>
    <t>Opp_Rank</t>
  </si>
  <si>
    <t>Kicker/Punter</t>
  </si>
  <si>
    <t>Player Name</t>
  </si>
  <si>
    <t>Player Position</t>
  </si>
  <si>
    <t>WR probably</t>
  </si>
  <si>
    <t>RB probably</t>
  </si>
  <si>
    <t>QB probs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</si>
</sst>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Helvetica Neue"/>
      <family val="2"/>
    </font>
    <font>
      <b/>
      <sz val="12"/>
      <color rgb="FFFFFFFF"/>
      <name val="Helvetica Neue"/>
      <family val="2"/>
    </font>
    <font>
      <sz val="13"/>
      <color rgb="FF242729"/>
      <name val="Consolas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1"/>
    <xf numFmtId="0" fontId="4" fillId="0" borderId="0" xfId="0" applyFont="1"/>
    <xf numFmtId="16" fontId="4" fillId="0" borderId="0" xfId="0" applyNumberFormat="1" applyFont="1"/>
    <xf numFmtId="17" fontId="4" fillId="0" borderId="0" xfId="0" applyNumberFormat="1" applyFont="1"/>
    <xf numFmtId="0" fontId="5" fillId="0" borderId="0" xfId="0" applyFont="1"/>
    <xf numFmtId="0" fontId="6" fillId="0" borderId="0" xfId="0" applyFont="1"/>
    <xf numFmtId="0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2" fillId="0" borderId="0" xfId="0" applyFont="1"/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284-FF89-E74F-A4E7-AC50B8F7C354}">
  <dimension ref="A1:T128"/>
  <sheetViews>
    <sheetView tabSelected="1" zoomScaleNormal="100" workbookViewId="0">
      <selection activeCell="Q3" sqref="Q3"/>
    </sheetView>
  </sheetViews>
  <sheetFormatPr baseColWidth="10" defaultRowHeight="16" x14ac:dyDescent="0.2"/>
  <cols>
    <col min="1" max="1" width="15" customWidth="1"/>
    <col min="2" max="2" width="18" bestFit="1" customWidth="1"/>
    <col min="3" max="3" width="13" style="10" bestFit="1" customWidth="1"/>
    <col min="4" max="4" width="13.33203125" bestFit="1" customWidth="1"/>
    <col min="5" max="5" width="14" bestFit="1" customWidth="1"/>
    <col min="6" max="6" width="10.5" customWidth="1"/>
    <col min="8" max="8" width="22.83203125" bestFit="1" customWidth="1"/>
    <col min="10" max="10" width="24" bestFit="1" customWidth="1"/>
  </cols>
  <sheetData>
    <row r="1" spans="1:20" x14ac:dyDescent="0.2">
      <c r="A1" t="s">
        <v>1</v>
      </c>
      <c r="B1" t="s">
        <v>10</v>
      </c>
      <c r="C1" s="10" t="s">
        <v>12</v>
      </c>
      <c r="D1" t="s">
        <v>13</v>
      </c>
      <c r="E1" t="s">
        <v>11</v>
      </c>
      <c r="F1" t="s">
        <v>16</v>
      </c>
      <c r="H1" t="s">
        <v>24</v>
      </c>
      <c r="I1" s="8" t="s">
        <v>18</v>
      </c>
      <c r="J1" s="8" t="s">
        <v>10</v>
      </c>
      <c r="K1" s="8" t="s">
        <v>14</v>
      </c>
      <c r="L1" s="8" t="s">
        <v>19</v>
      </c>
      <c r="M1" s="8" t="s">
        <v>20</v>
      </c>
      <c r="N1" s="8" t="s">
        <v>21</v>
      </c>
      <c r="O1" s="8" t="s">
        <v>22</v>
      </c>
      <c r="P1" s="8" t="s">
        <v>23</v>
      </c>
      <c r="S1" s="8" t="s">
        <v>25</v>
      </c>
      <c r="T1" s="8" t="s">
        <v>16</v>
      </c>
    </row>
    <row r="2" spans="1:20" ht="17" x14ac:dyDescent="0.2">
      <c r="A2" s="1">
        <f t="shared" ref="A2:A33" si="0">K2</f>
        <v>0</v>
      </c>
      <c r="B2" s="2" t="e">
        <f t="shared" ref="B2:B33" si="1">TRIM(MID($J2,FIND(", ",$J2,1)+1,100))&amp;" "&amp;LEFT($J2,FIND(",",$J2,1)-1)</f>
        <v>#VALUE!</v>
      </c>
      <c r="C2" s="10">
        <f t="shared" ref="C2:C33" si="2">CONVERT(LEFT(Q2,FIND("'",Q2)-1),"ft","in")+SUBSTITUTE(RIGHT(Q2,LEN(Q2)-FIND("'",Q2)),"""","")</f>
        <v>12</v>
      </c>
      <c r="D2">
        <f t="shared" ref="D2:D33" si="3">N2</f>
        <v>0</v>
      </c>
      <c r="F2">
        <f t="shared" ref="F2:F33" si="4">IF(E2&gt;=0.98,5,IF(E2&gt;=0.9,4,IF(E2&gt;=0.8,3,IF(E2="NA",2,2))))</f>
        <v>2</v>
      </c>
      <c r="I2" s="5"/>
      <c r="J2" s="5"/>
      <c r="K2" s="5"/>
      <c r="L2" s="5"/>
      <c r="M2" s="6"/>
      <c r="N2" s="5"/>
      <c r="O2" s="5"/>
      <c r="P2" s="5"/>
      <c r="Q2" t="str">
        <f>MONTH(M2) &amp; "'" &amp; DAY(M2)</f>
        <v>1'0</v>
      </c>
      <c r="S2" s="9" t="s">
        <v>25</v>
      </c>
      <c r="T2" t="s">
        <v>16</v>
      </c>
    </row>
    <row r="3" spans="1:20" x14ac:dyDescent="0.2">
      <c r="A3" s="1">
        <f t="shared" si="0"/>
        <v>0</v>
      </c>
      <c r="B3" s="3" t="e">
        <f t="shared" si="1"/>
        <v>#VALUE!</v>
      </c>
      <c r="C3" s="10" t="e">
        <f t="shared" si="2"/>
        <v>#VALUE!</v>
      </c>
      <c r="D3">
        <f t="shared" si="3"/>
        <v>0</v>
      </c>
      <c r="F3">
        <f t="shared" si="4"/>
        <v>2</v>
      </c>
      <c r="I3" s="5"/>
      <c r="J3" s="5"/>
      <c r="K3" s="5"/>
      <c r="L3" s="5"/>
      <c r="M3" s="6"/>
      <c r="N3" s="5"/>
      <c r="O3" s="5"/>
      <c r="P3" s="5"/>
      <c r="T3">
        <v>5</v>
      </c>
    </row>
    <row r="4" spans="1:20" x14ac:dyDescent="0.2">
      <c r="A4" s="1">
        <f t="shared" si="0"/>
        <v>0</v>
      </c>
      <c r="B4" s="3" t="e">
        <f t="shared" si="1"/>
        <v>#VALUE!</v>
      </c>
      <c r="C4" s="10" t="e">
        <f t="shared" si="2"/>
        <v>#VALUE!</v>
      </c>
      <c r="D4">
        <f t="shared" si="3"/>
        <v>0</v>
      </c>
      <c r="F4">
        <f t="shared" si="4"/>
        <v>2</v>
      </c>
      <c r="I4" s="5"/>
      <c r="J4" s="4"/>
      <c r="K4" s="5"/>
      <c r="L4" s="5"/>
      <c r="M4" s="6"/>
      <c r="N4" s="5"/>
      <c r="O4" s="5"/>
      <c r="P4" s="5"/>
      <c r="T4">
        <v>4</v>
      </c>
    </row>
    <row r="5" spans="1:20" x14ac:dyDescent="0.2">
      <c r="A5" s="1">
        <f t="shared" si="0"/>
        <v>0</v>
      </c>
      <c r="B5" s="3" t="e">
        <f t="shared" si="1"/>
        <v>#VALUE!</v>
      </c>
      <c r="C5" s="10" t="e">
        <f t="shared" si="2"/>
        <v>#VALUE!</v>
      </c>
      <c r="D5">
        <f t="shared" si="3"/>
        <v>0</v>
      </c>
      <c r="F5">
        <f t="shared" si="4"/>
        <v>2</v>
      </c>
      <c r="I5" s="5"/>
      <c r="J5" s="5"/>
      <c r="K5" s="5"/>
      <c r="L5" s="5"/>
      <c r="M5" s="6"/>
      <c r="N5" s="5"/>
      <c r="O5" s="5"/>
      <c r="P5" s="5"/>
      <c r="T5">
        <v>3</v>
      </c>
    </row>
    <row r="6" spans="1:20" x14ac:dyDescent="0.2">
      <c r="A6" s="1">
        <f t="shared" si="0"/>
        <v>0</v>
      </c>
      <c r="B6" s="3" t="e">
        <f t="shared" si="1"/>
        <v>#VALUE!</v>
      </c>
      <c r="C6" s="10" t="e">
        <f t="shared" si="2"/>
        <v>#VALUE!</v>
      </c>
      <c r="D6">
        <f t="shared" si="3"/>
        <v>0</v>
      </c>
      <c r="F6">
        <f t="shared" si="4"/>
        <v>2</v>
      </c>
      <c r="I6" s="5"/>
      <c r="J6" s="4"/>
      <c r="K6" s="5"/>
      <c r="L6" s="5"/>
      <c r="M6" s="6"/>
      <c r="N6" s="5"/>
      <c r="O6" s="5"/>
      <c r="P6" s="5"/>
      <c r="T6">
        <v>2</v>
      </c>
    </row>
    <row r="7" spans="1:20" x14ac:dyDescent="0.2">
      <c r="A7" s="1">
        <f t="shared" si="0"/>
        <v>0</v>
      </c>
      <c r="B7" s="3" t="e">
        <f t="shared" si="1"/>
        <v>#VALUE!</v>
      </c>
      <c r="C7" s="10" t="e">
        <f t="shared" si="2"/>
        <v>#VALUE!</v>
      </c>
      <c r="D7">
        <f t="shared" si="3"/>
        <v>0</v>
      </c>
      <c r="F7">
        <f t="shared" si="4"/>
        <v>2</v>
      </c>
      <c r="I7" s="5"/>
      <c r="J7" s="4"/>
      <c r="K7" s="5"/>
      <c r="L7" s="5"/>
      <c r="M7" s="6"/>
      <c r="N7" s="5"/>
      <c r="O7" s="5"/>
      <c r="P7" s="5"/>
      <c r="T7">
        <v>1</v>
      </c>
    </row>
    <row r="8" spans="1:20" x14ac:dyDescent="0.2">
      <c r="A8" s="1">
        <f t="shared" si="0"/>
        <v>0</v>
      </c>
      <c r="B8" s="3" t="e">
        <f t="shared" si="1"/>
        <v>#VALUE!</v>
      </c>
      <c r="C8" s="10" t="e">
        <f t="shared" si="2"/>
        <v>#VALUE!</v>
      </c>
      <c r="D8">
        <f t="shared" si="3"/>
        <v>0</v>
      </c>
      <c r="F8">
        <f t="shared" si="4"/>
        <v>2</v>
      </c>
      <c r="I8" s="5"/>
      <c r="J8" s="4"/>
      <c r="K8" s="5"/>
      <c r="L8" s="5"/>
      <c r="M8" s="6"/>
      <c r="N8" s="5"/>
      <c r="O8" s="5"/>
      <c r="P8" s="5"/>
      <c r="T8" t="s">
        <v>17</v>
      </c>
    </row>
    <row r="9" spans="1:20" x14ac:dyDescent="0.2">
      <c r="A9" s="1">
        <f t="shared" si="0"/>
        <v>0</v>
      </c>
      <c r="B9" s="3" t="e">
        <f t="shared" si="1"/>
        <v>#VALUE!</v>
      </c>
      <c r="C9" s="10" t="e">
        <f t="shared" si="2"/>
        <v>#VALUE!</v>
      </c>
      <c r="D9">
        <f t="shared" si="3"/>
        <v>0</v>
      </c>
      <c r="F9">
        <f t="shared" si="4"/>
        <v>2</v>
      </c>
      <c r="I9" s="5"/>
      <c r="J9" s="4"/>
      <c r="K9" s="5"/>
      <c r="L9" s="5"/>
      <c r="M9" s="6"/>
      <c r="N9" s="5"/>
      <c r="O9" s="5"/>
      <c r="P9" s="5"/>
    </row>
    <row r="10" spans="1:20" x14ac:dyDescent="0.2">
      <c r="A10" s="1">
        <f t="shared" si="0"/>
        <v>0</v>
      </c>
      <c r="B10" s="3" t="e">
        <f t="shared" si="1"/>
        <v>#VALUE!</v>
      </c>
      <c r="C10" s="10" t="e">
        <f t="shared" si="2"/>
        <v>#VALUE!</v>
      </c>
      <c r="D10">
        <f t="shared" si="3"/>
        <v>0</v>
      </c>
      <c r="F10">
        <f t="shared" si="4"/>
        <v>2</v>
      </c>
      <c r="I10" s="5"/>
      <c r="J10" s="5"/>
      <c r="K10" s="5"/>
      <c r="L10" s="5"/>
      <c r="M10" s="6"/>
      <c r="N10" s="5"/>
      <c r="O10" s="5"/>
      <c r="P10" s="5"/>
    </row>
    <row r="11" spans="1:20" x14ac:dyDescent="0.2">
      <c r="A11" s="1">
        <f t="shared" si="0"/>
        <v>0</v>
      </c>
      <c r="B11" s="3" t="e">
        <f t="shared" si="1"/>
        <v>#VALUE!</v>
      </c>
      <c r="C11" s="10" t="e">
        <f t="shared" si="2"/>
        <v>#VALUE!</v>
      </c>
      <c r="D11">
        <f t="shared" si="3"/>
        <v>0</v>
      </c>
      <c r="F11">
        <f t="shared" si="4"/>
        <v>2</v>
      </c>
      <c r="I11" s="5"/>
      <c r="J11" s="4"/>
      <c r="K11" s="5"/>
      <c r="L11" s="5"/>
      <c r="M11" s="6"/>
      <c r="N11" s="5"/>
      <c r="O11" s="5"/>
      <c r="P11" s="5"/>
    </row>
    <row r="12" spans="1:20" x14ac:dyDescent="0.2">
      <c r="A12" s="1">
        <f t="shared" si="0"/>
        <v>0</v>
      </c>
      <c r="B12" s="3" t="e">
        <f t="shared" si="1"/>
        <v>#VALUE!</v>
      </c>
      <c r="C12" s="10" t="e">
        <f t="shared" si="2"/>
        <v>#VALUE!</v>
      </c>
      <c r="D12">
        <f t="shared" si="3"/>
        <v>0</v>
      </c>
      <c r="F12">
        <f t="shared" si="4"/>
        <v>2</v>
      </c>
      <c r="I12" s="5"/>
      <c r="J12" s="4"/>
      <c r="K12" s="5"/>
      <c r="L12" s="5"/>
      <c r="M12" s="6"/>
      <c r="N12" s="5"/>
      <c r="O12" s="5"/>
      <c r="P12" s="5"/>
    </row>
    <row r="13" spans="1:20" x14ac:dyDescent="0.2">
      <c r="A13" s="1">
        <f t="shared" si="0"/>
        <v>0</v>
      </c>
      <c r="B13" s="3" t="e">
        <f t="shared" si="1"/>
        <v>#VALUE!</v>
      </c>
      <c r="C13" s="10" t="e">
        <f t="shared" si="2"/>
        <v>#VALUE!</v>
      </c>
      <c r="D13">
        <f t="shared" si="3"/>
        <v>0</v>
      </c>
      <c r="F13">
        <f t="shared" si="4"/>
        <v>2</v>
      </c>
      <c r="I13" s="5"/>
      <c r="J13" s="5"/>
      <c r="K13" s="5"/>
      <c r="L13" s="5"/>
      <c r="M13" s="6"/>
      <c r="N13" s="5"/>
      <c r="O13" s="5"/>
      <c r="P13" s="5"/>
    </row>
    <row r="14" spans="1:20" x14ac:dyDescent="0.2">
      <c r="A14" s="1">
        <f t="shared" si="0"/>
        <v>0</v>
      </c>
      <c r="B14" s="3" t="e">
        <f t="shared" si="1"/>
        <v>#VALUE!</v>
      </c>
      <c r="C14" s="10" t="e">
        <f t="shared" si="2"/>
        <v>#VALUE!</v>
      </c>
      <c r="D14">
        <f t="shared" si="3"/>
        <v>0</v>
      </c>
      <c r="F14">
        <f t="shared" si="4"/>
        <v>2</v>
      </c>
      <c r="I14" s="5"/>
      <c r="J14" s="5"/>
      <c r="K14" s="5"/>
      <c r="L14" s="5"/>
      <c r="M14" s="6"/>
      <c r="N14" s="5"/>
      <c r="O14" s="5"/>
      <c r="P14" s="5"/>
    </row>
    <row r="15" spans="1:20" x14ac:dyDescent="0.2">
      <c r="A15" s="1">
        <f t="shared" si="0"/>
        <v>0</v>
      </c>
      <c r="B15" s="3" t="e">
        <f t="shared" si="1"/>
        <v>#VALUE!</v>
      </c>
      <c r="C15" s="10" t="e">
        <f t="shared" si="2"/>
        <v>#VALUE!</v>
      </c>
      <c r="D15">
        <f t="shared" si="3"/>
        <v>0</v>
      </c>
      <c r="F15">
        <f t="shared" si="4"/>
        <v>2</v>
      </c>
      <c r="I15" s="5"/>
      <c r="J15" s="4"/>
      <c r="K15" s="5"/>
      <c r="L15" s="5"/>
      <c r="M15" s="7"/>
      <c r="N15" s="5"/>
      <c r="O15" s="5"/>
      <c r="P15" s="5"/>
    </row>
    <row r="16" spans="1:20" x14ac:dyDescent="0.2">
      <c r="A16" s="1">
        <f t="shared" si="0"/>
        <v>0</v>
      </c>
      <c r="B16" s="3" t="e">
        <f t="shared" si="1"/>
        <v>#VALUE!</v>
      </c>
      <c r="C16" s="10" t="e">
        <f t="shared" si="2"/>
        <v>#VALUE!</v>
      </c>
      <c r="D16">
        <f t="shared" si="3"/>
        <v>0</v>
      </c>
      <c r="F16">
        <f t="shared" si="4"/>
        <v>2</v>
      </c>
      <c r="I16" s="5"/>
      <c r="J16" s="4"/>
      <c r="K16" s="5"/>
      <c r="L16" s="5"/>
      <c r="M16" s="6"/>
      <c r="N16" s="5"/>
      <c r="O16" s="5"/>
      <c r="P16" s="5"/>
    </row>
    <row r="17" spans="1:16" x14ac:dyDescent="0.2">
      <c r="A17" s="1">
        <f t="shared" si="0"/>
        <v>0</v>
      </c>
      <c r="B17" s="3" t="e">
        <f t="shared" si="1"/>
        <v>#VALUE!</v>
      </c>
      <c r="C17" s="10" t="e">
        <f t="shared" si="2"/>
        <v>#VALUE!</v>
      </c>
      <c r="D17">
        <f t="shared" si="3"/>
        <v>0</v>
      </c>
      <c r="F17">
        <f t="shared" si="4"/>
        <v>2</v>
      </c>
      <c r="I17" s="5"/>
      <c r="J17" s="4"/>
      <c r="K17" s="5"/>
      <c r="L17" s="5"/>
      <c r="M17" s="7"/>
      <c r="N17" s="5"/>
      <c r="O17" s="5"/>
      <c r="P17" s="5"/>
    </row>
    <row r="18" spans="1:16" x14ac:dyDescent="0.2">
      <c r="A18" s="1">
        <f t="shared" si="0"/>
        <v>0</v>
      </c>
      <c r="B18" s="3" t="e">
        <f t="shared" si="1"/>
        <v>#VALUE!</v>
      </c>
      <c r="C18" s="10" t="e">
        <f t="shared" si="2"/>
        <v>#VALUE!</v>
      </c>
      <c r="D18">
        <f t="shared" si="3"/>
        <v>0</v>
      </c>
      <c r="F18">
        <f t="shared" si="4"/>
        <v>2</v>
      </c>
      <c r="I18" s="5"/>
      <c r="J18" s="4"/>
      <c r="K18" s="5"/>
      <c r="L18" s="5"/>
      <c r="M18" s="7"/>
      <c r="N18" s="5"/>
      <c r="O18" s="5"/>
      <c r="P18" s="5"/>
    </row>
    <row r="19" spans="1:16" x14ac:dyDescent="0.2">
      <c r="A19" s="1">
        <f t="shared" si="0"/>
        <v>0</v>
      </c>
      <c r="B19" s="3" t="e">
        <f t="shared" si="1"/>
        <v>#VALUE!</v>
      </c>
      <c r="C19" s="10" t="e">
        <f t="shared" si="2"/>
        <v>#VALUE!</v>
      </c>
      <c r="D19">
        <f t="shared" si="3"/>
        <v>0</v>
      </c>
      <c r="F19">
        <f t="shared" si="4"/>
        <v>2</v>
      </c>
      <c r="I19" s="5"/>
      <c r="J19" s="4"/>
      <c r="K19" s="5"/>
      <c r="L19" s="5"/>
      <c r="M19" s="6"/>
      <c r="N19" s="5"/>
      <c r="O19" s="5"/>
      <c r="P19" s="5"/>
    </row>
    <row r="20" spans="1:16" x14ac:dyDescent="0.2">
      <c r="A20" s="1">
        <f t="shared" si="0"/>
        <v>0</v>
      </c>
      <c r="B20" s="3" t="e">
        <f t="shared" si="1"/>
        <v>#VALUE!</v>
      </c>
      <c r="C20" s="10" t="e">
        <f t="shared" si="2"/>
        <v>#VALUE!</v>
      </c>
      <c r="D20">
        <f t="shared" si="3"/>
        <v>0</v>
      </c>
      <c r="F20">
        <f t="shared" si="4"/>
        <v>2</v>
      </c>
      <c r="I20" s="5"/>
      <c r="J20" s="4"/>
      <c r="K20" s="5"/>
      <c r="L20" s="5"/>
      <c r="M20" s="6"/>
      <c r="N20" s="5"/>
      <c r="O20" s="5"/>
      <c r="P20" s="5"/>
    </row>
    <row r="21" spans="1:16" x14ac:dyDescent="0.2">
      <c r="A21" s="1">
        <f t="shared" si="0"/>
        <v>0</v>
      </c>
      <c r="B21" s="3" t="e">
        <f t="shared" si="1"/>
        <v>#VALUE!</v>
      </c>
      <c r="C21" s="10" t="e">
        <f t="shared" si="2"/>
        <v>#VALUE!</v>
      </c>
      <c r="D21">
        <f t="shared" si="3"/>
        <v>0</v>
      </c>
      <c r="F21">
        <f t="shared" si="4"/>
        <v>2</v>
      </c>
      <c r="I21" s="5"/>
      <c r="J21" s="4"/>
      <c r="K21" s="5"/>
      <c r="L21" s="5"/>
      <c r="M21" s="6"/>
      <c r="N21" s="5"/>
      <c r="O21" s="5"/>
      <c r="P21" s="5"/>
    </row>
    <row r="22" spans="1:16" x14ac:dyDescent="0.2">
      <c r="A22" s="1">
        <f t="shared" si="0"/>
        <v>0</v>
      </c>
      <c r="B22" s="3" t="e">
        <f t="shared" si="1"/>
        <v>#VALUE!</v>
      </c>
      <c r="C22" s="10" t="e">
        <f t="shared" si="2"/>
        <v>#VALUE!</v>
      </c>
      <c r="D22">
        <f t="shared" si="3"/>
        <v>0</v>
      </c>
      <c r="F22">
        <f t="shared" si="4"/>
        <v>2</v>
      </c>
      <c r="I22" s="5"/>
      <c r="J22" s="4"/>
      <c r="K22" s="5"/>
      <c r="L22" s="5"/>
      <c r="M22" s="6"/>
      <c r="N22" s="5"/>
      <c r="O22" s="5"/>
      <c r="P22" s="5"/>
    </row>
    <row r="23" spans="1:16" x14ac:dyDescent="0.2">
      <c r="A23" s="1">
        <f t="shared" si="0"/>
        <v>0</v>
      </c>
      <c r="B23" s="3" t="e">
        <f t="shared" si="1"/>
        <v>#VALUE!</v>
      </c>
      <c r="C23" s="10" t="e">
        <f t="shared" si="2"/>
        <v>#VALUE!</v>
      </c>
      <c r="D23">
        <f t="shared" si="3"/>
        <v>0</v>
      </c>
      <c r="F23">
        <f t="shared" si="4"/>
        <v>2</v>
      </c>
      <c r="I23" s="5"/>
      <c r="J23" s="5"/>
      <c r="K23" s="5"/>
      <c r="L23" s="5"/>
      <c r="M23" s="7"/>
      <c r="N23" s="5"/>
      <c r="O23" s="5"/>
      <c r="P23" s="5"/>
    </row>
    <row r="24" spans="1:16" x14ac:dyDescent="0.2">
      <c r="A24" s="1">
        <f t="shared" si="0"/>
        <v>0</v>
      </c>
      <c r="B24" s="3" t="e">
        <f t="shared" si="1"/>
        <v>#VALUE!</v>
      </c>
      <c r="C24" s="10" t="e">
        <f t="shared" si="2"/>
        <v>#VALUE!</v>
      </c>
      <c r="D24">
        <f t="shared" si="3"/>
        <v>0</v>
      </c>
      <c r="F24">
        <f t="shared" si="4"/>
        <v>2</v>
      </c>
      <c r="I24" s="5"/>
      <c r="J24" s="5"/>
      <c r="K24" s="5"/>
      <c r="L24" s="5"/>
      <c r="M24" s="6"/>
      <c r="N24" s="5"/>
      <c r="O24" s="5"/>
      <c r="P24" s="5"/>
    </row>
    <row r="25" spans="1:16" x14ac:dyDescent="0.2">
      <c r="A25" s="1">
        <f t="shared" si="0"/>
        <v>0</v>
      </c>
      <c r="B25" s="3" t="e">
        <f t="shared" si="1"/>
        <v>#VALUE!</v>
      </c>
      <c r="C25" s="10" t="e">
        <f t="shared" si="2"/>
        <v>#VALUE!</v>
      </c>
      <c r="D25">
        <f t="shared" si="3"/>
        <v>0</v>
      </c>
      <c r="F25">
        <f t="shared" si="4"/>
        <v>2</v>
      </c>
      <c r="I25" s="5"/>
      <c r="J25" s="5"/>
      <c r="K25" s="5"/>
      <c r="L25" s="5"/>
      <c r="M25" s="6"/>
      <c r="N25" s="5"/>
      <c r="O25" s="5"/>
      <c r="P25" s="5"/>
    </row>
    <row r="26" spans="1:16" x14ac:dyDescent="0.2">
      <c r="A26" s="1">
        <f t="shared" si="0"/>
        <v>0</v>
      </c>
      <c r="B26" s="3" t="e">
        <f t="shared" si="1"/>
        <v>#VALUE!</v>
      </c>
      <c r="C26" s="10" t="e">
        <f t="shared" si="2"/>
        <v>#VALUE!</v>
      </c>
      <c r="D26">
        <f t="shared" si="3"/>
        <v>0</v>
      </c>
      <c r="F26">
        <f t="shared" si="4"/>
        <v>2</v>
      </c>
      <c r="I26" s="5"/>
      <c r="J26" s="4"/>
      <c r="K26" s="5"/>
      <c r="L26" s="5"/>
      <c r="M26" s="6"/>
      <c r="N26" s="5"/>
      <c r="O26" s="5"/>
      <c r="P26" s="5"/>
    </row>
    <row r="27" spans="1:16" x14ac:dyDescent="0.2">
      <c r="A27" s="1">
        <f t="shared" si="0"/>
        <v>0</v>
      </c>
      <c r="B27" s="3" t="e">
        <f t="shared" si="1"/>
        <v>#VALUE!</v>
      </c>
      <c r="C27" s="10" t="e">
        <f t="shared" si="2"/>
        <v>#VALUE!</v>
      </c>
      <c r="D27">
        <f t="shared" si="3"/>
        <v>0</v>
      </c>
      <c r="F27">
        <f t="shared" si="4"/>
        <v>2</v>
      </c>
      <c r="I27" s="5"/>
      <c r="J27" s="5"/>
      <c r="K27" s="5"/>
      <c r="L27" s="5"/>
      <c r="M27" s="6"/>
      <c r="N27" s="5"/>
      <c r="O27" s="5"/>
      <c r="P27" s="5"/>
    </row>
    <row r="28" spans="1:16" x14ac:dyDescent="0.2">
      <c r="A28" s="1">
        <f t="shared" si="0"/>
        <v>0</v>
      </c>
      <c r="B28" s="3" t="e">
        <f t="shared" si="1"/>
        <v>#VALUE!</v>
      </c>
      <c r="C28" s="10" t="e">
        <f t="shared" si="2"/>
        <v>#VALUE!</v>
      </c>
      <c r="D28">
        <f t="shared" si="3"/>
        <v>0</v>
      </c>
      <c r="F28">
        <f t="shared" si="4"/>
        <v>2</v>
      </c>
      <c r="I28" s="5"/>
      <c r="J28" s="4"/>
      <c r="K28" s="5"/>
      <c r="L28" s="5"/>
      <c r="M28" s="6"/>
      <c r="N28" s="5"/>
      <c r="O28" s="5"/>
      <c r="P28" s="5"/>
    </row>
    <row r="29" spans="1:16" x14ac:dyDescent="0.2">
      <c r="A29" s="1">
        <f t="shared" si="0"/>
        <v>0</v>
      </c>
      <c r="B29" s="3" t="e">
        <f t="shared" si="1"/>
        <v>#VALUE!</v>
      </c>
      <c r="C29" s="10" t="e">
        <f t="shared" si="2"/>
        <v>#VALUE!</v>
      </c>
      <c r="D29">
        <f t="shared" si="3"/>
        <v>0</v>
      </c>
      <c r="F29">
        <f t="shared" si="4"/>
        <v>2</v>
      </c>
      <c r="I29" s="5"/>
      <c r="J29" s="4"/>
      <c r="K29" s="5"/>
      <c r="L29" s="5"/>
      <c r="M29" s="6"/>
      <c r="N29" s="5"/>
      <c r="O29" s="5"/>
      <c r="P29" s="5"/>
    </row>
    <row r="30" spans="1:16" x14ac:dyDescent="0.2">
      <c r="A30" s="1">
        <f t="shared" si="0"/>
        <v>0</v>
      </c>
      <c r="B30" s="3" t="e">
        <f t="shared" si="1"/>
        <v>#VALUE!</v>
      </c>
      <c r="C30" s="10" t="e">
        <f t="shared" si="2"/>
        <v>#VALUE!</v>
      </c>
      <c r="D30">
        <f t="shared" si="3"/>
        <v>0</v>
      </c>
      <c r="F30">
        <f t="shared" si="4"/>
        <v>2</v>
      </c>
      <c r="I30" s="5"/>
      <c r="J30" s="4"/>
      <c r="K30" s="5"/>
      <c r="L30" s="5"/>
      <c r="M30" s="6"/>
      <c r="N30" s="5"/>
      <c r="O30" s="5"/>
      <c r="P30" s="5"/>
    </row>
    <row r="31" spans="1:16" x14ac:dyDescent="0.2">
      <c r="A31" s="1">
        <f t="shared" si="0"/>
        <v>0</v>
      </c>
      <c r="B31" s="3" t="e">
        <f t="shared" si="1"/>
        <v>#VALUE!</v>
      </c>
      <c r="C31" s="10" t="e">
        <f t="shared" si="2"/>
        <v>#VALUE!</v>
      </c>
      <c r="D31">
        <f t="shared" si="3"/>
        <v>0</v>
      </c>
      <c r="F31">
        <f t="shared" si="4"/>
        <v>2</v>
      </c>
      <c r="I31" s="5"/>
      <c r="J31" s="4"/>
      <c r="K31" s="5"/>
      <c r="L31" s="5"/>
      <c r="M31" s="6"/>
      <c r="N31" s="5"/>
      <c r="O31" s="5"/>
      <c r="P31" s="5"/>
    </row>
    <row r="32" spans="1:16" x14ac:dyDescent="0.2">
      <c r="A32" s="1">
        <f t="shared" si="0"/>
        <v>0</v>
      </c>
      <c r="B32" s="3" t="e">
        <f t="shared" si="1"/>
        <v>#VALUE!</v>
      </c>
      <c r="C32" s="10" t="e">
        <f t="shared" si="2"/>
        <v>#VALUE!</v>
      </c>
      <c r="D32">
        <f t="shared" si="3"/>
        <v>0</v>
      </c>
      <c r="F32">
        <f t="shared" si="4"/>
        <v>2</v>
      </c>
      <c r="I32" s="5"/>
      <c r="J32" s="4"/>
      <c r="K32" s="5"/>
      <c r="L32" s="5"/>
      <c r="M32" s="7"/>
      <c r="N32" s="5"/>
      <c r="O32" s="5"/>
      <c r="P32" s="5"/>
    </row>
    <row r="33" spans="1:16" x14ac:dyDescent="0.2">
      <c r="A33" s="1">
        <f t="shared" si="0"/>
        <v>0</v>
      </c>
      <c r="B33" s="3" t="e">
        <f t="shared" si="1"/>
        <v>#VALUE!</v>
      </c>
      <c r="C33" s="10" t="e">
        <f t="shared" si="2"/>
        <v>#VALUE!</v>
      </c>
      <c r="D33">
        <f t="shared" si="3"/>
        <v>0</v>
      </c>
      <c r="F33">
        <f t="shared" si="4"/>
        <v>2</v>
      </c>
      <c r="I33" s="5"/>
      <c r="J33" s="4"/>
      <c r="K33" s="5"/>
      <c r="L33" s="5"/>
      <c r="M33" s="6"/>
      <c r="N33" s="5"/>
      <c r="O33" s="5"/>
      <c r="P33" s="5"/>
    </row>
    <row r="34" spans="1:16" x14ac:dyDescent="0.2">
      <c r="A34" s="1">
        <f t="shared" ref="A34:A65" si="5">K34</f>
        <v>0</v>
      </c>
      <c r="B34" s="3" t="e">
        <f t="shared" ref="B34:B65" si="6">TRIM(MID($J34,FIND(", ",$J34,1)+1,100))&amp;" "&amp;LEFT($J34,FIND(",",$J34,1)-1)</f>
        <v>#VALUE!</v>
      </c>
      <c r="C34" s="10" t="e">
        <f t="shared" ref="C34:C65" si="7">CONVERT(LEFT(Q34,FIND("'",Q34)-1),"ft","in")+SUBSTITUTE(RIGHT(Q34,LEN(Q34)-FIND("'",Q34)),"""","")</f>
        <v>#VALUE!</v>
      </c>
      <c r="D34">
        <f t="shared" ref="D34:D65" si="8">N34</f>
        <v>0</v>
      </c>
      <c r="F34">
        <f t="shared" ref="F34:F65" si="9">IF(E34&gt;=0.98,5,IF(E34&gt;=0.9,4,IF(E34&gt;=0.8,3,IF(E34="NA",2,2))))</f>
        <v>2</v>
      </c>
      <c r="I34" s="5"/>
      <c r="J34" s="4"/>
      <c r="K34" s="5"/>
      <c r="L34" s="5"/>
      <c r="M34" s="6"/>
      <c r="N34" s="5"/>
      <c r="O34" s="5"/>
      <c r="P34" s="5"/>
    </row>
    <row r="35" spans="1:16" x14ac:dyDescent="0.2">
      <c r="A35" s="1">
        <f t="shared" si="5"/>
        <v>0</v>
      </c>
      <c r="B35" s="3" t="e">
        <f t="shared" si="6"/>
        <v>#VALUE!</v>
      </c>
      <c r="C35" s="10" t="e">
        <f t="shared" si="7"/>
        <v>#VALUE!</v>
      </c>
      <c r="D35">
        <f t="shared" si="8"/>
        <v>0</v>
      </c>
      <c r="F35">
        <f t="shared" si="9"/>
        <v>2</v>
      </c>
      <c r="I35" s="5"/>
      <c r="J35" s="5"/>
      <c r="K35" s="5"/>
      <c r="L35" s="5"/>
      <c r="M35" s="6"/>
      <c r="N35" s="5"/>
      <c r="O35" s="5"/>
      <c r="P35" s="5"/>
    </row>
    <row r="36" spans="1:16" x14ac:dyDescent="0.2">
      <c r="A36" s="1">
        <f t="shared" si="5"/>
        <v>0</v>
      </c>
      <c r="B36" s="3" t="e">
        <f t="shared" si="6"/>
        <v>#VALUE!</v>
      </c>
      <c r="C36" s="10" t="e">
        <f t="shared" si="7"/>
        <v>#VALUE!</v>
      </c>
      <c r="D36">
        <f t="shared" si="8"/>
        <v>0</v>
      </c>
      <c r="F36">
        <f t="shared" si="9"/>
        <v>2</v>
      </c>
      <c r="I36" s="5"/>
      <c r="J36" s="5"/>
      <c r="K36" s="5"/>
      <c r="L36" s="5"/>
      <c r="M36" s="6"/>
      <c r="N36" s="5"/>
      <c r="O36" s="5"/>
      <c r="P36" s="5"/>
    </row>
    <row r="37" spans="1:16" x14ac:dyDescent="0.2">
      <c r="A37" s="1">
        <f t="shared" si="5"/>
        <v>0</v>
      </c>
      <c r="B37" s="3" t="e">
        <f t="shared" si="6"/>
        <v>#VALUE!</v>
      </c>
      <c r="C37" s="10" t="e">
        <f t="shared" si="7"/>
        <v>#VALUE!</v>
      </c>
      <c r="D37">
        <f t="shared" si="8"/>
        <v>0</v>
      </c>
      <c r="F37">
        <f t="shared" si="9"/>
        <v>2</v>
      </c>
      <c r="I37" s="5"/>
      <c r="J37" s="4"/>
      <c r="K37" s="5"/>
      <c r="L37" s="5"/>
      <c r="M37" s="6"/>
      <c r="N37" s="5"/>
      <c r="O37" s="5"/>
      <c r="P37" s="5"/>
    </row>
    <row r="38" spans="1:16" x14ac:dyDescent="0.2">
      <c r="A38" s="1">
        <f t="shared" si="5"/>
        <v>0</v>
      </c>
      <c r="B38" s="3" t="e">
        <f t="shared" si="6"/>
        <v>#VALUE!</v>
      </c>
      <c r="C38" s="10" t="e">
        <f t="shared" si="7"/>
        <v>#VALUE!</v>
      </c>
      <c r="D38">
        <f t="shared" si="8"/>
        <v>0</v>
      </c>
      <c r="F38">
        <f t="shared" si="9"/>
        <v>2</v>
      </c>
      <c r="I38" s="5"/>
      <c r="J38" s="5"/>
      <c r="K38" s="5"/>
      <c r="L38" s="5"/>
      <c r="M38" s="6"/>
      <c r="N38" s="5"/>
      <c r="O38" s="5"/>
      <c r="P38" s="5"/>
    </row>
    <row r="39" spans="1:16" x14ac:dyDescent="0.2">
      <c r="A39" s="1">
        <f t="shared" si="5"/>
        <v>0</v>
      </c>
      <c r="B39" s="3" t="e">
        <f t="shared" si="6"/>
        <v>#VALUE!</v>
      </c>
      <c r="C39" s="10" t="e">
        <f t="shared" si="7"/>
        <v>#VALUE!</v>
      </c>
      <c r="D39">
        <f t="shared" si="8"/>
        <v>0</v>
      </c>
      <c r="F39">
        <f t="shared" si="9"/>
        <v>2</v>
      </c>
      <c r="I39" s="5"/>
      <c r="J39" s="4"/>
      <c r="K39" s="5"/>
      <c r="L39" s="5"/>
      <c r="M39" s="6"/>
      <c r="N39" s="5"/>
      <c r="O39" s="5"/>
      <c r="P39" s="5"/>
    </row>
    <row r="40" spans="1:16" x14ac:dyDescent="0.2">
      <c r="A40" s="1">
        <f t="shared" si="5"/>
        <v>0</v>
      </c>
      <c r="B40" s="3" t="e">
        <f t="shared" si="6"/>
        <v>#VALUE!</v>
      </c>
      <c r="C40" s="10" t="e">
        <f t="shared" si="7"/>
        <v>#VALUE!</v>
      </c>
      <c r="D40">
        <f t="shared" si="8"/>
        <v>0</v>
      </c>
      <c r="F40">
        <f t="shared" si="9"/>
        <v>2</v>
      </c>
      <c r="I40" s="5"/>
      <c r="J40" s="5"/>
      <c r="K40" s="5"/>
      <c r="L40" s="5"/>
      <c r="M40" s="6"/>
      <c r="N40" s="5"/>
      <c r="O40" s="5"/>
      <c r="P40" s="5"/>
    </row>
    <row r="41" spans="1:16" x14ac:dyDescent="0.2">
      <c r="A41" s="1">
        <f t="shared" si="5"/>
        <v>0</v>
      </c>
      <c r="B41" s="3" t="e">
        <f t="shared" si="6"/>
        <v>#VALUE!</v>
      </c>
      <c r="C41" s="10" t="e">
        <f t="shared" si="7"/>
        <v>#VALUE!</v>
      </c>
      <c r="D41">
        <f t="shared" si="8"/>
        <v>0</v>
      </c>
      <c r="F41">
        <f t="shared" si="9"/>
        <v>2</v>
      </c>
      <c r="I41" s="5"/>
      <c r="J41" s="5"/>
      <c r="K41" s="5"/>
      <c r="L41" s="5"/>
      <c r="M41" s="6"/>
      <c r="N41" s="5"/>
      <c r="O41" s="5"/>
      <c r="P41" s="5"/>
    </row>
    <row r="42" spans="1:16" x14ac:dyDescent="0.2">
      <c r="A42" s="1">
        <f t="shared" si="5"/>
        <v>0</v>
      </c>
      <c r="B42" s="3" t="e">
        <f t="shared" si="6"/>
        <v>#VALUE!</v>
      </c>
      <c r="C42" s="10" t="e">
        <f t="shared" si="7"/>
        <v>#VALUE!</v>
      </c>
      <c r="D42">
        <f t="shared" si="8"/>
        <v>0</v>
      </c>
      <c r="F42">
        <f t="shared" si="9"/>
        <v>2</v>
      </c>
      <c r="I42" s="5"/>
      <c r="J42" s="4"/>
      <c r="K42" s="5"/>
      <c r="L42" s="5"/>
      <c r="M42" s="6"/>
      <c r="N42" s="5"/>
      <c r="O42" s="5"/>
      <c r="P42" s="5"/>
    </row>
    <row r="43" spans="1:16" x14ac:dyDescent="0.2">
      <c r="A43" s="1">
        <f t="shared" si="5"/>
        <v>0</v>
      </c>
      <c r="B43" s="3" t="e">
        <f t="shared" si="6"/>
        <v>#VALUE!</v>
      </c>
      <c r="C43" s="10" t="e">
        <f t="shared" si="7"/>
        <v>#VALUE!</v>
      </c>
      <c r="D43">
        <f t="shared" si="8"/>
        <v>0</v>
      </c>
      <c r="F43">
        <f t="shared" si="9"/>
        <v>2</v>
      </c>
      <c r="I43" s="5"/>
      <c r="J43" s="5"/>
      <c r="K43" s="5"/>
      <c r="L43" s="5"/>
      <c r="M43" s="6"/>
      <c r="N43" s="5"/>
      <c r="O43" s="5"/>
      <c r="P43" s="5"/>
    </row>
    <row r="44" spans="1:16" x14ac:dyDescent="0.2">
      <c r="A44" s="1">
        <f t="shared" si="5"/>
        <v>0</v>
      </c>
      <c r="B44" s="3" t="e">
        <f t="shared" si="6"/>
        <v>#VALUE!</v>
      </c>
      <c r="C44" s="10" t="e">
        <f t="shared" si="7"/>
        <v>#VALUE!</v>
      </c>
      <c r="D44">
        <f t="shared" si="8"/>
        <v>0</v>
      </c>
      <c r="F44">
        <f t="shared" si="9"/>
        <v>2</v>
      </c>
      <c r="I44" s="5"/>
      <c r="J44" s="4"/>
      <c r="K44" s="5"/>
      <c r="L44" s="5"/>
      <c r="M44" s="6"/>
      <c r="N44" s="5"/>
      <c r="O44" s="5"/>
      <c r="P44" s="5"/>
    </row>
    <row r="45" spans="1:16" x14ac:dyDescent="0.2">
      <c r="A45" s="1">
        <f t="shared" si="5"/>
        <v>0</v>
      </c>
      <c r="B45" s="3" t="e">
        <f t="shared" si="6"/>
        <v>#VALUE!</v>
      </c>
      <c r="C45" s="10" t="e">
        <f t="shared" si="7"/>
        <v>#VALUE!</v>
      </c>
      <c r="D45">
        <f t="shared" si="8"/>
        <v>0</v>
      </c>
      <c r="F45">
        <f t="shared" si="9"/>
        <v>2</v>
      </c>
      <c r="I45" s="5"/>
      <c r="J45" s="4"/>
      <c r="K45" s="5"/>
      <c r="L45" s="5"/>
      <c r="M45" s="6"/>
      <c r="N45" s="5"/>
      <c r="O45" s="5"/>
      <c r="P45" s="5"/>
    </row>
    <row r="46" spans="1:16" x14ac:dyDescent="0.2">
      <c r="A46" s="1">
        <f t="shared" si="5"/>
        <v>0</v>
      </c>
      <c r="B46" s="3" t="e">
        <f t="shared" si="6"/>
        <v>#VALUE!</v>
      </c>
      <c r="C46" s="10" t="e">
        <f t="shared" si="7"/>
        <v>#VALUE!</v>
      </c>
      <c r="D46">
        <f t="shared" si="8"/>
        <v>0</v>
      </c>
      <c r="F46">
        <f t="shared" si="9"/>
        <v>2</v>
      </c>
      <c r="I46" s="5"/>
      <c r="J46" s="5"/>
      <c r="K46" s="5"/>
      <c r="L46" s="5"/>
      <c r="M46" s="6"/>
      <c r="N46" s="5"/>
      <c r="O46" s="5"/>
      <c r="P46" s="5"/>
    </row>
    <row r="47" spans="1:16" x14ac:dyDescent="0.2">
      <c r="A47" s="1">
        <f t="shared" si="5"/>
        <v>0</v>
      </c>
      <c r="B47" s="3" t="e">
        <f t="shared" si="6"/>
        <v>#VALUE!</v>
      </c>
      <c r="C47" s="10" t="e">
        <f t="shared" si="7"/>
        <v>#VALUE!</v>
      </c>
      <c r="D47">
        <f t="shared" si="8"/>
        <v>0</v>
      </c>
      <c r="F47">
        <f t="shared" si="9"/>
        <v>2</v>
      </c>
      <c r="I47" s="5"/>
      <c r="J47" s="4"/>
      <c r="K47" s="5"/>
      <c r="L47" s="5"/>
      <c r="M47" s="6"/>
      <c r="N47" s="5"/>
      <c r="O47" s="5"/>
      <c r="P47" s="5"/>
    </row>
    <row r="48" spans="1:16" x14ac:dyDescent="0.2">
      <c r="A48" s="1">
        <f t="shared" si="5"/>
        <v>0</v>
      </c>
      <c r="B48" s="3" t="e">
        <f t="shared" si="6"/>
        <v>#VALUE!</v>
      </c>
      <c r="C48" s="10" t="e">
        <f t="shared" si="7"/>
        <v>#VALUE!</v>
      </c>
      <c r="D48">
        <f t="shared" si="8"/>
        <v>0</v>
      </c>
      <c r="F48">
        <f t="shared" si="9"/>
        <v>2</v>
      </c>
      <c r="I48" s="5"/>
      <c r="J48" s="4"/>
      <c r="K48" s="5"/>
      <c r="L48" s="5"/>
      <c r="M48" s="6"/>
      <c r="N48" s="5"/>
      <c r="O48" s="5"/>
      <c r="P48" s="5"/>
    </row>
    <row r="49" spans="1:16" x14ac:dyDescent="0.2">
      <c r="A49" s="1">
        <f t="shared" si="5"/>
        <v>0</v>
      </c>
      <c r="B49" s="3" t="e">
        <f t="shared" si="6"/>
        <v>#VALUE!</v>
      </c>
      <c r="C49" s="10" t="e">
        <f t="shared" si="7"/>
        <v>#VALUE!</v>
      </c>
      <c r="D49">
        <f t="shared" si="8"/>
        <v>0</v>
      </c>
      <c r="F49">
        <f t="shared" si="9"/>
        <v>2</v>
      </c>
      <c r="I49" s="5"/>
      <c r="J49" s="4"/>
      <c r="K49" s="5"/>
      <c r="L49" s="5"/>
      <c r="M49" s="6"/>
      <c r="N49" s="5"/>
      <c r="O49" s="5"/>
      <c r="P49" s="5"/>
    </row>
    <row r="50" spans="1:16" x14ac:dyDescent="0.2">
      <c r="A50" s="1">
        <f t="shared" si="5"/>
        <v>0</v>
      </c>
      <c r="B50" s="3" t="e">
        <f t="shared" si="6"/>
        <v>#VALUE!</v>
      </c>
      <c r="C50" s="10" t="e">
        <f t="shared" si="7"/>
        <v>#VALUE!</v>
      </c>
      <c r="D50">
        <f t="shared" si="8"/>
        <v>0</v>
      </c>
      <c r="F50">
        <f t="shared" si="9"/>
        <v>2</v>
      </c>
      <c r="I50" s="5"/>
      <c r="J50" s="5"/>
      <c r="K50" s="5"/>
      <c r="L50" s="5"/>
      <c r="M50" s="6"/>
      <c r="N50" s="5"/>
      <c r="O50" s="5"/>
      <c r="P50" s="5"/>
    </row>
    <row r="51" spans="1:16" x14ac:dyDescent="0.2">
      <c r="A51" s="1">
        <f t="shared" si="5"/>
        <v>0</v>
      </c>
      <c r="B51" s="3" t="e">
        <f t="shared" si="6"/>
        <v>#VALUE!</v>
      </c>
      <c r="C51" s="10" t="e">
        <f t="shared" si="7"/>
        <v>#VALUE!</v>
      </c>
      <c r="D51">
        <f t="shared" si="8"/>
        <v>0</v>
      </c>
      <c r="F51">
        <f t="shared" si="9"/>
        <v>2</v>
      </c>
      <c r="I51" s="5"/>
      <c r="J51" s="5"/>
      <c r="K51" s="5"/>
      <c r="L51" s="5"/>
      <c r="M51" s="6"/>
      <c r="N51" s="5"/>
      <c r="O51" s="5"/>
      <c r="P51" s="5"/>
    </row>
    <row r="52" spans="1:16" x14ac:dyDescent="0.2">
      <c r="A52" s="1">
        <f t="shared" si="5"/>
        <v>0</v>
      </c>
      <c r="B52" s="3" t="e">
        <f t="shared" si="6"/>
        <v>#VALUE!</v>
      </c>
      <c r="C52" s="10" t="e">
        <f t="shared" si="7"/>
        <v>#VALUE!</v>
      </c>
      <c r="D52">
        <f t="shared" si="8"/>
        <v>0</v>
      </c>
      <c r="F52">
        <f t="shared" si="9"/>
        <v>2</v>
      </c>
      <c r="I52" s="5"/>
      <c r="J52" s="5"/>
      <c r="K52" s="5"/>
      <c r="L52" s="5"/>
      <c r="M52" s="6"/>
      <c r="N52" s="5"/>
      <c r="O52" s="5"/>
      <c r="P52" s="5"/>
    </row>
    <row r="53" spans="1:16" x14ac:dyDescent="0.2">
      <c r="A53" s="1">
        <f t="shared" si="5"/>
        <v>0</v>
      </c>
      <c r="B53" s="3" t="e">
        <f t="shared" si="6"/>
        <v>#VALUE!</v>
      </c>
      <c r="C53" s="10" t="e">
        <f t="shared" si="7"/>
        <v>#VALUE!</v>
      </c>
      <c r="D53">
        <f t="shared" si="8"/>
        <v>0</v>
      </c>
      <c r="F53">
        <f t="shared" si="9"/>
        <v>2</v>
      </c>
      <c r="I53" s="5"/>
      <c r="J53" s="4"/>
      <c r="K53" s="5"/>
      <c r="L53" s="5"/>
      <c r="M53" s="6"/>
      <c r="N53" s="5"/>
      <c r="O53" s="5"/>
      <c r="P53" s="5"/>
    </row>
    <row r="54" spans="1:16" x14ac:dyDescent="0.2">
      <c r="A54" s="1">
        <f t="shared" si="5"/>
        <v>0</v>
      </c>
      <c r="B54" s="3" t="e">
        <f t="shared" si="6"/>
        <v>#VALUE!</v>
      </c>
      <c r="C54" s="10" t="e">
        <f t="shared" si="7"/>
        <v>#VALUE!</v>
      </c>
      <c r="D54">
        <f t="shared" si="8"/>
        <v>0</v>
      </c>
      <c r="F54">
        <f t="shared" si="9"/>
        <v>2</v>
      </c>
      <c r="I54" s="5"/>
      <c r="J54" s="5"/>
      <c r="K54" s="5"/>
      <c r="L54" s="5"/>
      <c r="M54" s="7"/>
      <c r="N54" s="5"/>
      <c r="O54" s="5"/>
      <c r="P54" s="5"/>
    </row>
    <row r="55" spans="1:16" x14ac:dyDescent="0.2">
      <c r="A55" s="1">
        <f t="shared" si="5"/>
        <v>0</v>
      </c>
      <c r="B55" s="3" t="e">
        <f t="shared" si="6"/>
        <v>#VALUE!</v>
      </c>
      <c r="C55" s="10" t="e">
        <f t="shared" si="7"/>
        <v>#VALUE!</v>
      </c>
      <c r="D55">
        <f t="shared" si="8"/>
        <v>0</v>
      </c>
      <c r="F55">
        <f t="shared" si="9"/>
        <v>2</v>
      </c>
      <c r="I55" s="5"/>
      <c r="J55" s="4"/>
      <c r="K55" s="5"/>
      <c r="L55" s="5"/>
      <c r="M55" s="6"/>
      <c r="N55" s="5"/>
      <c r="O55" s="5"/>
      <c r="P55" s="5"/>
    </row>
    <row r="56" spans="1:16" x14ac:dyDescent="0.2">
      <c r="A56" s="1">
        <f t="shared" si="5"/>
        <v>0</v>
      </c>
      <c r="B56" s="3" t="e">
        <f t="shared" si="6"/>
        <v>#VALUE!</v>
      </c>
      <c r="C56" s="10" t="e">
        <f t="shared" si="7"/>
        <v>#VALUE!</v>
      </c>
      <c r="D56">
        <f t="shared" si="8"/>
        <v>0</v>
      </c>
      <c r="F56">
        <f t="shared" si="9"/>
        <v>2</v>
      </c>
      <c r="I56" s="5"/>
      <c r="J56" s="4"/>
      <c r="K56" s="5"/>
      <c r="L56" s="5"/>
      <c r="M56" s="6"/>
      <c r="N56" s="5"/>
      <c r="O56" s="5"/>
      <c r="P56" s="5"/>
    </row>
    <row r="57" spans="1:16" x14ac:dyDescent="0.2">
      <c r="A57" s="1">
        <f t="shared" si="5"/>
        <v>0</v>
      </c>
      <c r="B57" s="3" t="e">
        <f t="shared" si="6"/>
        <v>#VALUE!</v>
      </c>
      <c r="C57" s="10" t="e">
        <f t="shared" si="7"/>
        <v>#VALUE!</v>
      </c>
      <c r="D57">
        <f t="shared" si="8"/>
        <v>0</v>
      </c>
      <c r="F57">
        <f t="shared" si="9"/>
        <v>2</v>
      </c>
      <c r="I57" s="5"/>
      <c r="J57" s="4"/>
      <c r="K57" s="5"/>
      <c r="L57" s="5"/>
      <c r="M57" s="6"/>
      <c r="N57" s="5"/>
      <c r="O57" s="5"/>
      <c r="P57" s="5"/>
    </row>
    <row r="58" spans="1:16" x14ac:dyDescent="0.2">
      <c r="A58" s="1">
        <f t="shared" si="5"/>
        <v>0</v>
      </c>
      <c r="B58" s="3" t="e">
        <f t="shared" si="6"/>
        <v>#VALUE!</v>
      </c>
      <c r="C58" s="10" t="e">
        <f t="shared" si="7"/>
        <v>#VALUE!</v>
      </c>
      <c r="D58">
        <f t="shared" si="8"/>
        <v>0</v>
      </c>
      <c r="F58">
        <f t="shared" si="9"/>
        <v>2</v>
      </c>
      <c r="I58" s="5"/>
      <c r="J58" s="4"/>
      <c r="K58" s="5"/>
      <c r="L58" s="5"/>
      <c r="M58" s="6"/>
      <c r="N58" s="5"/>
      <c r="O58" s="5"/>
      <c r="P58" s="5"/>
    </row>
    <row r="59" spans="1:16" x14ac:dyDescent="0.2">
      <c r="A59" s="1">
        <f t="shared" si="5"/>
        <v>0</v>
      </c>
      <c r="B59" s="3" t="e">
        <f t="shared" si="6"/>
        <v>#VALUE!</v>
      </c>
      <c r="C59" s="10" t="e">
        <f t="shared" si="7"/>
        <v>#VALUE!</v>
      </c>
      <c r="D59">
        <f t="shared" si="8"/>
        <v>0</v>
      </c>
      <c r="F59">
        <f t="shared" si="9"/>
        <v>2</v>
      </c>
      <c r="I59" s="5"/>
      <c r="J59" s="4"/>
      <c r="K59" s="5"/>
      <c r="L59" s="5"/>
      <c r="M59" s="6"/>
      <c r="N59" s="5"/>
      <c r="O59" s="5"/>
      <c r="P59" s="5"/>
    </row>
    <row r="60" spans="1:16" x14ac:dyDescent="0.2">
      <c r="A60" s="1">
        <f t="shared" si="5"/>
        <v>0</v>
      </c>
      <c r="B60" s="3" t="e">
        <f t="shared" si="6"/>
        <v>#VALUE!</v>
      </c>
      <c r="C60" s="10" t="e">
        <f t="shared" si="7"/>
        <v>#VALUE!</v>
      </c>
      <c r="D60">
        <f t="shared" si="8"/>
        <v>0</v>
      </c>
      <c r="F60">
        <f t="shared" si="9"/>
        <v>2</v>
      </c>
      <c r="I60" s="5"/>
      <c r="J60" s="4"/>
      <c r="K60" s="5"/>
      <c r="L60" s="5"/>
      <c r="M60" s="6"/>
      <c r="N60" s="5"/>
      <c r="O60" s="5"/>
      <c r="P60" s="5"/>
    </row>
    <row r="61" spans="1:16" x14ac:dyDescent="0.2">
      <c r="A61" s="1">
        <f t="shared" si="5"/>
        <v>0</v>
      </c>
      <c r="B61" s="3" t="e">
        <f t="shared" si="6"/>
        <v>#VALUE!</v>
      </c>
      <c r="C61" s="10" t="e">
        <f t="shared" si="7"/>
        <v>#VALUE!</v>
      </c>
      <c r="D61">
        <f t="shared" si="8"/>
        <v>0</v>
      </c>
      <c r="F61">
        <f t="shared" si="9"/>
        <v>2</v>
      </c>
      <c r="I61" s="5"/>
      <c r="J61" s="5"/>
      <c r="K61" s="5"/>
      <c r="L61" s="5"/>
      <c r="M61" s="6"/>
      <c r="N61" s="5"/>
      <c r="O61" s="5"/>
      <c r="P61" s="5"/>
    </row>
    <row r="62" spans="1:16" x14ac:dyDescent="0.2">
      <c r="A62" s="1">
        <f t="shared" si="5"/>
        <v>0</v>
      </c>
      <c r="B62" s="3" t="e">
        <f t="shared" si="6"/>
        <v>#VALUE!</v>
      </c>
      <c r="C62" s="10" t="e">
        <f t="shared" si="7"/>
        <v>#VALUE!</v>
      </c>
      <c r="D62">
        <f t="shared" si="8"/>
        <v>0</v>
      </c>
      <c r="F62">
        <f t="shared" si="9"/>
        <v>2</v>
      </c>
      <c r="I62" s="5"/>
      <c r="J62" s="4"/>
      <c r="K62" s="5"/>
      <c r="L62" s="5"/>
      <c r="M62" s="6"/>
      <c r="N62" s="5"/>
      <c r="O62" s="5"/>
      <c r="P62" s="5"/>
    </row>
    <row r="63" spans="1:16" x14ac:dyDescent="0.2">
      <c r="A63" s="1">
        <f t="shared" si="5"/>
        <v>0</v>
      </c>
      <c r="B63" s="3" t="e">
        <f t="shared" si="6"/>
        <v>#VALUE!</v>
      </c>
      <c r="C63" s="10" t="e">
        <f t="shared" si="7"/>
        <v>#VALUE!</v>
      </c>
      <c r="D63">
        <f t="shared" si="8"/>
        <v>0</v>
      </c>
      <c r="F63">
        <f t="shared" si="9"/>
        <v>2</v>
      </c>
      <c r="I63" s="5"/>
      <c r="J63" s="4"/>
      <c r="K63" s="5"/>
      <c r="L63" s="5"/>
      <c r="M63" s="6"/>
      <c r="N63" s="5"/>
      <c r="O63" s="5"/>
      <c r="P63" s="5"/>
    </row>
    <row r="64" spans="1:16" x14ac:dyDescent="0.2">
      <c r="A64" s="1">
        <f t="shared" si="5"/>
        <v>0</v>
      </c>
      <c r="B64" s="3" t="e">
        <f t="shared" si="6"/>
        <v>#VALUE!</v>
      </c>
      <c r="C64" s="10" t="e">
        <f t="shared" si="7"/>
        <v>#VALUE!</v>
      </c>
      <c r="D64">
        <f t="shared" si="8"/>
        <v>0</v>
      </c>
      <c r="F64">
        <f t="shared" si="9"/>
        <v>2</v>
      </c>
      <c r="I64" s="5"/>
      <c r="J64" s="5"/>
      <c r="K64" s="5"/>
      <c r="L64" s="5"/>
      <c r="M64" s="6"/>
      <c r="N64" s="5"/>
      <c r="O64" s="5"/>
      <c r="P64" s="5"/>
    </row>
    <row r="65" spans="1:16" x14ac:dyDescent="0.2">
      <c r="A65" s="1">
        <f t="shared" si="5"/>
        <v>0</v>
      </c>
      <c r="B65" s="3" t="e">
        <f t="shared" si="6"/>
        <v>#VALUE!</v>
      </c>
      <c r="C65" s="10" t="e">
        <f t="shared" si="7"/>
        <v>#VALUE!</v>
      </c>
      <c r="D65">
        <f t="shared" si="8"/>
        <v>0</v>
      </c>
      <c r="F65">
        <f t="shared" si="9"/>
        <v>2</v>
      </c>
      <c r="I65" s="5"/>
      <c r="J65" s="4"/>
      <c r="K65" s="5"/>
      <c r="L65" s="5"/>
      <c r="M65" s="7"/>
      <c r="N65" s="5"/>
      <c r="O65" s="5"/>
      <c r="P65" s="5"/>
    </row>
    <row r="66" spans="1:16" x14ac:dyDescent="0.2">
      <c r="A66" s="1">
        <f t="shared" ref="A66:A97" si="10">K66</f>
        <v>0</v>
      </c>
      <c r="B66" s="3" t="e">
        <f t="shared" ref="B66:B97" si="11">TRIM(MID($J66,FIND(", ",$J66,1)+1,100))&amp;" "&amp;LEFT($J66,FIND(",",$J66,1)-1)</f>
        <v>#VALUE!</v>
      </c>
      <c r="C66" s="10" t="e">
        <f t="shared" ref="C66:C97" si="12">CONVERT(LEFT(Q66,FIND("'",Q66)-1),"ft","in")+SUBSTITUTE(RIGHT(Q66,LEN(Q66)-FIND("'",Q66)),"""","")</f>
        <v>#VALUE!</v>
      </c>
      <c r="D66">
        <f t="shared" ref="D66:D97" si="13">N66</f>
        <v>0</v>
      </c>
      <c r="F66">
        <f t="shared" ref="F66:F97" si="14">IF(E66&gt;=0.98,5,IF(E66&gt;=0.9,4,IF(E66&gt;=0.8,3,IF(E66="NA",2,2))))</f>
        <v>2</v>
      </c>
      <c r="I66" s="5"/>
      <c r="J66" s="5"/>
      <c r="K66" s="5"/>
      <c r="L66" s="5"/>
      <c r="M66" s="6"/>
      <c r="N66" s="5"/>
      <c r="O66" s="5"/>
      <c r="P66" s="5"/>
    </row>
    <row r="67" spans="1:16" x14ac:dyDescent="0.2">
      <c r="A67" s="1">
        <f t="shared" si="10"/>
        <v>0</v>
      </c>
      <c r="B67" s="3" t="e">
        <f t="shared" si="11"/>
        <v>#VALUE!</v>
      </c>
      <c r="C67" s="10" t="e">
        <f t="shared" si="12"/>
        <v>#VALUE!</v>
      </c>
      <c r="D67">
        <f t="shared" si="13"/>
        <v>0</v>
      </c>
      <c r="F67">
        <f t="shared" si="14"/>
        <v>2</v>
      </c>
      <c r="I67" s="5"/>
      <c r="J67" s="5"/>
      <c r="K67" s="5"/>
      <c r="L67" s="5"/>
      <c r="M67" s="6"/>
      <c r="N67" s="5"/>
      <c r="O67" s="5"/>
      <c r="P67" s="5"/>
    </row>
    <row r="68" spans="1:16" x14ac:dyDescent="0.2">
      <c r="A68" s="1">
        <f t="shared" si="10"/>
        <v>0</v>
      </c>
      <c r="B68" s="3" t="e">
        <f t="shared" si="11"/>
        <v>#VALUE!</v>
      </c>
      <c r="C68" s="10" t="e">
        <f t="shared" si="12"/>
        <v>#VALUE!</v>
      </c>
      <c r="D68">
        <f t="shared" si="13"/>
        <v>0</v>
      </c>
      <c r="F68">
        <f t="shared" si="14"/>
        <v>2</v>
      </c>
      <c r="I68" s="5"/>
      <c r="J68" s="4"/>
      <c r="K68" s="5"/>
      <c r="L68" s="5"/>
      <c r="M68" s="6"/>
      <c r="N68" s="5"/>
      <c r="O68" s="5"/>
      <c r="P68" s="5"/>
    </row>
    <row r="69" spans="1:16" x14ac:dyDescent="0.2">
      <c r="A69" s="1">
        <f t="shared" si="10"/>
        <v>0</v>
      </c>
      <c r="B69" s="3" t="e">
        <f t="shared" si="11"/>
        <v>#VALUE!</v>
      </c>
      <c r="C69" s="10" t="e">
        <f t="shared" si="12"/>
        <v>#VALUE!</v>
      </c>
      <c r="D69">
        <f t="shared" si="13"/>
        <v>0</v>
      </c>
      <c r="F69">
        <f t="shared" si="14"/>
        <v>2</v>
      </c>
      <c r="I69" s="5"/>
      <c r="J69" s="4"/>
      <c r="K69" s="5"/>
      <c r="L69" s="5"/>
      <c r="M69" s="7"/>
      <c r="N69" s="5"/>
      <c r="O69" s="5"/>
      <c r="P69" s="5"/>
    </row>
    <row r="70" spans="1:16" x14ac:dyDescent="0.2">
      <c r="A70" s="1">
        <f t="shared" si="10"/>
        <v>0</v>
      </c>
      <c r="B70" s="3" t="e">
        <f t="shared" si="11"/>
        <v>#VALUE!</v>
      </c>
      <c r="C70" s="10" t="e">
        <f t="shared" si="12"/>
        <v>#VALUE!</v>
      </c>
      <c r="D70">
        <f t="shared" si="13"/>
        <v>0</v>
      </c>
      <c r="F70">
        <f t="shared" si="14"/>
        <v>2</v>
      </c>
      <c r="I70" s="5"/>
      <c r="J70" s="4"/>
      <c r="K70" s="5"/>
      <c r="L70" s="5"/>
      <c r="M70" s="6"/>
      <c r="N70" s="5"/>
      <c r="O70" s="5"/>
      <c r="P70" s="5"/>
    </row>
    <row r="71" spans="1:16" x14ac:dyDescent="0.2">
      <c r="A71" s="1">
        <f t="shared" si="10"/>
        <v>0</v>
      </c>
      <c r="B71" s="3" t="e">
        <f t="shared" si="11"/>
        <v>#VALUE!</v>
      </c>
      <c r="C71" s="10" t="e">
        <f t="shared" si="12"/>
        <v>#VALUE!</v>
      </c>
      <c r="D71">
        <f t="shared" si="13"/>
        <v>0</v>
      </c>
      <c r="F71">
        <f t="shared" si="14"/>
        <v>2</v>
      </c>
      <c r="I71" s="5"/>
      <c r="J71" s="4"/>
      <c r="K71" s="5"/>
      <c r="L71" s="5"/>
      <c r="M71" s="6"/>
      <c r="N71" s="5"/>
      <c r="O71" s="5"/>
      <c r="P71" s="5"/>
    </row>
    <row r="72" spans="1:16" x14ac:dyDescent="0.2">
      <c r="A72" s="1">
        <f t="shared" si="10"/>
        <v>0</v>
      </c>
      <c r="B72" s="3" t="e">
        <f t="shared" si="11"/>
        <v>#VALUE!</v>
      </c>
      <c r="C72" s="10" t="e">
        <f t="shared" si="12"/>
        <v>#VALUE!</v>
      </c>
      <c r="D72">
        <f t="shared" si="13"/>
        <v>0</v>
      </c>
      <c r="F72">
        <f t="shared" si="14"/>
        <v>2</v>
      </c>
      <c r="I72" s="5"/>
      <c r="J72" s="5"/>
      <c r="K72" s="5"/>
      <c r="L72" s="5"/>
      <c r="M72" s="6"/>
      <c r="N72" s="5"/>
      <c r="O72" s="5"/>
      <c r="P72" s="5"/>
    </row>
    <row r="73" spans="1:16" x14ac:dyDescent="0.2">
      <c r="A73" s="1">
        <f t="shared" si="10"/>
        <v>0</v>
      </c>
      <c r="B73" s="3" t="e">
        <f t="shared" si="11"/>
        <v>#VALUE!</v>
      </c>
      <c r="C73" s="10" t="e">
        <f t="shared" si="12"/>
        <v>#VALUE!</v>
      </c>
      <c r="D73">
        <f t="shared" si="13"/>
        <v>0</v>
      </c>
      <c r="F73">
        <f t="shared" si="14"/>
        <v>2</v>
      </c>
      <c r="I73" s="5"/>
      <c r="J73" s="4"/>
      <c r="K73" s="5"/>
      <c r="L73" s="5"/>
      <c r="M73" s="6"/>
      <c r="N73" s="5"/>
      <c r="O73" s="5"/>
      <c r="P73" s="5"/>
    </row>
    <row r="74" spans="1:16" x14ac:dyDescent="0.2">
      <c r="A74" s="1">
        <f t="shared" si="10"/>
        <v>0</v>
      </c>
      <c r="B74" s="3" t="e">
        <f t="shared" si="11"/>
        <v>#VALUE!</v>
      </c>
      <c r="C74" s="10" t="e">
        <f t="shared" si="12"/>
        <v>#VALUE!</v>
      </c>
      <c r="D74">
        <f t="shared" si="13"/>
        <v>0</v>
      </c>
      <c r="F74">
        <f t="shared" si="14"/>
        <v>2</v>
      </c>
      <c r="I74" s="5"/>
      <c r="J74" s="4"/>
      <c r="K74" s="5"/>
      <c r="L74" s="5"/>
      <c r="M74" s="6"/>
      <c r="N74" s="5"/>
      <c r="O74" s="5"/>
      <c r="P74" s="5"/>
    </row>
    <row r="75" spans="1:16" x14ac:dyDescent="0.2">
      <c r="A75" s="1">
        <f t="shared" si="10"/>
        <v>0</v>
      </c>
      <c r="B75" s="3" t="e">
        <f t="shared" si="11"/>
        <v>#VALUE!</v>
      </c>
      <c r="C75" s="10" t="e">
        <f t="shared" si="12"/>
        <v>#VALUE!</v>
      </c>
      <c r="D75">
        <f t="shared" si="13"/>
        <v>0</v>
      </c>
      <c r="F75">
        <f t="shared" si="14"/>
        <v>2</v>
      </c>
      <c r="I75" s="5"/>
      <c r="J75" s="5"/>
      <c r="K75" s="5"/>
      <c r="L75" s="5"/>
      <c r="M75" s="6"/>
      <c r="N75" s="5"/>
      <c r="O75" s="5"/>
      <c r="P75" s="5"/>
    </row>
    <row r="76" spans="1:16" x14ac:dyDescent="0.2">
      <c r="A76" s="1">
        <f t="shared" si="10"/>
        <v>0</v>
      </c>
      <c r="B76" s="3" t="e">
        <f t="shared" si="11"/>
        <v>#VALUE!</v>
      </c>
      <c r="C76" s="10" t="e">
        <f t="shared" si="12"/>
        <v>#VALUE!</v>
      </c>
      <c r="D76">
        <f t="shared" si="13"/>
        <v>0</v>
      </c>
      <c r="F76">
        <f t="shared" si="14"/>
        <v>2</v>
      </c>
      <c r="I76" s="5"/>
      <c r="J76" s="4"/>
      <c r="K76" s="5"/>
      <c r="L76" s="5"/>
      <c r="M76" s="6"/>
      <c r="N76" s="5"/>
      <c r="O76" s="5"/>
      <c r="P76" s="5"/>
    </row>
    <row r="77" spans="1:16" x14ac:dyDescent="0.2">
      <c r="A77" s="1">
        <f t="shared" si="10"/>
        <v>0</v>
      </c>
      <c r="B77" s="3" t="e">
        <f t="shared" si="11"/>
        <v>#VALUE!</v>
      </c>
      <c r="C77" s="10" t="e">
        <f t="shared" si="12"/>
        <v>#VALUE!</v>
      </c>
      <c r="D77">
        <f t="shared" si="13"/>
        <v>0</v>
      </c>
      <c r="F77">
        <f t="shared" si="14"/>
        <v>2</v>
      </c>
      <c r="I77" s="5"/>
      <c r="J77" s="5"/>
      <c r="K77" s="5"/>
      <c r="L77" s="5"/>
      <c r="M77" s="6"/>
      <c r="N77" s="5"/>
      <c r="O77" s="5"/>
      <c r="P77" s="5"/>
    </row>
    <row r="78" spans="1:16" x14ac:dyDescent="0.2">
      <c r="A78" s="1">
        <f t="shared" si="10"/>
        <v>0</v>
      </c>
      <c r="B78" s="3" t="e">
        <f t="shared" si="11"/>
        <v>#VALUE!</v>
      </c>
      <c r="C78" s="10" t="e">
        <f t="shared" si="12"/>
        <v>#VALUE!</v>
      </c>
      <c r="D78">
        <f t="shared" si="13"/>
        <v>0</v>
      </c>
      <c r="F78">
        <f t="shared" si="14"/>
        <v>2</v>
      </c>
      <c r="I78" s="5"/>
      <c r="J78" s="4"/>
      <c r="K78" s="5"/>
      <c r="L78" s="5"/>
      <c r="M78" s="6"/>
      <c r="N78" s="5"/>
      <c r="O78" s="5"/>
      <c r="P78" s="5"/>
    </row>
    <row r="79" spans="1:16" x14ac:dyDescent="0.2">
      <c r="A79" s="1">
        <f t="shared" si="10"/>
        <v>0</v>
      </c>
      <c r="B79" s="3" t="e">
        <f t="shared" si="11"/>
        <v>#VALUE!</v>
      </c>
      <c r="C79" s="10" t="e">
        <f t="shared" si="12"/>
        <v>#VALUE!</v>
      </c>
      <c r="D79">
        <f t="shared" si="13"/>
        <v>0</v>
      </c>
      <c r="F79">
        <f t="shared" si="14"/>
        <v>2</v>
      </c>
      <c r="I79" s="5"/>
      <c r="J79" s="5"/>
      <c r="K79" s="5"/>
      <c r="L79" s="5"/>
      <c r="M79" s="6"/>
      <c r="N79" s="5"/>
      <c r="O79" s="5"/>
      <c r="P79" s="5"/>
    </row>
    <row r="80" spans="1:16" x14ac:dyDescent="0.2">
      <c r="A80" s="1">
        <f t="shared" si="10"/>
        <v>0</v>
      </c>
      <c r="B80" s="3" t="e">
        <f t="shared" si="11"/>
        <v>#VALUE!</v>
      </c>
      <c r="C80" s="10" t="e">
        <f t="shared" si="12"/>
        <v>#VALUE!</v>
      </c>
      <c r="D80">
        <f t="shared" si="13"/>
        <v>0</v>
      </c>
      <c r="F80">
        <f t="shared" si="14"/>
        <v>2</v>
      </c>
      <c r="I80" s="5"/>
      <c r="J80" s="5"/>
      <c r="K80" s="5"/>
      <c r="L80" s="5"/>
      <c r="M80" s="6"/>
      <c r="N80" s="5"/>
      <c r="O80" s="5"/>
      <c r="P80" s="5"/>
    </row>
    <row r="81" spans="1:16" x14ac:dyDescent="0.2">
      <c r="A81" s="1">
        <f t="shared" si="10"/>
        <v>0</v>
      </c>
      <c r="B81" s="3" t="e">
        <f t="shared" si="11"/>
        <v>#VALUE!</v>
      </c>
      <c r="C81" s="10" t="e">
        <f t="shared" si="12"/>
        <v>#VALUE!</v>
      </c>
      <c r="D81">
        <f t="shared" si="13"/>
        <v>0</v>
      </c>
      <c r="F81">
        <f t="shared" si="14"/>
        <v>2</v>
      </c>
      <c r="I81" s="5"/>
      <c r="J81" s="5"/>
      <c r="K81" s="5"/>
      <c r="L81" s="5"/>
      <c r="M81" s="6"/>
      <c r="N81" s="5"/>
      <c r="O81" s="5"/>
      <c r="P81" s="5"/>
    </row>
    <row r="82" spans="1:16" x14ac:dyDescent="0.2">
      <c r="A82" s="1">
        <f t="shared" si="10"/>
        <v>0</v>
      </c>
      <c r="B82" s="3" t="e">
        <f t="shared" si="11"/>
        <v>#VALUE!</v>
      </c>
      <c r="C82" s="10" t="e">
        <f t="shared" si="12"/>
        <v>#VALUE!</v>
      </c>
      <c r="D82">
        <f t="shared" si="13"/>
        <v>0</v>
      </c>
      <c r="F82">
        <f t="shared" si="14"/>
        <v>2</v>
      </c>
      <c r="I82" s="5"/>
      <c r="J82" s="5"/>
      <c r="K82" s="5"/>
      <c r="L82" s="5"/>
      <c r="M82" s="7"/>
      <c r="N82" s="5"/>
      <c r="O82" s="5"/>
      <c r="P82" s="5"/>
    </row>
    <row r="83" spans="1:16" x14ac:dyDescent="0.2">
      <c r="A83" s="1">
        <f t="shared" si="10"/>
        <v>0</v>
      </c>
      <c r="B83" s="3" t="e">
        <f t="shared" si="11"/>
        <v>#VALUE!</v>
      </c>
      <c r="C83" s="10" t="e">
        <f t="shared" si="12"/>
        <v>#VALUE!</v>
      </c>
      <c r="D83">
        <f t="shared" si="13"/>
        <v>0</v>
      </c>
      <c r="F83">
        <f t="shared" si="14"/>
        <v>2</v>
      </c>
      <c r="I83" s="5"/>
      <c r="J83" s="5"/>
      <c r="K83" s="5"/>
      <c r="L83" s="5"/>
      <c r="M83" s="6"/>
      <c r="N83" s="5"/>
      <c r="O83" s="5"/>
      <c r="P83" s="5"/>
    </row>
    <row r="84" spans="1:16" x14ac:dyDescent="0.2">
      <c r="A84" s="1">
        <f t="shared" si="10"/>
        <v>0</v>
      </c>
      <c r="B84" s="3" t="e">
        <f t="shared" si="11"/>
        <v>#VALUE!</v>
      </c>
      <c r="C84" s="10" t="e">
        <f t="shared" si="12"/>
        <v>#VALUE!</v>
      </c>
      <c r="D84">
        <f t="shared" si="13"/>
        <v>0</v>
      </c>
      <c r="F84">
        <f t="shared" si="14"/>
        <v>2</v>
      </c>
      <c r="I84" s="5"/>
      <c r="J84" s="4"/>
      <c r="K84" s="5"/>
      <c r="L84" s="5"/>
      <c r="M84" s="6"/>
      <c r="N84" s="5"/>
      <c r="O84" s="5"/>
      <c r="P84" s="5"/>
    </row>
    <row r="85" spans="1:16" x14ac:dyDescent="0.2">
      <c r="A85" s="1">
        <f t="shared" si="10"/>
        <v>0</v>
      </c>
      <c r="B85" s="3" t="e">
        <f t="shared" si="11"/>
        <v>#VALUE!</v>
      </c>
      <c r="C85" s="10" t="e">
        <f t="shared" si="12"/>
        <v>#VALUE!</v>
      </c>
      <c r="D85">
        <f t="shared" si="13"/>
        <v>0</v>
      </c>
      <c r="F85">
        <f t="shared" si="14"/>
        <v>2</v>
      </c>
      <c r="I85" s="5"/>
      <c r="J85" s="5"/>
      <c r="K85" s="5"/>
      <c r="L85" s="5"/>
      <c r="M85" s="7"/>
      <c r="N85" s="5"/>
      <c r="O85" s="5"/>
      <c r="P85" s="5"/>
    </row>
    <row r="86" spans="1:16" x14ac:dyDescent="0.2">
      <c r="A86" s="1">
        <f t="shared" si="10"/>
        <v>0</v>
      </c>
      <c r="B86" s="3" t="e">
        <f t="shared" si="11"/>
        <v>#VALUE!</v>
      </c>
      <c r="C86" s="10" t="e">
        <f t="shared" si="12"/>
        <v>#VALUE!</v>
      </c>
      <c r="D86">
        <f t="shared" si="13"/>
        <v>0</v>
      </c>
      <c r="F86">
        <f t="shared" si="14"/>
        <v>2</v>
      </c>
      <c r="I86" s="5"/>
      <c r="J86" s="5"/>
      <c r="K86" s="5"/>
      <c r="L86" s="5"/>
      <c r="M86" s="6"/>
      <c r="N86" s="5"/>
      <c r="O86" s="5"/>
      <c r="P86" s="5"/>
    </row>
    <row r="87" spans="1:16" x14ac:dyDescent="0.2">
      <c r="A87" s="1">
        <f t="shared" si="10"/>
        <v>0</v>
      </c>
      <c r="B87" s="3" t="e">
        <f t="shared" si="11"/>
        <v>#VALUE!</v>
      </c>
      <c r="C87" s="10" t="e">
        <f t="shared" si="12"/>
        <v>#VALUE!</v>
      </c>
      <c r="D87">
        <f t="shared" si="13"/>
        <v>0</v>
      </c>
      <c r="F87">
        <f t="shared" si="14"/>
        <v>2</v>
      </c>
      <c r="I87" s="5"/>
      <c r="J87" s="5"/>
      <c r="K87" s="5"/>
      <c r="L87" s="5"/>
      <c r="M87" s="6"/>
      <c r="N87" s="5"/>
      <c r="O87" s="5"/>
      <c r="P87" s="5"/>
    </row>
    <row r="88" spans="1:16" x14ac:dyDescent="0.2">
      <c r="A88" s="1">
        <f t="shared" si="10"/>
        <v>0</v>
      </c>
      <c r="B88" s="3" t="e">
        <f t="shared" si="11"/>
        <v>#VALUE!</v>
      </c>
      <c r="C88" s="10" t="e">
        <f t="shared" si="12"/>
        <v>#VALUE!</v>
      </c>
      <c r="D88">
        <f t="shared" si="13"/>
        <v>0</v>
      </c>
      <c r="F88">
        <f t="shared" si="14"/>
        <v>2</v>
      </c>
      <c r="I88" s="5"/>
      <c r="J88" s="5"/>
      <c r="K88" s="5"/>
      <c r="L88" s="5"/>
      <c r="M88" s="6"/>
      <c r="N88" s="5"/>
      <c r="O88" s="5"/>
      <c r="P88" s="5"/>
    </row>
    <row r="89" spans="1:16" x14ac:dyDescent="0.2">
      <c r="A89" s="1">
        <f t="shared" si="10"/>
        <v>0</v>
      </c>
      <c r="B89" s="3" t="e">
        <f t="shared" si="11"/>
        <v>#VALUE!</v>
      </c>
      <c r="C89" s="10" t="e">
        <f t="shared" si="12"/>
        <v>#VALUE!</v>
      </c>
      <c r="D89">
        <f t="shared" si="13"/>
        <v>0</v>
      </c>
      <c r="F89">
        <f t="shared" si="14"/>
        <v>2</v>
      </c>
      <c r="I89" s="5"/>
      <c r="J89" s="5"/>
      <c r="K89" s="5"/>
      <c r="L89" s="5"/>
      <c r="M89" s="7"/>
      <c r="N89" s="5"/>
      <c r="O89" s="5"/>
      <c r="P89" s="5"/>
    </row>
    <row r="90" spans="1:16" x14ac:dyDescent="0.2">
      <c r="A90" s="1">
        <f t="shared" si="10"/>
        <v>0</v>
      </c>
      <c r="B90" s="3" t="e">
        <f t="shared" si="11"/>
        <v>#VALUE!</v>
      </c>
      <c r="C90" s="10" t="e">
        <f t="shared" si="12"/>
        <v>#VALUE!</v>
      </c>
      <c r="D90">
        <f t="shared" si="13"/>
        <v>0</v>
      </c>
      <c r="F90">
        <f t="shared" si="14"/>
        <v>2</v>
      </c>
      <c r="I90" s="5"/>
      <c r="J90" s="4"/>
      <c r="K90" s="5"/>
      <c r="L90" s="5"/>
      <c r="M90" s="6"/>
      <c r="N90" s="5"/>
      <c r="O90" s="5"/>
      <c r="P90" s="5"/>
    </row>
    <row r="91" spans="1:16" x14ac:dyDescent="0.2">
      <c r="A91" s="1">
        <f t="shared" si="10"/>
        <v>0</v>
      </c>
      <c r="B91" s="3" t="e">
        <f t="shared" si="11"/>
        <v>#VALUE!</v>
      </c>
      <c r="C91" s="10" t="e">
        <f t="shared" si="12"/>
        <v>#VALUE!</v>
      </c>
      <c r="D91">
        <f t="shared" si="13"/>
        <v>0</v>
      </c>
      <c r="F91">
        <f t="shared" si="14"/>
        <v>2</v>
      </c>
      <c r="I91" s="5"/>
      <c r="J91" s="4"/>
      <c r="K91" s="5"/>
      <c r="L91" s="5"/>
      <c r="M91" s="7"/>
      <c r="N91" s="5"/>
      <c r="O91" s="5"/>
      <c r="P91" s="5"/>
    </row>
    <row r="92" spans="1:16" x14ac:dyDescent="0.2">
      <c r="A92" s="1">
        <f t="shared" si="10"/>
        <v>0</v>
      </c>
      <c r="B92" s="3" t="e">
        <f t="shared" si="11"/>
        <v>#VALUE!</v>
      </c>
      <c r="C92" s="10" t="e">
        <f t="shared" si="12"/>
        <v>#VALUE!</v>
      </c>
      <c r="D92">
        <f t="shared" si="13"/>
        <v>0</v>
      </c>
      <c r="F92">
        <f t="shared" si="14"/>
        <v>2</v>
      </c>
      <c r="I92" s="5"/>
      <c r="J92" s="5"/>
      <c r="K92" s="5"/>
      <c r="L92" s="5"/>
      <c r="M92" s="6"/>
      <c r="N92" s="5"/>
      <c r="O92" s="5"/>
      <c r="P92" s="5"/>
    </row>
    <row r="93" spans="1:16" x14ac:dyDescent="0.2">
      <c r="A93" s="1">
        <f t="shared" si="10"/>
        <v>0</v>
      </c>
      <c r="B93" s="3" t="e">
        <f t="shared" si="11"/>
        <v>#VALUE!</v>
      </c>
      <c r="C93" s="10" t="e">
        <f t="shared" si="12"/>
        <v>#VALUE!</v>
      </c>
      <c r="D93">
        <f t="shared" si="13"/>
        <v>0</v>
      </c>
      <c r="F93">
        <f t="shared" si="14"/>
        <v>2</v>
      </c>
      <c r="I93" s="5"/>
      <c r="J93" s="5"/>
      <c r="K93" s="5"/>
      <c r="L93" s="5"/>
      <c r="M93" s="6"/>
      <c r="N93" s="5"/>
      <c r="O93" s="5"/>
      <c r="P93" s="5"/>
    </row>
    <row r="94" spans="1:16" x14ac:dyDescent="0.2">
      <c r="A94" s="1">
        <f t="shared" si="10"/>
        <v>0</v>
      </c>
      <c r="B94" s="3" t="e">
        <f t="shared" si="11"/>
        <v>#VALUE!</v>
      </c>
      <c r="C94" s="10" t="e">
        <f t="shared" si="12"/>
        <v>#VALUE!</v>
      </c>
      <c r="D94">
        <f t="shared" si="13"/>
        <v>0</v>
      </c>
      <c r="F94">
        <f t="shared" si="14"/>
        <v>2</v>
      </c>
      <c r="I94" s="5"/>
      <c r="J94" s="4"/>
      <c r="K94" s="5"/>
      <c r="L94" s="5"/>
      <c r="M94" s="6"/>
      <c r="N94" s="5"/>
      <c r="O94" s="5"/>
      <c r="P94" s="5"/>
    </row>
    <row r="95" spans="1:16" x14ac:dyDescent="0.2">
      <c r="A95" s="1">
        <f t="shared" si="10"/>
        <v>0</v>
      </c>
      <c r="B95" s="3" t="e">
        <f t="shared" si="11"/>
        <v>#VALUE!</v>
      </c>
      <c r="C95" s="10" t="e">
        <f t="shared" si="12"/>
        <v>#VALUE!</v>
      </c>
      <c r="D95">
        <f t="shared" si="13"/>
        <v>0</v>
      </c>
      <c r="F95">
        <f t="shared" si="14"/>
        <v>2</v>
      </c>
      <c r="I95" s="5"/>
      <c r="J95" s="4"/>
      <c r="K95" s="5"/>
      <c r="L95" s="5"/>
      <c r="M95" s="6"/>
      <c r="N95" s="5"/>
      <c r="O95" s="5"/>
      <c r="P95" s="5"/>
    </row>
    <row r="96" spans="1:16" x14ac:dyDescent="0.2">
      <c r="A96" s="1">
        <f t="shared" si="10"/>
        <v>0</v>
      </c>
      <c r="B96" s="3" t="e">
        <f t="shared" si="11"/>
        <v>#VALUE!</v>
      </c>
      <c r="C96" s="10" t="e">
        <f t="shared" si="12"/>
        <v>#VALUE!</v>
      </c>
      <c r="D96">
        <f t="shared" si="13"/>
        <v>0</v>
      </c>
      <c r="F96">
        <f t="shared" si="14"/>
        <v>2</v>
      </c>
      <c r="I96" s="5"/>
      <c r="J96" s="4"/>
      <c r="K96" s="5"/>
      <c r="L96" s="5"/>
      <c r="M96" s="7"/>
      <c r="N96" s="5"/>
      <c r="O96" s="5"/>
      <c r="P96" s="5"/>
    </row>
    <row r="97" spans="1:16" x14ac:dyDescent="0.2">
      <c r="A97" s="1">
        <f t="shared" si="10"/>
        <v>0</v>
      </c>
      <c r="B97" s="3" t="e">
        <f t="shared" si="11"/>
        <v>#VALUE!</v>
      </c>
      <c r="C97" s="10" t="e">
        <f t="shared" si="12"/>
        <v>#VALUE!</v>
      </c>
      <c r="D97">
        <f t="shared" si="13"/>
        <v>0</v>
      </c>
      <c r="F97">
        <f t="shared" si="14"/>
        <v>2</v>
      </c>
      <c r="I97" s="5"/>
      <c r="J97" s="5"/>
      <c r="K97" s="5"/>
      <c r="L97" s="5"/>
      <c r="M97" s="6"/>
      <c r="N97" s="5"/>
      <c r="O97" s="5"/>
      <c r="P97" s="5"/>
    </row>
    <row r="98" spans="1:16" x14ac:dyDescent="0.2">
      <c r="A98" s="1">
        <f t="shared" ref="A98:A112" si="15">K98</f>
        <v>0</v>
      </c>
      <c r="B98" s="3" t="e">
        <f t="shared" ref="B98:B112" si="16">TRIM(MID($J98,FIND(", ",$J98,1)+1,100))&amp;" "&amp;LEFT($J98,FIND(",",$J98,1)-1)</f>
        <v>#VALUE!</v>
      </c>
      <c r="C98" s="10" t="e">
        <f t="shared" ref="C98:C112" si="17">CONVERT(LEFT(Q98,FIND("'",Q98)-1),"ft","in")+SUBSTITUTE(RIGHT(Q98,LEN(Q98)-FIND("'",Q98)),"""","")</f>
        <v>#VALUE!</v>
      </c>
      <c r="D98">
        <f t="shared" ref="D98:D112" si="18">N98</f>
        <v>0</v>
      </c>
      <c r="F98">
        <f t="shared" ref="F98:F112" si="19">IF(E98&gt;=0.98,5,IF(E98&gt;=0.9,4,IF(E98&gt;=0.8,3,IF(E98="NA",2,2))))</f>
        <v>2</v>
      </c>
      <c r="I98" s="5"/>
      <c r="J98" s="5"/>
      <c r="K98" s="5"/>
      <c r="L98" s="5"/>
      <c r="M98" s="6"/>
      <c r="N98" s="5"/>
      <c r="O98" s="5"/>
      <c r="P98" s="5"/>
    </row>
    <row r="99" spans="1:16" x14ac:dyDescent="0.2">
      <c r="A99" s="1">
        <f t="shared" si="15"/>
        <v>0</v>
      </c>
      <c r="B99" s="3" t="e">
        <f t="shared" si="16"/>
        <v>#VALUE!</v>
      </c>
      <c r="C99" s="10" t="e">
        <f t="shared" si="17"/>
        <v>#VALUE!</v>
      </c>
      <c r="D99">
        <f t="shared" si="18"/>
        <v>0</v>
      </c>
      <c r="F99">
        <f t="shared" si="19"/>
        <v>2</v>
      </c>
      <c r="I99" s="5"/>
      <c r="J99" s="5"/>
      <c r="K99" s="5"/>
      <c r="L99" s="5"/>
      <c r="M99" s="6"/>
      <c r="N99" s="5"/>
      <c r="O99" s="5"/>
      <c r="P99" s="5"/>
    </row>
    <row r="100" spans="1:16" x14ac:dyDescent="0.2">
      <c r="A100" s="1">
        <f t="shared" si="15"/>
        <v>0</v>
      </c>
      <c r="B100" s="3" t="e">
        <f t="shared" si="16"/>
        <v>#VALUE!</v>
      </c>
      <c r="C100" s="10" t="e">
        <f t="shared" si="17"/>
        <v>#VALUE!</v>
      </c>
      <c r="D100">
        <f t="shared" si="18"/>
        <v>0</v>
      </c>
      <c r="F100">
        <f t="shared" si="19"/>
        <v>2</v>
      </c>
      <c r="I100" s="5"/>
      <c r="J100" s="5"/>
      <c r="K100" s="5"/>
      <c r="L100" s="5"/>
      <c r="M100" s="7"/>
      <c r="N100" s="5"/>
      <c r="O100" s="5"/>
      <c r="P100" s="5"/>
    </row>
    <row r="101" spans="1:16" x14ac:dyDescent="0.2">
      <c r="A101" s="1">
        <f t="shared" si="15"/>
        <v>0</v>
      </c>
      <c r="B101" s="3" t="e">
        <f t="shared" si="16"/>
        <v>#VALUE!</v>
      </c>
      <c r="C101" s="10" t="e">
        <f t="shared" si="17"/>
        <v>#VALUE!</v>
      </c>
      <c r="D101">
        <f t="shared" si="18"/>
        <v>0</v>
      </c>
      <c r="F101">
        <f t="shared" si="19"/>
        <v>2</v>
      </c>
      <c r="I101" s="5"/>
      <c r="J101" s="4"/>
      <c r="K101" s="5"/>
      <c r="L101" s="5"/>
      <c r="M101" s="6"/>
      <c r="N101" s="5"/>
      <c r="O101" s="5"/>
      <c r="P101" s="5"/>
    </row>
    <row r="102" spans="1:16" x14ac:dyDescent="0.2">
      <c r="A102" s="1">
        <f t="shared" si="15"/>
        <v>0</v>
      </c>
      <c r="B102" s="3" t="e">
        <f t="shared" si="16"/>
        <v>#VALUE!</v>
      </c>
      <c r="C102" s="10" t="e">
        <f t="shared" si="17"/>
        <v>#VALUE!</v>
      </c>
      <c r="D102">
        <f t="shared" si="18"/>
        <v>0</v>
      </c>
      <c r="F102">
        <f t="shared" si="19"/>
        <v>2</v>
      </c>
      <c r="I102" s="5"/>
      <c r="J102" s="5"/>
      <c r="K102" s="5"/>
      <c r="L102" s="5"/>
      <c r="M102" s="6"/>
      <c r="N102" s="5"/>
      <c r="O102" s="5"/>
      <c r="P102" s="5"/>
    </row>
    <row r="103" spans="1:16" x14ac:dyDescent="0.2">
      <c r="A103" s="1">
        <f t="shared" si="15"/>
        <v>0</v>
      </c>
      <c r="B103" s="3" t="e">
        <f t="shared" si="16"/>
        <v>#VALUE!</v>
      </c>
      <c r="C103" s="10" t="e">
        <f t="shared" si="17"/>
        <v>#VALUE!</v>
      </c>
      <c r="D103">
        <f t="shared" si="18"/>
        <v>0</v>
      </c>
      <c r="F103">
        <f t="shared" si="19"/>
        <v>2</v>
      </c>
      <c r="I103" s="5"/>
      <c r="J103" s="5"/>
      <c r="K103" s="5"/>
      <c r="L103" s="5"/>
      <c r="M103" s="6"/>
      <c r="N103" s="5"/>
      <c r="O103" s="5"/>
      <c r="P103" s="5"/>
    </row>
    <row r="104" spans="1:16" x14ac:dyDescent="0.2">
      <c r="A104" s="1">
        <f t="shared" si="15"/>
        <v>0</v>
      </c>
      <c r="B104" s="3" t="e">
        <f t="shared" si="16"/>
        <v>#VALUE!</v>
      </c>
      <c r="C104" s="10" t="e">
        <f t="shared" si="17"/>
        <v>#VALUE!</v>
      </c>
      <c r="D104">
        <f t="shared" si="18"/>
        <v>0</v>
      </c>
      <c r="F104">
        <f t="shared" si="19"/>
        <v>2</v>
      </c>
      <c r="I104" s="5"/>
      <c r="J104" s="4"/>
      <c r="K104" s="5"/>
      <c r="L104" s="5"/>
      <c r="M104" s="6"/>
      <c r="N104" s="5"/>
      <c r="O104" s="5"/>
      <c r="P104" s="5"/>
    </row>
    <row r="105" spans="1:16" x14ac:dyDescent="0.2">
      <c r="A105" s="1">
        <f t="shared" si="15"/>
        <v>0</v>
      </c>
      <c r="B105" s="3" t="e">
        <f t="shared" si="16"/>
        <v>#VALUE!</v>
      </c>
      <c r="C105" s="10" t="e">
        <f t="shared" si="17"/>
        <v>#VALUE!</v>
      </c>
      <c r="D105">
        <f t="shared" si="18"/>
        <v>0</v>
      </c>
      <c r="F105">
        <f t="shared" si="19"/>
        <v>2</v>
      </c>
      <c r="I105" s="5"/>
      <c r="J105" s="5"/>
      <c r="K105" s="5"/>
      <c r="L105" s="5"/>
      <c r="M105" s="6"/>
      <c r="N105" s="5"/>
      <c r="O105" s="5"/>
      <c r="P105" s="5"/>
    </row>
    <row r="106" spans="1:16" x14ac:dyDescent="0.2">
      <c r="A106" s="1">
        <f t="shared" si="15"/>
        <v>0</v>
      </c>
      <c r="B106" s="3" t="e">
        <f t="shared" si="16"/>
        <v>#VALUE!</v>
      </c>
      <c r="C106" s="10" t="e">
        <f t="shared" si="17"/>
        <v>#VALUE!</v>
      </c>
      <c r="D106">
        <f t="shared" si="18"/>
        <v>0</v>
      </c>
      <c r="F106">
        <f t="shared" si="19"/>
        <v>2</v>
      </c>
      <c r="I106" s="5"/>
      <c r="J106" s="5"/>
      <c r="K106" s="5"/>
      <c r="L106" s="5"/>
      <c r="M106" s="6"/>
      <c r="N106" s="5"/>
      <c r="O106" s="5"/>
      <c r="P106" s="5"/>
    </row>
    <row r="107" spans="1:16" x14ac:dyDescent="0.2">
      <c r="A107" s="1">
        <f t="shared" si="15"/>
        <v>0</v>
      </c>
      <c r="B107" s="3" t="e">
        <f t="shared" si="16"/>
        <v>#VALUE!</v>
      </c>
      <c r="C107" s="10" t="e">
        <f t="shared" si="17"/>
        <v>#VALUE!</v>
      </c>
      <c r="D107">
        <f t="shared" si="18"/>
        <v>0</v>
      </c>
      <c r="F107">
        <f t="shared" si="19"/>
        <v>2</v>
      </c>
      <c r="I107" s="5"/>
      <c r="J107" s="5"/>
      <c r="K107" s="5"/>
      <c r="L107" s="5"/>
      <c r="M107" s="6"/>
      <c r="N107" s="5"/>
      <c r="O107" s="5"/>
      <c r="P107" s="5"/>
    </row>
    <row r="108" spans="1:16" x14ac:dyDescent="0.2">
      <c r="A108" s="1">
        <f t="shared" si="15"/>
        <v>0</v>
      </c>
      <c r="B108" s="3" t="e">
        <f t="shared" si="16"/>
        <v>#VALUE!</v>
      </c>
      <c r="C108" s="10" t="e">
        <f t="shared" si="17"/>
        <v>#VALUE!</v>
      </c>
      <c r="D108">
        <f t="shared" si="18"/>
        <v>0</v>
      </c>
      <c r="F108">
        <f t="shared" si="19"/>
        <v>2</v>
      </c>
      <c r="I108" s="5"/>
      <c r="J108" s="4"/>
      <c r="K108" s="5"/>
      <c r="L108" s="5"/>
      <c r="M108" s="6"/>
      <c r="N108" s="5"/>
      <c r="O108" s="5"/>
      <c r="P108" s="5"/>
    </row>
    <row r="109" spans="1:16" x14ac:dyDescent="0.2">
      <c r="A109" s="1">
        <f t="shared" si="15"/>
        <v>0</v>
      </c>
      <c r="B109" s="3" t="e">
        <f t="shared" si="16"/>
        <v>#VALUE!</v>
      </c>
      <c r="C109" s="10" t="e">
        <f t="shared" si="17"/>
        <v>#VALUE!</v>
      </c>
      <c r="D109">
        <f t="shared" si="18"/>
        <v>0</v>
      </c>
      <c r="F109">
        <f t="shared" si="19"/>
        <v>2</v>
      </c>
      <c r="I109" s="5"/>
      <c r="J109" s="4"/>
      <c r="K109" s="5"/>
      <c r="L109" s="5"/>
      <c r="M109" s="6"/>
      <c r="N109" s="5"/>
      <c r="O109" s="5"/>
      <c r="P109" s="5"/>
    </row>
    <row r="110" spans="1:16" x14ac:dyDescent="0.2">
      <c r="A110" s="1">
        <f t="shared" si="15"/>
        <v>0</v>
      </c>
      <c r="B110" s="3" t="e">
        <f t="shared" si="16"/>
        <v>#VALUE!</v>
      </c>
      <c r="C110" s="10" t="e">
        <f t="shared" si="17"/>
        <v>#VALUE!</v>
      </c>
      <c r="D110">
        <f t="shared" si="18"/>
        <v>0</v>
      </c>
      <c r="F110">
        <f t="shared" si="19"/>
        <v>2</v>
      </c>
      <c r="I110" s="5"/>
      <c r="J110" s="5"/>
      <c r="K110" s="5"/>
      <c r="L110" s="5"/>
      <c r="M110" s="6"/>
      <c r="N110" s="5"/>
      <c r="O110" s="5"/>
      <c r="P110" s="5"/>
    </row>
    <row r="111" spans="1:16" x14ac:dyDescent="0.2">
      <c r="A111" s="1">
        <f t="shared" si="15"/>
        <v>0</v>
      </c>
      <c r="B111" s="3" t="e">
        <f t="shared" si="16"/>
        <v>#VALUE!</v>
      </c>
      <c r="C111" s="10" t="e">
        <f t="shared" si="17"/>
        <v>#VALUE!</v>
      </c>
      <c r="D111">
        <f t="shared" si="18"/>
        <v>0</v>
      </c>
      <c r="F111">
        <f t="shared" si="19"/>
        <v>2</v>
      </c>
      <c r="I111" s="5"/>
      <c r="J111" s="5"/>
      <c r="K111" s="5"/>
      <c r="L111" s="5"/>
      <c r="M111" s="6"/>
      <c r="N111" s="5"/>
      <c r="O111" s="5"/>
      <c r="P111" s="5"/>
    </row>
    <row r="112" spans="1:16" x14ac:dyDescent="0.2">
      <c r="A112" s="1">
        <f t="shared" si="15"/>
        <v>0</v>
      </c>
      <c r="B112" s="3" t="e">
        <f t="shared" si="16"/>
        <v>#VALUE!</v>
      </c>
      <c r="C112" s="10" t="e">
        <f t="shared" si="17"/>
        <v>#VALUE!</v>
      </c>
      <c r="D112">
        <f t="shared" si="18"/>
        <v>0</v>
      </c>
      <c r="F112">
        <f t="shared" si="19"/>
        <v>2</v>
      </c>
      <c r="I112" s="5"/>
      <c r="J112" s="4"/>
      <c r="K112" s="5"/>
      <c r="L112" s="5"/>
      <c r="M112" s="6"/>
      <c r="N112" s="5"/>
      <c r="O112" s="5"/>
      <c r="P112" s="5"/>
    </row>
    <row r="120" spans="1:10" ht="31" customHeight="1" x14ac:dyDescent="1">
      <c r="A120" s="21"/>
    </row>
    <row r="121" spans="1:10" x14ac:dyDescent="0.2">
      <c r="A121" t="s">
        <v>60</v>
      </c>
      <c r="B121" t="s">
        <v>61</v>
      </c>
      <c r="C121" s="10" t="s">
        <v>62</v>
      </c>
      <c r="D121" s="10" t="s">
        <v>63</v>
      </c>
      <c r="E121" s="10" t="s">
        <v>64</v>
      </c>
      <c r="F121" s="10" t="s">
        <v>66</v>
      </c>
      <c r="G121" s="10" t="s">
        <v>69</v>
      </c>
      <c r="H121" s="10" t="s">
        <v>70</v>
      </c>
      <c r="I121" s="10" t="s">
        <v>71</v>
      </c>
      <c r="J121" s="10" t="s">
        <v>72</v>
      </c>
    </row>
    <row r="122" spans="1:10" x14ac:dyDescent="0.2">
      <c r="A122">
        <v>7</v>
      </c>
      <c r="E122" t="s">
        <v>65</v>
      </c>
      <c r="F122" t="s">
        <v>67</v>
      </c>
    </row>
    <row r="123" spans="1:10" x14ac:dyDescent="0.2">
      <c r="A123">
        <v>8</v>
      </c>
      <c r="F123" t="s">
        <v>68</v>
      </c>
    </row>
    <row r="124" spans="1:10" x14ac:dyDescent="0.2">
      <c r="A124">
        <v>9</v>
      </c>
    </row>
    <row r="125" spans="1:10" x14ac:dyDescent="0.2">
      <c r="A125">
        <v>10</v>
      </c>
    </row>
    <row r="126" spans="1:10" x14ac:dyDescent="0.2">
      <c r="A126">
        <v>11</v>
      </c>
    </row>
    <row r="127" spans="1:10" x14ac:dyDescent="0.2">
      <c r="A127">
        <v>12</v>
      </c>
    </row>
    <row r="128" spans="1:10" x14ac:dyDescent="0.2">
      <c r="A128">
        <v>13</v>
      </c>
    </row>
  </sheetData>
  <autoFilter ref="A1:B112" xr:uid="{ADECBB2A-8D07-1249-B609-433619F79225}"/>
  <sortState ref="A2:F112">
    <sortCondition ref="B1:B91" customList="January,February,March,April,May,June,July,August,September,October,November,December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DE190-3B33-E643-BE26-E876BF115F0E}">
  <dimension ref="A1:AD114"/>
  <sheetViews>
    <sheetView workbookViewId="0">
      <selection activeCell="M15" sqref="M15"/>
    </sheetView>
  </sheetViews>
  <sheetFormatPr baseColWidth="10" defaultRowHeight="16" x14ac:dyDescent="0.2"/>
  <cols>
    <col min="1" max="1" width="15.6640625" bestFit="1" customWidth="1"/>
  </cols>
  <sheetData>
    <row r="1" spans="1:28" ht="37" x14ac:dyDescent="0.45">
      <c r="A1" s="17" t="s">
        <v>9</v>
      </c>
      <c r="O1" s="15" t="s">
        <v>49</v>
      </c>
    </row>
    <row r="2" spans="1:28" x14ac:dyDescent="0.2">
      <c r="A2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0</v>
      </c>
      <c r="I2" s="11" t="s">
        <v>8</v>
      </c>
      <c r="J2" s="11" t="s">
        <v>46</v>
      </c>
      <c r="K2" s="11" t="s">
        <v>35</v>
      </c>
      <c r="L2" s="11" t="s">
        <v>33</v>
      </c>
      <c r="M2" s="11" t="s">
        <v>34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28" x14ac:dyDescent="0.2">
      <c r="A3" s="1" t="s">
        <v>78</v>
      </c>
      <c r="B3" s="11" t="s">
        <v>74</v>
      </c>
      <c r="C3" s="1" t="e">
        <f>VLOOKUP(B3,$O$4:$Y$12,3,FALSE)</f>
        <v>#N/A</v>
      </c>
      <c r="D3" s="1" t="e">
        <f>VLOOKUP(B3,$O$4:$Y$12,4,FALSE)</f>
        <v>#N/A</v>
      </c>
      <c r="E3" s="1" t="e">
        <f>VLOOKUP(B3,$O$4:$Y$12,5,FALSE)</f>
        <v>#N/A</v>
      </c>
      <c r="F3" s="1" t="e">
        <f>VLOOKUP(B3,$O$4:$Y$12,6,FALSE)</f>
        <v>#N/A</v>
      </c>
      <c r="G3" s="1" t="e">
        <f>VLOOKUP(B3,$O$4:$Y$12,7,FALSE)</f>
        <v>#N/A</v>
      </c>
      <c r="H3" s="1" t="e">
        <f>VLOOKUP(B3,$O$4:$Y$12,9,FALSE)</f>
        <v>#N/A</v>
      </c>
      <c r="I3" s="1" t="e">
        <f>VLOOKUP(B3,$O$4:$Y$12,10,FALSE)</f>
        <v>#N/A</v>
      </c>
      <c r="J3" s="1" t="e">
        <f>VLOOKUP(B3,$O$4:$Y$12,11,FALSE)</f>
        <v>#N/A</v>
      </c>
      <c r="K3" s="1" t="e">
        <f>VLOOKUP(B3,$O$14:$X$36,3,FALSE)</f>
        <v>#N/A</v>
      </c>
      <c r="L3" s="1" t="e">
        <f>VLOOKUP(B3,$O$14:$X$36,4,FALSE)</f>
        <v>#N/A</v>
      </c>
      <c r="M3" s="1" t="e">
        <f>VLOOKUP(B3,$O$14:$X$36,6,FALSE)</f>
        <v>#N/A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8" x14ac:dyDescent="0.2">
      <c r="A4" s="1"/>
      <c r="B4" s="1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O4" s="1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8" x14ac:dyDescent="0.2">
      <c r="A5" s="1"/>
      <c r="B5" s="1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O5" s="11"/>
      <c r="P5" s="1"/>
    </row>
    <row r="6" spans="1:28" x14ac:dyDescent="0.2">
      <c r="A6" s="1"/>
      <c r="B6" s="1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O6" s="11"/>
      <c r="P6" s="1"/>
    </row>
    <row r="7" spans="1:28" x14ac:dyDescent="0.2">
      <c r="A7" s="1"/>
      <c r="B7" s="1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28" x14ac:dyDescent="0.2">
      <c r="A8" s="1"/>
      <c r="B8" s="1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8" x14ac:dyDescent="0.2">
      <c r="A9" s="1"/>
      <c r="B9" s="11"/>
      <c r="P9" s="11"/>
    </row>
    <row r="10" spans="1:28" x14ac:dyDescent="0.2">
      <c r="A10" s="1"/>
      <c r="B10" s="11"/>
      <c r="P10" s="11"/>
    </row>
    <row r="11" spans="1:28" ht="31" x14ac:dyDescent="0.35">
      <c r="A11" s="20" t="s">
        <v>26</v>
      </c>
      <c r="B11" s="11"/>
      <c r="O11" s="15" t="s">
        <v>48</v>
      </c>
      <c r="P11" s="11"/>
    </row>
    <row r="12" spans="1:28" x14ac:dyDescent="0.2">
      <c r="A12" s="12" t="s">
        <v>1</v>
      </c>
      <c r="B12" s="11" t="s">
        <v>2</v>
      </c>
      <c r="C12" t="s">
        <v>29</v>
      </c>
      <c r="D12" t="s">
        <v>6</v>
      </c>
      <c r="E12" t="s">
        <v>28</v>
      </c>
      <c r="F12" t="s">
        <v>0</v>
      </c>
      <c r="G12" t="s">
        <v>30</v>
      </c>
      <c r="H12" t="s">
        <v>32</v>
      </c>
      <c r="I12" t="s">
        <v>31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spans="1:28" x14ac:dyDescent="0.2">
      <c r="A13" s="1" t="s">
        <v>77</v>
      </c>
      <c r="B13" s="11" t="s">
        <v>74</v>
      </c>
      <c r="C13" t="e">
        <f>VLOOKUP(B13,$O$14:$X$36,3,FALSE)</f>
        <v>#N/A</v>
      </c>
      <c r="D13" t="e">
        <f>VLOOKUP(B13,$O$14:$X$36,4,FALSE)</f>
        <v>#N/A</v>
      </c>
      <c r="E13" t="e">
        <f>VLOOKUP(B13,$O$14:$X$36,5,FALSE)</f>
        <v>#N/A</v>
      </c>
      <c r="F13" t="e">
        <f>VLOOKUP(B13,$O$14:$X$36,6,FALSE)</f>
        <v>#N/A</v>
      </c>
      <c r="G13" t="e">
        <f>VLOOKUP(B13,$O$14:$X$36,7,FALSE)</f>
        <v>#N/A</v>
      </c>
      <c r="H13" t="e">
        <f>VLOOKUP(B13,$O$14:$X$36,8,FALSE)</f>
        <v>#N/A</v>
      </c>
      <c r="I13" t="e">
        <f>VLOOKUP(B13,$O$14:$X$36,10,FALSE)</f>
        <v>#N/A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1:28" x14ac:dyDescent="0.2">
      <c r="A14" s="1"/>
      <c r="B14" s="11"/>
      <c r="O14" s="11"/>
      <c r="P14" s="1"/>
      <c r="Q14" s="1"/>
      <c r="R14" s="1"/>
      <c r="S14" s="1"/>
      <c r="T14" s="1"/>
      <c r="U14" s="13"/>
      <c r="V14" s="13"/>
      <c r="W14" s="13"/>
      <c r="X14" s="13"/>
      <c r="Y14" s="1"/>
      <c r="Z14" s="1"/>
      <c r="AA14" s="1"/>
      <c r="AB14" s="1"/>
    </row>
    <row r="15" spans="1:28" x14ac:dyDescent="0.2">
      <c r="A15" s="1"/>
      <c r="B15" s="11"/>
      <c r="O15" s="1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">
      <c r="A16" s="1"/>
      <c r="B16" s="11"/>
      <c r="O16" s="11"/>
      <c r="P16" s="1"/>
      <c r="Q16" s="1"/>
      <c r="R16" s="1"/>
      <c r="S16" s="1"/>
      <c r="T16" s="1"/>
      <c r="U16" s="13"/>
      <c r="V16" s="13"/>
      <c r="W16" s="13"/>
      <c r="X16" s="13"/>
      <c r="Y16" s="1"/>
      <c r="Z16" s="1"/>
      <c r="AA16" s="1"/>
      <c r="AB16" s="1"/>
    </row>
    <row r="17" spans="1:30" x14ac:dyDescent="0.2">
      <c r="A17" s="1"/>
      <c r="B17" s="11"/>
      <c r="O17" s="1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30" x14ac:dyDescent="0.2">
      <c r="A18" s="1"/>
      <c r="B18" s="11"/>
      <c r="O18" s="11"/>
      <c r="P18" s="1"/>
      <c r="Q18" s="1"/>
      <c r="R18" s="1"/>
      <c r="S18" s="1"/>
      <c r="T18" s="1"/>
      <c r="U18" s="13"/>
      <c r="V18" s="13"/>
      <c r="W18" s="13"/>
      <c r="X18" s="13"/>
      <c r="Y18" s="1"/>
      <c r="Z18" s="1"/>
      <c r="AA18" s="1"/>
      <c r="AB18" s="1"/>
    </row>
    <row r="19" spans="1:30" x14ac:dyDescent="0.2">
      <c r="A19" s="1"/>
      <c r="B19" s="11"/>
      <c r="O19" s="11"/>
      <c r="P19" s="1"/>
      <c r="Q19" s="13"/>
      <c r="R19" s="13"/>
      <c r="S19" s="13"/>
      <c r="T19" s="13"/>
      <c r="U19" s="1"/>
      <c r="V19" s="1"/>
      <c r="W19" s="1"/>
      <c r="X19" s="1"/>
      <c r="Y19" s="1"/>
      <c r="Z19" s="1"/>
      <c r="AA19" s="1"/>
      <c r="AB19" s="1"/>
    </row>
    <row r="20" spans="1:30" x14ac:dyDescent="0.2">
      <c r="A20" s="1"/>
      <c r="B20" s="11"/>
      <c r="O20" s="11"/>
      <c r="P20" s="1"/>
      <c r="Q20" s="13"/>
      <c r="R20" s="13"/>
      <c r="S20" s="13"/>
      <c r="T20" s="13"/>
      <c r="U20" s="1"/>
      <c r="V20" s="1"/>
      <c r="W20" s="1"/>
      <c r="X20" s="1"/>
      <c r="Y20" s="1"/>
      <c r="Z20" s="1"/>
      <c r="AA20" s="1"/>
      <c r="AB20" s="1"/>
    </row>
    <row r="21" spans="1:30" x14ac:dyDescent="0.2">
      <c r="A21" s="1"/>
      <c r="B21" s="11"/>
      <c r="O21" s="11"/>
      <c r="P21" s="1"/>
      <c r="Q21" s="13"/>
      <c r="R21" s="13"/>
      <c r="S21" s="13"/>
      <c r="T21" s="13"/>
      <c r="U21" s="1"/>
      <c r="V21" s="1"/>
      <c r="W21" s="1"/>
      <c r="X21" s="1"/>
      <c r="Y21" s="1"/>
      <c r="Z21" s="1"/>
      <c r="AA21" s="1"/>
      <c r="AB21" s="1"/>
    </row>
    <row r="22" spans="1:30" ht="26" x14ac:dyDescent="0.3">
      <c r="A22" s="19" t="s">
        <v>27</v>
      </c>
      <c r="B22" s="11"/>
    </row>
    <row r="23" spans="1:30" x14ac:dyDescent="0.2">
      <c r="A23" s="1" t="s">
        <v>1</v>
      </c>
      <c r="B23" s="11" t="s">
        <v>2</v>
      </c>
      <c r="C23" t="s">
        <v>30</v>
      </c>
      <c r="D23" t="s">
        <v>6</v>
      </c>
      <c r="E23" t="s">
        <v>28</v>
      </c>
      <c r="F23" t="s">
        <v>0</v>
      </c>
    </row>
    <row r="24" spans="1:30" x14ac:dyDescent="0.2">
      <c r="A24" s="1" t="s">
        <v>76</v>
      </c>
      <c r="B24" s="11" t="s">
        <v>74</v>
      </c>
      <c r="C24" t="e">
        <f>VLOOKUP(B24,$O$14:$X$36,7,FALSE)</f>
        <v>#N/A</v>
      </c>
      <c r="D24" t="e">
        <f>VLOOKUP(B24,$O$14:$X$36,8,FALSE)</f>
        <v>#N/A</v>
      </c>
      <c r="E24" t="e">
        <f>VLOOKUP(B24,$O$14:$X$36,9,FALSE)</f>
        <v>#N/A</v>
      </c>
      <c r="F24" t="e">
        <f>VLOOKUP(B24,$O$14:$X$36,10,FALSE)</f>
        <v>#N/A</v>
      </c>
    </row>
    <row r="25" spans="1:30" x14ac:dyDescent="0.2">
      <c r="A25" s="1"/>
      <c r="B25" s="11"/>
    </row>
    <row r="26" spans="1:30" x14ac:dyDescent="0.2">
      <c r="A26" s="1"/>
      <c r="B26" s="11"/>
    </row>
    <row r="27" spans="1:30" x14ac:dyDescent="0.2">
      <c r="A27" s="1"/>
      <c r="B27" s="11"/>
    </row>
    <row r="28" spans="1:30" x14ac:dyDescent="0.2">
      <c r="A28" s="1"/>
      <c r="B28" s="11"/>
    </row>
    <row r="29" spans="1:30" ht="29" x14ac:dyDescent="0.35">
      <c r="A29" s="1"/>
      <c r="B29" s="11"/>
      <c r="O29" s="16" t="s">
        <v>50</v>
      </c>
    </row>
    <row r="30" spans="1:30" x14ac:dyDescent="0.2">
      <c r="A30" s="1"/>
      <c r="B30" s="11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</row>
    <row r="31" spans="1:30" x14ac:dyDescent="0.2">
      <c r="A31" s="1"/>
      <c r="B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spans="1:30" x14ac:dyDescent="0.2">
      <c r="A32" s="1"/>
      <c r="B32" s="11"/>
      <c r="O32" s="11"/>
      <c r="P32" s="1"/>
      <c r="Q32" s="1"/>
      <c r="R32" s="1"/>
      <c r="S32" s="1"/>
      <c r="T32" s="1"/>
      <c r="U32" s="1"/>
      <c r="V32" s="13"/>
      <c r="W32" s="13"/>
      <c r="X32" s="13"/>
      <c r="Y32" s="13"/>
      <c r="Z32" s="1"/>
      <c r="AA32" s="13"/>
      <c r="AB32" s="13"/>
      <c r="AC32" s="13"/>
      <c r="AD32" s="13"/>
    </row>
    <row r="33" spans="1:30" x14ac:dyDescent="0.2">
      <c r="A33" s="1"/>
      <c r="B33" s="11"/>
      <c r="O33" s="11"/>
      <c r="P33" s="1"/>
      <c r="Q33" s="1"/>
      <c r="R33" s="1"/>
      <c r="S33" s="1"/>
      <c r="T33" s="1"/>
      <c r="U33" s="1"/>
      <c r="V33" s="13"/>
      <c r="W33" s="13"/>
      <c r="X33" s="13"/>
      <c r="Y33" s="13"/>
      <c r="Z33" s="13"/>
      <c r="AA33" s="13"/>
      <c r="AB33" s="13"/>
      <c r="AC33" s="13"/>
      <c r="AD33" s="1"/>
    </row>
    <row r="34" spans="1:30" x14ac:dyDescent="0.2">
      <c r="A34" s="1"/>
      <c r="B34" s="11"/>
      <c r="O34" s="11"/>
      <c r="P34" s="1"/>
      <c r="Q34" s="1"/>
      <c r="R34" s="1"/>
      <c r="S34" s="1"/>
      <c r="T34" s="1"/>
      <c r="U34" s="1"/>
      <c r="V34" s="13"/>
      <c r="W34" s="13"/>
      <c r="X34" s="13"/>
      <c r="Y34" s="13"/>
      <c r="Z34" s="13"/>
      <c r="AA34" s="13"/>
      <c r="AB34" s="13"/>
      <c r="AC34" s="13"/>
      <c r="AD34" s="1"/>
    </row>
    <row r="35" spans="1:30" x14ac:dyDescent="0.2">
      <c r="A35" s="1"/>
      <c r="B35" s="11"/>
      <c r="O35" s="11"/>
      <c r="P35" s="1"/>
      <c r="Q35" s="1"/>
      <c r="R35" s="1"/>
      <c r="S35" s="1"/>
      <c r="T35" s="1"/>
      <c r="U35" s="1"/>
      <c r="V35" s="13"/>
      <c r="W35" s="13"/>
      <c r="X35" s="13"/>
      <c r="Y35" s="13"/>
      <c r="Z35" s="1"/>
      <c r="AA35" s="13"/>
      <c r="AB35" s="13"/>
      <c r="AC35" s="13"/>
      <c r="AD35" s="13"/>
    </row>
    <row r="36" spans="1:30" x14ac:dyDescent="0.2">
      <c r="A36" s="1"/>
      <c r="B36" s="11"/>
      <c r="O36" s="11"/>
      <c r="P36" s="1"/>
      <c r="Q36" s="1"/>
      <c r="R36" s="1"/>
      <c r="S36" s="1"/>
      <c r="T36" s="1"/>
      <c r="U36" s="1"/>
      <c r="V36" s="13"/>
      <c r="W36" s="13"/>
      <c r="X36" s="13"/>
      <c r="Y36" s="13"/>
      <c r="Z36" s="13"/>
      <c r="AA36" s="13"/>
      <c r="AB36" s="13"/>
      <c r="AC36" s="13"/>
      <c r="AD36" s="13"/>
    </row>
    <row r="37" spans="1:30" x14ac:dyDescent="0.2">
      <c r="A37" s="1"/>
      <c r="B37" s="11"/>
      <c r="O37" s="11"/>
      <c r="P37" s="1"/>
      <c r="Q37" s="1"/>
      <c r="R37" s="1"/>
      <c r="S37" s="1"/>
      <c r="T37" s="1"/>
      <c r="U37" s="1"/>
      <c r="V37" s="13"/>
      <c r="W37" s="13"/>
      <c r="X37" s="13"/>
      <c r="Y37" s="13"/>
      <c r="Z37" s="13"/>
      <c r="AA37" s="13"/>
      <c r="AB37" s="13"/>
      <c r="AC37" s="13"/>
      <c r="AD37" s="13"/>
    </row>
    <row r="38" spans="1:30" ht="24" x14ac:dyDescent="0.3">
      <c r="A38" s="18" t="s">
        <v>47</v>
      </c>
      <c r="B38" s="11"/>
      <c r="O38" s="11"/>
      <c r="P38" s="1"/>
      <c r="Q38" s="1"/>
      <c r="R38" s="1"/>
      <c r="S38" s="1"/>
      <c r="T38" s="1"/>
      <c r="U38" s="1"/>
      <c r="V38" s="13"/>
      <c r="W38" s="13"/>
      <c r="X38" s="13"/>
      <c r="Y38" s="13"/>
      <c r="Z38" s="13"/>
      <c r="AA38" s="13"/>
      <c r="AB38" s="13"/>
      <c r="AC38" s="13"/>
      <c r="AD38" s="13"/>
    </row>
    <row r="39" spans="1:30" x14ac:dyDescent="0.2">
      <c r="A39" s="1" t="s">
        <v>1</v>
      </c>
      <c r="B39" s="11" t="s">
        <v>2</v>
      </c>
      <c r="C39" t="s">
        <v>36</v>
      </c>
      <c r="D39" t="s">
        <v>37</v>
      </c>
      <c r="E39" t="s">
        <v>38</v>
      </c>
      <c r="F39" t="s">
        <v>51</v>
      </c>
      <c r="G39" t="s">
        <v>52</v>
      </c>
      <c r="H39" t="s">
        <v>8</v>
      </c>
      <c r="I39" t="s">
        <v>54</v>
      </c>
      <c r="J39" t="s">
        <v>55</v>
      </c>
      <c r="K39" t="s">
        <v>15</v>
      </c>
      <c r="L39" t="s">
        <v>39</v>
      </c>
      <c r="M39" t="s">
        <v>53</v>
      </c>
      <c r="O39" s="11"/>
      <c r="P39" s="1"/>
      <c r="Q39" s="1"/>
      <c r="R39" s="1"/>
      <c r="S39" s="1"/>
      <c r="T39" s="1"/>
      <c r="U39" s="1"/>
      <c r="V39" s="13"/>
      <c r="W39" s="13"/>
      <c r="X39" s="13"/>
      <c r="Y39" s="13"/>
      <c r="Z39" s="13"/>
      <c r="AA39" s="13"/>
      <c r="AB39" s="13"/>
      <c r="AC39" s="13"/>
      <c r="AD39" s="13"/>
    </row>
    <row r="40" spans="1:30" x14ac:dyDescent="0.2">
      <c r="A40" s="1" t="s">
        <v>75</v>
      </c>
      <c r="B40" s="11" t="s">
        <v>74</v>
      </c>
      <c r="C40" t="e">
        <f>VLOOKUP(B40,$O$32:$AD$54,3,FALSE)</f>
        <v>#N/A</v>
      </c>
      <c r="D40" t="e">
        <f>VLOOKUP(B40,$O$32:$AD$54,4,FALSE)</f>
        <v>#N/A</v>
      </c>
      <c r="E40" t="e">
        <f>VLOOKUP(B40,$O$32:$AD$54,5,FALSE)</f>
        <v>#N/A</v>
      </c>
      <c r="F40" t="e">
        <f>VLOOKUP(B40,$O$32:$AD$54,6,FALSE)</f>
        <v>#N/A</v>
      </c>
      <c r="G40" t="e">
        <f>VLOOKUP(B40,$O$32:$AD$54,7,FALSE)</f>
        <v>#N/A</v>
      </c>
      <c r="H40" t="e">
        <f>VLOOKUP(B40,$O$32:$AD$54,8,FALSE)</f>
        <v>#N/A</v>
      </c>
      <c r="I40" t="e">
        <f>VLOOKUP(B40,$O$32:$AD$54,12,FALSE)</f>
        <v>#N/A</v>
      </c>
      <c r="J40" t="e">
        <f>VLOOKUP(B40,$O$32:$AD$54,11,FALSE)</f>
        <v>#N/A</v>
      </c>
      <c r="K40" t="e">
        <f>VLOOKUP(B40,$O$32:$AD$54,13,FALSE)</f>
        <v>#N/A</v>
      </c>
      <c r="L40" t="e">
        <f>VLOOKUP(B40,$O$32:$AD$54,16,FALSE)</f>
        <v>#N/A</v>
      </c>
      <c r="M40" t="e">
        <f>VLOOKUP(B40,$O$32:$AD$54,15,FALSE)</f>
        <v>#N/A</v>
      </c>
      <c r="O40" s="11"/>
      <c r="P40" s="1"/>
      <c r="Q40" s="1"/>
      <c r="R40" s="1"/>
      <c r="S40" s="1"/>
      <c r="T40" s="1"/>
      <c r="U40" s="1"/>
      <c r="V40" s="13"/>
      <c r="W40" s="13"/>
      <c r="X40" s="13"/>
      <c r="Y40" s="13"/>
      <c r="Z40" s="13"/>
      <c r="AA40" s="13"/>
      <c r="AB40" s="13"/>
      <c r="AC40" s="13"/>
      <c r="AD40" s="13"/>
    </row>
    <row r="41" spans="1:30" x14ac:dyDescent="0.2">
      <c r="A41" s="1"/>
      <c r="B41" s="11"/>
      <c r="O41" s="11"/>
      <c r="P41" s="1"/>
      <c r="Q41" s="1"/>
      <c r="R41" s="1"/>
      <c r="S41" s="1"/>
      <c r="T41" s="1"/>
      <c r="U41" s="1"/>
      <c r="V41" s="13"/>
      <c r="W41" s="13"/>
      <c r="X41" s="13"/>
      <c r="Y41" s="13"/>
      <c r="Z41" s="13"/>
      <c r="AA41" s="13"/>
      <c r="AB41" s="13"/>
      <c r="AC41" s="13"/>
      <c r="AD41" s="13"/>
    </row>
    <row r="42" spans="1:30" x14ac:dyDescent="0.2">
      <c r="A42" s="1"/>
      <c r="B42" s="11"/>
      <c r="O42" s="11"/>
      <c r="P42" s="1"/>
      <c r="Q42" s="1"/>
      <c r="R42" s="1"/>
      <c r="S42" s="1"/>
      <c r="T42" s="1"/>
      <c r="U42" s="1"/>
      <c r="V42" s="13"/>
      <c r="W42" s="13"/>
      <c r="X42" s="13"/>
      <c r="Y42" s="13"/>
      <c r="Z42" s="13"/>
      <c r="AA42" s="13"/>
      <c r="AB42" s="13"/>
      <c r="AC42" s="13"/>
      <c r="AD42" s="13"/>
    </row>
    <row r="43" spans="1:30" x14ac:dyDescent="0.2">
      <c r="A43" s="1"/>
      <c r="B43" s="11"/>
      <c r="O43" s="11"/>
      <c r="P43" s="1"/>
      <c r="Q43" s="1"/>
      <c r="R43" s="1"/>
      <c r="S43" s="1"/>
      <c r="T43" s="1"/>
      <c r="U43" s="1"/>
      <c r="V43" s="13"/>
      <c r="W43" s="13"/>
      <c r="X43" s="13"/>
      <c r="Y43" s="13"/>
      <c r="Z43" s="13"/>
      <c r="AA43" s="13"/>
      <c r="AB43" s="13"/>
      <c r="AC43" s="13"/>
      <c r="AD43" s="13"/>
    </row>
    <row r="44" spans="1:30" x14ac:dyDescent="0.2">
      <c r="A44" s="1"/>
      <c r="B44" s="11"/>
      <c r="O44" s="11"/>
      <c r="P44" s="1"/>
      <c r="Q44" s="1"/>
      <c r="R44" s="1"/>
      <c r="S44" s="1"/>
      <c r="T44" s="1"/>
      <c r="U44" s="1"/>
      <c r="V44" s="13"/>
      <c r="W44" s="13"/>
      <c r="X44" s="13"/>
      <c r="Y44" s="13"/>
      <c r="Z44" s="13"/>
      <c r="AA44" s="13"/>
      <c r="AB44" s="13"/>
      <c r="AC44" s="13"/>
      <c r="AD44" s="13"/>
    </row>
    <row r="45" spans="1:30" x14ac:dyDescent="0.2">
      <c r="A45" s="1"/>
      <c r="B45" s="11"/>
      <c r="O45" s="11"/>
      <c r="P45" s="1"/>
      <c r="Q45" s="1"/>
      <c r="R45" s="1"/>
      <c r="S45" s="1"/>
      <c r="T45" s="1"/>
      <c r="U45" s="1"/>
      <c r="V45" s="13"/>
      <c r="W45" s="13"/>
      <c r="X45" s="13"/>
      <c r="Y45" s="13"/>
      <c r="Z45" s="13"/>
      <c r="AA45" s="13"/>
      <c r="AB45" s="13"/>
      <c r="AC45" s="13"/>
      <c r="AD45" s="13"/>
    </row>
    <row r="46" spans="1:30" x14ac:dyDescent="0.2">
      <c r="A46" s="1"/>
      <c r="B46" s="11"/>
      <c r="O46" s="11"/>
      <c r="P46" s="1"/>
      <c r="Q46" s="1"/>
      <c r="R46" s="1"/>
      <c r="S46" s="1"/>
      <c r="T46" s="1"/>
      <c r="U46" s="1"/>
      <c r="V46" s="13"/>
      <c r="W46" s="13"/>
      <c r="X46" s="13"/>
      <c r="Y46" s="13"/>
      <c r="Z46" s="13"/>
      <c r="AA46" s="13"/>
      <c r="AB46" s="13"/>
      <c r="AC46" s="13"/>
      <c r="AD46" s="13"/>
    </row>
    <row r="47" spans="1:30" x14ac:dyDescent="0.2">
      <c r="A47" s="1"/>
      <c r="B47" s="11"/>
      <c r="O47" s="11"/>
      <c r="P47" s="1"/>
      <c r="Q47" s="1"/>
      <c r="R47" s="1"/>
      <c r="S47" s="1"/>
      <c r="T47" s="1"/>
      <c r="U47" s="1"/>
      <c r="V47" s="13"/>
      <c r="W47" s="13"/>
      <c r="X47" s="13"/>
      <c r="Y47" s="13"/>
      <c r="Z47" s="13"/>
      <c r="AA47" s="13"/>
      <c r="AB47" s="13"/>
      <c r="AC47" s="13"/>
      <c r="AD47" s="13"/>
    </row>
    <row r="48" spans="1:30" x14ac:dyDescent="0.2">
      <c r="A48" s="1"/>
      <c r="B48" s="11"/>
      <c r="O48" s="11"/>
      <c r="P48" s="1"/>
      <c r="Q48" s="1"/>
      <c r="R48" s="1"/>
      <c r="S48" s="1"/>
      <c r="T48" s="1"/>
      <c r="U48" s="1"/>
      <c r="V48" s="13"/>
      <c r="W48" s="13"/>
      <c r="X48" s="13"/>
      <c r="Y48" s="13"/>
      <c r="Z48" s="13"/>
      <c r="AA48" s="13"/>
      <c r="AB48" s="13"/>
      <c r="AC48" s="13"/>
      <c r="AD48" s="13"/>
    </row>
    <row r="49" spans="1:30" x14ac:dyDescent="0.2">
      <c r="A49" s="1"/>
      <c r="B49" s="11"/>
      <c r="O49" s="11"/>
      <c r="P49" s="1"/>
      <c r="Q49" s="1"/>
      <c r="R49" s="1"/>
      <c r="S49" s="1"/>
      <c r="T49" s="1"/>
      <c r="U49" s="1"/>
      <c r="V49" s="13"/>
      <c r="W49" s="13"/>
      <c r="X49" s="13"/>
      <c r="Y49" s="13"/>
      <c r="Z49" s="13"/>
      <c r="AA49" s="13"/>
      <c r="AB49" s="13"/>
      <c r="AC49" s="13"/>
      <c r="AD49" s="13"/>
    </row>
    <row r="50" spans="1:30" x14ac:dyDescent="0.2">
      <c r="A50" s="1"/>
      <c r="B50" s="11"/>
      <c r="O50" s="11"/>
      <c r="P50" s="1"/>
      <c r="Q50" s="1"/>
      <c r="R50" s="1"/>
      <c r="S50" s="1"/>
      <c r="T50" s="1"/>
      <c r="U50" s="1"/>
      <c r="V50" s="13"/>
      <c r="W50" s="13"/>
      <c r="X50" s="13"/>
      <c r="Y50" s="13"/>
      <c r="Z50" s="13"/>
      <c r="AA50" s="13"/>
      <c r="AB50" s="13"/>
      <c r="AC50" s="13"/>
      <c r="AD50" s="13"/>
    </row>
    <row r="51" spans="1:30" x14ac:dyDescent="0.2">
      <c r="A51" s="1"/>
      <c r="B51" s="11"/>
      <c r="O51" s="11"/>
      <c r="P51" s="1"/>
      <c r="Q51" s="1"/>
      <c r="R51" s="1"/>
      <c r="S51" s="1"/>
      <c r="T51" s="1"/>
      <c r="U51" s="1"/>
      <c r="V51" s="13"/>
      <c r="W51" s="13"/>
      <c r="X51" s="13"/>
      <c r="Y51" s="13"/>
      <c r="Z51" s="13"/>
      <c r="AA51" s="13"/>
      <c r="AB51" s="13"/>
      <c r="AC51" s="13"/>
      <c r="AD51" s="13"/>
    </row>
    <row r="52" spans="1:30" x14ac:dyDescent="0.2">
      <c r="A52" s="1"/>
      <c r="B52" s="11"/>
      <c r="O52" s="11"/>
      <c r="P52" s="1"/>
      <c r="Q52" s="1"/>
      <c r="R52" s="1"/>
      <c r="S52" s="1"/>
      <c r="T52" s="1"/>
      <c r="U52" s="1"/>
      <c r="V52" s="13"/>
      <c r="W52" s="13"/>
      <c r="X52" s="13"/>
      <c r="Y52" s="13"/>
      <c r="Z52" s="13"/>
      <c r="AA52" s="13"/>
      <c r="AB52" s="13"/>
      <c r="AC52" s="13"/>
      <c r="AD52" s="13"/>
    </row>
    <row r="53" spans="1:30" x14ac:dyDescent="0.2">
      <c r="A53" s="1"/>
      <c r="B53" s="11"/>
      <c r="O53" s="11"/>
      <c r="P53" s="1"/>
      <c r="Q53" s="1"/>
      <c r="R53" s="1"/>
      <c r="S53" s="1"/>
      <c r="T53" s="1"/>
      <c r="U53" s="1"/>
      <c r="V53" s="13"/>
      <c r="W53" s="13"/>
      <c r="X53" s="13"/>
      <c r="Y53" s="13"/>
      <c r="Z53" s="1"/>
      <c r="AA53" s="13"/>
      <c r="AB53" s="13"/>
      <c r="AC53" s="13"/>
      <c r="AD53" s="13"/>
    </row>
    <row r="54" spans="1:30" x14ac:dyDescent="0.2">
      <c r="A54" s="1"/>
      <c r="B54" s="11"/>
      <c r="O54" s="11"/>
      <c r="P54" s="1"/>
      <c r="Q54" s="1"/>
      <c r="R54" s="1"/>
      <c r="S54" s="1"/>
      <c r="T54" s="1"/>
      <c r="U54" s="1"/>
      <c r="V54" s="13"/>
      <c r="W54" s="13"/>
      <c r="X54" s="13"/>
      <c r="Y54" s="13"/>
      <c r="Z54" s="13"/>
      <c r="AA54" s="13"/>
      <c r="AB54" s="13"/>
      <c r="AC54" s="13"/>
      <c r="AD54" s="13"/>
    </row>
    <row r="55" spans="1:30" x14ac:dyDescent="0.2">
      <c r="A55" s="1"/>
      <c r="B55" s="11"/>
    </row>
    <row r="56" spans="1:30" x14ac:dyDescent="0.2">
      <c r="A56" s="1"/>
      <c r="B56" s="11"/>
    </row>
    <row r="57" spans="1:30" x14ac:dyDescent="0.2">
      <c r="A57" s="1"/>
      <c r="B57" s="11"/>
    </row>
    <row r="58" spans="1:30" ht="24" x14ac:dyDescent="0.3">
      <c r="A58" s="1"/>
      <c r="B58" s="11"/>
      <c r="O58" s="14" t="s">
        <v>59</v>
      </c>
    </row>
    <row r="59" spans="1:30" x14ac:dyDescent="0.2">
      <c r="A59" s="1"/>
      <c r="B59" s="11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30" x14ac:dyDescent="0.2">
      <c r="A60" s="1"/>
      <c r="B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30" x14ac:dyDescent="0.2">
      <c r="A61" s="1"/>
      <c r="B61" s="11"/>
      <c r="O61" s="11"/>
      <c r="P61" s="1"/>
      <c r="Q61" s="1"/>
      <c r="R61" s="1"/>
      <c r="S61" s="1"/>
      <c r="T61" s="1"/>
      <c r="U61" s="1"/>
      <c r="V61" s="1"/>
      <c r="W61" s="1"/>
      <c r="X61" s="13"/>
      <c r="Y61" s="13"/>
      <c r="Z61" s="13"/>
    </row>
    <row r="62" spans="1:30" x14ac:dyDescent="0.2">
      <c r="A62" s="1"/>
      <c r="B62" s="11"/>
      <c r="O62" s="11"/>
      <c r="P62" s="1"/>
      <c r="Q62" s="13"/>
      <c r="R62" s="13"/>
      <c r="S62" s="13"/>
      <c r="T62" s="13"/>
      <c r="U62" s="13"/>
      <c r="V62" s="13"/>
      <c r="W62" s="13"/>
      <c r="X62" s="1"/>
      <c r="Y62" s="1"/>
      <c r="Z62" s="1"/>
    </row>
    <row r="63" spans="1:30" x14ac:dyDescent="0.2">
      <c r="A63" s="1"/>
      <c r="B63" s="11"/>
      <c r="O63" s="11"/>
      <c r="P63" s="1"/>
    </row>
    <row r="64" spans="1:30" x14ac:dyDescent="0.2">
      <c r="A64" s="1"/>
      <c r="B64" s="11"/>
    </row>
    <row r="65" spans="1:2" x14ac:dyDescent="0.2">
      <c r="A65" s="1"/>
      <c r="B65" s="11"/>
    </row>
    <row r="66" spans="1:2" x14ac:dyDescent="0.2">
      <c r="A66" s="1"/>
      <c r="B66" s="11"/>
    </row>
    <row r="67" spans="1:2" x14ac:dyDescent="0.2">
      <c r="A67" s="1"/>
      <c r="B67" s="11"/>
    </row>
    <row r="68" spans="1:2" x14ac:dyDescent="0.2">
      <c r="A68" s="1"/>
      <c r="B68" s="11"/>
    </row>
    <row r="69" spans="1:2" x14ac:dyDescent="0.2">
      <c r="A69" s="1"/>
      <c r="B69" s="11"/>
    </row>
    <row r="70" spans="1:2" x14ac:dyDescent="0.2">
      <c r="A70" s="1"/>
      <c r="B70" s="11"/>
    </row>
    <row r="71" spans="1:2" x14ac:dyDescent="0.2">
      <c r="A71" s="1"/>
      <c r="B71" s="11"/>
    </row>
    <row r="72" spans="1:2" x14ac:dyDescent="0.2">
      <c r="A72" s="1"/>
      <c r="B72" s="11"/>
    </row>
    <row r="73" spans="1:2" x14ac:dyDescent="0.2">
      <c r="A73" s="1"/>
      <c r="B73" s="11"/>
    </row>
    <row r="74" spans="1:2" x14ac:dyDescent="0.2">
      <c r="A74" s="1"/>
      <c r="B74" s="11"/>
    </row>
    <row r="75" spans="1:2" x14ac:dyDescent="0.2">
      <c r="A75" s="1"/>
      <c r="B75" s="11"/>
    </row>
    <row r="76" spans="1:2" x14ac:dyDescent="0.2">
      <c r="A76" s="1"/>
      <c r="B76" s="11"/>
    </row>
    <row r="77" spans="1:2" x14ac:dyDescent="0.2">
      <c r="A77" s="1"/>
      <c r="B77" s="11"/>
    </row>
    <row r="78" spans="1:2" x14ac:dyDescent="0.2">
      <c r="A78" s="1"/>
      <c r="B78" s="11"/>
    </row>
    <row r="79" spans="1:2" x14ac:dyDescent="0.2">
      <c r="A79" s="1"/>
      <c r="B79" s="11"/>
    </row>
    <row r="80" spans="1:2" x14ac:dyDescent="0.2">
      <c r="A80" s="1"/>
      <c r="B80" s="11"/>
    </row>
    <row r="81" spans="1:10" x14ac:dyDescent="0.2">
      <c r="A81" s="1"/>
      <c r="B81" s="11"/>
    </row>
    <row r="82" spans="1:10" x14ac:dyDescent="0.2">
      <c r="A82" s="1"/>
      <c r="B82" s="11"/>
    </row>
    <row r="83" spans="1:10" x14ac:dyDescent="0.2">
      <c r="A83" s="1"/>
      <c r="B83" s="11"/>
    </row>
    <row r="84" spans="1:10" x14ac:dyDescent="0.2">
      <c r="A84" s="1"/>
      <c r="B84" s="11"/>
    </row>
    <row r="85" spans="1:10" x14ac:dyDescent="0.2">
      <c r="A85" s="1"/>
      <c r="B85" s="11"/>
    </row>
    <row r="86" spans="1:10" x14ac:dyDescent="0.2">
      <c r="A86" s="1"/>
      <c r="B86" s="11"/>
    </row>
    <row r="87" spans="1:10" x14ac:dyDescent="0.2">
      <c r="A87" s="1"/>
      <c r="B87" s="11"/>
    </row>
    <row r="88" spans="1:10" x14ac:dyDescent="0.2">
      <c r="A88" s="1"/>
      <c r="B88" s="11"/>
    </row>
    <row r="89" spans="1:10" x14ac:dyDescent="0.2">
      <c r="A89" s="1"/>
      <c r="B89" s="11"/>
    </row>
    <row r="90" spans="1:10" x14ac:dyDescent="0.2">
      <c r="A90" s="1"/>
      <c r="B90" s="11"/>
    </row>
    <row r="91" spans="1:10" x14ac:dyDescent="0.2">
      <c r="A91" s="1"/>
      <c r="B91" s="11"/>
    </row>
    <row r="92" spans="1:10" x14ac:dyDescent="0.2">
      <c r="A92" s="1"/>
      <c r="B92" s="11"/>
    </row>
    <row r="93" spans="1:10" ht="24" x14ac:dyDescent="0.3">
      <c r="A93" s="18" t="s">
        <v>40</v>
      </c>
      <c r="B93" s="11"/>
    </row>
    <row r="94" spans="1:10" x14ac:dyDescent="0.2">
      <c r="A94" s="12" t="s">
        <v>1</v>
      </c>
      <c r="B94" s="11" t="s">
        <v>2</v>
      </c>
      <c r="C94" t="s">
        <v>41</v>
      </c>
      <c r="D94" t="s">
        <v>42</v>
      </c>
      <c r="E94" t="s">
        <v>43</v>
      </c>
      <c r="F94" t="s">
        <v>44</v>
      </c>
      <c r="G94" t="s">
        <v>56</v>
      </c>
      <c r="H94" t="s">
        <v>45</v>
      </c>
      <c r="I94" t="s">
        <v>57</v>
      </c>
      <c r="J94" t="s">
        <v>58</v>
      </c>
    </row>
    <row r="95" spans="1:10" x14ac:dyDescent="0.2">
      <c r="A95" s="1" t="s">
        <v>73</v>
      </c>
      <c r="B95" s="11" t="s">
        <v>74</v>
      </c>
      <c r="C95" t="e">
        <f>VLOOKUP(B95,$O$61:$Z$63,3,FALSE)</f>
        <v>#N/A</v>
      </c>
      <c r="D95" t="e">
        <f>VLOOKUP(B95,$O$61:$Z$63,4,FALSE)</f>
        <v>#N/A</v>
      </c>
      <c r="E95" t="e">
        <f>VLOOKUP(B95,$O$61:$Z$63,6,FALSE)</f>
        <v>#N/A</v>
      </c>
      <c r="F95" t="e">
        <f>VLOOKUP(B95,$O$61:$Z$63,7,FALSE)</f>
        <v>#N/A</v>
      </c>
      <c r="G95" t="e">
        <f>VLOOKUP(B95,$O$61:$Z$63,9,FALSE)</f>
        <v>#N/A</v>
      </c>
      <c r="H95" t="e">
        <f>VLOOKUP(B95,$O$61:$Z$63,10,FALSE)</f>
        <v>#N/A</v>
      </c>
      <c r="I95" t="e">
        <f>VLOOKUP(B95,$O$61:$Z$63,11,FALSE)</f>
        <v>#N/A</v>
      </c>
      <c r="J95" t="e">
        <f>VLOOKUP(B95,$O$61:$Z$63,12,FALSE)</f>
        <v>#N/A</v>
      </c>
    </row>
    <row r="96" spans="1:10" x14ac:dyDescent="0.2">
      <c r="A96" s="1"/>
      <c r="B96" s="11"/>
    </row>
    <row r="97" spans="1:2" x14ac:dyDescent="0.2">
      <c r="A97" s="1"/>
      <c r="B97" s="11"/>
    </row>
    <row r="98" spans="1:2" x14ac:dyDescent="0.2">
      <c r="A98" s="1"/>
      <c r="B98" s="11"/>
    </row>
    <row r="99" spans="1:2" x14ac:dyDescent="0.2">
      <c r="A99" s="1"/>
      <c r="B99" s="11"/>
    </row>
    <row r="100" spans="1:2" x14ac:dyDescent="0.2">
      <c r="A100" s="1"/>
      <c r="B100" s="11"/>
    </row>
    <row r="101" spans="1:2" x14ac:dyDescent="0.2">
      <c r="A101" s="1"/>
      <c r="B101" s="11"/>
    </row>
    <row r="102" spans="1:2" x14ac:dyDescent="0.2">
      <c r="A102" s="1"/>
      <c r="B102" s="11"/>
    </row>
    <row r="103" spans="1:2" x14ac:dyDescent="0.2">
      <c r="A103" s="1"/>
      <c r="B103" s="11"/>
    </row>
    <row r="104" spans="1:2" x14ac:dyDescent="0.2">
      <c r="A104" s="1"/>
      <c r="B104" s="11"/>
    </row>
    <row r="105" spans="1:2" x14ac:dyDescent="0.2">
      <c r="A105" s="1"/>
      <c r="B105" s="11"/>
    </row>
    <row r="106" spans="1:2" x14ac:dyDescent="0.2">
      <c r="A106" s="1"/>
      <c r="B106" s="11"/>
    </row>
    <row r="107" spans="1:2" x14ac:dyDescent="0.2">
      <c r="A107" s="1"/>
      <c r="B107" s="11"/>
    </row>
    <row r="108" spans="1:2" x14ac:dyDescent="0.2">
      <c r="A108" s="1"/>
      <c r="B108" s="11"/>
    </row>
    <row r="109" spans="1:2" x14ac:dyDescent="0.2">
      <c r="A109" s="1"/>
      <c r="B109" s="11"/>
    </row>
    <row r="110" spans="1:2" x14ac:dyDescent="0.2">
      <c r="A110" s="1"/>
      <c r="B110" s="11"/>
    </row>
    <row r="111" spans="1:2" x14ac:dyDescent="0.2">
      <c r="A111" s="1"/>
      <c r="B111" s="11"/>
    </row>
    <row r="112" spans="1:2" x14ac:dyDescent="0.2">
      <c r="A112" s="1"/>
      <c r="B112" s="11"/>
    </row>
    <row r="113" spans="1:2" x14ac:dyDescent="0.2">
      <c r="A113" s="1"/>
      <c r="B113" s="11"/>
    </row>
    <row r="114" spans="1:2" x14ac:dyDescent="0.2">
      <c r="A114" s="1"/>
      <c r="B114" s="11"/>
    </row>
  </sheetData>
  <mergeCells count="13">
    <mergeCell ref="O30:P30"/>
    <mergeCell ref="Q30:U30"/>
    <mergeCell ref="V30:Z30"/>
    <mergeCell ref="AA30:AD30"/>
    <mergeCell ref="O59:P59"/>
    <mergeCell ref="Q59:W59"/>
    <mergeCell ref="X59:Z59"/>
    <mergeCell ref="O2:P2"/>
    <mergeCell ref="Q2:Y2"/>
    <mergeCell ref="O12:P12"/>
    <mergeCell ref="Q12:T12"/>
    <mergeCell ref="U12:X12"/>
    <mergeCell ref="Y12:A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Blank Depth</vt:lpstr>
      <vt:lpstr>BLANK-GAME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2019-08-07T00:56:07Z</dcterms:created>
  <dcterms:modified xsi:type="dcterms:W3CDTF">2019-08-09T08:14:01Z</dcterms:modified>
</cp:coreProperties>
</file>