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_RJ\dategrip_workspace\bb.CIFX_文件\01.doc_cifx_常用查詢文件\"/>
    </mc:Choice>
  </mc:AlternateContent>
  <bookViews>
    <workbookView xWindow="0" yWindow="0" windowWidth="10215" windowHeight="7875" firstSheet="12" activeTab="12"/>
  </bookViews>
  <sheets>
    <sheet name="CIFX批次排程週期" sheetId="1" state="hidden" r:id="rId1"/>
    <sheet name="CIFX批次產檔、表清單" sheetId="2" state="hidden" r:id="rId2"/>
    <sheet name="Script拆分" sheetId="3" state="hidden" r:id="rId3"/>
    <sheet name="RJ站台列表" sheetId="21" state="hidden" r:id="rId4"/>
    <sheet name="工作表1" sheetId="4" state="hidden" r:id="rId5"/>
    <sheet name="主要項目" sheetId="5" state="hidden" r:id="rId6"/>
    <sheet name="細項-步驟拆分" sheetId="6" state="hidden" r:id="rId7"/>
    <sheet name="prop樞紐" sheetId="20" state="hidden" r:id="rId8"/>
    <sheet name="all_prop" sheetId="19" state="hidden" r:id="rId9"/>
    <sheet name="CIFX使用站台" sheetId="13" state="hidden" r:id="rId10"/>
    <sheet name="站台列表" sheetId="14" state="hidden" r:id="rId11"/>
    <sheet name="FTP站台名稱IP資訊" sheetId="10" state="hidden" r:id="rId12"/>
    <sheet name="CIFX平驗批次總表" sheetId="7" r:id="rId13"/>
    <sheet name="CIFX平驗批次總表樞紐" sheetId="9" r:id="rId14"/>
    <sheet name="CBP3.2公用連結" sheetId="41" r:id="rId15"/>
    <sheet name="CBP3.2_仁傑" sheetId="40" r:id="rId16"/>
    <sheet name="CBP3.2_昱彥" sheetId="39" r:id="rId17"/>
    <sheet name="AA732M" sheetId="31" state="hidden" r:id="rId18"/>
    <sheet name="BTCICPS2" sheetId="30" state="hidden" r:id="rId19"/>
    <sheet name="CBP04抄寫清單" sheetId="42" r:id="rId20"/>
    <sheet name="FTP權限畫面" sheetId="35" r:id="rId21"/>
    <sheet name="SFG" sheetId="34" r:id="rId22"/>
    <sheet name="驗證prop" sheetId="33" r:id="rId23"/>
    <sheet name="sit_prop" sheetId="16" state="hidden" r:id="rId24"/>
    <sheet name="uat_prop" sheetId="17" state="hidden" r:id="rId25"/>
    <sheet name="prod_prop" sheetId="18" state="hidden" r:id="rId26"/>
    <sheet name="FT SIT帳號密碼資訊" sheetId="11" state="hidden" r:id="rId27"/>
    <sheet name="FTP變數對應" sheetId="12" state="hidden" r:id="rId28"/>
  </sheets>
  <externalReferences>
    <externalReference r:id="rId29"/>
  </externalReferences>
  <definedNames>
    <definedName name="_xlnm._FilterDatabase" localSheetId="8" hidden="1">all_prop!$D$1:$J$246</definedName>
    <definedName name="_xlnm._FilterDatabase" localSheetId="19" hidden="1">CBP04抄寫清單!$A$1:$J$1</definedName>
    <definedName name="_xlnm._FilterDatabase" localSheetId="15" hidden="1">CBP3.2_仁傑!$A$1:$K$11</definedName>
    <definedName name="_xlnm._FilterDatabase" localSheetId="12" hidden="1">CIFX平驗批次總表!$A$1:$X$135</definedName>
    <definedName name="_xlnm._FilterDatabase" localSheetId="0" hidden="1">CIFX批次排程週期!$A$1:$P$18</definedName>
    <definedName name="_xlnm._FilterDatabase" localSheetId="1" hidden="1">CIFX批次產檔、表清單!$A$1:$L$35</definedName>
    <definedName name="_xlnm._FilterDatabase" localSheetId="11" hidden="1">FTP站台名稱IP資訊!$C$4:$F$20</definedName>
    <definedName name="_xlnm._FilterDatabase" localSheetId="25" hidden="1">prod_prop!$B$1:$E$85</definedName>
    <definedName name="_xlnm._FilterDatabase" localSheetId="2" hidden="1">Script拆分!$A$3:$U$25</definedName>
    <definedName name="_xlnm._FilterDatabase" localSheetId="23" hidden="1">sit_prop!$D$1:$D$82</definedName>
    <definedName name="_xlnm._FilterDatabase" localSheetId="24" hidden="1">uat_prop!$A$1:$D$15</definedName>
    <definedName name="_xlnm._FilterDatabase" localSheetId="10" hidden="1">站台列表!$A$1:$F$60</definedName>
    <definedName name="batch_info">OFFSET(CIFX平驗批次總表!$A$1,0,0,COUNTA(CIFX平驗批次總表!$A:$A),COUNTA(CIFX平驗批次總表!$1:$1))</definedName>
    <definedName name="PROP">OFFSET(all_prop!$D$1,0,0,COUNTA(all_prop!$E:$E),COUNTA(all_prop!$1:$1))</definedName>
    <definedName name="Slicer_CATE.">#N/A</definedName>
    <definedName name="Slicer_Job_Name__英文名稱">#N/A</definedName>
    <definedName name="Slicer_Job_Name__英文名稱11">#N/A</definedName>
    <definedName name="Slicer_pgmtrx">#N/A</definedName>
    <definedName name="Slicer_pgmtrx11">#N/A</definedName>
    <definedName name="Slicer_phase">#N/A</definedName>
    <definedName name="完成比">[1]Table!$W$4:$W$13</definedName>
  </definedNames>
  <calcPr calcId="162913"/>
  <pivotCaches>
    <pivotCache cacheId="0" r:id="rId30"/>
    <pivotCache cacheId="1" r:id="rId31"/>
    <pivotCache cacheId="2" r:id="rId32"/>
  </pivotCaches>
  <extLst>
    <ext xmlns:x14="http://schemas.microsoft.com/office/spreadsheetml/2009/9/main" uri="{BBE1A952-AA13-448e-AADC-164F8A28A991}">
      <x14:slicerCaches>
        <x14:slicerCache r:id="rId33"/>
        <x14:slicerCache r:id="rId34"/>
        <x14:slicerCache r:id="rId35"/>
        <x14:slicerCache r:id="rId36"/>
        <x14:slicerCache r:id="rId37"/>
        <x14:slicerCache r:id="rId3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1" l="1"/>
  <c r="D7" i="21"/>
  <c r="D14" i="21"/>
  <c r="D15" i="21"/>
  <c r="D16" i="21"/>
  <c r="D17" i="21"/>
  <c r="D18" i="21"/>
  <c r="D19" i="21"/>
  <c r="D20" i="21"/>
  <c r="D21" i="21"/>
  <c r="D5" i="21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J96" i="19"/>
  <c r="J97" i="19"/>
  <c r="J98" i="19"/>
  <c r="J99" i="19"/>
  <c r="J100" i="19"/>
  <c r="J101" i="19"/>
  <c r="J102" i="19"/>
  <c r="J103" i="19"/>
  <c r="J104" i="19"/>
  <c r="J105" i="19"/>
  <c r="J106" i="19"/>
  <c r="J107" i="19"/>
  <c r="J108" i="19"/>
  <c r="J109" i="19"/>
  <c r="J110" i="19"/>
  <c r="J111" i="19"/>
  <c r="J112" i="19"/>
  <c r="J113" i="19"/>
  <c r="J114" i="19"/>
  <c r="J115" i="19"/>
  <c r="J116" i="19"/>
  <c r="J117" i="19"/>
  <c r="J118" i="19"/>
  <c r="J119" i="19"/>
  <c r="J120" i="19"/>
  <c r="J121" i="19"/>
  <c r="J122" i="19"/>
  <c r="J123" i="19"/>
  <c r="J124" i="19"/>
  <c r="J125" i="19"/>
  <c r="J126" i="19"/>
  <c r="J127" i="19"/>
  <c r="J128" i="19"/>
  <c r="J129" i="19"/>
  <c r="J130" i="19"/>
  <c r="J131" i="19"/>
  <c r="J132" i="19"/>
  <c r="J133" i="19"/>
  <c r="J134" i="19"/>
  <c r="J135" i="19"/>
  <c r="J136" i="19"/>
  <c r="J137" i="19"/>
  <c r="J138" i="19"/>
  <c r="J139" i="19"/>
  <c r="J140" i="19"/>
  <c r="J141" i="19"/>
  <c r="J142" i="19"/>
  <c r="J143" i="19"/>
  <c r="J144" i="19"/>
  <c r="J145" i="19"/>
  <c r="J146" i="19"/>
  <c r="J147" i="19"/>
  <c r="J148" i="19"/>
  <c r="J149" i="19"/>
  <c r="J150" i="19"/>
  <c r="J151" i="19"/>
  <c r="J152" i="19"/>
  <c r="J153" i="19"/>
  <c r="J154" i="19"/>
  <c r="J155" i="19"/>
  <c r="J156" i="19"/>
  <c r="J157" i="19"/>
  <c r="J158" i="19"/>
  <c r="J159" i="19"/>
  <c r="J160" i="19"/>
  <c r="J161" i="19"/>
  <c r="J162" i="19"/>
  <c r="J163" i="19"/>
  <c r="J164" i="19"/>
  <c r="J165" i="19"/>
  <c r="J166" i="19"/>
  <c r="J167" i="19"/>
  <c r="J168" i="19"/>
  <c r="J169" i="19"/>
  <c r="J170" i="19"/>
  <c r="J171" i="19"/>
  <c r="J172" i="19"/>
  <c r="J173" i="19"/>
  <c r="J174" i="19"/>
  <c r="J175" i="19"/>
  <c r="J176" i="19"/>
  <c r="J177" i="19"/>
  <c r="J178" i="19"/>
  <c r="J179" i="19"/>
  <c r="J180" i="19"/>
  <c r="J181" i="19"/>
  <c r="J182" i="19"/>
  <c r="J183" i="19"/>
  <c r="J184" i="19"/>
  <c r="J185" i="19"/>
  <c r="J186" i="19"/>
  <c r="J187" i="19"/>
  <c r="J188" i="19"/>
  <c r="J189" i="19"/>
  <c r="J190" i="19"/>
  <c r="J191" i="19"/>
  <c r="J192" i="19"/>
  <c r="J193" i="19"/>
  <c r="J194" i="19"/>
  <c r="J195" i="19"/>
  <c r="J196" i="19"/>
  <c r="J197" i="19"/>
  <c r="J198" i="19"/>
  <c r="J199" i="19"/>
  <c r="J200" i="19"/>
  <c r="J201" i="19"/>
  <c r="J202" i="19"/>
  <c r="J203" i="19"/>
  <c r="J204" i="19"/>
  <c r="J205" i="19"/>
  <c r="J206" i="19"/>
  <c r="J207" i="19"/>
  <c r="J208" i="19"/>
  <c r="J209" i="19"/>
  <c r="J210" i="19"/>
  <c r="J211" i="19"/>
  <c r="J212" i="19"/>
  <c r="J213" i="19"/>
  <c r="J214" i="19"/>
  <c r="J215" i="19"/>
  <c r="J216" i="19"/>
  <c r="J217" i="19"/>
  <c r="J218" i="19"/>
  <c r="J219" i="19"/>
  <c r="J220" i="19"/>
  <c r="J221" i="19"/>
  <c r="J222" i="19"/>
  <c r="J223" i="19"/>
  <c r="J224" i="19"/>
  <c r="J225" i="19"/>
  <c r="J226" i="19"/>
  <c r="J227" i="19"/>
  <c r="J228" i="19"/>
  <c r="J229" i="19"/>
  <c r="J230" i="19"/>
  <c r="J231" i="19"/>
  <c r="J232" i="19"/>
  <c r="J233" i="19"/>
  <c r="J234" i="19"/>
  <c r="J235" i="19"/>
  <c r="J236" i="19"/>
  <c r="J237" i="19"/>
  <c r="J238" i="19"/>
  <c r="J239" i="19"/>
  <c r="J240" i="19"/>
  <c r="J241" i="19"/>
  <c r="J242" i="19"/>
  <c r="J243" i="19"/>
  <c r="J244" i="19"/>
  <c r="J245" i="19"/>
  <c r="J246" i="19"/>
  <c r="J2" i="19"/>
  <c r="I217" i="19"/>
  <c r="I213" i="19"/>
  <c r="I209" i="19"/>
  <c r="I205" i="19"/>
  <c r="I201" i="19"/>
  <c r="I197" i="19"/>
  <c r="I193" i="19"/>
  <c r="I189" i="19"/>
  <c r="I185" i="19"/>
  <c r="I125" i="19"/>
  <c r="I116" i="19"/>
  <c r="I111" i="19"/>
  <c r="I56" i="19"/>
  <c r="I52" i="19"/>
  <c r="I48" i="19"/>
  <c r="I44" i="19"/>
  <c r="I36" i="19"/>
  <c r="I32" i="19"/>
  <c r="I28" i="19"/>
  <c r="I24" i="19"/>
  <c r="I20" i="19"/>
  <c r="I16" i="19"/>
  <c r="G10" i="12"/>
  <c r="F10" i="12"/>
  <c r="E10" i="12"/>
  <c r="D10" i="12"/>
  <c r="G9" i="12"/>
  <c r="F9" i="12"/>
  <c r="E9" i="12"/>
  <c r="D9" i="12"/>
  <c r="G8" i="12"/>
  <c r="F8" i="12"/>
  <c r="E8" i="12"/>
  <c r="D8" i="12"/>
  <c r="G7" i="12"/>
  <c r="F7" i="12"/>
  <c r="E7" i="12"/>
  <c r="D7" i="12"/>
  <c r="G6" i="12"/>
  <c r="F6" i="12"/>
  <c r="E6" i="12"/>
  <c r="D6" i="12"/>
  <c r="G5" i="12"/>
  <c r="F5" i="12"/>
  <c r="E5" i="12"/>
  <c r="D5" i="12"/>
  <c r="G4" i="12"/>
  <c r="F4" i="12"/>
  <c r="E4" i="12"/>
  <c r="D4" i="12"/>
  <c r="G3" i="12"/>
  <c r="F3" i="12"/>
  <c r="E3" i="12"/>
  <c r="D3" i="12"/>
  <c r="H20" i="10"/>
  <c r="G20" i="10"/>
  <c r="I19" i="10"/>
  <c r="H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</calcChain>
</file>

<file path=xl/comments1.xml><?xml version="1.0" encoding="utf-8"?>
<comments xmlns="http://schemas.openxmlformats.org/spreadsheetml/2006/main">
  <authors>
    <author>陳仁傑18442</author>
  </authors>
  <commentList>
    <comment ref="F8" authorId="0" shapeId="0">
      <text>
        <r>
          <rPr>
            <b/>
            <sz val="9"/>
            <color indexed="81"/>
            <rFont val="細明體"/>
            <family val="3"/>
            <charset val="136"/>
          </rPr>
          <t>陳仁傑</t>
        </r>
        <r>
          <rPr>
            <b/>
            <sz val="9"/>
            <color indexed="81"/>
            <rFont val="Tahoma"/>
            <family val="2"/>
          </rPr>
          <t>18442:</t>
        </r>
        <r>
          <rPr>
            <sz val="9"/>
            <color indexed="81"/>
            <rFont val="Tahoma"/>
            <family val="2"/>
          </rPr>
          <t xml:space="preserve">
CICPS205 </t>
        </r>
        <r>
          <rPr>
            <sz val="9"/>
            <color indexed="81"/>
            <rFont val="細明體"/>
            <family val="3"/>
            <charset val="136"/>
          </rPr>
          <t>跑完後會呼叫此批次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174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這是等前一天</t>
        </r>
        <r>
          <rPr>
            <sz val="9"/>
            <color indexed="81"/>
            <rFont val="Tahoma"/>
            <family val="2"/>
          </rPr>
          <t>5S001</t>
        </r>
        <r>
          <rPr>
            <sz val="9"/>
            <color indexed="81"/>
            <rFont val="細明體"/>
            <family val="3"/>
            <charset val="136"/>
          </rPr>
          <t xml:space="preserve">的
未來可以改名為
</t>
        </r>
        <r>
          <rPr>
            <sz val="9"/>
            <color indexed="81"/>
            <rFont val="Tahoma"/>
            <family val="2"/>
          </rPr>
          <t>TW_TS0108_LNTT110X5S291C01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VER #15164</t>
        </r>
      </text>
    </comment>
  </commentList>
</comments>
</file>

<file path=xl/sharedStrings.xml><?xml version="1.0" encoding="utf-8"?>
<sst xmlns="http://schemas.openxmlformats.org/spreadsheetml/2006/main" count="8340" uniqueCount="2622">
  <si>
    <t>PGMTRX</t>
    <phoneticPr fontId="2" type="noConversion"/>
  </si>
  <si>
    <t>分類</t>
    <phoneticPr fontId="2" type="noConversion"/>
  </si>
  <si>
    <t>AFM</t>
    <phoneticPr fontId="2" type="noConversion"/>
  </si>
  <si>
    <t>WBS</t>
    <phoneticPr fontId="2" type="noConversion"/>
  </si>
  <si>
    <t>工期(天)</t>
    <phoneticPr fontId="2" type="noConversion"/>
  </si>
  <si>
    <t>SA</t>
    <phoneticPr fontId="2" type="noConversion"/>
  </si>
  <si>
    <t>完成%</t>
    <phoneticPr fontId="2" type="noConversion"/>
  </si>
  <si>
    <t>SA 文件名稱</t>
    <phoneticPr fontId="2" type="noConversion"/>
  </si>
  <si>
    <t>備註說明</t>
    <phoneticPr fontId="2" type="noConversion"/>
  </si>
  <si>
    <t>週期類型</t>
    <phoneticPr fontId="2" type="noConversion"/>
  </si>
  <si>
    <t>執行週期</t>
    <phoneticPr fontId="2" type="noConversion"/>
  </si>
  <si>
    <t>空檔執行方式</t>
    <phoneticPr fontId="2" type="noConversion"/>
  </si>
  <si>
    <t>遇假日處理方式</t>
    <phoneticPr fontId="2" type="noConversion"/>
  </si>
  <si>
    <t>執行條件</t>
    <phoneticPr fontId="2" type="noConversion"/>
  </si>
  <si>
    <t>等待批次</t>
    <phoneticPr fontId="2" type="noConversion"/>
  </si>
  <si>
    <t>停止條件</t>
    <phoneticPr fontId="2" type="noConversion"/>
  </si>
  <si>
    <r>
      <rPr>
        <b/>
        <sz val="10"/>
        <color theme="0"/>
        <rFont val="新細明體"/>
        <family val="2"/>
        <charset val="136"/>
      </rPr>
      <t>收檔</t>
    </r>
    <phoneticPr fontId="2" type="noConversion"/>
  </si>
  <si>
    <r>
      <rPr>
        <b/>
        <sz val="10"/>
        <color theme="0"/>
        <rFont val="新細明體"/>
        <family val="2"/>
        <charset val="136"/>
      </rPr>
      <t>傳檔</t>
    </r>
    <phoneticPr fontId="2" type="noConversion"/>
  </si>
  <si>
    <t>RC</t>
    <phoneticPr fontId="2" type="noConversion"/>
  </si>
  <si>
    <t>FTP收檔站台</t>
    <phoneticPr fontId="2" type="noConversion"/>
  </si>
  <si>
    <t>收檔路徑</t>
  </si>
  <si>
    <t>收檔檔名</t>
  </si>
  <si>
    <t>FTP傳檔站台</t>
    <phoneticPr fontId="2" type="noConversion"/>
  </si>
  <si>
    <t>傳檔路徑</t>
  </si>
  <si>
    <t>傳檔檔名</t>
  </si>
  <si>
    <t>CIP同步機制</t>
    <phoneticPr fontId="2" type="noConversion"/>
  </si>
  <si>
    <t>批次</t>
  </si>
  <si>
    <t>H01-01</t>
  </si>
  <si>
    <t>異動同步CIP</t>
    <phoneticPr fontId="2" type="noConversion"/>
  </si>
  <si>
    <t>春娥</t>
  </si>
  <si>
    <t>日</t>
    <phoneticPr fontId="2" type="noConversion"/>
  </si>
  <si>
    <t>每日曆日</t>
    <phoneticPr fontId="2" type="noConversion"/>
  </si>
  <si>
    <t>定時-03:00
定時-08:00</t>
    <phoneticPr fontId="2" type="noConversion"/>
  </si>
  <si>
    <t>N</t>
    <phoneticPr fontId="2" type="noConversion"/>
  </si>
  <si>
    <t>Y</t>
    <phoneticPr fontId="2" type="noConversion"/>
  </si>
  <si>
    <t>BT$MAL01</t>
    <phoneticPr fontId="2" type="noConversion"/>
  </si>
  <si>
    <t xml:space="preserve">ＭＡＩＬ　ＬＯＡＮ　Ｔ７９９批次建檔   </t>
  </si>
  <si>
    <t>季函</t>
  </si>
  <si>
    <t>UP0061-SA-050101-00001_顧客資料基本資料_MAIL LOAN顧客基本資料建檔及變更功能批次</t>
  </si>
  <si>
    <t>BA需求順序1</t>
  </si>
  <si>
    <t>每營業日</t>
    <phoneticPr fontId="2" type="noConversion"/>
  </si>
  <si>
    <t>假日不執行</t>
    <phoneticPr fontId="2" type="noConversion"/>
  </si>
  <si>
    <t>定點批次(AM11:00)</t>
    <phoneticPr fontId="2" type="noConversion"/>
  </si>
  <si>
    <t>白天：8
晚上：2</t>
    <phoneticPr fontId="2" type="noConversion"/>
  </si>
  <si>
    <t>FILESERVER-C105-2</t>
    <phoneticPr fontId="2" type="noConversion"/>
  </si>
  <si>
    <t>/C810/LOAN</t>
    <phoneticPr fontId="2" type="noConversion"/>
  </si>
  <si>
    <t>MAILLOAN_T799_IN.TXT
MAILLOAN_T799_S1.TXT
MAILLOAN_T799_S2.TXT
MAILLOAN_T799_S3.TXT</t>
    <phoneticPr fontId="2" type="noConversion"/>
  </si>
  <si>
    <t>MAILLOAN_T799_OUT.TXT
MAILLOAN_T799_OUT_E.TXT
MAILLOAN_T799_R1.TXT
MAILLOAN_T799_R2.TXT
MAILLOAN_T799_R3.TXT
MAILLOAN_T799_R1_E.TXT
MAILLOAN_T799_R2._ETXT
MAILLOAN_T799_R3._ETXT</t>
    <phoneticPr fontId="2" type="noConversion"/>
  </si>
  <si>
    <t>BT$NHI04</t>
  </si>
  <si>
    <t>1. 接收健保局FTP所需的顧客資料(BT$NHI03)
2. 使用接收健保局所需的顧客資料後更新CIRCIFRE(292,1)</t>
    <phoneticPr fontId="2" type="noConversion"/>
  </si>
  <si>
    <t>Grace</t>
    <phoneticPr fontId="2" type="noConversion"/>
  </si>
  <si>
    <t xml:space="preserve">UP0061-SA-050123-00002_顧客註記/約定作業_接收健保局資料變更免扣補充保費註記(CIRCIFRE)
</t>
  </si>
  <si>
    <t>BA需求順序2</t>
  </si>
  <si>
    <t>月</t>
    <phoneticPr fontId="2" type="noConversion"/>
  </si>
  <si>
    <t>每月 20 號</t>
    <phoneticPr fontId="2" type="noConversion"/>
  </si>
  <si>
    <t>遇假日延後</t>
    <phoneticPr fontId="2" type="noConversion"/>
  </si>
  <si>
    <t>定點批次(PM13:30)</t>
    <phoneticPr fontId="2" type="noConversion"/>
  </si>
  <si>
    <t>ＲＣ說明－－ＲＣ＜＞０請隔日通知負責人處理</t>
    <phoneticPr fontId="2" type="noConversion"/>
  </si>
  <si>
    <t>ESB0110</t>
    <phoneticPr fontId="2" type="noConversion"/>
  </si>
  <si>
    <t>/NHI/CI</t>
  </si>
  <si>
    <t>EPR86517510YYYMM10671.OUT.ENC.DEC_x000D_
EPR86517510YYYMM10672.OUT.ENC.DEC_x000D_
EPR86517510YYYMM10673.OUT.ENC.DEC_x000D_
EPR86517510YYYMM10674.OUT.ENC.DEC_x000D_
EPR86517510YYYMM10675.OUT.ENC.DEC_x000D_
EPR86517510YYYMM10676.OUT.ENC.DEC_x000D_
EPR86517510YYYMM10677.OUT.ENC.DEC_x000D_
EPR86517510YYYMM10678.OUT.ENC.DEC_x000D_
EPR86517510YYYMM10679.OUT.ENC.DEC_x000D_
EPR86517510YYYMM10670.OUT.ENC.DEC_x000D_
註:YYYMM為執行年月，民國年</t>
    <phoneticPr fontId="2" type="noConversion"/>
  </si>
  <si>
    <t>ESB0093</t>
    <phoneticPr fontId="2" type="noConversion"/>
  </si>
  <si>
    <r>
      <t>1.</t>
    </r>
    <r>
      <rPr>
        <sz val="12"/>
        <color rgb="FFFF0000"/>
        <rFont val="新細明體"/>
        <family val="1"/>
        <charset val="136"/>
        <scheme val="minor"/>
      </rPr>
      <t>/QSYS.LIB/</t>
    </r>
    <r>
      <rPr>
        <sz val="12"/>
        <color theme="1"/>
        <rFont val="新細明體"/>
        <family val="2"/>
        <charset val="136"/>
        <scheme val="minor"/>
      </rPr>
      <t>TMSF_x000D_
2.</t>
    </r>
    <r>
      <rPr>
        <sz val="12"/>
        <color rgb="FFFF0000"/>
        <rFont val="新細明體"/>
        <family val="1"/>
        <charset val="136"/>
        <scheme val="minor"/>
      </rPr>
      <t>/QSYS.LIB/</t>
    </r>
    <r>
      <rPr>
        <sz val="12"/>
        <color theme="1"/>
        <rFont val="新細明體"/>
        <family val="2"/>
        <charset val="136"/>
        <scheme val="minor"/>
      </rPr>
      <t xml:space="preserve">TMSFX_x000D_
</t>
    </r>
    <phoneticPr fontId="2" type="noConversion"/>
  </si>
  <si>
    <t xml:space="preserve">1.路徑1的檔名為TMPJ34WK.TMPJ34WK_x000D_
2.路徑2的檔名為TMPJ34WK.TMPJ34WK_x000D_
</t>
  </si>
  <si>
    <t>BTCICPS2</t>
  </si>
  <si>
    <t>ＣＰＳ（信額、房貸、企金）Ｔ７９９批次建檔</t>
  </si>
  <si>
    <t>1. UP0061-SA-050101-00002_顧客資料基本資料_CPS(信貸、房貸、企金)顧客基本資料建檔批次</t>
    <phoneticPr fontId="2" type="noConversion"/>
  </si>
  <si>
    <t>一日多批</t>
    <phoneticPr fontId="2" type="noConversion"/>
  </si>
  <si>
    <t xml:space="preserve">
假日不執行</t>
    <phoneticPr fontId="2" type="noConversion"/>
  </si>
  <si>
    <r>
      <t>定點批次(AM10:00、PM13:00、PM14:30、PM16:00及</t>
    </r>
    <r>
      <rPr>
        <b/>
        <sz val="12"/>
        <color rgb="FFFF0000"/>
        <rFont val="細明體"/>
        <family val="3"/>
        <charset val="136"/>
      </rPr>
      <t>夜間批次</t>
    </r>
    <r>
      <rPr>
        <sz val="12"/>
        <color theme="1"/>
        <rFont val="細明體"/>
        <family val="3"/>
        <charset val="136"/>
      </rPr>
      <t>)</t>
    </r>
    <phoneticPr fontId="2" type="noConversion"/>
  </si>
  <si>
    <t>RC &gt; 4批次停止</t>
    <phoneticPr fontId="2" type="noConversion"/>
  </si>
  <si>
    <t>ESB9004</t>
    <phoneticPr fontId="2" type="noConversion"/>
  </si>
  <si>
    <t>CPS7DBA</t>
    <phoneticPr fontId="2" type="noConversion"/>
  </si>
  <si>
    <t>LN1018P1.LN1018P1</t>
    <phoneticPr fontId="2" type="noConversion"/>
  </si>
  <si>
    <t>BTCICPSC</t>
    <phoneticPr fontId="2" type="noConversion"/>
  </si>
  <si>
    <t>清除ＣＰＳ　ＡＳ４００上的資料、清除ＣＰＳ　ＨＯＳＴ　上的資料</t>
    <phoneticPr fontId="2" type="noConversion"/>
  </si>
  <si>
    <t>UP0061-SA-050101-00003_顧客資料基本資料_CPS(信貸、房貸、企金)顧客基本資料清檔批次</t>
  </si>
  <si>
    <t>每營業日</t>
  </si>
  <si>
    <t xml:space="preserve">
假日不執行</t>
  </si>
  <si>
    <t>BT$DCI99</t>
    <phoneticPr fontId="2" type="noConversion"/>
  </si>
  <si>
    <t>每月自各系統同步任職公司統編</t>
  </si>
  <si>
    <t>Katy</t>
  </si>
  <si>
    <t>UP0061-SA-050101-00013-顧客資料基本資料_顧客服務公司統編維護</t>
  </si>
  <si>
    <t>每月19日</t>
    <phoneticPr fontId="2" type="noConversion"/>
  </si>
  <si>
    <t>遇假日提前</t>
    <phoneticPr fontId="2" type="noConversion"/>
  </si>
  <si>
    <t>分行簽退前</t>
    <phoneticPr fontId="2" type="noConversion"/>
  </si>
  <si>
    <t>/C600</t>
    <phoneticPr fontId="2" type="noConversion"/>
  </si>
  <si>
    <t>GM1050B_ERR.TXT</t>
  </si>
  <si>
    <t>BT$DCI9B(GM3020G)</t>
    <phoneticPr fontId="2" type="noConversion"/>
  </si>
  <si>
    <t>將居留證過期的外國人行編及國籍修正
(JOB_CIFX_BT_DCI9B_GM3020G)</t>
    <phoneticPr fontId="2" type="noConversion"/>
  </si>
  <si>
    <t>UP0061-SA-050101-00011-顧客資料基本資料_居留證過期外國人變更行業編號及國籍</t>
    <phoneticPr fontId="2" type="noConversion"/>
  </si>
  <si>
    <t>分行簽退前及等特定批次執行完</t>
    <phoneticPr fontId="2" type="noConversion"/>
  </si>
  <si>
    <t>BT$DCI9B(GM1042D)</t>
    <phoneticPr fontId="2" type="noConversion"/>
  </si>
  <si>
    <t>變更特記對象註記作業
(JOB_CIFX_BT_DCI9B_GM1042D)</t>
    <phoneticPr fontId="2" type="noConversion"/>
  </si>
  <si>
    <t>UP0061-SA-050101-00012-顧客資料基本資料_特記對象註記維護</t>
  </si>
  <si>
    <t>CBC-2</t>
    <phoneticPr fontId="2" type="noConversion"/>
  </si>
  <si>
    <t>/fundwatch</t>
  </si>
  <si>
    <t>BDHRPBS0.D</t>
    <phoneticPr fontId="2" type="noConversion"/>
  </si>
  <si>
    <t>BT$GODN2</t>
  </si>
  <si>
    <t>每日曆日更新親屬代償註記自ESB9004D抓取資料上中心註記</t>
  </si>
  <si>
    <t>UP0061-SA-050101-00014-顧客資料基本資料_親屬代償註記維護</t>
  </si>
  <si>
    <t>每天</t>
    <phoneticPr fontId="2" type="noConversion"/>
  </si>
  <si>
    <t>定點批次(PM20:00)</t>
    <phoneticPr fontId="2" type="noConversion"/>
  </si>
  <si>
    <t>ESBDOM3</t>
  </si>
  <si>
    <t>/LOTUS/DOMINO/NTSSRVA1_ES9004</t>
    <phoneticPr fontId="2" type="noConversion"/>
  </si>
  <si>
    <t>DCF61COM.TXT</t>
  </si>
  <si>
    <t>BT@LCITX</t>
  </si>
  <si>
    <t>每年１月１日變更外國人稅別資料為扣稅２０％</t>
  </si>
  <si>
    <t>UP0061-SA-050101-00010-顧客資料基本資料_外國人稅別變更為２０％</t>
  </si>
  <si>
    <t>年</t>
    <phoneticPr fontId="2" type="noConversion"/>
  </si>
  <si>
    <t>每年１月１日</t>
    <phoneticPr fontId="2" type="noConversion"/>
  </si>
  <si>
    <t>event trigger
等OPBT006S執行完</t>
    <phoneticPr fontId="2" type="noConversion"/>
  </si>
  <si>
    <t>BTAA732M</t>
    <phoneticPr fontId="2" type="noConversion"/>
  </si>
  <si>
    <t>H01-05</t>
  </si>
  <si>
    <t>顧客改號暨歸戶變更整批作業</t>
  </si>
  <si>
    <t>Katy</t>
    <phoneticPr fontId="2" type="noConversion"/>
  </si>
  <si>
    <t>UP0061-SA-050101-00015-顧客資料基本資料_公司負責人變更登錄(歸戶變更名單)</t>
  </si>
  <si>
    <t>等特定批次執行完</t>
  </si>
  <si>
    <t>BTAA732E</t>
    <phoneticPr fontId="2" type="noConversion"/>
  </si>
  <si>
    <t>BT$CICTP</t>
    <phoneticPr fontId="2" type="noConversion"/>
  </si>
  <si>
    <t>H04-17</t>
  </si>
  <si>
    <t>批次維護顧客身分A1~B7</t>
  </si>
  <si>
    <t>Grace</t>
  </si>
  <si>
    <t>UP0061-SA-050122-00001_顧客註記約定作業_顧客身份維護A1~B7批次作業</t>
  </si>
  <si>
    <r>
      <t>每月</t>
    </r>
    <r>
      <rPr>
        <sz val="12"/>
        <color theme="1"/>
        <rFont val="Times New Roman"/>
        <family val="1"/>
      </rPr>
      <t>20</t>
    </r>
    <r>
      <rPr>
        <sz val="12"/>
        <color theme="1"/>
        <rFont val="細明體"/>
        <family val="3"/>
        <charset val="136"/>
      </rPr>
      <t>日</t>
    </r>
    <phoneticPr fontId="2" type="noConversion"/>
  </si>
  <si>
    <t>空檔不執行</t>
    <phoneticPr fontId="2" type="noConversion"/>
  </si>
  <si>
    <r>
      <t>遇假日</t>
    </r>
    <r>
      <rPr>
        <sz val="12"/>
        <color rgb="FFFF0000"/>
        <rFont val="新細明體"/>
        <family val="1"/>
        <charset val="136"/>
        <scheme val="minor"/>
      </rPr>
      <t>提前</t>
    </r>
    <phoneticPr fontId="2" type="noConversion"/>
  </si>
  <si>
    <t>檔案到</t>
    <phoneticPr fontId="2" type="noConversion"/>
  </si>
  <si>
    <r>
      <t>RC &gt; 4</t>
    </r>
    <r>
      <rPr>
        <sz val="12"/>
        <color theme="1"/>
        <rFont val="細明體"/>
        <family val="3"/>
        <charset val="136"/>
      </rPr>
      <t>批次停止</t>
    </r>
    <phoneticPr fontId="2" type="noConversion"/>
  </si>
  <si>
    <t>CIRCICTP.TXT_x000D_
RI.TXT</t>
  </si>
  <si>
    <t>BT$CIDTB</t>
  </si>
  <si>
    <t>H04-02</t>
  </si>
  <si>
    <t xml:space="preserve">依ＢＩ組提供未往來顧客共同行銷註記欄位變更為 N  </t>
  </si>
  <si>
    <t>UP0061-SA-050112-00001_顧客註記約定作業_依ＢＩ組提供未往來顧客共同行銷註記欄位變更為N</t>
  </si>
  <si>
    <t>定點批次(PM13:00)</t>
    <phoneticPr fontId="2" type="noConversion"/>
  </si>
  <si>
    <t>ERM</t>
  </si>
  <si>
    <t>/crmdata/escrm/Daily</t>
  </si>
  <si>
    <t>GM1071.TXT</t>
  </si>
  <si>
    <t>BT$CINHI</t>
    <phoneticPr fontId="2" type="noConversion"/>
  </si>
  <si>
    <t>H04-12</t>
  </si>
  <si>
    <t>將籌備處之CIRCIFRE變更為N免扣保費</t>
  </si>
  <si>
    <t>UP0061-SA-050123-00001_顧客註記/約定作業_將籌備處之免扣補充保費註記(CIRCIFRE)變更為N</t>
  </si>
  <si>
    <t>分行簽退後</t>
    <phoneticPr fontId="2" type="noConversion"/>
  </si>
  <si>
    <t>ＲＣ＜＞０請隔日通知負責人處理</t>
    <phoneticPr fontId="2" type="noConversion"/>
  </si>
  <si>
    <t>BTCICK04</t>
    <phoneticPr fontId="2" type="noConversion"/>
  </si>
  <si>
    <t>H04-10</t>
  </si>
  <si>
    <r>
      <t>1. 監護輔助名單資料庫維護作業(BTAATE02)
2. 個金處</t>
    </r>
    <r>
      <rPr>
        <strike/>
        <sz val="12"/>
        <color rgb="FF000000"/>
        <rFont val="新細明體"/>
        <family val="1"/>
        <charset val="136"/>
        <scheme val="minor"/>
      </rPr>
      <t>每日檢核報表+</t>
    </r>
    <r>
      <rPr>
        <sz val="12"/>
        <color rgb="FF000000"/>
        <rFont val="新細明體"/>
        <family val="1"/>
        <charset val="136"/>
        <scheme val="minor"/>
      </rPr>
      <t>成年監護</t>
    </r>
    <phoneticPr fontId="2" type="noConversion"/>
  </si>
  <si>
    <t>UP0061-SA-050120-00001_顧客註記約定作業_成年監護維護</t>
  </si>
  <si>
    <t>空檔視為颱風天，改用前一營業日檔案</t>
    <phoneticPr fontId="2" type="noConversion"/>
  </si>
  <si>
    <r>
      <t>定點批次(</t>
    </r>
    <r>
      <rPr>
        <sz val="12"/>
        <color rgb="FFFF0000"/>
        <rFont val="新細明體"/>
        <family val="1"/>
        <charset val="136"/>
        <scheme val="minor"/>
      </rPr>
      <t>PM05:00</t>
    </r>
    <r>
      <rPr>
        <sz val="12"/>
        <color theme="1"/>
        <rFont val="新細明體"/>
        <family val="1"/>
        <charset val="136"/>
        <scheme val="minor"/>
      </rPr>
      <t>)</t>
    </r>
    <phoneticPr fontId="2" type="noConversion"/>
  </si>
  <si>
    <t>FILESERVER-C105-2</t>
  </si>
  <si>
    <t>/C252/UPLOAD</t>
    <phoneticPr fontId="2" type="noConversion"/>
  </si>
  <si>
    <t>GUGLIST@CTDDD@.TXT</t>
  </si>
  <si>
    <t>1. FILESERVER-C105-2
2, ESB9004D</t>
    <phoneticPr fontId="2" type="noConversion"/>
  </si>
  <si>
    <t>1./C252/UPLOAD_x000D_
2.INFOLIB</t>
  </si>
  <si>
    <t>1.路徑1的檔名如下_x000D_
GUG_FAIL.TXT_x000D_
GUGLIST_ERR.TXT_x000D_
2.路徑2的檔案如下_x000D_
TERTECPS.TERTECPS</t>
    <phoneticPr fontId="2" type="noConversion"/>
  </si>
  <si>
    <t>BT$CIARS</t>
    <phoneticPr fontId="2" type="noConversion"/>
  </si>
  <si>
    <t>H04-09</t>
  </si>
  <si>
    <t>維護定期帳戶審查(ACCOUNT REVIEW)註記</t>
    <phoneticPr fontId="2" type="noConversion"/>
  </si>
  <si>
    <t>UP0061-SA-050119-00001_顧客註記/約定作業_維護ACCOUNT REVIEW狀態註記（同步更新顧客身分Q3）</t>
  </si>
  <si>
    <t>定點批次(PM10:00)</t>
    <phoneticPr fontId="2" type="noConversion"/>
  </si>
  <si>
    <t>/C108/UPLOAD</t>
  </si>
  <si>
    <t>ART#CTD#.CSV</t>
  </si>
  <si>
    <t>BT$LI312</t>
    <phoneticPr fontId="2" type="noConversion"/>
  </si>
  <si>
    <t>維護KYC身份D3財富管理顧客(資產規模達300萬以上)</t>
    <phoneticPr fontId="2" type="noConversion"/>
  </si>
  <si>
    <t>UP0061-SA-050122-00002_顧客註記/約定作業_維護KYC身份D3財富管理顧客</t>
    <phoneticPr fontId="2" type="noConversion"/>
  </si>
  <si>
    <t>每月 5 號</t>
    <phoneticPr fontId="2" type="noConversion"/>
  </si>
  <si>
    <t>後續作業不執行</t>
    <phoneticPr fontId="2" type="noConversion"/>
  </si>
  <si>
    <r>
      <t>遇假日</t>
    </r>
    <r>
      <rPr>
        <sz val="12"/>
        <color rgb="FFFF0000"/>
        <rFont val="新細明體"/>
        <family val="1"/>
        <charset val="136"/>
        <scheme val="minor"/>
      </rPr>
      <t>延後</t>
    </r>
    <phoneticPr fontId="2" type="noConversion"/>
  </si>
  <si>
    <t>ERM</t>
    <phoneticPr fontId="2" type="noConversion"/>
  </si>
  <si>
    <t>/crmdata/escrm/CLTMB/data</t>
  </si>
  <si>
    <t>KYC.txt</t>
  </si>
  <si>
    <t>FTP GET/PUT</t>
    <phoneticPr fontId="2" type="noConversion"/>
  </si>
  <si>
    <t>FTP站台</t>
    <phoneticPr fontId="2" type="noConversion"/>
  </si>
  <si>
    <t>來源檔&amp;路徑</t>
    <phoneticPr fontId="2" type="noConversion"/>
  </si>
  <si>
    <t>目的檔&amp;路徑</t>
    <phoneticPr fontId="2" type="noConversion"/>
  </si>
  <si>
    <t>檔案說明/SA文件內名稱</t>
    <phoneticPr fontId="2" type="noConversion"/>
  </si>
  <si>
    <t>暫存檔/暫存表</t>
    <phoneticPr fontId="2" type="noConversion"/>
  </si>
  <si>
    <t>保留時間</t>
    <phoneticPr fontId="2" type="noConversion"/>
  </si>
  <si>
    <t>備註</t>
    <phoneticPr fontId="2" type="noConversion"/>
  </si>
  <si>
    <t>GET</t>
  </si>
  <si>
    <t>\C810\LOAN\MAILLOAN_T799_IN.TXT</t>
    <phoneticPr fontId="2" type="noConversion"/>
  </si>
  <si>
    <t>ESBATCOM.BATDATA.MAILLOAN.PS1</t>
    <phoneticPr fontId="2" type="noConversion"/>
  </si>
  <si>
    <t>『MAIL LOAN顧客名單檔』</t>
    <phoneticPr fontId="2" type="noConversion"/>
  </si>
  <si>
    <t>暫存檔</t>
  </si>
  <si>
    <t>每次批次會被覆蓋</t>
  </si>
  <si>
    <t>『MAIL LOAN顧客名單暫存表』</t>
    <phoneticPr fontId="2" type="noConversion"/>
  </si>
  <si>
    <t>暫存表</t>
  </si>
  <si>
    <t>『MAIL LOAN顧客名單檔』處理後</t>
    <phoneticPr fontId="2" type="noConversion"/>
  </si>
  <si>
    <t>『執行結果檔暫存表』</t>
    <phoneticPr fontId="2" type="noConversion"/>
  </si>
  <si>
    <t>6M</t>
  </si>
  <si>
    <t>『執行結果檔』產檔前</t>
    <phoneticPr fontId="2" type="noConversion"/>
  </si>
  <si>
    <t>『執行錯誤結果檔暫存表』</t>
    <phoneticPr fontId="2" type="noConversion"/>
  </si>
  <si>
    <t>『執行錯誤結果檔』產檔前</t>
    <phoneticPr fontId="2" type="noConversion"/>
  </si>
  <si>
    <t>PUT</t>
    <phoneticPr fontId="2" type="noConversion"/>
  </si>
  <si>
    <t>\C810\LOAN\MAILLOAN_T799_OUT.TXT</t>
    <phoneticPr fontId="2" type="noConversion"/>
  </si>
  <si>
    <t>ESBATCOM.BATDATA.MAILLOAN(D@CTD@)</t>
    <phoneticPr fontId="2" type="noConversion"/>
  </si>
  <si>
    <t>『執行結果檔』</t>
  </si>
  <si>
    <t>\C810\LOAN\MAILLOAN_T799_OUT_E.TXT</t>
    <phoneticPr fontId="2" type="noConversion"/>
  </si>
  <si>
    <t>ESBATCOM.BATDATA.MAILLOAN(D@CTD@E)</t>
  </si>
  <si>
    <t>『執行錯誤結果檔』</t>
    <phoneticPr fontId="2" type="noConversion"/>
  </si>
  <si>
    <t>BT$NHI03</t>
    <phoneticPr fontId="2" type="noConversion"/>
  </si>
  <si>
    <t>GET</t>
    <phoneticPr fontId="2" type="noConversion"/>
  </si>
  <si>
    <t>/NHI/CI/EPR86517510@CM3@10671.OUT.ENC.DEC
/NHI/CI/EPR86517510@CM3@10672.OUT.ENC.DEC
/NHI/CI/EPR86517510@CM3@10673.OUT.ENC.DEC
/NHI/CI/EPR86517510@CM3@10674.OUT.ENC.DEC
/NHI/CI/EPR86517510@CM3@10675.OUT.ENC.DEC
/NHI/CI/EPR86517510@CM3@10676.OUT.ENC.DEC
/NHI/CI/EPR86517510@CM3@10677.OUT.ENC.DEC
/NHI/CI/EPR86517510@CM3@10678.OUT.ENC.DEC
/NHI/CI/EPR86517510@CM3@10679.OUT.ENC.DEC</t>
    <phoneticPr fontId="2" type="noConversion"/>
  </si>
  <si>
    <t>健保局回傳的補充保費查詢結果檔</t>
    <phoneticPr fontId="2" type="noConversion"/>
  </si>
  <si>
    <t>GET/PUT</t>
    <phoneticPr fontId="2" type="noConversion"/>
  </si>
  <si>
    <t>GET: ESB0110
PUT: ESB0093</t>
    <phoneticPr fontId="2" type="noConversion"/>
  </si>
  <si>
    <t>/NHI/CI/EPR86517510@CM3@10670.OUT.ENC.DEC</t>
    <phoneticPr fontId="2" type="noConversion"/>
  </si>
  <si>
    <t>TMSF/TMPJ34WK.TMPJ34WK
TMSFX/TMPJ34WK.TMPJ34WK</t>
    <phoneticPr fontId="2" type="noConversion"/>
  </si>
  <si>
    <t>INFOLIB/LN1018P1.LN1018P1</t>
    <phoneticPr fontId="2" type="noConversion"/>
  </si>
  <si>
    <t>ESBATCOM.BATDATA.LN1018.PS</t>
    <phoneticPr fontId="2" type="noConversion"/>
  </si>
  <si>
    <t>『信貸顧客建檔名單檔』</t>
    <phoneticPr fontId="2" type="noConversion"/>
  </si>
  <si>
    <t>CPS7DBA/LN1018P1.LN1018P1</t>
    <phoneticPr fontId="2" type="noConversion"/>
  </si>
  <si>
    <t>ESBATCOM.BATDATA.LN1018.PS1</t>
    <phoneticPr fontId="2" type="noConversion"/>
  </si>
  <si>
    <t>『房貸顧客建檔名單檔』</t>
    <phoneticPr fontId="2" type="noConversion"/>
  </si>
  <si>
    <t>『房貸顧客建檔名單檔暫存表』</t>
    <phoneticPr fontId="2" type="noConversion"/>
  </si>
  <si>
    <t>『房貸顧客建檔名單檔』處理後</t>
    <phoneticPr fontId="2" type="noConversion"/>
  </si>
  <si>
    <t>『信貸顧客建檔名單檔暫存表』</t>
    <phoneticPr fontId="2" type="noConversion"/>
  </si>
  <si>
    <t>『信貸顧客建檔名單檔』處理後</t>
    <phoneticPr fontId="2" type="noConversion"/>
  </si>
  <si>
    <t>『顧客建檔名單檔暫存表』</t>
    <phoneticPr fontId="2" type="noConversion"/>
  </si>
  <si>
    <t>『房貸顧客建檔名單檔』+『信貸顧客建檔名單檔』處理後</t>
    <phoneticPr fontId="2" type="noConversion"/>
  </si>
  <si>
    <t>3D</t>
    <phoneticPr fontId="2" type="noConversion"/>
  </si>
  <si>
    <t>ESBATCOM.BATDATA.LN1018.PO(D@CTD@)</t>
    <phoneticPr fontId="2" type="noConversion"/>
  </si>
  <si>
    <t>『執行結果檔』</t>
    <phoneticPr fontId="2" type="noConversion"/>
  </si>
  <si>
    <t>是否不用留存</t>
    <phoneticPr fontId="2" type="noConversion"/>
  </si>
  <si>
    <t>BTCICPSC</t>
  </si>
  <si>
    <t>無</t>
  </si>
  <si>
    <t>BT$DCI99</t>
  </si>
  <si>
    <t>/C600/GM1050B_ERR.TXT</t>
  </si>
  <si>
    <t>ESBATCOM.BATDATA.GM1050B(S@CM@ERR)</t>
  </si>
  <si>
    <t>『顧客服務公司統編變更結果檔』</t>
    <phoneticPr fontId="2" type="noConversion"/>
  </si>
  <si>
    <t>BT$DCI9B</t>
  </si>
  <si>
    <t>ESBATCRM.BATDATA.BDHRPBS0</t>
  </si>
  <si>
    <t>『金控員工名單檔』</t>
    <phoneticPr fontId="2" type="noConversion"/>
  </si>
  <si>
    <t>ESBDOM3</t>
    <phoneticPr fontId="2" type="noConversion"/>
  </si>
  <si>
    <t>/LOTUS/DOMINO/NTSSRVA1_ES9004/DCF61COM.TXT</t>
    <phoneticPr fontId="2" type="noConversion"/>
  </si>
  <si>
    <t>ESBATCOM.BATDATA.GM1049(D@CTDD@)</t>
    <phoneticPr fontId="2" type="noConversion"/>
  </si>
  <si>
    <t>『親屬代償註記異動檔』</t>
    <phoneticPr fontId="2" type="noConversion"/>
  </si>
  <si>
    <t>X</t>
    <phoneticPr fontId="2" type="noConversion"/>
  </si>
  <si>
    <t>BT$CICTP</t>
  </si>
  <si>
    <t>/LOTUS/DOMINO/NTSSRVA1_ES9004/CIRCICTP.TXT</t>
    <phoneticPr fontId="2" type="noConversion"/>
  </si>
  <si>
    <r>
      <t>批次維護顧客身分</t>
    </r>
    <r>
      <rPr>
        <sz val="12"/>
        <color theme="1"/>
        <rFont val="Times New Roman"/>
        <family val="1"/>
      </rPr>
      <t>A1~B7</t>
    </r>
  </si>
  <si>
    <t>/LOTUS/DOMINO/NTSSRVA1_ES9004/RI.TXT</t>
    <phoneticPr fontId="2" type="noConversion"/>
  </si>
  <si>
    <t>利害關係人顧客身份維護資料</t>
  </si>
  <si>
    <t>/crmdata/escrm/Daily/GM1071.TXT</t>
    <phoneticPr fontId="2" type="noConversion"/>
  </si>
  <si>
    <t>未往來顧客取消共同行銷註記名單</t>
    <phoneticPr fontId="2" type="noConversion"/>
  </si>
  <si>
    <t>BT$CINHI</t>
  </si>
  <si>
    <t>\C252\UPLOAD\GUGLIST@CTDDD@.TXT</t>
    <phoneticPr fontId="2" type="noConversion"/>
  </si>
  <si>
    <t>成年監護輔助名單(暫存表格1)
成年監護輔助名單(暫存表格2)</t>
    <phoneticPr fontId="2" type="noConversion"/>
  </si>
  <si>
    <t>暫存表</t>
    <phoneticPr fontId="2" type="noConversion"/>
  </si>
  <si>
    <t>\C252\UPLOAD\GUG_FAIL.TXT
\C252\UPLOAD\GUGLIST_ERR.TXT</t>
    <phoneticPr fontId="2" type="noConversion"/>
  </si>
  <si>
    <t>匯入結果失敗名單
匯入結果名單檔</t>
    <phoneticPr fontId="2" type="noConversion"/>
  </si>
  <si>
    <t>暫存檔</t>
    <phoneticPr fontId="2" type="noConversion"/>
  </si>
  <si>
    <t>ESB9004D</t>
  </si>
  <si>
    <t>INFOLIB/TERTECPS.TERTECPS</t>
    <phoneticPr fontId="2" type="noConversion"/>
  </si>
  <si>
    <t>給CPS之成年監護名單</t>
    <phoneticPr fontId="2" type="noConversion"/>
  </si>
  <si>
    <t>BTAATE02</t>
    <phoneticPr fontId="2" type="noConversion"/>
  </si>
  <si>
    <t>\C252\UPLOAD\GUG_FAIL.TXT</t>
    <phoneticPr fontId="2" type="noConversion"/>
  </si>
  <si>
    <t>匯入結果失敗名單</t>
  </si>
  <si>
    <t>ESBATCOM.BATDATA.GM1047G(D@CTD@A)</t>
  </si>
  <si>
    <t>/C252/UPLOAD/GUGLIST_ERR.TXT</t>
    <phoneticPr fontId="2" type="noConversion"/>
  </si>
  <si>
    <t>匯入結果名單檔</t>
  </si>
  <si>
    <t>/C108/UPLOAD/ART#CTD#.CSV</t>
    <phoneticPr fontId="2" type="noConversion"/>
  </si>
  <si>
    <t>未往來顧客取消共同行銷註記名單</t>
  </si>
  <si>
    <t>/crmdata/escrm/CLTMB/data/KYC.txt</t>
    <phoneticPr fontId="2" type="noConversion"/>
  </si>
  <si>
    <t>KYC每月備選名單</t>
  </si>
  <si>
    <t>JOB_ID</t>
    <phoneticPr fontId="2" type="noConversion"/>
  </si>
  <si>
    <t>JOB_NAME</t>
    <phoneticPr fontId="2" type="noConversion"/>
  </si>
  <si>
    <t>目前script name(.sh)</t>
    <phoneticPr fontId="2" type="noConversion"/>
  </si>
  <si>
    <t>拆分後</t>
    <phoneticPr fontId="2" type="noConversion"/>
  </si>
  <si>
    <t>營運</t>
    <phoneticPr fontId="2" type="noConversion"/>
  </si>
  <si>
    <t>Pre平驗</t>
    <phoneticPr fontId="2" type="noConversion"/>
  </si>
  <si>
    <t>CONTROL-M</t>
    <phoneticPr fontId="2" type="noConversion"/>
  </si>
  <si>
    <t>PRE平驗要設定</t>
    <phoneticPr fontId="2" type="noConversion"/>
  </si>
  <si>
    <t>執行時間</t>
    <phoneticPr fontId="2" type="noConversion"/>
  </si>
  <si>
    <t>note</t>
    <phoneticPr fontId="2" type="noConversion"/>
  </si>
  <si>
    <t>FTP取檔腳本(.sh)</t>
    <phoneticPr fontId="2" type="noConversion"/>
  </si>
  <si>
    <t>SQL*LDR腳本(.sh)</t>
    <phoneticPr fontId="2" type="noConversion"/>
  </si>
  <si>
    <t>執行Java腳本(.sh)</t>
    <phoneticPr fontId="2" type="noConversion"/>
  </si>
  <si>
    <t>FTP送檔腳本(.sh)</t>
    <phoneticPr fontId="2" type="noConversion"/>
  </si>
  <si>
    <t>結束處理(例如刪檔)(.sh)</t>
    <phoneticPr fontId="2" type="noConversion"/>
  </si>
  <si>
    <t>收檔路徑</t>
    <phoneticPr fontId="2" type="noConversion"/>
  </si>
  <si>
    <t>FTP傳檔站台</t>
  </si>
  <si>
    <t>SMART FOLDER</t>
    <phoneticPr fontId="2" type="noConversion"/>
  </si>
  <si>
    <t>Dummy JOB名稱</t>
    <phoneticPr fontId="2" type="noConversion"/>
  </si>
  <si>
    <t>(定點或等待特定批次)</t>
    <phoneticPr fontId="2" type="noConversion"/>
  </si>
  <si>
    <t>JOB_CIFX_BT_MAL01</t>
  </si>
  <si>
    <t>BTMAL01</t>
  </si>
  <si>
    <t>BTMAL01</t>
    <phoneticPr fontId="2" type="noConversion"/>
  </si>
  <si>
    <t>BTMAL01_GET</t>
    <phoneticPr fontId="2" type="noConversion"/>
  </si>
  <si>
    <t>BTMAL01_LOAD</t>
    <phoneticPr fontId="2" type="noConversion"/>
  </si>
  <si>
    <t>BTMAL01_MAIN</t>
    <phoneticPr fontId="2" type="noConversion"/>
  </si>
  <si>
    <t>BTMAL01_PUT_OK
BTMAL01_PUT_FAIL</t>
    <phoneticPr fontId="2" type="noConversion"/>
  </si>
  <si>
    <t>BTMAL01_END</t>
    <phoneticPr fontId="2" type="noConversion"/>
  </si>
  <si>
    <t>新共用站台(10.240.111.37)</t>
    <phoneticPr fontId="2" type="noConversion"/>
  </si>
  <si>
    <t>/PV/C810/LOAN</t>
  </si>
  <si>
    <t>TW_TS0116_TD001</t>
    <phoneticPr fontId="2" type="noConversion"/>
  </si>
  <si>
    <t>JOB_CIFX_BT_MAL02</t>
    <phoneticPr fontId="2" type="noConversion"/>
  </si>
  <si>
    <t>BTMAL02</t>
  </si>
  <si>
    <t>BTMAL02_GET</t>
  </si>
  <si>
    <t>BTMAL02_LOAD</t>
  </si>
  <si>
    <t>BTMAL02_MAIN</t>
  </si>
  <si>
    <t>BTMAL02_PUT_OK
BTMAL02_PUT_FAIL</t>
    <phoneticPr fontId="2" type="noConversion"/>
  </si>
  <si>
    <t>BTMAL02_END</t>
  </si>
  <si>
    <t>新共用站台(10.240.111.37)</t>
  </si>
  <si>
    <t>TW_TS0116_TD002</t>
    <phoneticPr fontId="2" type="noConversion"/>
  </si>
  <si>
    <t>JOB_CIFX_BT_MAL03</t>
  </si>
  <si>
    <t>BTMAL03</t>
  </si>
  <si>
    <t>BTMAL03_GET</t>
  </si>
  <si>
    <t>BTMAL03_LOAD</t>
  </si>
  <si>
    <t>BTMAL03_MAIN</t>
  </si>
  <si>
    <t>BTMAL03_PUT_OK
BTMAL03_PUT_FAIL</t>
    <phoneticPr fontId="2" type="noConversion"/>
  </si>
  <si>
    <t>BTMAL03_END</t>
  </si>
  <si>
    <t>TW_TS0116_TD003</t>
    <phoneticPr fontId="2" type="noConversion"/>
  </si>
  <si>
    <t>JOB_CIFX_BT_MAL04</t>
    <phoneticPr fontId="2" type="noConversion"/>
  </si>
  <si>
    <t>BTMAL04</t>
  </si>
  <si>
    <t>BTMAL04_GET</t>
  </si>
  <si>
    <t>BTMAL04_LOAD</t>
  </si>
  <si>
    <t>BTMAL04_MAIN</t>
  </si>
  <si>
    <t>BTMAL04_PUT_OK
BTMAL04_PUT_FAIL</t>
    <phoneticPr fontId="2" type="noConversion"/>
  </si>
  <si>
    <t>BTMAL04_END</t>
  </si>
  <si>
    <t>TW_TS0116_TD004</t>
    <phoneticPr fontId="2" type="noConversion"/>
  </si>
  <si>
    <t>JOB_CIFX_BT_NHI04</t>
  </si>
  <si>
    <t>BTNHI04</t>
    <phoneticPr fontId="2" type="noConversion"/>
  </si>
  <si>
    <t>BTNHI04_GET</t>
    <phoneticPr fontId="2" type="noConversion"/>
  </si>
  <si>
    <t>BTNHI04_LOAD</t>
    <phoneticPr fontId="2" type="noConversion"/>
  </si>
  <si>
    <t>BTNHI04_MAIN</t>
    <phoneticPr fontId="2" type="noConversion"/>
  </si>
  <si>
    <t>BTNHI04_PUT</t>
    <phoneticPr fontId="2" type="noConversion"/>
  </si>
  <si>
    <t>BT_NHI04_DEL</t>
    <phoneticPr fontId="2" type="noConversion"/>
  </si>
  <si>
    <t>/NHI/CI/</t>
    <phoneticPr fontId="2" type="noConversion"/>
  </si>
  <si>
    <t>EPR86517510@CM3@10671.OUT.ENC.DEC
EPR86517510@CM3@10672.OUT.ENC.DEC
EPR86517510@CM3@10673.OUT.ENC.DEC
EPR86517510@CM3@10674.OUT.ENC.DEC
EPR86517510@CM3@10675.OUT.ENC.DEC
EPR86517510@CM3@10676.OUT.ENC.DEC
EPR86517510@CM3@10677.OUT.ENC.DEC
EPR86517510@CM3@10678.OUT.ENC.DEC
EPR86517510@CM3@10679.OUT.ENC.DEC</t>
    <phoneticPr fontId="2" type="noConversion"/>
  </si>
  <si>
    <t>ESB0093</t>
  </si>
  <si>
    <t xml:space="preserve"> /QSYS.LIB/TMSF</t>
    <phoneticPr fontId="2" type="noConversion"/>
  </si>
  <si>
    <t>EPR86517510@CM3@10670.OUT.ENC.DEC</t>
    <phoneticPr fontId="2" type="noConversion"/>
  </si>
  <si>
    <t>TW_TS0116_MT001</t>
    <phoneticPr fontId="2" type="noConversion"/>
  </si>
  <si>
    <t>TW_TS0116_NHI04PUT</t>
    <phoneticPr fontId="2" type="noConversion"/>
  </si>
  <si>
    <t>JOB_CIFX_BT_CICPS2</t>
    <phoneticPr fontId="2" type="noConversion"/>
  </si>
  <si>
    <t>BTCICPS2</t>
    <phoneticPr fontId="2" type="noConversion"/>
  </si>
  <si>
    <t>BTCICPS2_GET</t>
    <phoneticPr fontId="2" type="noConversion"/>
  </si>
  <si>
    <t>BTCICPS2_LOAD</t>
    <phoneticPr fontId="2" type="noConversion"/>
  </si>
  <si>
    <t>BTCICPS2_MAIN</t>
    <phoneticPr fontId="2" type="noConversion"/>
  </si>
  <si>
    <t>BTCICPS2_PUT</t>
    <phoneticPr fontId="2" type="noConversion"/>
  </si>
  <si>
    <t>(無)</t>
    <phoneticPr fontId="2" type="noConversion"/>
  </si>
  <si>
    <t>ESB9004</t>
  </si>
  <si>
    <t>TW_TS0116_TD005
TW_TS0116_TD006
TW_TS0116_TD007
TW_TS0116_TD008
TW_TS0116_TD009</t>
    <phoneticPr fontId="2" type="noConversion"/>
  </si>
  <si>
    <t xml:space="preserve">10:00
13:00
14:30
16:00
01:00
</t>
    <phoneticPr fontId="2" type="noConversion"/>
  </si>
  <si>
    <t>JOB_CIFX_BT_CICPSC</t>
  </si>
  <si>
    <t>BTCICPSC_MAIN</t>
    <phoneticPr fontId="2" type="noConversion"/>
  </si>
  <si>
    <t>BTCICPS2_DEL</t>
    <phoneticPr fontId="2" type="noConversion"/>
  </si>
  <si>
    <t>CPS7DBA</t>
  </si>
  <si>
    <t>LN1018P1.LN1018P1</t>
  </si>
  <si>
    <t>TW_TS0116_TD009</t>
    <phoneticPr fontId="2" type="noConversion"/>
  </si>
  <si>
    <t>TW_TS0116_CICPSCMAIN
TW_TS0116_CICPSCDEL</t>
    <phoneticPr fontId="2" type="noConversion"/>
  </si>
  <si>
    <t>TW_TS0116_CICPS205PUT</t>
    <phoneticPr fontId="2" type="noConversion"/>
  </si>
  <si>
    <t>JOB_CIFX_BT_DCI99</t>
  </si>
  <si>
    <t>BTDCI99</t>
    <phoneticPr fontId="2" type="noConversion"/>
  </si>
  <si>
    <t>BTDCI99_MAIN</t>
    <phoneticPr fontId="2" type="noConversion"/>
  </si>
  <si>
    <t>BTDCI99_PUT</t>
    <phoneticPr fontId="2" type="noConversion"/>
  </si>
  <si>
    <t>/C600</t>
  </si>
  <si>
    <t>GM1050B_ERR.TXT</t>
    <phoneticPr fontId="2" type="noConversion"/>
  </si>
  <si>
    <t>/PV/C600</t>
    <phoneticPr fontId="2" type="noConversion"/>
  </si>
  <si>
    <t>TW_TS0116_MT002</t>
    <phoneticPr fontId="2" type="noConversion"/>
  </si>
  <si>
    <t>JOB_CIFX_BT_DCI9B_GM3020G</t>
    <phoneticPr fontId="2" type="noConversion"/>
  </si>
  <si>
    <t>BTDCI9BGM3020G</t>
    <phoneticPr fontId="2" type="noConversion"/>
  </si>
  <si>
    <t>BTDCI9B_GM3020G</t>
    <phoneticPr fontId="2" type="noConversion"/>
  </si>
  <si>
    <t>BTDCI9B_GM3020G_MAIN</t>
    <phoneticPr fontId="2" type="noConversion"/>
  </si>
  <si>
    <t>TW_TS0116_MT003</t>
    <phoneticPr fontId="2" type="noConversion"/>
  </si>
  <si>
    <t>JOB_CIFX_BT_DCI9B_GM1042D</t>
    <phoneticPr fontId="2" type="noConversion"/>
  </si>
  <si>
    <t>BTDCI9BGM1042D</t>
    <phoneticPr fontId="2" type="noConversion"/>
  </si>
  <si>
    <t>BTDCI9B_GM1042D</t>
    <phoneticPr fontId="2" type="noConversion"/>
  </si>
  <si>
    <t>BTDCI9B_GM1042D_GET</t>
    <phoneticPr fontId="2" type="noConversion"/>
  </si>
  <si>
    <t>BTDCI9B_GM1042D_LOAD</t>
    <phoneticPr fontId="2" type="noConversion"/>
  </si>
  <si>
    <t>BTDCI9B_GM1042D_MAIN</t>
    <phoneticPr fontId="2" type="noConversion"/>
  </si>
  <si>
    <t>CBC-2</t>
  </si>
  <si>
    <t>BDHRPBS0.D</t>
  </si>
  <si>
    <t>TW_TS0116_MT004</t>
    <phoneticPr fontId="2" type="noConversion"/>
  </si>
  <si>
    <t>JOB_CIFX_BT_GODN2</t>
    <phoneticPr fontId="2" type="noConversion"/>
  </si>
  <si>
    <t>BTGODN2</t>
  </si>
  <si>
    <t>BTGODN2_GET</t>
    <phoneticPr fontId="2" type="noConversion"/>
  </si>
  <si>
    <t>BTGODN2_LOAD</t>
    <phoneticPr fontId="2" type="noConversion"/>
  </si>
  <si>
    <t>BTGODN2_MAIN</t>
    <phoneticPr fontId="2" type="noConversion"/>
  </si>
  <si>
    <t>/LOTUS/DOMINO/NTSSRVA1_ES9004</t>
  </si>
  <si>
    <t>TW_TS0116_ED002</t>
    <phoneticPr fontId="2" type="noConversion"/>
  </si>
  <si>
    <t>JOB_CIFX_BT_LCITX</t>
    <phoneticPr fontId="2" type="noConversion"/>
  </si>
  <si>
    <t>BTLCITX</t>
    <phoneticPr fontId="2" type="noConversion"/>
  </si>
  <si>
    <t>BTLCITX</t>
  </si>
  <si>
    <t>BTLCITX_MAIN</t>
  </si>
  <si>
    <t>TW_TS0116_YR001</t>
    <phoneticPr fontId="2" type="noConversion"/>
  </si>
  <si>
    <t>年底最後一個營業日</t>
    <phoneticPr fontId="2" type="noConversion"/>
  </si>
  <si>
    <t>JOB_CIFX_BT_AA732M</t>
    <phoneticPr fontId="2" type="noConversion"/>
  </si>
  <si>
    <t>BTAA732M</t>
  </si>
  <si>
    <t>BTAA732M_MAIN</t>
  </si>
  <si>
    <t>TW_TS0116_TD010</t>
    <phoneticPr fontId="2" type="noConversion"/>
  </si>
  <si>
    <t>TW_TS0108_DpH02Ed000101B01</t>
    <phoneticPr fontId="2" type="noConversion"/>
  </si>
  <si>
    <t>JOB_CIFX_BT_CICTP</t>
  </si>
  <si>
    <t>BTCICTP</t>
    <phoneticPr fontId="2" type="noConversion"/>
  </si>
  <si>
    <t>BTCICTP</t>
  </si>
  <si>
    <t>BTCICTP_GET</t>
    <phoneticPr fontId="2" type="noConversion"/>
  </si>
  <si>
    <t>BTCICTP_LOAD</t>
    <phoneticPr fontId="2" type="noConversion"/>
  </si>
  <si>
    <t>BTCICTP_MAIN</t>
  </si>
  <si>
    <t>CIRCICTP.TXT_x000D_
RI.TXT</t>
    <phoneticPr fontId="2" type="noConversion"/>
  </si>
  <si>
    <t>TW_TS0116_MT005</t>
    <phoneticPr fontId="2" type="noConversion"/>
  </si>
  <si>
    <t>BI檔案到</t>
    <phoneticPr fontId="2" type="noConversion"/>
  </si>
  <si>
    <t>JOB_CIFX_BT_CIDTB</t>
  </si>
  <si>
    <t>BTCIDTB</t>
    <phoneticPr fontId="2" type="noConversion"/>
  </si>
  <si>
    <t>BTCIDTB</t>
  </si>
  <si>
    <t>BTCIDTB_GET</t>
    <phoneticPr fontId="2" type="noConversion"/>
  </si>
  <si>
    <t>BTCIDTB_LOAD</t>
    <phoneticPr fontId="2" type="noConversion"/>
  </si>
  <si>
    <t>BTCIDTB_MAIN</t>
  </si>
  <si>
    <t>TW_TS0116_TD011</t>
    <phoneticPr fontId="2" type="noConversion"/>
  </si>
  <si>
    <t>JOB_CIFX_BT_CINHI</t>
    <phoneticPr fontId="2" type="noConversion"/>
  </si>
  <si>
    <t>BTCINHI</t>
    <phoneticPr fontId="2" type="noConversion"/>
  </si>
  <si>
    <t>BTCINHI</t>
  </si>
  <si>
    <t>BTCINHI_MAIN</t>
  </si>
  <si>
    <t>TW_TS0116_TD012</t>
    <phoneticPr fontId="2" type="noConversion"/>
  </si>
  <si>
    <t>JOB_CIFX_BT_CICK04</t>
    <phoneticPr fontId="2" type="noConversion"/>
  </si>
  <si>
    <t>BTCICK04_GET</t>
    <phoneticPr fontId="2" type="noConversion"/>
  </si>
  <si>
    <t>BTCICK04_LOAD</t>
    <phoneticPr fontId="2" type="noConversion"/>
  </si>
  <si>
    <t>BTCICK04_MAIN</t>
  </si>
  <si>
    <t>BTCICK04_PUT</t>
    <phoneticPr fontId="2" type="noConversion"/>
  </si>
  <si>
    <t>BT_CICK04_DEL</t>
    <phoneticPr fontId="2" type="noConversion"/>
  </si>
  <si>
    <t>/C252/UPLOAD</t>
  </si>
  <si>
    <t>1./C252/UPLOAD_x000D_
2.INFOLIB</t>
    <phoneticPr fontId="2" type="noConversion"/>
  </si>
  <si>
    <t>1./PV/C252/UPLOAD_x000D_
2.INFOLIB</t>
    <phoneticPr fontId="2" type="noConversion"/>
  </si>
  <si>
    <t>TW_TS0116_TD013</t>
    <phoneticPr fontId="2" type="noConversion"/>
  </si>
  <si>
    <t>TW_TS0116_CICK04PUT</t>
    <phoneticPr fontId="2" type="noConversion"/>
  </si>
  <si>
    <t>JOB_CIFX_BT_CIARS</t>
    <phoneticPr fontId="2" type="noConversion"/>
  </si>
  <si>
    <t>BTCIARS</t>
  </si>
  <si>
    <t>BTCIARS_GET</t>
    <phoneticPr fontId="2" type="noConversion"/>
  </si>
  <si>
    <t>BTCIARS_LOAD</t>
    <phoneticPr fontId="2" type="noConversion"/>
  </si>
  <si>
    <t>BTCIARS_MAIN</t>
  </si>
  <si>
    <t>SFG</t>
    <phoneticPr fontId="2" type="noConversion"/>
  </si>
  <si>
    <t>SFG</t>
  </si>
  <si>
    <t>TW_TS0116_TD014</t>
    <phoneticPr fontId="2" type="noConversion"/>
  </si>
  <si>
    <t>09:05~18:05,每小時間一次</t>
    <phoneticPr fontId="2" type="noConversion"/>
  </si>
  <si>
    <t>JOB_CIFX_BT_BTLI312</t>
    <phoneticPr fontId="2" type="noConversion"/>
  </si>
  <si>
    <t>BTLI312</t>
    <phoneticPr fontId="2" type="noConversion"/>
  </si>
  <si>
    <t>BTLI312_GET</t>
    <phoneticPr fontId="2" type="noConversion"/>
  </si>
  <si>
    <t>BTLI312_LOAD</t>
    <phoneticPr fontId="2" type="noConversion"/>
  </si>
  <si>
    <t>BTLI312_MAIN</t>
  </si>
  <si>
    <t>/crmdata/escrm/CLTMB/data</t>
    <phoneticPr fontId="2" type="noConversion"/>
  </si>
  <si>
    <t>KYC.txt</t>
    <phoneticPr fontId="2" type="noConversion"/>
  </si>
  <si>
    <t>TW_TS0116_MT006</t>
    <phoneticPr fontId="2" type="noConversion"/>
  </si>
  <si>
    <t>JOB_CIFX_BT_SYNCCIP</t>
  </si>
  <si>
    <t>BTSYNCCIP</t>
  </si>
  <si>
    <t>BTSYNCCIP</t>
    <phoneticPr fontId="2" type="noConversion"/>
  </si>
  <si>
    <t>BTSYNCCIP_MAIN</t>
  </si>
  <si>
    <t>BTSYNCCIP_PUT</t>
    <phoneticPr fontId="2" type="noConversion"/>
  </si>
  <si>
    <t>/DOWNLOAD/EKYC_AC_M</t>
    <phoneticPr fontId="2" type="noConversion"/>
  </si>
  <si>
    <t>ART#CTD#.CSV</t>
    <phoneticPr fontId="2" type="noConversion"/>
  </si>
  <si>
    <t>TW_TS0116_ED003
TW_TS0116_ED004</t>
    <phoneticPr fontId="2" type="noConversion"/>
  </si>
  <si>
    <t>03:00
08:00</t>
    <phoneticPr fontId="2" type="noConversion"/>
  </si>
  <si>
    <t>JOB_CIFX_BT_CALENDAR</t>
  </si>
  <si>
    <t>TdSysBatchDateForCalendarTypeJob</t>
    <phoneticPr fontId="2" type="noConversion"/>
  </si>
  <si>
    <t>TdSysBatchDateForCalendarTypeJob</t>
  </si>
  <si>
    <t>TdSysBatchDateForCalendarTypeJob_MAIN</t>
  </si>
  <si>
    <t>/DOWNLOAD/TS0108</t>
    <phoneticPr fontId="2" type="noConversion"/>
  </si>
  <si>
    <t>TW_TS0116_ED001</t>
    <phoneticPr fontId="2" type="noConversion"/>
  </si>
  <si>
    <t>JOB_CIFX_BT_BUSINESS</t>
  </si>
  <si>
    <t>TdSysBatchDateForBusinessTypeJob</t>
  </si>
  <si>
    <t>TdSysBatchDateForBusinessTypeJob_MAIN</t>
  </si>
  <si>
    <t>站台IP</t>
    <phoneticPr fontId="2" type="noConversion"/>
  </si>
  <si>
    <t>站台名稱</t>
    <phoneticPr fontId="2" type="noConversion"/>
  </si>
  <si>
    <t>OS</t>
    <phoneticPr fontId="2" type="noConversion"/>
  </si>
  <si>
    <t>PROD</t>
    <phoneticPr fontId="2" type="noConversion"/>
  </si>
  <si>
    <t>ftp_C105d2_pwd_put_pv</t>
    <phoneticPr fontId="2" type="noConversion"/>
  </si>
  <si>
    <t>7e4#sJ</t>
    <phoneticPr fontId="2" type="noConversion"/>
  </si>
  <si>
    <t>站台資訊(密碼)</t>
    <phoneticPr fontId="2" type="noConversion"/>
  </si>
  <si>
    <t>172.17.214.31</t>
  </si>
  <si>
    <t>NAS000FT02</t>
  </si>
  <si>
    <t>SIT</t>
    <phoneticPr fontId="2" type="noConversion"/>
  </si>
  <si>
    <t>ftp_C105d2_pwd_put</t>
    <phoneticPr fontId="2" type="noConversion"/>
  </si>
  <si>
    <t>esb@1313</t>
    <phoneticPr fontId="2" type="noConversion"/>
  </si>
  <si>
    <t>172.17.214.40</t>
  </si>
  <si>
    <t>ESB9999</t>
  </si>
  <si>
    <t>SIT+UAT</t>
    <phoneticPr fontId="2" type="noConversion"/>
  </si>
  <si>
    <t>ftp_C105d2_pwd_get</t>
    <phoneticPr fontId="2" type="noConversion"/>
  </si>
  <si>
    <t>CBP0304@1313</t>
    <phoneticPr fontId="2" type="noConversion"/>
  </si>
  <si>
    <t>172.17.214.89</t>
  </si>
  <si>
    <t>ERMT</t>
  </si>
  <si>
    <t>ftp_C105d2_pwd</t>
    <phoneticPr fontId="2" type="noConversion"/>
  </si>
  <si>
    <t>C105CRM13</t>
    <phoneticPr fontId="2" type="noConversion"/>
  </si>
  <si>
    <t>172.17.214.63</t>
    <phoneticPr fontId="2" type="noConversion"/>
  </si>
  <si>
    <t>ESBT</t>
    <phoneticPr fontId="2" type="noConversion"/>
  </si>
  <si>
    <t>AS400</t>
  </si>
  <si>
    <t>ftp_ESB9004_pwd</t>
    <phoneticPr fontId="2" type="noConversion"/>
  </si>
  <si>
    <t>DSNX</t>
    <phoneticPr fontId="2" type="noConversion"/>
  </si>
  <si>
    <t>172.17.224.60</t>
  </si>
  <si>
    <t>NAS000FT02</t>
    <phoneticPr fontId="2" type="noConversion"/>
  </si>
  <si>
    <t>windows</t>
  </si>
  <si>
    <t>UAT</t>
    <phoneticPr fontId="2" type="noConversion"/>
  </si>
  <si>
    <t>ftp_CBC2_pwd</t>
    <phoneticPr fontId="2" type="noConversion"/>
  </si>
  <si>
    <t>esbfw01p</t>
    <phoneticPr fontId="2" type="noConversion"/>
  </si>
  <si>
    <t>172.17.214.67</t>
  </si>
  <si>
    <t>ESBT</t>
  </si>
  <si>
    <t>ftp_ESBDOM3_pwd</t>
    <phoneticPr fontId="2" type="noConversion"/>
  </si>
  <si>
    <t>172.17.214.5</t>
  </si>
  <si>
    <t>BCK0093</t>
  </si>
  <si>
    <t>ftp_ERM_pwd</t>
    <phoneticPr fontId="2" type="noConversion"/>
  </si>
  <si>
    <t>esbftp</t>
    <phoneticPr fontId="2" type="noConversion"/>
  </si>
  <si>
    <t>10.240.242.23</t>
  </si>
  <si>
    <t>ESBWMTDU</t>
  </si>
  <si>
    <t>ftp_ESB9004D_pwd</t>
    <phoneticPr fontId="2" type="noConversion"/>
  </si>
  <si>
    <t>10.240.111.37</t>
  </si>
  <si>
    <t>EDLSFTP1P</t>
    <phoneticPr fontId="2" type="noConversion"/>
  </si>
  <si>
    <t>PV</t>
    <phoneticPr fontId="2" type="noConversion"/>
  </si>
  <si>
    <t>ftp_ESB0110_pwd</t>
    <phoneticPr fontId="2" type="noConversion"/>
  </si>
  <si>
    <t>Pub@cbp0304</t>
    <phoneticPr fontId="2" type="noConversion"/>
  </si>
  <si>
    <t>172.17.204.20</t>
  </si>
  <si>
    <t>ftp_ESB0093_pwd</t>
    <phoneticPr fontId="2" type="noConversion"/>
  </si>
  <si>
    <t>172.17.204.31</t>
  </si>
  <si>
    <t>ftp_EDLSFTP1P_pwd</t>
    <phoneticPr fontId="2" type="noConversion"/>
  </si>
  <si>
    <t>172.17.204.21</t>
  </si>
  <si>
    <t>172.17.204.7</t>
  </si>
  <si>
    <t>172.17.204.88</t>
  </si>
  <si>
    <t>172.17.204.30</t>
  </si>
  <si>
    <t>172.17.205.110</t>
  </si>
  <si>
    <t>172.17.202.73</t>
  </si>
  <si>
    <t>10.230.191.30</t>
    <phoneticPr fontId="2" type="noConversion"/>
  </si>
  <si>
    <t>無</t>
    <phoneticPr fontId="2" type="noConversion"/>
  </si>
  <si>
    <t>傳檔路徑</t>
    <phoneticPr fontId="2" type="noConversion"/>
  </si>
  <si>
    <t>傳檔檔名</t>
    <phoneticPr fontId="2" type="noConversion"/>
  </si>
  <si>
    <t>JOB_CIFX_BT_LI312</t>
    <phoneticPr fontId="2" type="noConversion"/>
  </si>
  <si>
    <t>PGMTRX</t>
    <phoneticPr fontId="24" type="noConversion"/>
  </si>
  <si>
    <t>SMART Folder</t>
  </si>
  <si>
    <t>批次_x000D_
性質</t>
  </si>
  <si>
    <t>Job Name(英文名稱)</t>
  </si>
  <si>
    <t>SD</t>
  </si>
  <si>
    <t>PG</t>
  </si>
  <si>
    <t>SA</t>
  </si>
  <si>
    <t>SA文件</t>
  </si>
  <si>
    <t>營業日/日曆日同步EDLS</t>
    <phoneticPr fontId="24" type="noConversion"/>
  </si>
  <si>
    <t>TW_TS0116_ED001</t>
  </si>
  <si>
    <t>定點</t>
  </si>
  <si>
    <t>TW_TS0116_SYSCalDate</t>
    <phoneticPr fontId="24" type="noConversion"/>
  </si>
  <si>
    <t>Chaika</t>
  </si>
  <si>
    <t>-</t>
  </si>
  <si>
    <t>TW_TS0116_ED002</t>
  </si>
  <si>
    <t>TW_TS0116_GODN2</t>
    <phoneticPr fontId="24" type="noConversion"/>
  </si>
  <si>
    <t>仁傑</t>
  </si>
  <si>
    <t>KATY</t>
  </si>
  <si>
    <t>TW_TS0116_ED003</t>
  </si>
  <si>
    <t>TW_TS0116_SYNCCIP01</t>
    <phoneticPr fontId="24" type="noConversion"/>
  </si>
  <si>
    <t>UP0061-SA-010333-00001_其他_系統-介接CIP-異動同步CIP</t>
  </si>
  <si>
    <t>TW_TS0116_ED004</t>
  </si>
  <si>
    <t>TW_TS0116_SYNCCIP02</t>
    <phoneticPr fontId="24" type="noConversion"/>
  </si>
  <si>
    <t>TW_TS0116_TD001</t>
  </si>
  <si>
    <t>TW_TS0116_MAL01</t>
    <phoneticPr fontId="24" type="noConversion"/>
  </si>
  <si>
    <t>昱傑</t>
  </si>
  <si>
    <t>TW_TS0116_TD002</t>
  </si>
  <si>
    <t>TW_TS0116_MAL02</t>
    <phoneticPr fontId="24" type="noConversion"/>
  </si>
  <si>
    <t>TW_TS0116_TD003</t>
  </si>
  <si>
    <t>TW_TS0116_MAL03</t>
    <phoneticPr fontId="24" type="noConversion"/>
  </si>
  <si>
    <t>TW_TS0116_TD004</t>
  </si>
  <si>
    <t>TW_TS0116_MAL04</t>
    <phoneticPr fontId="24" type="noConversion"/>
  </si>
  <si>
    <t>TW_TS0116_TD005</t>
  </si>
  <si>
    <t>TW_TS0116_CICPS201</t>
    <phoneticPr fontId="24" type="noConversion"/>
  </si>
  <si>
    <t>UP0061-SA-050101-00002_顧客資料基本資料_CPS(信貸、房貸、企金)顧客基本資料建檔批次</t>
  </si>
  <si>
    <t>TW_TS0116_TD006</t>
  </si>
  <si>
    <t>TW_TS0116_CICPS202</t>
    <phoneticPr fontId="24" type="noConversion"/>
  </si>
  <si>
    <t>TW_TS0116_TD007</t>
  </si>
  <si>
    <t>TW_TS0116_CICPS203</t>
    <phoneticPr fontId="24" type="noConversion"/>
  </si>
  <si>
    <t>TW_TS0116_TD008</t>
  </si>
  <si>
    <t>TW_TS0116_CICPS204</t>
    <phoneticPr fontId="24" type="noConversion"/>
  </si>
  <si>
    <t>BTCICPS2 + BTCICPSC</t>
    <phoneticPr fontId="24" type="noConversion"/>
  </si>
  <si>
    <t>TW_TS0116_TD009</t>
  </si>
  <si>
    <t>TW_TS0116_CICPS205</t>
    <phoneticPr fontId="24" type="noConversion"/>
  </si>
  <si>
    <t>UP0061-SA-050101-00002_顧客資料基本資料_CPS(信貸、房貸、企金)顧客基本資料建檔批次
UP0061-SA-050101-00003_顧客資料基本資料_CPS(信貸、房貸、企金)顧客基本資料清檔批次</t>
    <phoneticPr fontId="24" type="noConversion"/>
  </si>
  <si>
    <t>TW_TS0116_TD010</t>
  </si>
  <si>
    <t>夜間</t>
  </si>
  <si>
    <t>TW_TS0116_AA732M</t>
    <phoneticPr fontId="24" type="noConversion"/>
  </si>
  <si>
    <t>TW_TS0116_TD011</t>
  </si>
  <si>
    <t>TW_TS0116_CIDTB</t>
    <phoneticPr fontId="24" type="noConversion"/>
  </si>
  <si>
    <t>俊慶</t>
  </si>
  <si>
    <t>TW_TS0116_TD012</t>
  </si>
  <si>
    <t>TW_TS0116_CINHI</t>
    <phoneticPr fontId="24" type="noConversion"/>
  </si>
  <si>
    <t>UP0061-SA-050123-00001_顧客註記約定作業_將籌備處之免扣補充保費註記(CIRCIFRE)變更為N</t>
  </si>
  <si>
    <t>TW_TS0116_TD013</t>
  </si>
  <si>
    <t>TW_TS0116_CICK04</t>
    <phoneticPr fontId="24" type="noConversion"/>
  </si>
  <si>
    <t>UP0061-SA-050120-00001_顧客註記約定作業_成年監護與輔助名單檔維護作業</t>
    <phoneticPr fontId="24" type="noConversion"/>
  </si>
  <si>
    <t>TW_TS0116_TD014</t>
  </si>
  <si>
    <t>TW_TS0116_CIARS</t>
    <phoneticPr fontId="24" type="noConversion"/>
  </si>
  <si>
    <t>UP0061-SA-050119-00001_顧客註記約定作業_維護ACCOUNT REVIEW狀態註記（同步更新顧客身分Q3）</t>
  </si>
  <si>
    <t>TW_TS0116_MT001</t>
  </si>
  <si>
    <t>TW_TS0116_NHI04</t>
    <phoneticPr fontId="24" type="noConversion"/>
  </si>
  <si>
    <t>裕豐</t>
  </si>
  <si>
    <t>UP0061-SA-050123-00002_顧客註記約定作業_接收健保局資料變更免扣補充保費註記(CIRCIFRE)</t>
  </si>
  <si>
    <t>TW_TS0116_MT002</t>
  </si>
  <si>
    <t>TW_TS0116_DCI99</t>
    <phoneticPr fontId="24" type="noConversion"/>
  </si>
  <si>
    <t>昱彥</t>
  </si>
  <si>
    <t>TW_TS0116_MT003</t>
  </si>
  <si>
    <t>TW_TS0116_DCI9BGM3020G</t>
    <phoneticPr fontId="24" type="noConversion"/>
  </si>
  <si>
    <t>UP0061-SA-050101-00011-顧客資料基本資料_居留證過期外國人變更行業編號及國籍</t>
  </si>
  <si>
    <t>TW_TS0116_MT004</t>
  </si>
  <si>
    <t>TW_TS0116_DCI9BGM1042D</t>
    <phoneticPr fontId="24" type="noConversion"/>
  </si>
  <si>
    <t>TW_TS0116_MT005</t>
  </si>
  <si>
    <t>TW_TS0116_CICTP</t>
    <phoneticPr fontId="24" type="noConversion"/>
  </si>
  <si>
    <t>TW_TS0116_MT006</t>
  </si>
  <si>
    <t>TW_TS0116_LI312</t>
    <phoneticPr fontId="24" type="noConversion"/>
  </si>
  <si>
    <t>UP0061-SA-050122-00002_顧客註記約定作業_維護KYC身份D3財富管理顧客</t>
  </si>
  <si>
    <t>TW_TS0116_YR001</t>
  </si>
  <si>
    <t>TW_TS0116_LCITX</t>
    <phoneticPr fontId="24" type="noConversion"/>
  </si>
  <si>
    <t>TW_TS0116_SYSCalDate_MAIN</t>
  </si>
  <si>
    <t>TW_TS0116_SYSBusDate_MAIN</t>
  </si>
  <si>
    <t>TW_TS0116_GODN2GET</t>
    <phoneticPr fontId="24" type="noConversion"/>
  </si>
  <si>
    <t>UP0061-SA-050101-00014-顧客資料基本資料_親屬代償註記維護</t>
    <phoneticPr fontId="24" type="noConversion"/>
  </si>
  <si>
    <t>TW_TS0116_GODN2LOAD</t>
  </si>
  <si>
    <t>TW_TS0116_GODN2MAIN</t>
  </si>
  <si>
    <t>TW_TS0116_SYNCCIP01MAIN</t>
  </si>
  <si>
    <t>TW_TS0116_SYNCCIP01PUT</t>
  </si>
  <si>
    <t>TW_TS0116_SYNCCIP02MAIN</t>
  </si>
  <si>
    <t>TW_TS0116_SYNCCIP02PUT</t>
  </si>
  <si>
    <t>TW_TS0116_MAL01GET</t>
  </si>
  <si>
    <t>TW_TS0116_MAL01LOAD</t>
  </si>
  <si>
    <t>TW_TS0116_MAL01MAIN</t>
  </si>
  <si>
    <t>TW_TS0116_MAL01PUT</t>
  </si>
  <si>
    <t>TW_TS0116_MAL01END</t>
  </si>
  <si>
    <t>TW_TS0116_MAL02GET</t>
  </si>
  <si>
    <t>TW_TS0116_MAL02LOAD</t>
  </si>
  <si>
    <t>TW_TS0116_MAL02MAIN</t>
  </si>
  <si>
    <t>TW_TS0116_MAL02PUT</t>
  </si>
  <si>
    <t>TW_TS0116_MAL02END</t>
  </si>
  <si>
    <t>TW_TS0116_MAL03GET</t>
  </si>
  <si>
    <t>TW_TS0116_MAL03LOAD</t>
  </si>
  <si>
    <t>TW_TS0116_MAL03MAIN</t>
  </si>
  <si>
    <t>TW_TS0116_MAL03PUT</t>
  </si>
  <si>
    <t>TW_TS0116_MAL03END</t>
  </si>
  <si>
    <t>TW_TS0116_MAL04GET</t>
  </si>
  <si>
    <t>TW_TS0116_MAL04LOAD</t>
  </si>
  <si>
    <t>TW_TS0116_MAL04MAIN</t>
  </si>
  <si>
    <t>TW_TS0116_MAL04PUT</t>
  </si>
  <si>
    <t>TW_TS0116_MAL04END</t>
  </si>
  <si>
    <t>TW_TS0116_CICPS201GET</t>
  </si>
  <si>
    <t>TW_TS0116_CICPS201LOAD</t>
  </si>
  <si>
    <t>TW_TS0116_CICPS201MAIN</t>
  </si>
  <si>
    <t>TW_TS0116_CICPS201PUT</t>
  </si>
  <si>
    <t>TW_TS0116_CICPS202GET</t>
  </si>
  <si>
    <t>TW_TS0116_CICPS202LOAD</t>
  </si>
  <si>
    <t>TW_TS0116_CICPS202MAIN</t>
  </si>
  <si>
    <t>TW_TS0116_CICPS202PUT</t>
  </si>
  <si>
    <t>TW_TS0116_CICPS203GET</t>
  </si>
  <si>
    <t>TW_TS0116_CICPS203LOAD</t>
  </si>
  <si>
    <t>TW_TS0116_CICPS203MAIN</t>
  </si>
  <si>
    <t>TW_TS0116_CICPS203PUT</t>
  </si>
  <si>
    <t>TW_TS0116_CICPS204GET</t>
  </si>
  <si>
    <t>TW_TS0116_CICPS204LOAD</t>
  </si>
  <si>
    <t>TW_TS0116_CICPS204MAIN</t>
  </si>
  <si>
    <t>TW_TS0116_CICPS204PUT</t>
  </si>
  <si>
    <t>TW_TS0116_CICPS205GET</t>
  </si>
  <si>
    <t>TW_TS0116_CICPS205LOAD</t>
  </si>
  <si>
    <t>TW_TS0116_CICPS205MAIN</t>
  </si>
  <si>
    <t>TW_TS0116_CICPS205PUT</t>
  </si>
  <si>
    <t>TW_TS0116_CICPSCMAIN</t>
  </si>
  <si>
    <t>TW_TS0116_CICPSCDEL</t>
  </si>
  <si>
    <t>TW_TS0116_AA732MMAIN</t>
  </si>
  <si>
    <t>UP0061-SA-050101-00015-顧客資料基本資料_公司負責人變更登錄(歸戶變更名單)</t>
    <phoneticPr fontId="24" type="noConversion"/>
  </si>
  <si>
    <t>TW_TS0116_CIDTBGET</t>
  </si>
  <si>
    <t>TW_TS0116_CIDTBLOAD</t>
  </si>
  <si>
    <t>TW_TS0116_CIDTBMAIN</t>
  </si>
  <si>
    <t>TW_TS0116_CINHIMAIN</t>
  </si>
  <si>
    <t>UP0061-SA-050123-00001_顧客註記約定作業_將籌備處之免扣補充保費註記(CIRCIFRE)變更為N</t>
    <phoneticPr fontId="24" type="noConversion"/>
  </si>
  <si>
    <t>TW_TS0116_CICK04GET</t>
  </si>
  <si>
    <t>TW_TS0116_CICK04LOAD</t>
  </si>
  <si>
    <t>TW_TS0116_CICK04MAIN</t>
  </si>
  <si>
    <t>TW_TS0116_CICK04PUT</t>
  </si>
  <si>
    <t>TW_TS0116_CIARSGET</t>
  </si>
  <si>
    <t>UP0061-SA-050119-00001_顧客註記約定作業_維護ACCOUNT REVIEW狀態註記（同步更新顧客身分Q3）</t>
    <phoneticPr fontId="24" type="noConversion"/>
  </si>
  <si>
    <t>TW_TS0116_CIARSLOAD</t>
  </si>
  <si>
    <t>TW_TS0116_CIARSMAIN</t>
  </si>
  <si>
    <t>TW_TS0116_NHI04GET</t>
  </si>
  <si>
    <t>UP0061-SA-050123-00002_顧客註記約定作業_接收健保局資料變更免扣補充保費註記(CIRCIFRE)</t>
    <phoneticPr fontId="24" type="noConversion"/>
  </si>
  <si>
    <t>TW_TS0116_NHI04LOAD</t>
  </si>
  <si>
    <t>TW_TS0116_NHI04MAIN</t>
  </si>
  <si>
    <t>TW_TS0116_NHI04PUT</t>
  </si>
  <si>
    <t>TW_TS0116_DCI99MAIN</t>
  </si>
  <si>
    <t>TW_TS0116_DCI99PUT</t>
  </si>
  <si>
    <t>TW_TS0116_DCI9BGM3020GMAIN</t>
  </si>
  <si>
    <t>TW_TS0116_DCI9BGM1042DGET</t>
  </si>
  <si>
    <t>TW_TS0116_DCI9BGM1042DLOAD</t>
  </si>
  <si>
    <t>TW_TS0116_DCI9BGM1042DMAIN</t>
  </si>
  <si>
    <t>TW_TS0116_CICTPGET</t>
  </si>
  <si>
    <t>TW_TS0116_CICTPLOAD</t>
  </si>
  <si>
    <t>TW_TS0116_CICTPMAIN</t>
  </si>
  <si>
    <t>TW_TS0116_LI312GET</t>
  </si>
  <si>
    <t>UP0061-SA-050122-00002_顧客註記約定作業_維護KYC身份D3財富管理顧客</t>
    <phoneticPr fontId="24" type="noConversion"/>
  </si>
  <si>
    <t>TW_TS0116_LI312LOAD</t>
  </si>
  <si>
    <t>TW_TS0116_LI312MAIN</t>
  </si>
  <si>
    <t>TW_TS0116_LCITXMAIN</t>
  </si>
  <si>
    <t>phase</t>
  </si>
  <si>
    <t>PROD</t>
  </si>
  <si>
    <t>variable</t>
  </si>
  <si>
    <t>value</t>
  </si>
  <si>
    <t>ftp_C105d2_id</t>
  </si>
  <si>
    <t>C105CRM</t>
  </si>
  <si>
    <t>ftp_C105d2_id_get</t>
  </si>
  <si>
    <t>EDLS_AP</t>
  </si>
  <si>
    <t>ftp_C105d2_id_put</t>
  </si>
  <si>
    <t>CIFX_AP</t>
  </si>
  <si>
    <t>ftp_C105d2_id_put_pv</t>
  </si>
  <si>
    <t>ftp_C105d2_ip</t>
  </si>
  <si>
    <t>ftp_C105d2_ip_get</t>
  </si>
  <si>
    <t>ftp_C105d2_ip_put</t>
  </si>
  <si>
    <t>10.230.191.30</t>
  </si>
  <si>
    <t>ftp_C105d2_ip_put_pv</t>
  </si>
  <si>
    <t>ftp_C105d2_pwd</t>
  </si>
  <si>
    <t>C105CRM13</t>
  </si>
  <si>
    <t>ftp_C105d2_pwd_get</t>
  </si>
  <si>
    <t>CBP0304@1313</t>
  </si>
  <si>
    <t>ftp_C105d2_pwd_put</t>
  </si>
  <si>
    <t>esb@1313</t>
  </si>
  <si>
    <t>ftp_C105d2_pwd_put_pv</t>
  </si>
  <si>
    <t>7e4#sJ</t>
  </si>
  <si>
    <t>ftp_CBC2_id</t>
  </si>
  <si>
    <t>esbfw01p</t>
  </si>
  <si>
    <t>ftp_CBC2_ip</t>
  </si>
  <si>
    <t>ftp_CBC2_pwd</t>
  </si>
  <si>
    <t>ftp_EDLSFTP1P_id</t>
  </si>
  <si>
    <t>ftp_EDLSFTP1P_ip</t>
  </si>
  <si>
    <t>ftp_EDLSFTP1P_pwd</t>
  </si>
  <si>
    <t>ftp_ERM_id</t>
  </si>
  <si>
    <t>esbftp</t>
  </si>
  <si>
    <t>ftp_ERM_ip</t>
  </si>
  <si>
    <t>ftp_ERM_pwd</t>
  </si>
  <si>
    <t>ftp_ESB0093_id</t>
  </si>
  <si>
    <t>DSNXUSER</t>
  </si>
  <si>
    <t>ftp_ESB0093_ip</t>
  </si>
  <si>
    <t>ftp_ESB0093_pwd</t>
  </si>
  <si>
    <t>DSNX</t>
  </si>
  <si>
    <t>ftp_ESB0110_id</t>
  </si>
  <si>
    <t>ftp_ESB0110_ip</t>
  </si>
  <si>
    <t>ftp_ESB0110_pwd</t>
  </si>
  <si>
    <t>Pub@cbp0304</t>
  </si>
  <si>
    <t>ftp_ESB9004_id</t>
  </si>
  <si>
    <t>ftp_ESB9004_ip</t>
  </si>
  <si>
    <t>ftp_ESB9004_pwd</t>
  </si>
  <si>
    <t>ftp_ESB9004D_id</t>
  </si>
  <si>
    <t>ftp_ESB9004D_ip</t>
  </si>
  <si>
    <t>ftp_ESB9004D_pwd</t>
  </si>
  <si>
    <t>ftp_ESBDOM3_id</t>
  </si>
  <si>
    <t>ftp_ESBDOM3_ip</t>
  </si>
  <si>
    <t>ftp_ESBDOM3_pwd</t>
  </si>
  <si>
    <t>phase</t>
    <phoneticPr fontId="2" type="noConversion"/>
  </si>
  <si>
    <t>variable</t>
    <phoneticPr fontId="2" type="noConversion"/>
  </si>
  <si>
    <t>value</t>
    <phoneticPr fontId="2" type="noConversion"/>
  </si>
  <si>
    <t>CATE.</t>
    <phoneticPr fontId="2" type="noConversion"/>
  </si>
  <si>
    <t>DEPENDENCY_JOB</t>
    <phoneticPr fontId="2" type="noConversion"/>
  </si>
  <si>
    <t>batch_path</t>
  </si>
  <si>
    <t>/home/CTMBatchUser/cifxBatch</t>
  </si>
  <si>
    <t>檔案資訊</t>
    <phoneticPr fontId="2" type="noConversion"/>
  </si>
  <si>
    <t>log_path</t>
  </si>
  <si>
    <t>/log/CifxBatch/batch_log</t>
  </si>
  <si>
    <t>download_file_path</t>
  </si>
  <si>
    <t>/home/CTMBatchUser/cifxBatch/download</t>
  </si>
  <si>
    <t>output_file_path</t>
  </si>
  <si>
    <t>/home/CTMBatchUser/cifxBatch/upload</t>
  </si>
  <si>
    <t>transfer_lib_path</t>
  </si>
  <si>
    <t>/home/CTMBatchUser/cifxBatch/table/</t>
  </si>
  <si>
    <t>sqlldr_id</t>
  </si>
  <si>
    <t>APCIFXBATCH01</t>
  </si>
  <si>
    <t>DB資訊</t>
    <phoneticPr fontId="2" type="noConversion"/>
  </si>
  <si>
    <t>sqlldr_pwd</t>
    <phoneticPr fontId="2" type="noConversion"/>
  </si>
  <si>
    <t>APCIFXBATCH01</t>
    <phoneticPr fontId="2" type="noConversion"/>
  </si>
  <si>
    <t>sqlldr_data_source_name</t>
  </si>
  <si>
    <t>CIFX</t>
  </si>
  <si>
    <t>calendar_date_path</t>
    <phoneticPr fontId="2" type="noConversion"/>
  </si>
  <si>
    <t>/home/CTMBatchUser/cifxBatch/date/$(date +%Y%m%d)/CalendarDate</t>
    <phoneticPr fontId="2" type="noConversion"/>
  </si>
  <si>
    <t>business_date_path</t>
  </si>
  <si>
    <t>/home/CTMBatchUser/cifxBatch/date/$(date +%Y%m%d)/BusinessDate</t>
    <phoneticPr fontId="2" type="noConversion"/>
  </si>
  <si>
    <t>sfgChannel</t>
  </si>
  <si>
    <t>TEST_CIFXBT1T@sfgt:/UPLOAD/CIPTS011600T</t>
  </si>
  <si>
    <t>btciars_sfg_down_path</t>
  </si>
  <si>
    <t>TEST_CIFXBT1T@sfgt:/DOWNLOAD/EKYC_AC_M/</t>
  </si>
  <si>
    <t>cictp_ftp_path</t>
  </si>
  <si>
    <t>//LOTUS/DOMINO/NTSSRV01_ES9993/</t>
  </si>
  <si>
    <t>sysdate</t>
    <phoneticPr fontId="2" type="noConversion"/>
  </si>
  <si>
    <t>$(date +%Y%m%d)</t>
    <phoneticPr fontId="2" type="noConversion"/>
  </si>
  <si>
    <t>ftp_C105d2_ip_put_pv</t>
    <phoneticPr fontId="2" type="noConversion"/>
  </si>
  <si>
    <t>站台資訊(IP)</t>
    <phoneticPr fontId="2" type="noConversion"/>
  </si>
  <si>
    <t>BTDCI99
BTCS1000
BTCICK04</t>
    <phoneticPr fontId="2" type="noConversion"/>
  </si>
  <si>
    <t>ftp_C105d2_port_put_pv</t>
  </si>
  <si>
    <t>站台資訊(PORT)</t>
    <phoneticPr fontId="2" type="noConversion"/>
  </si>
  <si>
    <t>AP_FTP1T</t>
  </si>
  <si>
    <t>站台資訊(ID)</t>
    <phoneticPr fontId="2" type="noConversion"/>
  </si>
  <si>
    <t>DPLN@1313</t>
  </si>
  <si>
    <t>ftp_C105d2_ip_put</t>
    <phoneticPr fontId="2" type="noConversion"/>
  </si>
  <si>
    <t>BTMAL01
BTMAL02
BTMAL03
BTMAL04
BTCICK04
BTDCI99</t>
    <phoneticPr fontId="2" type="noConversion"/>
  </si>
  <si>
    <t>ftp_C105d2_port_put</t>
  </si>
  <si>
    <t>ftp_C105d2_ip_get</t>
    <phoneticPr fontId="2" type="noConversion"/>
  </si>
  <si>
    <t>ftp_C105d2_port_get</t>
  </si>
  <si>
    <t>ftp_C105d2_ip</t>
    <phoneticPr fontId="2" type="noConversion"/>
  </si>
  <si>
    <t xml:space="preserve">BTCS1000
BTMAL04
BTMAL02
BTMAL03
BTMAL01
BTCICK04
</t>
    <phoneticPr fontId="2" type="noConversion"/>
  </si>
  <si>
    <t>ftp_C105d2_port</t>
  </si>
  <si>
    <t>ftp_ESB9004_ip</t>
    <phoneticPr fontId="2" type="noConversion"/>
  </si>
  <si>
    <t>172.17.214.40</t>
    <phoneticPr fontId="2" type="noConversion"/>
  </si>
  <si>
    <t>BTCICPSC
BTCICPS2</t>
    <phoneticPr fontId="2" type="noConversion"/>
  </si>
  <si>
    <t>ftp_ESB9004_port</t>
  </si>
  <si>
    <t>cifx1313</t>
    <phoneticPr fontId="2" type="noConversion"/>
  </si>
  <si>
    <t>ftp_CBC2_ip</t>
    <phoneticPr fontId="2" type="noConversion"/>
  </si>
  <si>
    <r>
      <rPr>
        <b/>
        <sz val="12"/>
        <color theme="1"/>
        <rFont val="新細明體"/>
        <family val="1"/>
        <charset val="136"/>
        <scheme val="minor"/>
      </rPr>
      <t>BTCIDTB.sh</t>
    </r>
    <r>
      <rPr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FF0000"/>
        <rFont val="新細明體"/>
        <family val="1"/>
        <charset val="136"/>
        <scheme val="minor"/>
      </rPr>
      <t>ftp_ERM_ip</t>
    </r>
    <r>
      <rPr>
        <sz val="12"/>
        <color theme="1"/>
        <rFont val="新細明體"/>
        <family val="1"/>
        <charset val="136"/>
        <scheme val="minor"/>
      </rPr>
      <t xml:space="preserve">="172.17.214.89"
TDCI9B_GM1042D.sh
ftp_CBC2_ip="172.17.214.89"
</t>
    </r>
    <r>
      <rPr>
        <b/>
        <sz val="12"/>
        <color theme="1"/>
        <rFont val="新細明體"/>
        <family val="1"/>
        <charset val="136"/>
        <scheme val="minor"/>
      </rPr>
      <t xml:space="preserve">
BTLI312</t>
    </r>
    <r>
      <rPr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FF0000"/>
        <rFont val="新細明體"/>
        <family val="1"/>
        <charset val="136"/>
        <scheme val="minor"/>
      </rPr>
      <t>ftp_ERM_ip</t>
    </r>
    <r>
      <rPr>
        <sz val="12"/>
        <color theme="1"/>
        <rFont val="新細明體"/>
        <family val="1"/>
        <charset val="136"/>
        <scheme val="minor"/>
      </rPr>
      <t xml:space="preserve">="172.17.214.89"
</t>
    </r>
    <phoneticPr fontId="2" type="noConversion"/>
  </si>
  <si>
    <t>ftp_CBC2_port</t>
  </si>
  <si>
    <t>esboat</t>
  </si>
  <si>
    <t>ESBOAT</t>
    <phoneticPr fontId="2" type="noConversion"/>
  </si>
  <si>
    <t>ftp_ESBDOM3_ip</t>
    <phoneticPr fontId="2" type="noConversion"/>
  </si>
  <si>
    <t>BTGODN2
BTCICTP</t>
    <phoneticPr fontId="2" type="noConversion"/>
  </si>
  <si>
    <t>ftp_ESBDOM3_port</t>
  </si>
  <si>
    <t>DSNXUSER13</t>
    <phoneticPr fontId="2" type="noConversion"/>
  </si>
  <si>
    <t>ftp_ERM_ip</t>
    <phoneticPr fontId="2" type="noConversion"/>
  </si>
  <si>
    <t>BTL312
BTCIDTB</t>
    <phoneticPr fontId="2" type="noConversion"/>
  </si>
  <si>
    <t>ftp_ERM_port</t>
  </si>
  <si>
    <t>ftp_ESB9004D_ip</t>
    <phoneticPr fontId="2" type="noConversion"/>
  </si>
  <si>
    <r>
      <rPr>
        <b/>
        <sz val="12"/>
        <color theme="1"/>
        <rFont val="新細明體"/>
        <family val="1"/>
        <charset val="136"/>
        <scheme val="minor"/>
      </rPr>
      <t>BTCICK04</t>
    </r>
    <r>
      <rPr>
        <sz val="12"/>
        <color theme="1"/>
        <rFont val="新細明體"/>
        <family val="2"/>
        <charset val="136"/>
        <scheme val="minor"/>
      </rPr>
      <t xml:space="preserve">
load檔:
ftp_C105d2_ip_get="172.17.214.31"
put檔案:
ftp_C105d2_ip_put_pv="172.17.214.31"
AS400 put檔案:
</t>
    </r>
    <r>
      <rPr>
        <b/>
        <sz val="12"/>
        <color rgb="FFFF0000"/>
        <rFont val="新細明體"/>
        <family val="1"/>
        <charset val="136"/>
        <scheme val="minor"/>
      </rPr>
      <t>ftp_ESB9004_ip</t>
    </r>
    <r>
      <rPr>
        <b/>
        <sz val="12"/>
        <color theme="1"/>
        <rFont val="新細明體"/>
        <family val="1"/>
        <charset val="136"/>
        <scheme val="minor"/>
      </rPr>
      <t>=</t>
    </r>
    <r>
      <rPr>
        <sz val="12"/>
        <color theme="1"/>
        <rFont val="新細明體"/>
        <family val="2"/>
        <charset val="136"/>
        <scheme val="minor"/>
      </rPr>
      <t>"172.17.214.40"
信卡put檔案:
ftp_C105d2_ip_put="172.17.214.31"</t>
    </r>
    <phoneticPr fontId="2" type="noConversion"/>
  </si>
  <si>
    <t>ftp_ESB9004D_port</t>
  </si>
  <si>
    <t>ftp_ESB0110_ip</t>
    <phoneticPr fontId="2" type="noConversion"/>
  </si>
  <si>
    <t>ftp_ESB0110_port</t>
  </si>
  <si>
    <t>DPLN@1313</t>
    <phoneticPr fontId="2" type="noConversion"/>
  </si>
  <si>
    <t>ftp_ESB0093_ip</t>
    <phoneticPr fontId="2" type="noConversion"/>
  </si>
  <si>
    <t>ftp_ESB0093_port</t>
  </si>
  <si>
    <t>NHI04_INPUT_NHI_CI</t>
  </si>
  <si>
    <t>//NHI/CI/</t>
  </si>
  <si>
    <t>NHI04_OUTPUT_QSYS_LIB</t>
  </si>
  <si>
    <t>/QSYS.LIB</t>
  </si>
  <si>
    <t>NHI04_OUTPUT_TMSF</t>
  </si>
  <si>
    <t>TMSF</t>
  </si>
  <si>
    <t>NHI04_OUTPUT_TMSFX</t>
  </si>
  <si>
    <t>TMSFX</t>
  </si>
  <si>
    <t>BTCICK04_ftp_path</t>
  </si>
  <si>
    <t>//C252/UPLOAD/</t>
  </si>
  <si>
    <t>BTCICK04_ftp_output_path</t>
  </si>
  <si>
    <t>BTCICK04_cps_ftp_output_path</t>
  </si>
  <si>
    <t>//INFOLIB/</t>
  </si>
  <si>
    <t>BTCIDTB_ftp_path</t>
  </si>
  <si>
    <t>//crmdata/escrm/Daily/</t>
  </si>
  <si>
    <t>BTLI312_ftp_path</t>
  </si>
  <si>
    <t>//crmdata/escrm/CLTMB/data/</t>
  </si>
  <si>
    <t>BTDCI99_ftp_output_path</t>
  </si>
  <si>
    <t>//C600</t>
  </si>
  <si>
    <t>BTDCI9B_GM1042D_ftp_source_path</t>
  </si>
  <si>
    <t>$ftp_CBC2_ip//fundwatch/</t>
  </si>
  <si>
    <t>MAL_INPUT</t>
  </si>
  <si>
    <t>C810/LOAN</t>
  </si>
  <si>
    <t>MAL_OUTPUT</t>
  </si>
  <si>
    <t>CICPS2_INPUT_A</t>
  </si>
  <si>
    <t>INFOLIB</t>
  </si>
  <si>
    <t>CICPS2_INPUT_B</t>
  </si>
  <si>
    <t>BATCH_DB_ACCOUNT</t>
  </si>
  <si>
    <t>CIFX_BATCH</t>
  </si>
  <si>
    <t>BATCH_DB_PWD</t>
  </si>
  <si>
    <t>BATCH_DB_URL</t>
  </si>
  <si>
    <t>e62m1dbu-scan.testesunbank.com.tw</t>
  </si>
  <si>
    <t>BATCH_DB_PORT</t>
  </si>
  <si>
    <t>BATCH_DB_SERVICE_NAME</t>
  </si>
  <si>
    <t>edlst</t>
  </si>
  <si>
    <t>BATCH_DB_SCHEMA_NAME</t>
  </si>
  <si>
    <t>CIFX_SCHEMA_NAME</t>
  </si>
  <si>
    <t>business_date_path</t>
    <phoneticPr fontId="2" type="noConversion"/>
  </si>
  <si>
    <t>TEST_CIFXBT1U@sfgt:/UPLOAD/CIPTS011600U/</t>
  </si>
  <si>
    <t>TEST_CIFXBT1U@sfgt:/DOWNLOAD/EKYC_AC_M/</t>
  </si>
  <si>
    <t>EDLS_FTP1U</t>
  </si>
  <si>
    <t>172.17.224.60</t>
    <phoneticPr fontId="2" type="noConversion"/>
  </si>
  <si>
    <t>DPLN@1313U</t>
  </si>
  <si>
    <t xml:space="preserve">BTCIARS
BTCS1000
BTMAL04
BTMAL02
BTMAL03
BTMAL01
BTCICK04
</t>
    <phoneticPr fontId="2" type="noConversion"/>
  </si>
  <si>
    <t>BTCICPSC
BTCICPS2
BTCICK04</t>
    <phoneticPr fontId="2" type="noConversion"/>
  </si>
  <si>
    <t>HCFAP1</t>
  </si>
  <si>
    <t>ESBAP1</t>
    <phoneticPr fontId="2" type="noConversion"/>
  </si>
  <si>
    <t>ESBAP1</t>
  </si>
  <si>
    <r>
      <rPr>
        <b/>
        <sz val="12"/>
        <color theme="1"/>
        <rFont val="新細明體"/>
        <family val="1"/>
        <charset val="136"/>
        <scheme val="minor"/>
      </rPr>
      <t>BTCIDTB.sh</t>
    </r>
    <r>
      <rPr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FF0000"/>
        <rFont val="新細明體"/>
        <family val="1"/>
        <charset val="136"/>
        <scheme val="minor"/>
      </rPr>
      <t>ftp_ERM_ip</t>
    </r>
    <r>
      <rPr>
        <sz val="12"/>
        <color theme="1"/>
        <rFont val="新細明體"/>
        <family val="1"/>
        <charset val="136"/>
        <scheme val="minor"/>
      </rPr>
      <t xml:space="preserve">="172.17.214.89"
TDCI9B_GM1042D.sh
ftp_CBC2_ip="172.17.214.89"
</t>
    </r>
    <r>
      <rPr>
        <b/>
        <sz val="12"/>
        <color theme="1"/>
        <rFont val="新細明體"/>
        <family val="1"/>
        <charset val="136"/>
        <scheme val="minor"/>
      </rPr>
      <t xml:space="preserve">
BTLI312</t>
    </r>
    <r>
      <rPr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FF0000"/>
        <rFont val="新細明體"/>
        <family val="1"/>
        <charset val="136"/>
        <scheme val="minor"/>
      </rPr>
      <t>ftp_ERM_ip</t>
    </r>
    <r>
      <rPr>
        <sz val="12"/>
        <color theme="1"/>
        <rFont val="新細明體"/>
        <family val="1"/>
        <charset val="136"/>
        <scheme val="minor"/>
      </rPr>
      <t xml:space="preserve">="172.17.214.89"
</t>
    </r>
    <phoneticPr fontId="2" type="noConversion"/>
  </si>
  <si>
    <t>dlrstestap</t>
  </si>
  <si>
    <t>esun1313</t>
    <phoneticPr fontId="2" type="noConversion"/>
  </si>
  <si>
    <t>172.17.214.5</t>
    <phoneticPr fontId="2" type="noConversion"/>
  </si>
  <si>
    <t>BT$NHI04:
load檔:
ftp_ESB0110_ip="172.17.224.60"
put檔案:
ftp_ESB0093_ip="10.240.242.23"
刪檔:
ftp_ESB0110_ip="172.17.224.60"</t>
    <phoneticPr fontId="2" type="noConversion"/>
  </si>
  <si>
    <t>esun1313</t>
  </si>
  <si>
    <t>oradb-cifxu.testesunbank.com.tw</t>
  </si>
  <si>
    <t>edlsu</t>
  </si>
  <si>
    <t>reS1Nythts</t>
    <phoneticPr fontId="2" type="noConversion"/>
  </si>
  <si>
    <t>NODE_CIFXBT2P@sfg:/UPLOAD/CIPTS011600P/</t>
  </si>
  <si>
    <t>NODE_CIFXBT2P@sfg:/DOWNLOAD/EKYC_AC_M/</t>
  </si>
  <si>
    <t>//LOTUS/DOMINO/NTSSRVA1_ES9004/</t>
  </si>
  <si>
    <t>sysdate</t>
  </si>
  <si>
    <t>EDLSFTP1P</t>
  </si>
  <si>
    <t>BT$DCI9B
TDCI9B_GM1042D.sh
ftp_CBC2_ip="172.17.204.21"</t>
    <phoneticPr fontId="2" type="noConversion"/>
  </si>
  <si>
    <r>
      <t>BTCICK04</t>
    </r>
    <r>
      <rPr>
        <sz val="12"/>
        <color theme="1"/>
        <rFont val="新細明體"/>
        <family val="2"/>
        <charset val="136"/>
        <scheme val="minor"/>
      </rPr>
      <t xml:space="preserve">
load檔:
ftp_C105d2_ip_get="172.17.204.20"
put檔案:
ftp_C105d2_ip_put_pv="10.240.111.37"
AS400 put檔案:
ftp_ESB9004_ip="172.17.204.31"
</t>
    </r>
    <r>
      <rPr>
        <sz val="12"/>
        <color theme="1"/>
        <rFont val="新細明體"/>
        <family val="1"/>
        <charset val="136"/>
        <scheme val="minor"/>
      </rPr>
      <t>信卡put檔案: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rFont val="新細明體"/>
        <family val="1"/>
        <charset val="136"/>
        <scheme val="minor"/>
      </rPr>
      <t>ftp_C105d2_ip_put</t>
    </r>
    <r>
      <rPr>
        <sz val="12"/>
        <color theme="1"/>
        <rFont val="新細明體"/>
        <family val="2"/>
        <charset val="136"/>
        <scheme val="minor"/>
      </rPr>
      <t>="10.230.191.30"</t>
    </r>
    <phoneticPr fontId="2" type="noConversion"/>
  </si>
  <si>
    <t>ftp_EDLSFTP1P_ip</t>
    <phoneticPr fontId="2" type="noConversion"/>
  </si>
  <si>
    <t>上線不使用</t>
    <phoneticPr fontId="2" type="noConversion"/>
  </si>
  <si>
    <t>ftp_EDLSFTP1P_port</t>
  </si>
  <si>
    <t>//FTPROOT_EDLS/NHI/CI/</t>
  </si>
  <si>
    <t>//PV/C252/UPLOAD/</t>
  </si>
  <si>
    <t>//PV/C600</t>
  </si>
  <si>
    <t>APCIFX01</t>
  </si>
  <si>
    <t>reS1Nythts</t>
  </si>
  <si>
    <t>oradb-cifxp.esunbank.com.tw</t>
  </si>
  <si>
    <t>SR_CIFX_BT_01</t>
  </si>
  <si>
    <r>
      <t>營運</t>
    </r>
    <r>
      <rPr>
        <sz val="12"/>
        <color rgb="FF000000"/>
        <rFont val="Consolas"/>
        <family val="3"/>
      </rPr>
      <t xml:space="preserve"> HOST NAME</t>
    </r>
  </si>
  <si>
    <r>
      <t>營運</t>
    </r>
    <r>
      <rPr>
        <sz val="12"/>
        <color rgb="FF000000"/>
        <rFont val="Consolas"/>
        <family val="3"/>
      </rPr>
      <t xml:space="preserve"> IP</t>
    </r>
  </si>
  <si>
    <t>帳號</t>
    <phoneticPr fontId="2" type="noConversion"/>
  </si>
  <si>
    <t>shell 加密後</t>
    <phoneticPr fontId="2" type="noConversion"/>
  </si>
  <si>
    <t>密碼</t>
    <phoneticPr fontId="2" type="noConversion"/>
  </si>
  <si>
    <t>172.17.204.20</t>
    <phoneticPr fontId="2" type="noConversion"/>
  </si>
  <si>
    <t>gCzETTSNUNwEzQ==</t>
    <phoneticPr fontId="2" type="noConversion"/>
  </si>
  <si>
    <t>172.17.204.31</t>
    <phoneticPr fontId="2" type="noConversion"/>
  </si>
  <si>
    <t>AWONFRo=</t>
    <phoneticPr fontId="2" type="noConversion"/>
  </si>
  <si>
    <t>172.17.204.21</t>
    <phoneticPr fontId="2" type="noConversion"/>
  </si>
  <si>
    <t>XMwcnZiNXZAK</t>
    <phoneticPr fontId="2" type="noConversion"/>
  </si>
  <si>
    <t>AIX 5.3</t>
  </si>
  <si>
    <t>172.17.204.88</t>
    <phoneticPr fontId="2" type="noConversion"/>
  </si>
  <si>
    <t>gCwRnZiNXZ==</t>
    <phoneticPr fontId="2" type="noConversion"/>
  </si>
  <si>
    <t>ESB0110</t>
  </si>
  <si>
    <t>172.17.205.110</t>
    <phoneticPr fontId="2" type="noConversion"/>
  </si>
  <si>
    <t>JCIC</t>
  </si>
  <si>
    <t>gCzEzMxAEUQRlR==</t>
    <phoneticPr fontId="2" type="noConversion"/>
  </si>
  <si>
    <t>FTPP@1313</t>
  </si>
  <si>
    <t>DMzADciNGQiVHUQK</t>
    <phoneticPr fontId="2" type="noConversion"/>
  </si>
  <si>
    <t>windows</t>
    <phoneticPr fontId="2" type="noConversion"/>
  </si>
  <si>
    <t>緒騰學長建立</t>
    <phoneticPr fontId="2" type="noConversion"/>
  </si>
  <si>
    <t>gCzEzMxAENwMDMQJ0Q==</t>
    <phoneticPr fontId="2" type="noConversion"/>
  </si>
  <si>
    <t>韻如學姐建立</t>
    <phoneticPr fontId="2" type="noConversion"/>
  </si>
  <si>
    <t>gCKN3I0U2N==</t>
    <phoneticPr fontId="2" type="noConversion"/>
  </si>
  <si>
    <r>
      <rPr>
        <sz val="14"/>
        <color rgb="FF000000"/>
        <rFont val="細明體"/>
        <family val="3"/>
        <charset val="136"/>
      </rPr>
      <t>上傳專用</t>
    </r>
    <r>
      <rPr>
        <sz val="14"/>
        <color rgb="FF000000"/>
        <rFont val="Consolas"/>
        <family val="3"/>
      </rPr>
      <t>7e4#sJ</t>
    </r>
    <phoneticPr fontId="2" type="noConversion"/>
  </si>
  <si>
    <t>介接EDLS前端系統</t>
    <phoneticPr fontId="2" type="noConversion"/>
  </si>
  <si>
    <t>ESBFX-1</t>
  </si>
  <si>
    <t>172.17.204.120</t>
  </si>
  <si>
    <t>ESBCPSA</t>
  </si>
  <si>
    <t>ESBHKFX</t>
  </si>
  <si>
    <t>172.17.203.247</t>
  </si>
  <si>
    <t>ESBCOMP</t>
  </si>
  <si>
    <t>172.17.203.55</t>
  </si>
  <si>
    <t>ESB0107</t>
  </si>
  <si>
    <t>172.17.203.222</t>
  </si>
  <si>
    <t>ESB0037</t>
  </si>
  <si>
    <t>172.17.204.168</t>
  </si>
  <si>
    <t>ESB0015</t>
  </si>
  <si>
    <t>172.17.204.169</t>
  </si>
  <si>
    <t>ESBSGP</t>
  </si>
  <si>
    <t>172.17.203.91</t>
  </si>
  <si>
    <t>ESB0222</t>
  </si>
  <si>
    <t>172.17.204.118</t>
  </si>
  <si>
    <t>ESB0299</t>
  </si>
  <si>
    <t>ESBLAP</t>
  </si>
  <si>
    <t>172.17.203.209</t>
  </si>
  <si>
    <t>ESB0000</t>
  </si>
  <si>
    <t>ESBC810</t>
  </si>
  <si>
    <t>CBC-1</t>
  </si>
  <si>
    <t>中央登錄公債清算系統</t>
    <phoneticPr fontId="2" type="noConversion"/>
  </si>
  <si>
    <t>CBC-3</t>
  </si>
  <si>
    <t>172.17.203.13</t>
    <phoneticPr fontId="2" type="noConversion"/>
  </si>
  <si>
    <t>AIX 6.1</t>
  </si>
  <si>
    <t>檔案交換平台</t>
    <phoneticPr fontId="2" type="noConversion"/>
  </si>
  <si>
    <t>CD-FTP-SRV</t>
    <phoneticPr fontId="2" type="noConversion"/>
  </si>
  <si>
    <t>172.17.203.199</t>
    <phoneticPr fontId="2" type="noConversion"/>
  </si>
  <si>
    <r>
      <t>CPSDW</t>
    </r>
    <r>
      <rPr>
        <sz val="12"/>
        <color rgb="FF000000"/>
        <rFont val="細明體"/>
        <family val="3"/>
        <charset val="136"/>
      </rPr>
      <t>法金共用資料庫系統</t>
    </r>
    <phoneticPr fontId="2" type="noConversion"/>
  </si>
  <si>
    <t>CPSP</t>
  </si>
  <si>
    <t>172.17.204.81</t>
    <phoneticPr fontId="2" type="noConversion"/>
  </si>
  <si>
    <t>AIX 7.1</t>
  </si>
  <si>
    <r>
      <t>SAS</t>
    </r>
    <r>
      <rPr>
        <sz val="12"/>
        <color rgb="FF000000"/>
        <rFont val="細明體"/>
        <family val="3"/>
        <charset val="136"/>
      </rPr>
      <t>數量分析平台</t>
    </r>
    <phoneticPr fontId="2" type="noConversion"/>
  </si>
  <si>
    <t>CRVDIM-1</t>
  </si>
  <si>
    <t>172.17.203.77</t>
    <phoneticPr fontId="2" type="noConversion"/>
  </si>
  <si>
    <t>WIN2008</t>
  </si>
  <si>
    <t>CRVDIM-2</t>
  </si>
  <si>
    <r>
      <t>Cognos</t>
    </r>
    <r>
      <rPr>
        <sz val="12"/>
        <color rgb="FF000000"/>
        <rFont val="細明體"/>
        <family val="3"/>
        <charset val="136"/>
      </rPr>
      <t>商業智慧分析平台</t>
    </r>
    <phoneticPr fontId="2" type="noConversion"/>
  </si>
  <si>
    <t>EBMP</t>
  </si>
  <si>
    <t>172.17.204.98</t>
    <phoneticPr fontId="2" type="noConversion"/>
  </si>
  <si>
    <t>AIX 6.1</t>
    <phoneticPr fontId="2" type="noConversion"/>
  </si>
  <si>
    <t>EBMP-SAS</t>
  </si>
  <si>
    <r>
      <t>EFS</t>
    </r>
    <r>
      <rPr>
        <sz val="12"/>
        <color rgb="FF000000"/>
        <rFont val="細明體"/>
        <family val="3"/>
        <charset val="136"/>
      </rPr>
      <t>批次</t>
    </r>
    <phoneticPr fontId="2" type="noConversion"/>
  </si>
  <si>
    <t>EFSTWTWS</t>
  </si>
  <si>
    <t>172.17.204.51</t>
    <phoneticPr fontId="2" type="noConversion"/>
  </si>
  <si>
    <t>聯徵系統</t>
    <phoneticPr fontId="2" type="noConversion"/>
  </si>
  <si>
    <t>EJCICDBP</t>
  </si>
  <si>
    <t>172.17.204.171</t>
    <phoneticPr fontId="2" type="noConversion"/>
  </si>
  <si>
    <t>CRM顧客關係資料庫系統</t>
  </si>
  <si>
    <t>ERMP</t>
  </si>
  <si>
    <t>公共事業傳檔系統</t>
    <phoneticPr fontId="2" type="noConversion"/>
  </si>
  <si>
    <r>
      <rPr>
        <sz val="12"/>
        <color rgb="FF000000"/>
        <rFont val="細明體"/>
        <family val="3"/>
        <charset val="136"/>
      </rPr>
      <t>台灣全球財務金融系統</t>
    </r>
    <r>
      <rPr>
        <sz val="12"/>
        <color rgb="FF000000"/>
        <rFont val="Consolas"/>
        <family val="3"/>
      </rPr>
      <t>(GTS)</t>
    </r>
    <phoneticPr fontId="2" type="noConversion"/>
  </si>
  <si>
    <t>ESBGTSP</t>
  </si>
  <si>
    <t>172.17.203.203</t>
    <phoneticPr fontId="2" type="noConversion"/>
  </si>
  <si>
    <r>
      <t>Netezza</t>
    </r>
    <r>
      <rPr>
        <sz val="12"/>
        <color rgb="FF000000"/>
        <rFont val="細明體"/>
        <family val="3"/>
        <charset val="136"/>
      </rPr>
      <t>資料倉儲系統</t>
    </r>
    <phoneticPr fontId="2" type="noConversion"/>
  </si>
  <si>
    <t>ETLMGR</t>
  </si>
  <si>
    <t>172.17.202.167</t>
    <phoneticPr fontId="2" type="noConversion"/>
  </si>
  <si>
    <t>核心平台報表系統</t>
    <phoneticPr fontId="2" type="noConversion"/>
  </si>
  <si>
    <t>FTP-BIRT-P</t>
  </si>
  <si>
    <t>172.17.202.58</t>
    <phoneticPr fontId="2" type="noConversion"/>
  </si>
  <si>
    <t>FTP-CMNZ</t>
  </si>
  <si>
    <t>10.240.131.11</t>
    <phoneticPr fontId="2" type="noConversion"/>
  </si>
  <si>
    <t>RHEL 7.1</t>
  </si>
  <si>
    <t>FTPSERVER-C251</t>
  </si>
  <si>
    <t>10.251.3.19</t>
    <phoneticPr fontId="2" type="noConversion"/>
  </si>
  <si>
    <t>FTPSERVER-C251-02</t>
  </si>
  <si>
    <t>10.251.3.132</t>
    <phoneticPr fontId="2" type="noConversion"/>
  </si>
  <si>
    <t>玉山全球智匯網(年底下線改用SFG)</t>
    <phoneticPr fontId="2" type="noConversion"/>
  </si>
  <si>
    <t>FTPSERVER-CIB-1</t>
  </si>
  <si>
    <t>172.17.204.79</t>
    <phoneticPr fontId="2" type="noConversion"/>
  </si>
  <si>
    <t>AIX</t>
    <phoneticPr fontId="2" type="noConversion"/>
  </si>
  <si>
    <t>FTPSERVER-CIB-2</t>
  </si>
  <si>
    <t>玉山全球智匯網(近期新增SFG)</t>
    <phoneticPr fontId="2" type="noConversion"/>
  </si>
  <si>
    <t>FTPSERVER-DLC</t>
  </si>
  <si>
    <t>TS0089 應收帳款系統</t>
    <phoneticPr fontId="2" type="noConversion"/>
  </si>
  <si>
    <t>FTPSERVER-FAC</t>
  </si>
  <si>
    <t>172.17.204.121</t>
    <phoneticPr fontId="2" type="noConversion"/>
  </si>
  <si>
    <r>
      <t>OA0010 Notes</t>
    </r>
    <r>
      <rPr>
        <sz val="12"/>
        <color rgb="FF000000"/>
        <rFont val="細明體"/>
        <family val="3"/>
        <charset val="136"/>
      </rPr>
      <t>系統</t>
    </r>
    <r>
      <rPr>
        <sz val="12"/>
        <color rgb="FF000000"/>
        <rFont val="Consolas"/>
        <family val="3"/>
      </rPr>
      <t>_HRDB</t>
    </r>
    <phoneticPr fontId="2" type="noConversion"/>
  </si>
  <si>
    <t>FTPSERVER-HRDB</t>
  </si>
  <si>
    <t>172.17.204.212</t>
    <phoneticPr fontId="2" type="noConversion"/>
  </si>
  <si>
    <t>WIN2003</t>
  </si>
  <si>
    <r>
      <rPr>
        <sz val="12"/>
        <color rgb="FF000000"/>
        <rFont val="細明體"/>
        <family val="3"/>
        <charset val="136"/>
      </rPr>
      <t>香港全球財務金融系統</t>
    </r>
    <r>
      <rPr>
        <sz val="12"/>
        <color rgb="FF000000"/>
        <rFont val="Consolas"/>
        <family val="3"/>
      </rPr>
      <t>(GTS)</t>
    </r>
    <phoneticPr fontId="2" type="noConversion"/>
  </si>
  <si>
    <t>GTSHKP</t>
  </si>
  <si>
    <t>172.17.202.76</t>
    <phoneticPr fontId="2" type="noConversion"/>
  </si>
  <si>
    <t>AIX 7.2</t>
  </si>
  <si>
    <t>香港應收帳款系統</t>
    <phoneticPr fontId="2" type="noConversion"/>
  </si>
  <si>
    <t>HKFACTP</t>
  </si>
  <si>
    <t>172.17.202.40</t>
    <phoneticPr fontId="2" type="noConversion"/>
  </si>
  <si>
    <r>
      <t>34</t>
    </r>
    <r>
      <rPr>
        <sz val="12"/>
        <color rgb="FF000000"/>
        <rFont val="細明體"/>
        <family val="3"/>
        <charset val="136"/>
      </rPr>
      <t>號公報系統</t>
    </r>
    <phoneticPr fontId="2" type="noConversion"/>
  </si>
  <si>
    <t>IAS-BAT-SRV-1</t>
  </si>
  <si>
    <t>172.17.203.113</t>
    <phoneticPr fontId="2" type="noConversion"/>
  </si>
  <si>
    <r>
      <t xml:space="preserve">TS0076 </t>
    </r>
    <r>
      <rPr>
        <sz val="12"/>
        <color rgb="FF000000"/>
        <rFont val="細明體"/>
        <family val="3"/>
        <charset val="136"/>
      </rPr>
      <t>債權催收系統</t>
    </r>
    <phoneticPr fontId="2" type="noConversion"/>
  </si>
  <si>
    <t>LCMSRVP1_ESC105</t>
  </si>
  <si>
    <t>172.17.204.68</t>
    <phoneticPr fontId="2" type="noConversion"/>
  </si>
  <si>
    <t>WIN2016</t>
  </si>
  <si>
    <r>
      <t xml:space="preserve">TS0036 </t>
    </r>
    <r>
      <rPr>
        <sz val="12"/>
        <color rgb="FF000000"/>
        <rFont val="細明體"/>
        <family val="3"/>
        <charset val="136"/>
      </rPr>
      <t>玉山財富智慧系統</t>
    </r>
    <r>
      <rPr>
        <sz val="12"/>
        <color rgb="FF000000"/>
        <rFont val="Consolas"/>
        <family val="3"/>
      </rPr>
      <t>(WISE)</t>
    </r>
    <phoneticPr fontId="2" type="noConversion"/>
  </si>
  <si>
    <t>WISEFTP-P</t>
  </si>
  <si>
    <t>172.17.202.15</t>
    <phoneticPr fontId="2" type="noConversion"/>
  </si>
  <si>
    <t>行內共用FTP檔案傳輸伺服器</t>
  </si>
  <si>
    <t>FILESERVER-C105-1</t>
  </si>
  <si>
    <t>FILESERVER-C105-4</t>
  </si>
  <si>
    <t>FILESERVER-C105-5</t>
  </si>
  <si>
    <t>FILESERVER-C105-EZCHK</t>
  </si>
  <si>
    <t>檔案傳輸系統(FTP)</t>
  </si>
  <si>
    <t>FTP-MICR</t>
  </si>
  <si>
    <t>172.17.204.201</t>
    <phoneticPr fontId="2" type="noConversion"/>
  </si>
  <si>
    <t>FTPNAS-ATM</t>
  </si>
  <si>
    <t>FTPNAS-BI</t>
  </si>
  <si>
    <t>FTPNAS-C254</t>
  </si>
  <si>
    <t>FTPNAS-COM</t>
  </si>
  <si>
    <t>FTPNAS-DEPOSIT</t>
  </si>
  <si>
    <t>FTPNAS-LOAN</t>
  </si>
  <si>
    <t>IP</t>
  </si>
  <si>
    <t>mapping</t>
    <phoneticPr fontId="24" type="noConversion"/>
  </si>
  <si>
    <t>phase</t>
    <phoneticPr fontId="24" type="noConversion"/>
  </si>
  <si>
    <t>OS</t>
  </si>
  <si>
    <t>主機名稱</t>
    <phoneticPr fontId="24" type="noConversion"/>
  </si>
  <si>
    <t>account</t>
    <phoneticPr fontId="24" type="noConversion"/>
  </si>
  <si>
    <t>pwd</t>
    <phoneticPr fontId="24" type="noConversion"/>
  </si>
  <si>
    <t>變數名稱</t>
    <phoneticPr fontId="2" type="noConversion"/>
  </si>
  <si>
    <t>SIT/FT setting</t>
  </si>
  <si>
    <t>ACCOUNT</t>
  </si>
  <si>
    <t>PASS</t>
  </si>
  <si>
    <t>PORT</t>
    <phoneticPr fontId="24" type="noConversion"/>
  </si>
  <si>
    <t>prod</t>
    <phoneticPr fontId="24" type="noConversion"/>
  </si>
  <si>
    <t>ESBC105U</t>
  </si>
  <si>
    <t>172.17.224.90</t>
  </si>
  <si>
    <t>esb32</t>
  </si>
  <si>
    <t>esb32esun</t>
  </si>
  <si>
    <t xml:space="preserve">21
23
397
445～449
2001
5010
5555
8470～8480
</t>
    <phoneticPr fontId="24" type="noConversion"/>
  </si>
  <si>
    <t>R6(AIX5.3)</t>
  </si>
  <si>
    <t>ESBOAT</t>
  </si>
  <si>
    <t>ESB9999</t>
    <phoneticPr fontId="24" type="noConversion"/>
  </si>
  <si>
    <t>172.17.214.40</t>
    <phoneticPr fontId="24" type="noConversion"/>
  </si>
  <si>
    <t>172.17.214.31</t>
    <phoneticPr fontId="2" type="noConversion"/>
  </si>
  <si>
    <t>sit/ft</t>
    <phoneticPr fontId="24" type="noConversion"/>
  </si>
  <si>
    <t>pgmtrx</t>
    <phoneticPr fontId="2" type="noConversion"/>
  </si>
  <si>
    <t>JOBID</t>
    <phoneticPr fontId="2" type="noConversion"/>
  </si>
  <si>
    <r>
      <t>Job Name
(</t>
    </r>
    <r>
      <rPr>
        <b/>
        <sz val="12"/>
        <rFont val="微軟正黑體"/>
        <family val="2"/>
        <charset val="136"/>
      </rPr>
      <t>英文名稱</t>
    </r>
    <r>
      <rPr>
        <b/>
        <sz val="12"/>
        <rFont val="Consolas"/>
        <family val="3"/>
      </rPr>
      <t>)</t>
    </r>
    <phoneticPr fontId="2" type="noConversion"/>
  </si>
  <si>
    <r>
      <rPr>
        <b/>
        <sz val="12"/>
        <rFont val="微軟正黑體"/>
        <family val="2"/>
        <charset val="136"/>
      </rPr>
      <t>批次
性質</t>
    </r>
  </si>
  <si>
    <t>SA文件</t>
    <phoneticPr fontId="2" type="noConversion"/>
  </si>
  <si>
    <t>文件連結</t>
    <phoneticPr fontId="2" type="noConversion"/>
  </si>
  <si>
    <t>營運FTP JOB站台</t>
    <phoneticPr fontId="2" type="noConversion"/>
  </si>
  <si>
    <t>營運FTP JOB路徑</t>
    <phoneticPr fontId="2" type="noConversion"/>
  </si>
  <si>
    <t>營運FTPJOB檔名</t>
    <phoneticPr fontId="2" type="noConversion"/>
  </si>
  <si>
    <t>(程式)營運FTP JOB站台變數</t>
    <phoneticPr fontId="2" type="noConversion"/>
  </si>
  <si>
    <t>(程式)營運FTP JOB站台對應IP(更改)</t>
    <phoneticPr fontId="2" type="noConversion"/>
  </si>
  <si>
    <t>(程式)營運FTP JOB站台(更改)</t>
    <phoneticPr fontId="2" type="noConversion"/>
  </si>
  <si>
    <t>(程式)營運FTP JOB站台OS(更改)</t>
    <phoneticPr fontId="2" type="noConversion"/>
  </si>
  <si>
    <t>(程式)營運FTP JOB路徑(更改)</t>
    <phoneticPr fontId="2" type="noConversion"/>
  </si>
  <si>
    <t>(程式)營運FTP JOB檔名</t>
    <phoneticPr fontId="2" type="noConversion"/>
  </si>
  <si>
    <t>(程式)站台登入帳號</t>
    <phoneticPr fontId="2" type="noConversion"/>
  </si>
  <si>
    <t>(程式)站台登入密碼</t>
    <phoneticPr fontId="2" type="noConversion"/>
  </si>
  <si>
    <t>(程式)站台登入帳號權限</t>
    <phoneticPr fontId="2" type="noConversion"/>
  </si>
  <si>
    <t>營業日/日曆日同步EDLS</t>
  </si>
  <si>
    <t>JOB_CIFX_BT_CALENDAR</t>
    <phoneticPr fontId="2" type="noConversion"/>
  </si>
  <si>
    <t>日曆日</t>
  </si>
  <si>
    <t>00:05</t>
  </si>
  <si>
    <t>春娥</t>
    <phoneticPr fontId="2" type="noConversion"/>
  </si>
  <si>
    <t>BTCICPS2 + BTCICPSC</t>
  </si>
  <si>
    <t>JOB_CIFX_BT_CICPSC</t>
    <phoneticPr fontId="2" type="noConversion"/>
  </si>
  <si>
    <t>營業日</t>
  </si>
  <si>
    <t>02:00</t>
  </si>
  <si>
    <t>DSNXUSER</t>
    <phoneticPr fontId="2" type="noConversion"/>
  </si>
  <si>
    <t>UPLOAD/DELETE</t>
    <phoneticPr fontId="2" type="noConversion"/>
  </si>
  <si>
    <t>TW_TS0116_ED003</t>
    <phoneticPr fontId="2" type="noConversion"/>
  </si>
  <si>
    <t>CIP同步機制</t>
  </si>
  <si>
    <t>03:00</t>
    <phoneticPr fontId="2" type="noConversion"/>
  </si>
  <si>
    <t>JOB_CIFX_BT_SYNCCIP</t>
    <phoneticPr fontId="2" type="noConversion"/>
  </si>
  <si>
    <t>03:00</t>
  </si>
  <si>
    <t>TW_TS0116_ED004</t>
    <phoneticPr fontId="2" type="noConversion"/>
  </si>
  <si>
    <t>08:00</t>
  </si>
  <si>
    <t>09:00</t>
  </si>
  <si>
    <t>BT$CIARS</t>
  </si>
  <si>
    <t>JOB_CIFX_BT_CIARS</t>
  </si>
  <si>
    <t>09:05</t>
  </si>
  <si>
    <t>/C108/UPLOAD</t>
    <phoneticPr fontId="2" type="noConversion"/>
  </si>
  <si>
    <t>BT$MAL01</t>
  </si>
  <si>
    <t>09:30</t>
  </si>
  <si>
    <t>MAILLOAN_T799_S2.TXT</t>
    <phoneticPr fontId="2" type="noConversion"/>
  </si>
  <si>
    <t>/C810/LOAN</t>
  </si>
  <si>
    <t xml:space="preserve">
MAILLOAN_T799_R2.TXT
MAILLOAN_T799_R2._ETXT</t>
    <phoneticPr fontId="2" type="noConversion"/>
  </si>
  <si>
    <t>TW_TS0116_TD005</t>
    <phoneticPr fontId="2" type="noConversion"/>
  </si>
  <si>
    <t>JOB_CIFX_BT_CICPS2</t>
  </si>
  <si>
    <t>10:00</t>
  </si>
  <si>
    <t>TW_TS0116_TD015</t>
  </si>
  <si>
    <t>10:05</t>
  </si>
  <si>
    <t>11:00</t>
  </si>
  <si>
    <t>仁傑/俊慶</t>
    <phoneticPr fontId="2" type="noConversion"/>
  </si>
  <si>
    <t>link</t>
    <phoneticPr fontId="2" type="noConversion"/>
  </si>
  <si>
    <t>/crmdata/escrm/Daily</t>
    <phoneticPr fontId="2" type="noConversion"/>
  </si>
  <si>
    <t>GM1071.TXT</t>
    <phoneticPr fontId="2" type="noConversion"/>
  </si>
  <si>
    <t>MAILLOAN_T799_IN.TXT</t>
    <phoneticPr fontId="2" type="noConversion"/>
  </si>
  <si>
    <t>JOB_CIFX_BT_MAL01</t>
    <phoneticPr fontId="2" type="noConversion"/>
  </si>
  <si>
    <t>MAILLOAN_T799_OUT.TXT
MAILLOAN_T799_OUT_E.TXT</t>
    <phoneticPr fontId="2" type="noConversion"/>
  </si>
  <si>
    <t>TW_TS0116_TD016</t>
    <phoneticPr fontId="2" type="noConversion"/>
  </si>
  <si>
    <t>11:05</t>
  </si>
  <si>
    <t>TW_TS0116_TD016</t>
  </si>
  <si>
    <t>TW_TS0116_TD017</t>
    <phoneticPr fontId="2" type="noConversion"/>
  </si>
  <si>
    <t>12:05</t>
  </si>
  <si>
    <t>TW_TS0116_TD017</t>
  </si>
  <si>
    <t>每月20</t>
  </si>
  <si>
    <t>13:00</t>
  </si>
  <si>
    <r>
      <t xml:space="preserve">EPR86517510@CM3@10671.OUT.ENC.DEC
EPR86517510@CM3@10672.OUT.ENC.DEC
EPR86517510@CM3@10673.OUT.ENC.DEC
EPR86517510@CM3@10674.OUT.ENC.DEC
EPR86517510@CM3@10675.OUT.ENC.DEC
EPR86517510@CM3@10676.OUT.ENC.DEC
EPR86517510@CM3@10677.OUT.ENC.DEC
EPR86517510@CM3@10678.OUT.ENC.DEC
EPR86517510@CM3@10679.OUT.ENC.DEC
</t>
    </r>
    <r>
      <rPr>
        <sz val="12"/>
        <color rgb="FFFF0000"/>
        <rFont val="新細明體"/>
        <family val="1"/>
        <charset val="136"/>
        <scheme val="minor"/>
      </rPr>
      <t>EPR86517510@CM3@10670.OUT.ENC.DEC</t>
    </r>
    <phoneticPr fontId="2" type="noConversion"/>
  </si>
  <si>
    <t>JCIC</t>
    <phoneticPr fontId="2" type="noConversion"/>
  </si>
  <si>
    <t>FTPP@1313</t>
    <phoneticPr fontId="2" type="noConversion"/>
  </si>
  <si>
    <t>1. /QSYS.LIB/TMSF
2./QSYS.LIB/TMSFX/</t>
    <phoneticPr fontId="2" type="noConversion"/>
  </si>
  <si>
    <t xml:space="preserve">1. TMPJ34WK.TMPJ34WK
2. TMPJ34WK.TMPJ34WK
</t>
    <phoneticPr fontId="2" type="noConversion"/>
  </si>
  <si>
    <t>TW_TS0116_TD006</t>
    <phoneticPr fontId="2" type="noConversion"/>
  </si>
  <si>
    <t>TW_TS0116_TD018</t>
    <phoneticPr fontId="2" type="noConversion"/>
  </si>
  <si>
    <t>13:05</t>
  </si>
  <si>
    <t>TW_TS0116_TD018</t>
  </si>
  <si>
    <t>JOB_CIFX_BT_MAL02</t>
  </si>
  <si>
    <t>14:00</t>
  </si>
  <si>
    <t xml:space="preserve">
MAILLOAN_T799_S1.TXT
</t>
    <phoneticPr fontId="2" type="noConversion"/>
  </si>
  <si>
    <t>MAILLOAN_T799_R1.TXT
MAILLOAN_T799_R1_E.TXT</t>
    <phoneticPr fontId="2" type="noConversion"/>
  </si>
  <si>
    <t>TW_TS0116_TD019</t>
    <phoneticPr fontId="2" type="noConversion"/>
  </si>
  <si>
    <t>14:05</t>
  </si>
  <si>
    <t>TW_TS0116_TD019</t>
  </si>
  <si>
    <t>TW_TS0116_TD007</t>
    <phoneticPr fontId="2" type="noConversion"/>
  </si>
  <si>
    <t>14:30</t>
  </si>
  <si>
    <t>TW_TS0116_TD020</t>
    <phoneticPr fontId="2" type="noConversion"/>
  </si>
  <si>
    <t>15:05</t>
  </si>
  <si>
    <t>TW_TS0116_TD020</t>
  </si>
  <si>
    <t>JOB_CIFX_BT_MAL04</t>
  </si>
  <si>
    <t>15:30</t>
  </si>
  <si>
    <t>MAILLOAN_T799_S3.TXT</t>
    <phoneticPr fontId="2" type="noConversion"/>
  </si>
  <si>
    <t xml:space="preserve">
MAILLOAN_T799_R3.TXT
MAILLOAN_T799_R3._ETXT</t>
    <phoneticPr fontId="2" type="noConversion"/>
  </si>
  <si>
    <t>TW_TS0116_TD008</t>
    <phoneticPr fontId="2" type="noConversion"/>
  </si>
  <si>
    <t>16:00</t>
  </si>
  <si>
    <t>TW_TS0116_TD021</t>
    <phoneticPr fontId="2" type="noConversion"/>
  </si>
  <si>
    <t>16:05</t>
  </si>
  <si>
    <t>TW_TS0116_TD021</t>
  </si>
  <si>
    <t>BTCICK04</t>
  </si>
  <si>
    <t>JOB_CIFX_BT_CICK04</t>
  </si>
  <si>
    <t>TW_TS0116_CICK04DEL</t>
    <phoneticPr fontId="2" type="noConversion"/>
  </si>
  <si>
    <t>17:00</t>
  </si>
  <si>
    <t>UP0061-SA-050120-00001_顧客註記約定作業_成年監護與輔助名單檔維護作業.docx</t>
    <phoneticPr fontId="2" type="noConversion"/>
  </si>
  <si>
    <t>/C252/UPLOAD/</t>
    <phoneticPr fontId="2" type="noConversion"/>
  </si>
  <si>
    <t>GUGLIST.file_num.TXT</t>
    <phoneticPr fontId="2" type="noConversion"/>
  </si>
  <si>
    <t>GUGLIST@CTDDD@.TXT</t>
    <phoneticPr fontId="2" type="noConversion"/>
  </si>
  <si>
    <t>1. FILESERVER-C105-2
2, ESB9004D</t>
  </si>
  <si>
    <t>1./C252/UPLOAD; /C810/UPLOAD_x000D_
2.INFOLIB</t>
    <phoneticPr fontId="2" type="noConversion"/>
  </si>
  <si>
    <t xml:space="preserve">1.路徑1的檔名如下_x000D_
GUG_FAIL.TXT_x000D_
GUGLIST_ERR.TXT_x000D_
</t>
    <phoneticPr fontId="2" type="noConversion"/>
  </si>
  <si>
    <t xml:space="preserve">
2.路徑2的檔案如下
TERTECPS.TERTECPS</t>
    <phoneticPr fontId="2" type="noConversion"/>
  </si>
  <si>
    <t>AS400</t>
    <phoneticPr fontId="2" type="noConversion"/>
  </si>
  <si>
    <t xml:space="preserve">
IM052"$(date +%Y%m%d)"01I.TXT</t>
    <phoneticPr fontId="2" type="noConversion"/>
  </si>
  <si>
    <t>TW_TS0116_TD022</t>
    <phoneticPr fontId="2" type="noConversion"/>
  </si>
  <si>
    <t>17:05</t>
  </si>
  <si>
    <t>TW_TS0116_TD022</t>
  </si>
  <si>
    <t>TW_TS0116_TD023</t>
    <phoneticPr fontId="2" type="noConversion"/>
  </si>
  <si>
    <t>18:05</t>
  </si>
  <si>
    <t>TW_TS0116_TD023</t>
  </si>
  <si>
    <t>JOB_CIFX_BT_GODN2</t>
  </si>
  <si>
    <t>20:00</t>
  </si>
  <si>
    <t>DCF61COM.TXT</t>
    <phoneticPr fontId="2" type="noConversion"/>
  </si>
  <si>
    <t>每月19</t>
  </si>
  <si>
    <t>21:00</t>
  </si>
  <si>
    <t>JOB_CIFX_BT_CINHI</t>
  </si>
  <si>
    <t>22:00</t>
  </si>
  <si>
    <t>BT$DCI9B(GM3020G)</t>
  </si>
  <si>
    <t>JOB_CIFX_BT_DCI9B_GM3020G</t>
  </si>
  <si>
    <t>BT$DCI9B(GM1042D)</t>
  </si>
  <si>
    <t>JOB_CIFX_BT_DCI9B_GM1042D</t>
  </si>
  <si>
    <t>23:00</t>
  </si>
  <si>
    <t>JOB_CIFX_BT_LI312</t>
  </si>
  <si>
    <t>每月05</t>
  </si>
  <si>
    <t>BT$LI312</t>
  </si>
  <si>
    <t>JOB_CIFX_BT_LCITX</t>
  </si>
  <si>
    <t>年底</t>
  </si>
  <si>
    <t>TS_TS0116_TD024</t>
    <phoneticPr fontId="2" type="noConversion"/>
  </si>
  <si>
    <t>JOB_CIFX_BT_CS1000</t>
    <phoneticPr fontId="2" type="noConversion"/>
  </si>
  <si>
    <t>TW_TS0116_WK001</t>
    <phoneticPr fontId="2" type="noConversion"/>
  </si>
  <si>
    <t>JOB_CIFX_BT_HOUSE_KEEPING</t>
    <phoneticPr fontId="2" type="noConversion"/>
  </si>
  <si>
    <t>每週一</t>
    <phoneticPr fontId="2" type="noConversion"/>
  </si>
  <si>
    <t>04:00</t>
    <phoneticPr fontId="2" type="noConversion"/>
  </si>
  <si>
    <t>NA</t>
    <phoneticPr fontId="2" type="noConversion"/>
  </si>
  <si>
    <t>(程式)營運FTP JOB站台對應IP(更改)</t>
  </si>
  <si>
    <t>(程式)營運FTP JOB站台變數</t>
  </si>
  <si>
    <t>(程式)站台登入帳號</t>
  </si>
  <si>
    <t>(程式)站台登入密碼</t>
  </si>
  <si>
    <t>(程式)營運FTP JOB路徑(更改)</t>
  </si>
  <si>
    <t>(程式)營運FTP JOB檔名</t>
  </si>
  <si>
    <t>(程式)站台登入帳號權限</t>
  </si>
  <si>
    <t>執行週期</t>
  </si>
  <si>
    <t>執行時間</t>
  </si>
  <si>
    <t>JOBID</t>
  </si>
  <si>
    <t>(程式)營運FTP JOB站台OS(更改)</t>
  </si>
  <si>
    <t xml:space="preserve">/QSYS.LIB/TMSF/
/QSYS.LIB/TMSFX/
</t>
  </si>
  <si>
    <t>TMPJ34WK.TMPJ34WK</t>
  </si>
  <si>
    <t>UPLOAD/DELETE</t>
  </si>
  <si>
    <t>/C252/UPLOAD/</t>
  </si>
  <si>
    <t>GUGLIST.file_num.TXT</t>
  </si>
  <si>
    <t>/CPS7DBA/</t>
  </si>
  <si>
    <t>DOWNLOAD</t>
  </si>
  <si>
    <t xml:space="preserve">/infolib/ln1018p1/
/cps7dba/ln1018p1/
</t>
  </si>
  <si>
    <t>MAILLOAN_T799_S1.TXT</t>
  </si>
  <si>
    <t>JOB_CIFX_BT_CS1000</t>
  </si>
  <si>
    <t>/LOTUS/DOMINO/NTSSRVA1_ES9004/</t>
  </si>
  <si>
    <t>/C810/LOAN/</t>
  </si>
  <si>
    <t>MAILLOAN_T799_IN.TXT</t>
  </si>
  <si>
    <t>\INFOLIB\</t>
  </si>
  <si>
    <t>MAILLOAN_T799_S2.TXT</t>
  </si>
  <si>
    <t>MAILLOAN_T799_S3.TXT</t>
  </si>
  <si>
    <t xml:space="preserve">/C252/UPLOAD/
</t>
  </si>
  <si>
    <t>MAILLOAN_T799_OUT.TXT
MAILLOAN_T799_OUT_E.TXT</t>
  </si>
  <si>
    <t>/C600/</t>
  </si>
  <si>
    <t>MAILLOAN_T799_R1.TXT
MAILLOAN_T799_R1_E.TXT</t>
  </si>
  <si>
    <t>MAILLOAN_T799_R2.TXT
MAILLOAN_T799_R2_E.TXT</t>
  </si>
  <si>
    <t>MAILLOAN_T799_R3.TXT
MAILLOAN_T799_R3_E.TXT</t>
  </si>
  <si>
    <t xml:space="preserve">/C810/UPLOAD
</t>
  </si>
  <si>
    <t>/NHI/CI/</t>
  </si>
  <si>
    <t xml:space="preserve">IM052"$(date +%Y%m%d)"01I.TXT
</t>
  </si>
  <si>
    <t xml:space="preserve">GUG_FAIL.TXT
GUGLIST_ERR.TXT
</t>
  </si>
  <si>
    <t>/fundwatch/</t>
  </si>
  <si>
    <t>ln1018p1
ln1018p1</t>
  </si>
  <si>
    <t>CIRCICTP.TXT
RI.TXT</t>
  </si>
  <si>
    <t>/crmdata/escrm/CLTMB/data/</t>
  </si>
  <si>
    <t>/crmdata/escrm/Daily/</t>
  </si>
  <si>
    <t>"EPR86517510"$yearMK$month"1067"</t>
  </si>
  <si>
    <t>EPR86517510"$yearMK$month"1067"</t>
  </si>
  <si>
    <t>(空白)</t>
  </si>
  <si>
    <t>NODE_CIFXBT2P</t>
  </si>
  <si>
    <t>TERTECPS.TERTECPS</t>
  </si>
  <si>
    <t>JOB_CIFX_BT_AA732M</t>
  </si>
  <si>
    <t>CBP3.2SA文件</t>
    <phoneticPr fontId="2" type="noConversion"/>
  </si>
  <si>
    <t>CBP3.2SD文件</t>
    <phoneticPr fontId="2" type="noConversion"/>
  </si>
  <si>
    <t>CBP3.2程式文件</t>
    <phoneticPr fontId="2" type="noConversion"/>
  </si>
  <si>
    <t>CBP3.2上版</t>
    <phoneticPr fontId="2" type="noConversion"/>
  </si>
  <si>
    <t>CBP3.2營運上版登記</t>
    <phoneticPr fontId="2" type="noConversion"/>
  </si>
  <si>
    <r>
      <rPr>
        <b/>
        <sz val="12"/>
        <color theme="1"/>
        <rFont val="新細明體"/>
        <family val="1"/>
        <charset val="136"/>
      </rPr>
      <t>執行時間</t>
    </r>
    <phoneticPr fontId="2" type="noConversion"/>
  </si>
  <si>
    <r>
      <rPr>
        <b/>
        <sz val="12"/>
        <color theme="1"/>
        <rFont val="新細明體"/>
        <family val="1"/>
        <charset val="136"/>
      </rPr>
      <t>編號</t>
    </r>
    <phoneticPr fontId="2" type="noConversion"/>
  </si>
  <si>
    <r>
      <rPr>
        <b/>
        <sz val="12"/>
        <color theme="1"/>
        <rFont val="新細明體"/>
        <family val="1"/>
        <charset val="136"/>
      </rPr>
      <t>正向</t>
    </r>
    <r>
      <rPr>
        <b/>
        <sz val="12"/>
        <color theme="1"/>
        <rFont val="Calibri"/>
        <family val="2"/>
      </rPr>
      <t>SA</t>
    </r>
    <r>
      <rPr>
        <b/>
        <sz val="12"/>
        <color theme="1"/>
        <rFont val="新細明體"/>
        <family val="1"/>
        <charset val="136"/>
      </rPr>
      <t>文件名稱</t>
    </r>
  </si>
  <si>
    <r>
      <t>SA</t>
    </r>
    <r>
      <rPr>
        <b/>
        <sz val="12"/>
        <color theme="1"/>
        <rFont val="新細明體"/>
        <family val="1"/>
        <charset val="136"/>
      </rPr>
      <t>文件名稱</t>
    </r>
    <phoneticPr fontId="2" type="noConversion"/>
  </si>
  <si>
    <r>
      <rPr>
        <b/>
        <sz val="12"/>
        <color theme="1"/>
        <rFont val="新細明體"/>
        <family val="1"/>
        <charset val="136"/>
      </rPr>
      <t>產檔名稱</t>
    </r>
    <r>
      <rPr>
        <b/>
        <sz val="12"/>
        <color theme="1"/>
        <rFont val="Calibri"/>
        <family val="2"/>
      </rPr>
      <t>(</t>
    </r>
    <r>
      <rPr>
        <b/>
        <sz val="12"/>
        <color theme="1"/>
        <rFont val="新細明體"/>
        <family val="1"/>
        <charset val="136"/>
      </rPr>
      <t>路徑</t>
    </r>
    <r>
      <rPr>
        <b/>
        <sz val="12"/>
        <color theme="1"/>
        <rFont val="Calibri"/>
        <family val="2"/>
      </rPr>
      <t>)</t>
    </r>
    <phoneticPr fontId="2" type="noConversion"/>
  </si>
  <si>
    <t>PKG</t>
    <phoneticPr fontId="2" type="noConversion"/>
  </si>
  <si>
    <t>TABLE</t>
    <phoneticPr fontId="2" type="noConversion"/>
  </si>
  <si>
    <t>TABLE NOTE</t>
    <phoneticPr fontId="2" type="noConversion"/>
  </si>
  <si>
    <t>NOTE</t>
    <phoneticPr fontId="2" type="noConversion"/>
  </si>
  <si>
    <t>NOTE2</t>
    <phoneticPr fontId="2" type="noConversion"/>
  </si>
  <si>
    <r>
      <rPr>
        <sz val="12"/>
        <color theme="1"/>
        <rFont val="新細明體"/>
        <family val="2"/>
        <charset val="136"/>
      </rPr>
      <t>月批</t>
    </r>
    <r>
      <rPr>
        <sz val="12"/>
        <color theme="1"/>
        <rFont val="Calibri"/>
        <family val="2"/>
      </rPr>
      <t>(10</t>
    </r>
    <r>
      <rPr>
        <sz val="12"/>
        <color theme="1"/>
        <rFont val="新細明體"/>
        <family val="2"/>
        <charset val="136"/>
      </rPr>
      <t>號</t>
    </r>
    <r>
      <rPr>
        <sz val="12"/>
        <color theme="1"/>
        <rFont val="Calibri"/>
        <family val="2"/>
      </rPr>
      <t>)</t>
    </r>
    <r>
      <rPr>
        <sz val="12"/>
        <color theme="1"/>
        <rFont val="新細明體"/>
        <family val="2"/>
        <charset val="136"/>
      </rPr>
      <t>夜批大部隊後</t>
    </r>
    <phoneticPr fontId="2" type="noConversion"/>
  </si>
  <si>
    <t>No.0436~No.0444</t>
    <phoneticPr fontId="2" type="noConversion"/>
  </si>
  <si>
    <t>TS0110-SA-050130-00006-產生健保局所需的顧客資料</t>
  </si>
  <si>
    <t xml:space="preserve">TS0110-SA-050130-00006
</t>
  </si>
  <si>
    <r>
      <rPr>
        <b/>
        <sz val="12"/>
        <color theme="1"/>
        <rFont val="Calibri"/>
        <family val="2"/>
      </rPr>
      <t xml:space="preserve">
EPR86517510</t>
    </r>
    <r>
      <rPr>
        <sz val="12"/>
        <color theme="1"/>
        <rFont val="Calibri"/>
        <family val="2"/>
      </rPr>
      <t>@CM3@</t>
    </r>
    <r>
      <rPr>
        <b/>
        <sz val="12"/>
        <color theme="1"/>
        <rFont val="Calibri"/>
        <family val="2"/>
      </rPr>
      <t>1067</t>
    </r>
    <r>
      <rPr>
        <sz val="12"/>
        <color theme="1"/>
        <rFont val="Calibri"/>
        <family val="2"/>
      </rPr>
      <t>1
EPR86517510@CM3@10672</t>
    </r>
    <phoneticPr fontId="2" type="noConversion"/>
  </si>
  <si>
    <t>PG_DLRS_040201_00003</t>
    <phoneticPr fontId="2" type="noConversion"/>
  </si>
  <si>
    <t xml:space="preserve">TB_RT_MV_CIF_CUST_1
</t>
    <phoneticPr fontId="2" type="noConversion"/>
  </si>
  <si>
    <r>
      <rPr>
        <sz val="12"/>
        <color theme="1"/>
        <rFont val="新細明體"/>
        <family val="2"/>
        <charset val="136"/>
      </rPr>
      <t>◆會抓</t>
    </r>
    <r>
      <rPr>
        <sz val="12"/>
        <color theme="1"/>
        <rFont val="Calibri"/>
        <family val="2"/>
      </rPr>
      <t>ODS_TW.TB_CUSTOMER
SNAPSHOT_DT = JOB BIZ DAY
JOB BIZ DAY AS DATA ID</t>
    </r>
    <phoneticPr fontId="2" type="noConversion"/>
  </si>
  <si>
    <t>TS0110_050130_00005_GenMvCifCustJob</t>
    <phoneticPr fontId="2" type="noConversion"/>
  </si>
  <si>
    <t xml:space="preserve">TS0110-SA-050130-00006
</t>
    <phoneticPr fontId="2" type="noConversion"/>
  </si>
  <si>
    <t xml:space="preserve">TB_RT_MV_CIF_CUST_1
</t>
  </si>
  <si>
    <r>
      <t xml:space="preserve">
</t>
    </r>
    <r>
      <rPr>
        <sz val="12"/>
        <color theme="1"/>
        <rFont val="新細明體"/>
        <family val="2"/>
        <charset val="136"/>
      </rPr>
      <t>◆會抓</t>
    </r>
    <r>
      <rPr>
        <sz val="12"/>
        <color theme="1"/>
        <rFont val="Calibri"/>
        <family val="2"/>
      </rPr>
      <t>ODS_TW.TB_CUSTOMER
SNAPSHOT_DT = JOB BIZ DAY
JOB BIZ DAY AS DATA ID</t>
    </r>
    <phoneticPr fontId="2" type="noConversion"/>
  </si>
  <si>
    <t>TS0110_050130_00006_FtpMvCifCustJob</t>
    <phoneticPr fontId="2" type="noConversion"/>
  </si>
  <si>
    <t>OMS DEPENDENCY</t>
    <phoneticPr fontId="2" type="noConversion"/>
  </si>
  <si>
    <t>TS0110-SA-050160-00031-抓取AS400信託部顧客統編資料</t>
  </si>
  <si>
    <t>TS0110-SA-050160-00031</t>
    <phoneticPr fontId="2" type="noConversion"/>
  </si>
  <si>
    <t>PG_DLRS_040201_01104</t>
    <phoneticPr fontId="2" type="noConversion"/>
  </si>
  <si>
    <t>TB_RT_TRU_CUST_INFO</t>
  </si>
  <si>
    <t>TS0110_050160_00099_GetTruDepCustJob</t>
    <phoneticPr fontId="2" type="noConversion"/>
  </si>
  <si>
    <r>
      <t>TS0110-SA-050160-00031-</t>
    </r>
    <r>
      <rPr>
        <sz val="12"/>
        <color theme="1"/>
        <rFont val="新細明體"/>
        <family val="2"/>
        <charset val="136"/>
      </rPr>
      <t>抓取</t>
    </r>
    <r>
      <rPr>
        <sz val="12"/>
        <color theme="1"/>
        <rFont val="Calibri"/>
        <family val="2"/>
      </rPr>
      <t>AS400</t>
    </r>
    <r>
      <rPr>
        <sz val="12"/>
        <color theme="1"/>
        <rFont val="新細明體"/>
        <family val="2"/>
        <charset val="136"/>
      </rPr>
      <t>信託部顧客統編資料</t>
    </r>
    <phoneticPr fontId="2" type="noConversion"/>
  </si>
  <si>
    <t>TB_RT_TRU_CUST_INFO</t>
    <phoneticPr fontId="2" type="noConversion"/>
  </si>
  <si>
    <t>TS0110_050160_90029_GetTruDepCustAJob</t>
    <phoneticPr fontId="2" type="noConversion"/>
  </si>
  <si>
    <t>No.0445</t>
    <phoneticPr fontId="2" type="noConversion"/>
  </si>
  <si>
    <t>TS0110-SA-050130-00577-產生健保局所需的顧客資料-10</t>
  </si>
  <si>
    <t>TS0110-SA-050130-00577</t>
    <phoneticPr fontId="2" type="noConversion"/>
  </si>
  <si>
    <t xml:space="preserve">\NHI\CI\EPR86517510@CM3@10670
</t>
    <phoneticPr fontId="2" type="noConversion"/>
  </si>
  <si>
    <t>PG_DLRS_040201_01163</t>
    <phoneticPr fontId="2" type="noConversion"/>
  </si>
  <si>
    <t xml:space="preserve">TB_RT_HPB_CUST_INFO
</t>
  </si>
  <si>
    <r>
      <rPr>
        <sz val="12"/>
        <color theme="1"/>
        <rFont val="新細明體"/>
        <family val="2"/>
        <charset val="136"/>
      </rPr>
      <t>◆會抓</t>
    </r>
    <r>
      <rPr>
        <sz val="12"/>
        <color theme="1"/>
        <rFont val="Calibri"/>
        <family val="2"/>
      </rPr>
      <t>TB_RT_TRU_CUST_INFO
DATA_ID = JOB CAL DAY
DATA_DATE = JOB CAL MONTH</t>
    </r>
    <phoneticPr fontId="2" type="noConversion"/>
  </si>
  <si>
    <t>TS0110_050130_00574_GenHpbCustInfoJob</t>
    <phoneticPr fontId="2" type="noConversion"/>
  </si>
  <si>
    <r>
      <t>TS0110-SA-050130-00577-</t>
    </r>
    <r>
      <rPr>
        <sz val="12"/>
        <color theme="1"/>
        <rFont val="新細明體"/>
        <family val="2"/>
        <charset val="136"/>
      </rPr>
      <t>產生健保局所需的顧客資料</t>
    </r>
    <r>
      <rPr>
        <sz val="12"/>
        <color theme="1"/>
        <rFont val="Calibri"/>
        <family val="2"/>
      </rPr>
      <t>-10</t>
    </r>
    <phoneticPr fontId="2" type="noConversion"/>
  </si>
  <si>
    <r>
      <t xml:space="preserve">TB_RT_HPB_CUST_INFO
</t>
    </r>
    <r>
      <rPr>
        <b/>
        <sz val="12"/>
        <color rgb="FF00B050"/>
        <rFont val="Calibri"/>
        <family val="2"/>
      </rPr>
      <t xml:space="preserve">
</t>
    </r>
    <phoneticPr fontId="2" type="noConversion"/>
  </si>
  <si>
    <t>TS0110_050130_00575_FtpHpbCustInfoJob</t>
    <phoneticPr fontId="2" type="noConversion"/>
  </si>
  <si>
    <t>No.0742</t>
    <phoneticPr fontId="2" type="noConversion"/>
  </si>
  <si>
    <t>TS0110-SA-050150-00016-主機代前端使用者FTP上傳：成年監護輔助名單、恐怖份子名單檔</t>
  </si>
  <si>
    <t>TS0110-SA-050150-00016</t>
    <phoneticPr fontId="2" type="noConversion"/>
  </si>
  <si>
    <t>PG_DLRS_040201_00568.</t>
    <phoneticPr fontId="2" type="noConversion"/>
  </si>
  <si>
    <t>TB_RT_TERROR_LIST</t>
    <phoneticPr fontId="2" type="noConversion"/>
  </si>
  <si>
    <t>TS0110_050150_00055_GenTerrorListJob</t>
    <phoneticPr fontId="2" type="noConversion"/>
  </si>
  <si>
    <r>
      <t xml:space="preserve">OMS =&gt; </t>
    </r>
    <r>
      <rPr>
        <sz val="12"/>
        <color theme="1"/>
        <rFont val="新細明體"/>
        <family val="2"/>
        <charset val="136"/>
      </rPr>
      <t>等</t>
    </r>
    <r>
      <rPr>
        <sz val="12"/>
        <color theme="1"/>
        <rFont val="Calibri"/>
        <family val="2"/>
      </rPr>
      <t>TS0110-SA-050130-00006-</t>
    </r>
    <r>
      <rPr>
        <sz val="12"/>
        <color theme="1"/>
        <rFont val="新細明體"/>
        <family val="2"/>
        <charset val="136"/>
      </rPr>
      <t>產生健保局所需的顧客資料</t>
    </r>
    <r>
      <rPr>
        <sz val="12"/>
        <color theme="1"/>
        <rFont val="Calibri"/>
        <family val="2"/>
      </rPr>
      <t xml:space="preserve"> (2) AND
TS0110-SA-050130-00577-</t>
    </r>
    <r>
      <rPr>
        <sz val="12"/>
        <color theme="1"/>
        <rFont val="新細明體"/>
        <family val="2"/>
        <charset val="136"/>
      </rPr>
      <t>產生健保局所需的顧客資料</t>
    </r>
    <r>
      <rPr>
        <sz val="12"/>
        <color theme="1"/>
        <rFont val="Calibri"/>
        <family val="2"/>
      </rPr>
      <t xml:space="preserve">-10 (4) </t>
    </r>
    <r>
      <rPr>
        <sz val="12"/>
        <color theme="1"/>
        <rFont val="新細明體"/>
        <family val="2"/>
        <charset val="136"/>
      </rPr>
      <t>執行成功後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新細明體"/>
        <family val="2"/>
        <charset val="136"/>
      </rPr>
      <t>再執行</t>
    </r>
    <phoneticPr fontId="2" type="noConversion"/>
  </si>
  <si>
    <t>OMS</t>
    <phoneticPr fontId="2" type="noConversion"/>
  </si>
  <si>
    <t>TW_TS0110_SendOms</t>
    <phoneticPr fontId="2" type="noConversion"/>
  </si>
  <si>
    <r>
      <rPr>
        <sz val="12"/>
        <color theme="1"/>
        <rFont val="新細明體"/>
        <family val="2"/>
        <charset val="136"/>
      </rPr>
      <t>每日早上</t>
    </r>
    <r>
      <rPr>
        <sz val="12"/>
        <color theme="1"/>
        <rFont val="Calibri"/>
        <family val="2"/>
      </rPr>
      <t xml:space="preserve"> 07:00 </t>
    </r>
    <r>
      <rPr>
        <sz val="12"/>
        <color theme="1"/>
        <rFont val="新細明體"/>
        <family val="2"/>
        <charset val="136"/>
      </rPr>
      <t>跑</t>
    </r>
    <phoneticPr fontId="2" type="noConversion"/>
  </si>
  <si>
    <t>No.3402</t>
    <phoneticPr fontId="2" type="noConversion"/>
  </si>
  <si>
    <t>TS0110-SA-050150-00013-銀行產生內部往來風險警訊的顧客資料電子檔給卡處</t>
  </si>
  <si>
    <t>TS0110-SA-050150-00013</t>
    <phoneticPr fontId="2" type="noConversion"/>
  </si>
  <si>
    <t>/DTP/TC810-FC105/COM/CPW799.TXT</t>
  </si>
  <si>
    <t>PG_DLRS_040201_00230</t>
    <phoneticPr fontId="2" type="noConversion"/>
  </si>
  <si>
    <t>TB_RT_BK_RISK_ALERT_ACC</t>
  </si>
  <si>
    <t>TS0110_050150_00015_GenBkRiskAletAccJob</t>
    <phoneticPr fontId="2" type="noConversion"/>
  </si>
  <si>
    <t>/DTP/TC810-FC105/COM/CPW799.TXT</t>
    <phoneticPr fontId="2" type="noConversion"/>
  </si>
  <si>
    <t>TB_RT_BK_RISK_ALERT_ACC</t>
    <phoneticPr fontId="2" type="noConversion"/>
  </si>
  <si>
    <t>TS0110_050150_00016_FtpBkRiskAletAccJob</t>
    <phoneticPr fontId="2" type="noConversion"/>
  </si>
  <si>
    <t>每日夜批等待配合大部隊5S311</t>
    <phoneticPr fontId="2" type="noConversion"/>
  </si>
  <si>
    <t>No.0974</t>
    <phoneticPr fontId="2" type="noConversion"/>
  </si>
  <si>
    <r>
      <t>TS0110-SA-050150-00019-</t>
    </r>
    <r>
      <rPr>
        <sz val="12"/>
        <color theme="1"/>
        <rFont val="細明體"/>
        <family val="3"/>
        <charset val="136"/>
      </rPr>
      <t>將每日異動的顧客資料、客服資料提供給</t>
    </r>
    <r>
      <rPr>
        <sz val="12"/>
        <color theme="1"/>
        <rFont val="Calibri"/>
        <family val="2"/>
      </rPr>
      <t>CPS</t>
    </r>
    <phoneticPr fontId="2" type="noConversion"/>
  </si>
  <si>
    <t>TS0110-SA-050150-00019</t>
    <phoneticPr fontId="2" type="noConversion"/>
  </si>
  <si>
    <t>CIRCI</t>
    <phoneticPr fontId="2" type="noConversion"/>
  </si>
  <si>
    <t>PG_DLRS_040201_00180</t>
    <phoneticPr fontId="2" type="noConversion"/>
  </si>
  <si>
    <t>TB_RT_DAY_CUST_SVR_TO_CPS</t>
  </si>
  <si>
    <t xml:space="preserve">TS0110_050150_00033_GenDayCustSvrCpsJob
</t>
    <phoneticPr fontId="2" type="noConversion"/>
  </si>
  <si>
    <t>N/A</t>
    <phoneticPr fontId="2" type="noConversion"/>
  </si>
  <si>
    <t>TS0110_050150_00034_FtpDayCustSvrCpsJob</t>
    <phoneticPr fontId="2" type="noConversion"/>
  </si>
  <si>
    <t>No.0975</t>
    <phoneticPr fontId="2" type="noConversion"/>
  </si>
  <si>
    <r>
      <t>TS0110-SA-050150-00021-</t>
    </r>
    <r>
      <rPr>
        <sz val="12"/>
        <color theme="1"/>
        <rFont val="細明體"/>
        <family val="3"/>
        <charset val="136"/>
      </rPr>
      <t>將每日異動的顧客資料、客服資料提供給</t>
    </r>
    <r>
      <rPr>
        <sz val="12"/>
        <color theme="1"/>
        <rFont val="Calibri"/>
        <family val="2"/>
      </rPr>
      <t>CPS</t>
    </r>
    <phoneticPr fontId="2" type="noConversion"/>
  </si>
  <si>
    <t>TS0110-SA-050150-00021</t>
    <phoneticPr fontId="2" type="noConversion"/>
  </si>
  <si>
    <t>CFRCF</t>
    <phoneticPr fontId="2" type="noConversion"/>
  </si>
  <si>
    <t>PG_DLRS_040201_00651</t>
    <phoneticPr fontId="2" type="noConversion"/>
  </si>
  <si>
    <t>TB_RT_DALY_UPDT_TOCPS</t>
  </si>
  <si>
    <t>TS0110_050150_00061_GenDalyUpdtCpsJob</t>
  </si>
  <si>
    <t>TS0110_050150_00062_FtpDalyUpdtCpsJob</t>
  </si>
  <si>
    <t>每月月底</t>
    <phoneticPr fontId="2" type="noConversion"/>
  </si>
  <si>
    <t>No.4343</t>
  </si>
  <si>
    <r>
      <t>TS0110-SA-050150-00052-</t>
    </r>
    <r>
      <rPr>
        <sz val="12"/>
        <color theme="1"/>
        <rFont val="細明體"/>
        <family val="3"/>
        <charset val="136"/>
      </rPr>
      <t>產生信用卡處所需之</t>
    </r>
    <r>
      <rPr>
        <sz val="12"/>
        <color theme="1"/>
        <rFont val="Calibri"/>
        <family val="2"/>
      </rPr>
      <t xml:space="preserve"> KYC </t>
    </r>
    <r>
      <rPr>
        <sz val="12"/>
        <color theme="1"/>
        <rFont val="細明體"/>
        <family val="3"/>
        <charset val="136"/>
      </rPr>
      <t>顧客身份</t>
    </r>
    <phoneticPr fontId="2" type="noConversion"/>
  </si>
  <si>
    <t>TS0110-SA-050150-00052</t>
    <phoneticPr fontId="2" type="noConversion"/>
  </si>
  <si>
    <t>/DTP/TC810-FC105/COM/CPWKYC.TXT</t>
  </si>
  <si>
    <t>PG_DLRS_040201_00927</t>
    <phoneticPr fontId="2" type="noConversion"/>
  </si>
  <si>
    <t>TB_RT_CUST_INF_CPWKYC</t>
  </si>
  <si>
    <t>TS0110_050150_00089_GenCustInfCpwkycJob</t>
  </si>
  <si>
    <r>
      <t>TS0110-SA-050150-00052-</t>
    </r>
    <r>
      <rPr>
        <sz val="12"/>
        <color theme="1"/>
        <rFont val="細明體"/>
        <family val="3"/>
        <charset val="136"/>
      </rPr>
      <t>產生信用卡處所需之</t>
    </r>
    <r>
      <rPr>
        <sz val="12"/>
        <color theme="1"/>
        <rFont val="Calibri"/>
        <family val="2"/>
      </rPr>
      <t xml:space="preserve"> KYC </t>
    </r>
    <r>
      <rPr>
        <sz val="12"/>
        <color theme="1"/>
        <rFont val="細明體"/>
        <family val="3"/>
        <charset val="136"/>
      </rPr>
      <t>顧客身份</t>
    </r>
  </si>
  <si>
    <t>TS0110-SA-050150-00052</t>
  </si>
  <si>
    <t>TS0110_050150_00090_FtpCustInfCpwkycJob</t>
  </si>
  <si>
    <t>No.0138</t>
    <phoneticPr fontId="2" type="noConversion"/>
  </si>
  <si>
    <r>
      <t>TS0110-SA-050130-00014-</t>
    </r>
    <r>
      <rPr>
        <sz val="12"/>
        <color theme="1"/>
        <rFont val="細明體"/>
        <family val="3"/>
        <charset val="136"/>
      </rPr>
      <t>上傳理財ＣＬＵＢ會員資料至信用卡處</t>
    </r>
    <phoneticPr fontId="2" type="noConversion"/>
  </si>
  <si>
    <t>TS0110-SA-050130-00014</t>
    <phoneticPr fontId="2" type="noConversion"/>
  </si>
  <si>
    <t>/DTP/TC810-FC105/BI/IM04T@CTDA@01I.TXT</t>
  </si>
  <si>
    <t>PG_DLRS_040201_00636</t>
    <phoneticPr fontId="2" type="noConversion"/>
  </si>
  <si>
    <t>TB_RT_UPLD_CLUB_ACCD_DA
TB_RT_UPLD_CLUB_ACCD_DB</t>
    <phoneticPr fontId="2" type="noConversion"/>
  </si>
  <si>
    <t>TS0110_050130_00282_GenUpClubAccdFtpJob</t>
  </si>
  <si>
    <r>
      <t>TS0110-SA-050130-00014-</t>
    </r>
    <r>
      <rPr>
        <sz val="12"/>
        <color theme="1"/>
        <rFont val="細明體"/>
        <family val="3"/>
        <charset val="136"/>
      </rPr>
      <t>上傳理財ＣＬＵＢ會員資料至信用卡處</t>
    </r>
  </si>
  <si>
    <t>TS0110-SA-050130-00014</t>
  </si>
  <si>
    <t>TS0110_050130_00283_FtpUpClubAccdFtpJob</t>
    <phoneticPr fontId="2" type="noConversion"/>
  </si>
  <si>
    <t>D1-R0127</t>
    <phoneticPr fontId="2" type="noConversion"/>
  </si>
  <si>
    <r>
      <t xml:space="preserve">TS0110-SA-050140-00040-GM3021 </t>
    </r>
    <r>
      <rPr>
        <sz val="12"/>
        <color theme="1"/>
        <rFont val="細明體"/>
        <family val="3"/>
        <charset val="136"/>
      </rPr>
      <t>公司戶負責人及其個人戶資料比對差異表</t>
    </r>
    <phoneticPr fontId="2" type="noConversion"/>
  </si>
  <si>
    <t>TS0110-SA-050140-00040</t>
    <phoneticPr fontId="2" type="noConversion"/>
  </si>
  <si>
    <t>GM3021PT_M@CM3@_XXXX.pdf</t>
  </si>
  <si>
    <t>PG_DLRS_040201_00990</t>
  </si>
  <si>
    <t>TB_RT_GM3021_CMPY_DIFF</t>
  </si>
  <si>
    <t>TS0110_050140_00247_GenGm3021CmpyDifJob</t>
  </si>
  <si>
    <t>TS0110-SA-050140-00040</t>
  </si>
  <si>
    <t>TS0110_050140_00248_FtpGm3021CmpyDifJob</t>
  </si>
  <si>
    <t>每日夜批配合大部隊5S112</t>
    <phoneticPr fontId="2" type="noConversion"/>
  </si>
  <si>
    <t>D1-R0097</t>
    <phoneticPr fontId="2" type="noConversion"/>
  </si>
  <si>
    <t>TS0110-SA-050140-00034-GM1042 個金處每日檢核日報表</t>
  </si>
  <si>
    <t>TS0110-SA-050140-00034</t>
  </si>
  <si>
    <t>GM1042PT_D@CTD3@_XXXX.pdf</t>
  </si>
  <si>
    <t>PG_DLRS_040201_01023</t>
    <phoneticPr fontId="2" type="noConversion"/>
  </si>
  <si>
    <t>TB_RT_GM1024B_QUERY
TB_RT_GM1024C_IMPERSON
TB_RT_GM1024C_PERSON</t>
    <phoneticPr fontId="2" type="noConversion"/>
  </si>
  <si>
    <t>TS0110_050140_00289_GenGm1042ListJob</t>
  </si>
  <si>
    <r>
      <t xml:space="preserve">TS0110-SA-050140-00034-GM1042 </t>
    </r>
    <r>
      <rPr>
        <sz val="12"/>
        <color theme="1"/>
        <rFont val="細明體"/>
        <family val="3"/>
        <charset val="136"/>
      </rPr>
      <t>個金處每日檢核日報表</t>
    </r>
    <phoneticPr fontId="2" type="noConversion"/>
  </si>
  <si>
    <t>TS0110_050140_00290_FtpGm1042ListJob</t>
  </si>
  <si>
    <t>c</t>
    <phoneticPr fontId="2" type="noConversion"/>
  </si>
  <si>
    <t>表格</t>
    <phoneticPr fontId="2" type="noConversion"/>
  </si>
  <si>
    <t>表格說明</t>
    <phoneticPr fontId="2" type="noConversion"/>
  </si>
  <si>
    <t>STG有做的</t>
    <phoneticPr fontId="2" type="noConversion"/>
  </si>
  <si>
    <t>TB_BT_CICPS2</t>
    <phoneticPr fontId="2" type="noConversion"/>
  </si>
  <si>
    <t>3.從TB_BT_CICPS2_STG塞值</t>
    <phoneticPr fontId="2" type="noConversion"/>
  </si>
  <si>
    <t>一筆一筆做</t>
    <phoneticPr fontId="2" type="noConversion"/>
  </si>
  <si>
    <t>TB_BT_CICPS2_HIS</t>
  </si>
  <si>
    <t>從TB_BT_CICPS2寫入</t>
    <phoneticPr fontId="2" type="noConversion"/>
  </si>
  <si>
    <t>TB_BT_CICPS2_OK</t>
    <phoneticPr fontId="2" type="noConversion"/>
  </si>
  <si>
    <t>java產檔</t>
    <phoneticPr fontId="2" type="noConversion"/>
  </si>
  <si>
    <t>TB_BT_CICPS2_OK_HIS</t>
  </si>
  <si>
    <t>從TB_BT_CICPS2_Ok寫入</t>
    <phoneticPr fontId="2" type="noConversion"/>
  </si>
  <si>
    <t>TB_BT_CICPS2_PS</t>
    <phoneticPr fontId="2" type="noConversion"/>
  </si>
  <si>
    <t>不用的</t>
    <phoneticPr fontId="2" type="noConversion"/>
  </si>
  <si>
    <t>4.清空</t>
    <phoneticPr fontId="2" type="noConversion"/>
  </si>
  <si>
    <t>TB_BT_CICPS2_PS1</t>
    <phoneticPr fontId="2" type="noConversion"/>
  </si>
  <si>
    <t>LOAD檔進來</t>
    <phoneticPr fontId="2" type="noConversion"/>
  </si>
  <si>
    <t>5.清空</t>
    <phoneticPr fontId="2" type="noConversion"/>
  </si>
  <si>
    <t>TB_BT_CICPS2_PS1_HIS</t>
    <phoneticPr fontId="2" type="noConversion"/>
  </si>
  <si>
    <t>1.搬TB_BT_CICPS2_PS1資料進歷史檔</t>
    <phoneticPr fontId="2" type="noConversion"/>
  </si>
  <si>
    <t>TB_BT_CICPS2_STG</t>
    <phoneticPr fontId="2" type="noConversion"/>
  </si>
  <si>
    <t>TB_BT_CICPS2_STG_HIS</t>
  </si>
  <si>
    <t>2.搬STG資料進歷史檔</t>
    <phoneticPr fontId="2" type="noConversion"/>
  </si>
  <si>
    <t>TB_BT_CICPS2_TODAY</t>
  </si>
  <si>
    <r>
      <rPr>
        <b/>
        <sz val="12"/>
        <rFont val="微軟正黑體"/>
        <family val="2"/>
        <charset val="136"/>
      </rPr>
      <t>序號</t>
    </r>
    <phoneticPr fontId="57" type="noConversion"/>
  </si>
  <si>
    <r>
      <rPr>
        <b/>
        <sz val="12"/>
        <rFont val="微軟正黑體"/>
        <family val="2"/>
        <charset val="136"/>
      </rPr>
      <t>中文資料表名稱</t>
    </r>
    <phoneticPr fontId="2" type="noConversion"/>
  </si>
  <si>
    <r>
      <rPr>
        <b/>
        <sz val="12"/>
        <rFont val="微軟正黑體"/>
        <family val="2"/>
        <charset val="136"/>
      </rPr>
      <t>英文資料表名稱</t>
    </r>
    <phoneticPr fontId="2" type="noConversion"/>
  </si>
  <si>
    <r>
      <t>Job Name
(</t>
    </r>
    <r>
      <rPr>
        <b/>
        <sz val="12"/>
        <rFont val="微軟正黑體"/>
        <family val="2"/>
        <charset val="136"/>
      </rPr>
      <t>英文名稱</t>
    </r>
    <r>
      <rPr>
        <b/>
        <sz val="12"/>
        <rFont val="Consolas"/>
        <family val="3"/>
      </rPr>
      <t>)</t>
    </r>
    <phoneticPr fontId="57" type="noConversion"/>
  </si>
  <si>
    <r>
      <rPr>
        <b/>
        <sz val="12"/>
        <rFont val="微軟正黑體"/>
        <family val="2"/>
        <charset val="136"/>
      </rPr>
      <t>排程工作說明</t>
    </r>
    <phoneticPr fontId="57" type="noConversion"/>
  </si>
  <si>
    <t>FOLDER</t>
    <phoneticPr fontId="2" type="noConversion"/>
  </si>
  <si>
    <r>
      <rPr>
        <b/>
        <sz val="12"/>
        <rFont val="微軟正黑體"/>
        <family val="2"/>
        <charset val="136"/>
      </rPr>
      <t>等待的</t>
    </r>
    <r>
      <rPr>
        <b/>
        <sz val="12"/>
        <rFont val="Consolas"/>
        <family val="3"/>
      </rPr>
      <t>Job/Smart Folder</t>
    </r>
    <r>
      <rPr>
        <b/>
        <sz val="12"/>
        <rFont val="微軟正黑體"/>
        <family val="2"/>
        <charset val="136"/>
      </rPr>
      <t>名稱</t>
    </r>
    <phoneticPr fontId="57" type="noConversion"/>
  </si>
  <si>
    <t>Start Time</t>
    <phoneticPr fontId="57" type="noConversion"/>
  </si>
  <si>
    <r>
      <rPr>
        <b/>
        <sz val="12"/>
        <rFont val="微軟正黑體"/>
        <family val="2"/>
        <charset val="136"/>
      </rPr>
      <t xml:space="preserve">批次執行方式
</t>
    </r>
    <r>
      <rPr>
        <b/>
        <sz val="12"/>
        <rFont val="Consolas"/>
        <family val="3"/>
      </rPr>
      <t>(</t>
    </r>
    <r>
      <rPr>
        <b/>
        <sz val="12"/>
        <rFont val="微軟正黑體"/>
        <family val="2"/>
        <charset val="136"/>
      </rPr>
      <t>執行週期</t>
    </r>
    <r>
      <rPr>
        <b/>
        <sz val="12"/>
        <rFont val="Consolas"/>
        <family val="3"/>
      </rPr>
      <t>)</t>
    </r>
    <phoneticPr fontId="57" type="noConversion"/>
  </si>
  <si>
    <r>
      <rPr>
        <b/>
        <sz val="12"/>
        <rFont val="微軟正黑體"/>
        <family val="2"/>
        <charset val="136"/>
      </rPr>
      <t>非營業日處理方式</t>
    </r>
    <phoneticPr fontId="57" type="noConversion"/>
  </si>
  <si>
    <t>01</t>
    <phoneticPr fontId="2" type="noConversion"/>
  </si>
  <si>
    <r>
      <rPr>
        <sz val="12"/>
        <color theme="1"/>
        <rFont val="微軟正黑體"/>
        <family val="2"/>
        <charset val="136"/>
      </rPr>
      <t>台幣放款</t>
    </r>
    <r>
      <rPr>
        <sz val="12"/>
        <color theme="1"/>
        <rFont val="Consolas"/>
        <family val="3"/>
      </rPr>
      <t>CRM</t>
    </r>
    <r>
      <rPr>
        <sz val="12"/>
        <color theme="1"/>
        <rFont val="微軟正黑體"/>
        <family val="2"/>
        <charset val="136"/>
      </rPr>
      <t>帳戶資料檔</t>
    </r>
    <phoneticPr fontId="2" type="noConversion"/>
  </si>
  <si>
    <t>TT_LN_BASE_CRM_ACC_NTD</t>
    <phoneticPr fontId="2" type="noConversion"/>
  </si>
  <si>
    <t>TW_TS0108_LNTT001X5S290C01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</si>
  <si>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使用：台幣放款</t>
    </r>
    <r>
      <rPr>
        <sz val="12"/>
        <color theme="1"/>
        <rFont val="Consolas"/>
        <family val="3"/>
      </rPr>
      <t>CRM</t>
    </r>
    <r>
      <rPr>
        <sz val="12"/>
        <color theme="1"/>
        <rFont val="微軟正黑體"/>
        <family val="2"/>
        <charset val="136"/>
      </rPr>
      <t>帳戶資料檔</t>
    </r>
  </si>
  <si>
    <t>5S290</t>
    <phoneticPr fontId="2" type="noConversion"/>
  </si>
  <si>
    <t>02</t>
  </si>
  <si>
    <r>
      <rPr>
        <sz val="12"/>
        <color theme="1"/>
        <rFont val="微軟正黑體"/>
        <family val="2"/>
        <charset val="136"/>
      </rPr>
      <t>利害關係人資料明細檔</t>
    </r>
  </si>
  <si>
    <t>TT_LN_BASE_STAKEHOLDER_DTL</t>
  </si>
  <si>
    <t>TW_TS0108_LNTT002X4S290C01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</si>
  <si>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使用：利害關係人資料明細檔</t>
    </r>
  </si>
  <si>
    <t>4S290</t>
    <phoneticPr fontId="2" type="noConversion"/>
  </si>
  <si>
    <t>03</t>
  </si>
  <si>
    <r>
      <rPr>
        <sz val="12"/>
        <color theme="1"/>
        <rFont val="微軟正黑體"/>
        <family val="2"/>
        <charset val="136"/>
      </rPr>
      <t>每日放款基本資料延伸資訊檔</t>
    </r>
  </si>
  <si>
    <t>TT_LN_BASE_EXTENSION</t>
  </si>
  <si>
    <t>TW_TS0108_LNTT003X4S290C01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</si>
  <si>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使用：每日放款基本資料延伸資訊檔</t>
    </r>
  </si>
  <si>
    <t>04</t>
  </si>
  <si>
    <r>
      <rPr>
        <sz val="12"/>
        <color theme="1"/>
        <rFont val="微軟正黑體"/>
        <family val="2"/>
        <charset val="136"/>
      </rPr>
      <t>每日放款基本資料檔</t>
    </r>
  </si>
  <si>
    <t>TT_LN_BASE</t>
  </si>
  <si>
    <t>TW_TS0108_LNTT004X4S290C01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</si>
  <si>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使用：每日放款基本資料檔</t>
    </r>
  </si>
  <si>
    <t>05</t>
  </si>
  <si>
    <r>
      <rPr>
        <sz val="12"/>
        <color theme="1"/>
        <rFont val="微軟正黑體"/>
        <family val="2"/>
        <charset val="136"/>
      </rPr>
      <t>每日放款基本資料檔</t>
    </r>
    <r>
      <rPr>
        <sz val="12"/>
        <color theme="1"/>
        <rFont val="Consolas"/>
        <family val="3"/>
      </rPr>
      <t>-</t>
    </r>
    <r>
      <rPr>
        <sz val="12"/>
        <color theme="1"/>
        <rFont val="微軟正黑體"/>
        <family val="2"/>
        <charset val="136"/>
      </rPr>
      <t>月底日</t>
    </r>
  </si>
  <si>
    <t>TT_LN_BASE_MON</t>
  </si>
  <si>
    <t>TW_TS0108_LNTT005X4S290C01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</si>
  <si>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使用：每日放款基本資料檔</t>
    </r>
    <r>
      <rPr>
        <sz val="12"/>
        <color theme="1"/>
        <rFont val="Consolas"/>
        <family val="3"/>
      </rPr>
      <t>-</t>
    </r>
    <r>
      <rPr>
        <sz val="12"/>
        <color theme="1"/>
        <rFont val="微軟正黑體"/>
        <family val="2"/>
        <charset val="136"/>
      </rPr>
      <t>月底日</t>
    </r>
  </si>
  <si>
    <t>06</t>
  </si>
  <si>
    <r>
      <rPr>
        <sz val="12"/>
        <color theme="1"/>
        <rFont val="微軟正黑體"/>
        <family val="2"/>
        <charset val="136"/>
      </rPr>
      <t>每日放款基本資料檔</t>
    </r>
    <r>
      <rPr>
        <sz val="12"/>
        <color theme="1"/>
        <rFont val="Consolas"/>
        <family val="3"/>
      </rPr>
      <t>-</t>
    </r>
    <r>
      <rPr>
        <sz val="12"/>
        <color theme="1"/>
        <rFont val="微軟正黑體"/>
        <family val="2"/>
        <charset val="136"/>
      </rPr>
      <t>無追索債權</t>
    </r>
  </si>
  <si>
    <t>TT_LN_BASE_WITHOUT_RECOURSE</t>
  </si>
  <si>
    <t>TW_TS0108_LNTT006X4S290C01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</si>
  <si>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使用：每日放款基本資料檔</t>
    </r>
    <r>
      <rPr>
        <sz val="12"/>
        <color theme="1"/>
        <rFont val="Consolas"/>
        <family val="3"/>
      </rPr>
      <t>-</t>
    </r>
    <r>
      <rPr>
        <sz val="12"/>
        <color theme="1"/>
        <rFont val="微軟正黑體"/>
        <family val="2"/>
        <charset val="136"/>
      </rPr>
      <t>無追索債權</t>
    </r>
  </si>
  <si>
    <t>07</t>
  </si>
  <si>
    <r>
      <rPr>
        <sz val="12"/>
        <color theme="1"/>
        <rFont val="微軟正黑體"/>
        <family val="2"/>
        <charset val="136"/>
      </rPr>
      <t>每日放款基本資料檔</t>
    </r>
    <r>
      <rPr>
        <sz val="12"/>
        <color theme="1"/>
        <rFont val="Consolas"/>
        <family val="3"/>
      </rPr>
      <t>-</t>
    </r>
    <r>
      <rPr>
        <sz val="12"/>
        <color theme="1"/>
        <rFont val="微軟正黑體"/>
        <family val="2"/>
        <charset val="136"/>
      </rPr>
      <t>催收戶已無對內債權及呆帳戶</t>
    </r>
  </si>
  <si>
    <t>TT_LN_BASE_NO_INN_DEBT</t>
  </si>
  <si>
    <t>TW_TS0108_LNTT007X4S290C01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</si>
  <si>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使用：每日放款基本資料檔</t>
    </r>
    <r>
      <rPr>
        <sz val="12"/>
        <color theme="1"/>
        <rFont val="Consolas"/>
        <family val="3"/>
      </rPr>
      <t>-</t>
    </r>
    <r>
      <rPr>
        <sz val="12"/>
        <color theme="1"/>
        <rFont val="微軟正黑體"/>
        <family val="2"/>
        <charset val="136"/>
      </rPr>
      <t>催收戶已無對內債權及呆帳戶</t>
    </r>
  </si>
  <si>
    <t>08</t>
  </si>
  <si>
    <r>
      <rPr>
        <sz val="12"/>
        <color theme="1"/>
        <rFont val="微軟正黑體"/>
        <family val="2"/>
        <charset val="136"/>
      </rPr>
      <t>每日放款基本資料檔</t>
    </r>
    <r>
      <rPr>
        <sz val="12"/>
        <color theme="1"/>
        <rFont val="Consolas"/>
        <family val="3"/>
      </rPr>
      <t>-</t>
    </r>
    <r>
      <rPr>
        <sz val="12"/>
        <color theme="1"/>
        <rFont val="微軟正黑體"/>
        <family val="2"/>
        <charset val="136"/>
      </rPr>
      <t>當日結清</t>
    </r>
  </si>
  <si>
    <t>TT_LN_BASE_PAYOFF_DAY</t>
  </si>
  <si>
    <t>TW_TS0108_LNTT008X4S290C01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</si>
  <si>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使用：每日放款基本資料檔</t>
    </r>
    <r>
      <rPr>
        <sz val="12"/>
        <color theme="1"/>
        <rFont val="Consolas"/>
        <family val="3"/>
      </rPr>
      <t>-</t>
    </r>
    <r>
      <rPr>
        <sz val="12"/>
        <color theme="1"/>
        <rFont val="微軟正黑體"/>
        <family val="2"/>
        <charset val="136"/>
      </rPr>
      <t>當日結清</t>
    </r>
  </si>
  <si>
    <t>09</t>
  </si>
  <si>
    <r>
      <rPr>
        <sz val="12"/>
        <color theme="1"/>
        <rFont val="微軟正黑體"/>
        <family val="2"/>
        <charset val="136"/>
      </rPr>
      <t>每日放款基本資料檔</t>
    </r>
    <r>
      <rPr>
        <sz val="12"/>
        <color theme="1"/>
        <rFont val="Consolas"/>
        <family val="3"/>
      </rPr>
      <t>-</t>
    </r>
    <r>
      <rPr>
        <sz val="12"/>
        <color theme="1"/>
        <rFont val="微軟正黑體"/>
        <family val="2"/>
        <charset val="136"/>
      </rPr>
      <t>當月結清</t>
    </r>
    <phoneticPr fontId="2" type="noConversion"/>
  </si>
  <si>
    <t>TT_LN_BASE_PAYOFF_MON</t>
    <phoneticPr fontId="2" type="noConversion"/>
  </si>
  <si>
    <t>TW_TS0108_LNTT009X6S290C01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</si>
  <si>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使用：每日放款基本資料檔</t>
    </r>
    <r>
      <rPr>
        <sz val="12"/>
        <color theme="1"/>
        <rFont val="Consolas"/>
        <family val="3"/>
      </rPr>
      <t>-</t>
    </r>
    <r>
      <rPr>
        <sz val="12"/>
        <color theme="1"/>
        <rFont val="微軟正黑體"/>
        <family val="2"/>
        <charset val="136"/>
      </rPr>
      <t>當月結清</t>
    </r>
  </si>
  <si>
    <t>6S290</t>
    <phoneticPr fontId="2" type="noConversion"/>
  </si>
  <si>
    <t>10</t>
  </si>
  <si>
    <r>
      <rPr>
        <sz val="12"/>
        <color theme="1"/>
        <rFont val="微軟正黑體"/>
        <family val="2"/>
        <charset val="136"/>
      </rPr>
      <t>每日授信批覆書額度資料檔</t>
    </r>
    <phoneticPr fontId="2" type="noConversion"/>
  </si>
  <si>
    <t>TT_LN_BASE_AD_LIMIT</t>
    <phoneticPr fontId="2" type="noConversion"/>
  </si>
  <si>
    <t>TW_TS0108_LNTT010X6S290C01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</si>
  <si>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使用：每日授信批覆書額度資料檔</t>
    </r>
  </si>
  <si>
    <t>TW_TS0108_LNTT010XSH231C02</t>
  </si>
  <si>
    <t>SH231</t>
    <phoneticPr fontId="2" type="noConversion"/>
  </si>
  <si>
    <t>TW_TS0108_LNB06TD000114B21</t>
    <phoneticPr fontId="24" type="noConversion"/>
  </si>
  <si>
    <r>
      <rPr>
        <sz val="12"/>
        <color theme="1"/>
        <rFont val="微軟正黑體"/>
        <family val="2"/>
        <charset val="136"/>
      </rPr>
      <t>每營業日執行</t>
    </r>
  </si>
  <si>
    <r>
      <rPr>
        <sz val="12"/>
        <color theme="1"/>
        <rFont val="微軟正黑體"/>
        <family val="2"/>
        <charset val="136"/>
      </rPr>
      <t>不執行</t>
    </r>
  </si>
  <si>
    <t>11</t>
  </si>
  <si>
    <r>
      <rPr>
        <sz val="12"/>
        <color theme="1"/>
        <rFont val="微軟正黑體"/>
        <family val="2"/>
        <charset val="136"/>
      </rPr>
      <t>放款委託繳息資料檔</t>
    </r>
  </si>
  <si>
    <t>TT_LN_BASE_CONPAY</t>
  </si>
  <si>
    <t>TW_TS0108_LNTT011X5S291C01</t>
    <phoneticPr fontId="24" type="noConversion"/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</si>
  <si>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使用：放款委託繳息資料檔</t>
    </r>
  </si>
  <si>
    <t>5S291</t>
    <phoneticPr fontId="2" type="noConversion"/>
  </si>
  <si>
    <t>12</t>
  </si>
  <si>
    <r>
      <rPr>
        <sz val="12"/>
        <color theme="1"/>
        <rFont val="微軟正黑體"/>
        <family val="2"/>
        <charset val="136"/>
      </rPr>
      <t>放款基放利率最近生效記錄</t>
    </r>
  </si>
  <si>
    <t>TT_LN_BASE_RATE_EFF</t>
  </si>
  <si>
    <t>TW_TS0108_LNTT012X5S291C01</t>
    <phoneticPr fontId="24" type="noConversion"/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</si>
  <si>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使用：放款基放利率最近生效記錄</t>
    </r>
  </si>
  <si>
    <t>13</t>
  </si>
  <si>
    <r>
      <rPr>
        <sz val="12"/>
        <color theme="1"/>
        <rFont val="微軟正黑體"/>
        <family val="2"/>
        <charset val="136"/>
      </rPr>
      <t>間接授信</t>
    </r>
    <r>
      <rPr>
        <sz val="12"/>
        <color theme="1"/>
        <rFont val="Consolas"/>
        <family val="3"/>
      </rPr>
      <t>CRM</t>
    </r>
    <r>
      <rPr>
        <sz val="12"/>
        <color theme="1"/>
        <rFont val="微軟正黑體"/>
        <family val="2"/>
        <charset val="136"/>
      </rPr>
      <t>帳戶資料檔</t>
    </r>
  </si>
  <si>
    <t>TT_LN_BASE_INDR_CRM_ACC</t>
  </si>
  <si>
    <t>TW_TS0108_LNTT013X5S290C01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</si>
  <si>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使用：間接授信</t>
    </r>
    <r>
      <rPr>
        <sz val="12"/>
        <color theme="1"/>
        <rFont val="Consolas"/>
        <family val="3"/>
      </rPr>
      <t>CRM</t>
    </r>
    <r>
      <rPr>
        <sz val="12"/>
        <color theme="1"/>
        <rFont val="微軟正黑體"/>
        <family val="2"/>
        <charset val="136"/>
      </rPr>
      <t>帳戶資料檔</t>
    </r>
  </si>
  <si>
    <t>14</t>
  </si>
  <si>
    <r>
      <rPr>
        <sz val="12"/>
        <color theme="1"/>
        <rFont val="微軟正黑體"/>
        <family val="2"/>
        <charset val="136"/>
      </rPr>
      <t>每日放款基本資料檔</t>
    </r>
    <r>
      <rPr>
        <sz val="12"/>
        <color theme="1"/>
        <rFont val="Consolas"/>
        <family val="3"/>
      </rPr>
      <t>-FI</t>
    </r>
  </si>
  <si>
    <t>TT_LN_BASE_FI</t>
  </si>
  <si>
    <t>TW_TS0108_LNTT014X4S290C01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</si>
  <si>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使用：每日放款基本資料檔</t>
    </r>
    <r>
      <rPr>
        <sz val="12"/>
        <color theme="1"/>
        <rFont val="Consolas"/>
        <family val="3"/>
      </rPr>
      <t>-FI</t>
    </r>
  </si>
  <si>
    <t>15</t>
  </si>
  <si>
    <r>
      <rPr>
        <sz val="12"/>
        <color theme="1"/>
        <rFont val="微軟正黑體"/>
        <family val="2"/>
        <charset val="136"/>
      </rPr>
      <t>每日放款基本資料檔</t>
    </r>
    <r>
      <rPr>
        <sz val="12"/>
        <color theme="1"/>
        <rFont val="Consolas"/>
        <family val="3"/>
      </rPr>
      <t>-</t>
    </r>
    <r>
      <rPr>
        <sz val="12"/>
        <color theme="1"/>
        <rFont val="微軟正黑體"/>
        <family val="2"/>
        <charset val="136"/>
      </rPr>
      <t>催收戶已無對內債權及呆帳戶</t>
    </r>
    <r>
      <rPr>
        <sz val="12"/>
        <color theme="1"/>
        <rFont val="Consolas"/>
        <family val="3"/>
      </rPr>
      <t>-</t>
    </r>
    <r>
      <rPr>
        <sz val="12"/>
        <color theme="1"/>
        <rFont val="微軟正黑體"/>
        <family val="2"/>
        <charset val="136"/>
      </rPr>
      <t>月底日</t>
    </r>
  </si>
  <si>
    <t>TT_LN_BASE_NO_INN_RIGHT_MON</t>
  </si>
  <si>
    <t>TW_TS0108_LNTT015X4S290C01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</si>
  <si>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使用：每日放款基本資料檔</t>
    </r>
    <r>
      <rPr>
        <sz val="12"/>
        <color theme="1"/>
        <rFont val="Consolas"/>
        <family val="3"/>
      </rPr>
      <t>-</t>
    </r>
    <r>
      <rPr>
        <sz val="12"/>
        <color theme="1"/>
        <rFont val="微軟正黑體"/>
        <family val="2"/>
        <charset val="136"/>
      </rPr>
      <t>催收戶已無對內債權及呆帳戶</t>
    </r>
    <r>
      <rPr>
        <sz val="12"/>
        <color theme="1"/>
        <rFont val="Consolas"/>
        <family val="3"/>
      </rPr>
      <t>-</t>
    </r>
    <r>
      <rPr>
        <sz val="12"/>
        <color theme="1"/>
        <rFont val="微軟正黑體"/>
        <family val="2"/>
        <charset val="136"/>
      </rPr>
      <t>月底日</t>
    </r>
  </si>
  <si>
    <t>16</t>
  </si>
  <si>
    <r>
      <rPr>
        <sz val="12"/>
        <color theme="1"/>
        <rFont val="微軟正黑體"/>
        <family val="2"/>
        <charset val="136"/>
      </rPr>
      <t>每日放款基本資料延伸資訊檔</t>
    </r>
    <r>
      <rPr>
        <sz val="12"/>
        <color theme="1"/>
        <rFont val="Consolas"/>
        <family val="3"/>
      </rPr>
      <t>-</t>
    </r>
    <r>
      <rPr>
        <sz val="12"/>
        <color theme="1"/>
        <rFont val="微軟正黑體"/>
        <family val="2"/>
        <charset val="136"/>
      </rPr>
      <t>月底日</t>
    </r>
  </si>
  <si>
    <t>TT_LN_BASE_EXTENSION_MON</t>
  </si>
  <si>
    <t>TW_TS0108_LNTT016X4S290C01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</si>
  <si>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使用：每日放款基本資料延伸資訊檔</t>
    </r>
    <r>
      <rPr>
        <sz val="12"/>
        <color theme="1"/>
        <rFont val="Consolas"/>
        <family val="3"/>
      </rPr>
      <t>-</t>
    </r>
    <r>
      <rPr>
        <sz val="12"/>
        <color theme="1"/>
        <rFont val="微軟正黑體"/>
        <family val="2"/>
        <charset val="136"/>
      </rPr>
      <t>月底日</t>
    </r>
  </si>
  <si>
    <t>17</t>
  </si>
  <si>
    <r>
      <rPr>
        <sz val="12"/>
        <color theme="1"/>
        <rFont val="微軟正黑體"/>
        <family val="2"/>
        <charset val="136"/>
      </rPr>
      <t>定期議價利率調整資料檔</t>
    </r>
  </si>
  <si>
    <t>TT_BARGAIN_INTST_ADJ</t>
  </si>
  <si>
    <t>TW_TS0108_LNTT017XSH274C01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</si>
  <si>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使用：定期議價利率調整資料檔</t>
    </r>
  </si>
  <si>
    <t>SH274</t>
    <phoneticPr fontId="2" type="noConversion"/>
  </si>
  <si>
    <t>TW_TS0108_LNA12TD000005B01</t>
  </si>
  <si>
    <r>
      <rPr>
        <sz val="12"/>
        <color theme="1"/>
        <rFont val="微軟正黑體"/>
        <family val="2"/>
        <charset val="136"/>
      </rPr>
      <t>每日曆日執行</t>
    </r>
  </si>
  <si>
    <r>
      <rPr>
        <sz val="12"/>
        <color theme="1"/>
        <rFont val="微軟正黑體"/>
        <family val="2"/>
        <charset val="136"/>
      </rPr>
      <t>執行</t>
    </r>
  </si>
  <si>
    <t>18</t>
  </si>
  <si>
    <r>
      <rPr>
        <sz val="12"/>
        <color theme="1"/>
        <rFont val="微軟正黑體"/>
        <family val="2"/>
        <charset val="136"/>
      </rPr>
      <t>歸戶債務協商註記異動結果檔</t>
    </r>
  </si>
  <si>
    <t>TT_CUST_DEBT_NEGO</t>
    <phoneticPr fontId="2" type="noConversion"/>
  </si>
  <si>
    <t>TW_TS0108_LNTT018X4S290C01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</si>
  <si>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使用：歸戶債務協商註記異動結果檔</t>
    </r>
  </si>
  <si>
    <t>TW_TS0108_LNTT018XSH275C02</t>
  </si>
  <si>
    <t>SH275</t>
    <phoneticPr fontId="2" type="noConversion"/>
  </si>
  <si>
    <t>TW_TS0108_LNA15TD000006B01</t>
  </si>
  <si>
    <t>TW_TS0108_LNTT018XSH278C03</t>
  </si>
  <si>
    <t>SH278</t>
    <phoneticPr fontId="2" type="noConversion"/>
  </si>
  <si>
    <t>TW_TS0108_LNA15TD000014B04</t>
  </si>
  <si>
    <t>19</t>
  </si>
  <si>
    <r>
      <rPr>
        <sz val="12"/>
        <color theme="1"/>
        <rFont val="微軟正黑體"/>
        <family val="2"/>
        <charset val="136"/>
      </rPr>
      <t>簡票案件批覆書資料檔</t>
    </r>
  </si>
  <si>
    <t>TT_SIMPLE_CHEQUE_CASE</t>
  </si>
  <si>
    <t>TW_TS0108_LNTT019X4S290C01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</si>
  <si>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使用：簡票案件批覆書資料檔</t>
    </r>
  </si>
  <si>
    <t>20</t>
  </si>
  <si>
    <r>
      <t>MQ</t>
    </r>
    <r>
      <rPr>
        <sz val="12"/>
        <color theme="1"/>
        <rFont val="微軟正黑體"/>
        <family val="2"/>
        <charset val="136"/>
      </rPr>
      <t>查詢結果資料檔</t>
    </r>
  </si>
  <si>
    <t>TT_MQ_QUERY</t>
    <phoneticPr fontId="2" type="noConversion"/>
  </si>
  <si>
    <t>TW_TS0108_LNTT020X4S290C01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</si>
  <si>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</t>
    </r>
    <r>
      <rPr>
        <sz val="12"/>
        <color theme="1"/>
        <rFont val="Consolas"/>
        <family val="3"/>
      </rPr>
      <t>MQ</t>
    </r>
    <r>
      <rPr>
        <sz val="12"/>
        <color theme="1"/>
        <rFont val="微軟正黑體"/>
        <family val="2"/>
        <charset val="136"/>
      </rPr>
      <t>查詢結果資料檔</t>
    </r>
  </si>
  <si>
    <t>21</t>
  </si>
  <si>
    <r>
      <rPr>
        <sz val="12"/>
        <color theme="1"/>
        <rFont val="微軟正黑體"/>
        <family val="2"/>
        <charset val="136"/>
      </rPr>
      <t>簡票借款戶帳務資料檔</t>
    </r>
  </si>
  <si>
    <t>TT_SIMPLE_CHEQUE_ACCT</t>
  </si>
  <si>
    <t>TW_TS0108_LNTT021X4S290C01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</si>
  <si>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使用：簡票借款戶帳務資料檔</t>
    </r>
  </si>
  <si>
    <t>22</t>
  </si>
  <si>
    <r>
      <rPr>
        <sz val="12"/>
        <color theme="1"/>
        <rFont val="微軟正黑體"/>
        <family val="2"/>
        <charset val="136"/>
      </rPr>
      <t>簡票批覆書停用結果明細</t>
    </r>
  </si>
  <si>
    <t>TT_SIMPLE_CHEQUE_SUSPEND</t>
  </si>
  <si>
    <t>TW_TS0108_LNTT022X4S290C01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</si>
  <si>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使用：簡票批覆書停用結果明細</t>
    </r>
  </si>
  <si>
    <t>23</t>
  </si>
  <si>
    <r>
      <rPr>
        <sz val="12"/>
        <color theme="1"/>
        <rFont val="微軟正黑體"/>
        <family val="2"/>
        <charset val="136"/>
      </rPr>
      <t>放款委託還本資料檔</t>
    </r>
  </si>
  <si>
    <t>TT_LOAN_CONPRNP</t>
    <phoneticPr fontId="24" type="noConversion"/>
  </si>
  <si>
    <t>TW_TS0108_LNTT023X5S291C01</t>
    <phoneticPr fontId="24" type="noConversion"/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</si>
  <si>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使用：放款委託還本資料檔</t>
    </r>
  </si>
  <si>
    <t>24</t>
  </si>
  <si>
    <r>
      <rPr>
        <sz val="12"/>
        <color theme="1"/>
        <rFont val="微軟正黑體"/>
        <family val="2"/>
        <charset val="136"/>
      </rPr>
      <t>放款委託繳息日中扣款資料檔</t>
    </r>
  </si>
  <si>
    <t>TT_LOAN_CONPAY_DEBIT</t>
    <phoneticPr fontId="2" type="noConversion"/>
  </si>
  <si>
    <t>TW_TS0108_LNTT024XSH216C01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</si>
  <si>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使用：放款委託繳息日中扣款資料檔</t>
    </r>
  </si>
  <si>
    <t>SH216</t>
    <phoneticPr fontId="2" type="noConversion"/>
  </si>
  <si>
    <t>TW_TS0108_LNA05TD000010B01</t>
  </si>
  <si>
    <t>TW_TS0108_LNTT024XSH217C02</t>
  </si>
  <si>
    <t>SH217</t>
    <phoneticPr fontId="2" type="noConversion"/>
  </si>
  <si>
    <t>TW_TS0108_LNA05TD000010B02</t>
  </si>
  <si>
    <t>25</t>
  </si>
  <si>
    <r>
      <rPr>
        <sz val="12"/>
        <color theme="1"/>
        <rFont val="微軟正黑體"/>
        <family val="2"/>
        <charset val="136"/>
      </rPr>
      <t>歸戶前置協商、前置調解註記異動結果檔</t>
    </r>
  </si>
  <si>
    <t>TT_CUST_PRENEGO</t>
    <phoneticPr fontId="2" type="noConversion"/>
  </si>
  <si>
    <t>TW_TS0108_LNTT025X4S290C01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</si>
  <si>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使用：歸戶前置協商、前置調解註記異動結果檔</t>
    </r>
  </si>
  <si>
    <t>TW_TS0108_LNTT025XSH212C02</t>
  </si>
  <si>
    <t>SH212</t>
    <phoneticPr fontId="2" type="noConversion"/>
  </si>
  <si>
    <t>TW_TS0108_LNA15TD000011B01</t>
  </si>
  <si>
    <t>TW_TS0108_LNTT025XSH213C03</t>
  </si>
  <si>
    <t>SH213</t>
    <phoneticPr fontId="2" type="noConversion"/>
  </si>
  <si>
    <t>TW_TS0108_LNA15TD000011B02
TW_TS0108_LNA15TD000014B04</t>
    <phoneticPr fontId="24" type="noConversion"/>
  </si>
  <si>
    <r>
      <rPr>
        <sz val="12"/>
        <rFont val="微軟正黑體"/>
        <family val="2"/>
        <charset val="136"/>
      </rPr>
      <t>每營業日執行</t>
    </r>
    <phoneticPr fontId="57" type="noConversion"/>
  </si>
  <si>
    <r>
      <rPr>
        <sz val="12"/>
        <rFont val="微軟正黑體"/>
        <family val="2"/>
        <charset val="136"/>
      </rPr>
      <t>不執行</t>
    </r>
    <phoneticPr fontId="57" type="noConversion"/>
  </si>
  <si>
    <t>26</t>
  </si>
  <si>
    <r>
      <rPr>
        <sz val="12"/>
        <color theme="1"/>
        <rFont val="微軟正黑體"/>
        <family val="2"/>
        <charset val="136"/>
      </rPr>
      <t>協商銷帳結果檔</t>
    </r>
  </si>
  <si>
    <t>TT_NEGO_RECON</t>
  </si>
  <si>
    <t>TW_TS0108_LNTT026X4S290C01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</si>
  <si>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使用：協商銷帳結果檔</t>
    </r>
  </si>
  <si>
    <t>TW_TS0108_LNTT026XSH218C02</t>
    <phoneticPr fontId="24" type="noConversion"/>
  </si>
  <si>
    <t>SH218</t>
    <phoneticPr fontId="2" type="noConversion"/>
  </si>
  <si>
    <t>TW_TS0108_LNA15TD000015B02
TW_TS0108_LNA15TD000013B06</t>
    <phoneticPr fontId="24" type="noConversion"/>
  </si>
  <si>
    <t>TW_TS0108_LNTT026XSH221C03</t>
    <phoneticPr fontId="24" type="noConversion"/>
  </si>
  <si>
    <t>SH221</t>
    <phoneticPr fontId="2" type="noConversion"/>
  </si>
  <si>
    <t>TW_TS0108_LNA15TD000015B03
TW_TS0108_LNA15TD000013B09</t>
    <phoneticPr fontId="24" type="noConversion"/>
  </si>
  <si>
    <t>27</t>
  </si>
  <si>
    <r>
      <rPr>
        <sz val="12"/>
        <color theme="1"/>
        <rFont val="微軟正黑體"/>
        <family val="2"/>
        <charset val="136"/>
      </rPr>
      <t>企金</t>
    </r>
    <r>
      <rPr>
        <sz val="12"/>
        <color theme="1"/>
        <rFont val="Consolas"/>
        <family val="3"/>
      </rPr>
      <t>CPS</t>
    </r>
    <r>
      <rPr>
        <sz val="12"/>
        <color theme="1"/>
        <rFont val="微軟正黑體"/>
        <family val="2"/>
        <charset val="136"/>
      </rPr>
      <t>授信戶資訊檔</t>
    </r>
    <phoneticPr fontId="24" type="noConversion"/>
  </si>
  <si>
    <t>TT_CCPS_CREDIT</t>
  </si>
  <si>
    <t>TW_TS0108_LNTT027XSH238C01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</si>
  <si>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使用：企金</t>
    </r>
    <r>
      <rPr>
        <sz val="12"/>
        <color theme="1"/>
        <rFont val="Consolas"/>
        <family val="3"/>
      </rPr>
      <t>CPS</t>
    </r>
    <r>
      <rPr>
        <sz val="12"/>
        <color theme="1"/>
        <rFont val="微軟正黑體"/>
        <family val="2"/>
        <charset val="136"/>
      </rPr>
      <t>授信戶資訊檔</t>
    </r>
  </si>
  <si>
    <t>SH238</t>
    <phoneticPr fontId="2" type="noConversion"/>
  </si>
  <si>
    <t>TW_TS0108_LNI02TD000127B01</t>
  </si>
  <si>
    <t>TW_TS0108_LNTT027XSH239C02</t>
  </si>
  <si>
    <t>SH239</t>
    <phoneticPr fontId="2" type="noConversion"/>
  </si>
  <si>
    <t>TW_TS0108_LNI02TD000127B02
TW_TS0108_LNI02TD000127B03</t>
    <phoneticPr fontId="24" type="noConversion"/>
  </si>
  <si>
    <t>28</t>
  </si>
  <si>
    <r>
      <rPr>
        <sz val="12"/>
        <color theme="1"/>
        <rFont val="微軟正黑體"/>
        <family val="2"/>
        <charset val="136"/>
      </rPr>
      <t>貼現、信用狀到期註銷資料檔</t>
    </r>
  </si>
  <si>
    <t>TT_DISCOUNT_LC_DUE_CLEAR</t>
  </si>
  <si>
    <t>TW_TS0108_LNTT028X4S290C01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</si>
  <si>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使用：貼現、信用狀到期註銷資料檔</t>
    </r>
  </si>
  <si>
    <t>29</t>
  </si>
  <si>
    <r>
      <rPr>
        <sz val="12"/>
        <color theme="1"/>
        <rFont val="微軟正黑體"/>
        <family val="2"/>
        <charset val="136"/>
      </rPr>
      <t>協商案件回復原貸放條件結果檔</t>
    </r>
  </si>
  <si>
    <t>TT_DEBT_NEGO_RECOVERY</t>
  </si>
  <si>
    <t>TW_TS0108_LNTT029X4S290C01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</si>
  <si>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使用：協商案件回復原貸放條件結果檔</t>
    </r>
  </si>
  <si>
    <t>TW_TS0108_LNTT029XSH278C02</t>
  </si>
  <si>
    <t>30</t>
  </si>
  <si>
    <r>
      <rPr>
        <sz val="12"/>
        <color theme="1"/>
        <rFont val="微軟正黑體"/>
        <family val="2"/>
        <charset val="136"/>
      </rPr>
      <t>每日透支額度自動展期待處理資料檔</t>
    </r>
  </si>
  <si>
    <t>TT_OVERDRAFT_AUTO_TRANSFER</t>
  </si>
  <si>
    <t>TW_TS0108_LNTT030X4S290C01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</si>
  <si>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使用：每日透支額度自動展期待處理資料檔</t>
    </r>
  </si>
  <si>
    <t>31</t>
  </si>
  <si>
    <r>
      <rPr>
        <sz val="12"/>
        <color theme="1"/>
        <rFont val="微軟正黑體"/>
        <family val="2"/>
        <charset val="136"/>
      </rPr>
      <t>利害關係人資料檔</t>
    </r>
  </si>
  <si>
    <t>TT_LN_BASE_STAKEHOLDER</t>
  </si>
  <si>
    <t>TW_TS0108_LNTT031X4S290C01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</si>
  <si>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使用：利害關係人資料檔</t>
    </r>
  </si>
  <si>
    <t>32</t>
  </si>
  <si>
    <r>
      <rPr>
        <sz val="12"/>
        <color theme="1"/>
        <rFont val="微軟正黑體"/>
        <family val="2"/>
        <charset val="136"/>
      </rPr>
      <t>授信戶預收款掛帳資料檔</t>
    </r>
  </si>
  <si>
    <t>TT_CREDIT_PREPAID_BOOK</t>
  </si>
  <si>
    <t>TW_TS0108_LNTT032X4S290C01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</si>
  <si>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使用：授信戶預收款掛帳資料檔</t>
    </r>
  </si>
  <si>
    <t>33</t>
  </si>
  <si>
    <r>
      <rPr>
        <sz val="12"/>
        <color theme="1"/>
        <rFont val="微軟正黑體"/>
        <family val="2"/>
        <charset val="136"/>
      </rPr>
      <t>透支額度自動展期成功歷史檔</t>
    </r>
  </si>
  <si>
    <t>TT_OD_AUTO_TRANS_SUCCESS_HX</t>
    <phoneticPr fontId="2" type="noConversion"/>
  </si>
  <si>
    <t>TW_TS0108_LNTT033X4S290C01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</si>
  <si>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使用：透支額度自動展期成功歷史檔</t>
    </r>
  </si>
  <si>
    <t>TW_TS0108_LNTT033XSH295C02</t>
  </si>
  <si>
    <t>SH295</t>
    <phoneticPr fontId="2" type="noConversion"/>
  </si>
  <si>
    <t>TW_TS0108_LNB05MT000107B01</t>
  </si>
  <si>
    <r>
      <rPr>
        <sz val="12"/>
        <color theme="1"/>
        <rFont val="微軟正黑體"/>
        <family val="2"/>
        <charset val="136"/>
      </rPr>
      <t>每月五號</t>
    </r>
  </si>
  <si>
    <r>
      <rPr>
        <sz val="12"/>
        <color theme="1"/>
        <rFont val="微軟正黑體"/>
        <family val="2"/>
        <charset val="136"/>
      </rPr>
      <t>延後一個營業日</t>
    </r>
  </si>
  <si>
    <t>34</t>
  </si>
  <si>
    <r>
      <rPr>
        <sz val="12"/>
        <color theme="1"/>
        <rFont val="微軟正黑體"/>
        <family val="2"/>
        <charset val="136"/>
      </rPr>
      <t>放款無借款餘額清償資料檔</t>
    </r>
  </si>
  <si>
    <t>TT_LOAN_NO_BALANCE</t>
    <phoneticPr fontId="2" type="noConversion"/>
  </si>
  <si>
    <t>TW_TS0108_LNTT034X4S290C01</t>
    <phoneticPr fontId="2" type="noConversion"/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</si>
  <si>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使用：放款無借款餘額清償資料檔</t>
    </r>
  </si>
  <si>
    <t>35</t>
  </si>
  <si>
    <r>
      <rPr>
        <sz val="12"/>
        <color theme="1"/>
        <rFont val="微軟正黑體"/>
        <family val="2"/>
        <charset val="136"/>
      </rPr>
      <t>訴訟代墊款處理資料檔</t>
    </r>
  </si>
  <si>
    <t>TT_LAWSUIT_AMT</t>
    <phoneticPr fontId="2" type="noConversion"/>
  </si>
  <si>
    <t>TW_TS0108_LNTT035X4S290C01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</si>
  <si>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使用：訴訟代墊款處理資料檔</t>
    </r>
  </si>
  <si>
    <t>TW_TS0108_LNTT035XSH252C02</t>
    <phoneticPr fontId="24" type="noConversion"/>
  </si>
  <si>
    <t>SH252</t>
    <phoneticPr fontId="2" type="noConversion"/>
  </si>
  <si>
    <t>TW_TS0108_LNI05TD000130B01
TW_TS0108_LNI05TD000147B01</t>
    <phoneticPr fontId="24" type="noConversion"/>
  </si>
  <si>
    <t>TW_TS0108_LNTT035X5S291C03</t>
    <phoneticPr fontId="24" type="noConversion"/>
  </si>
  <si>
    <t>5S291</t>
    <phoneticPr fontId="24" type="noConversion"/>
  </si>
  <si>
    <t>TW_TS0108_LNI05TD000148B01
TW_TS0108_LNI05TD000153B01</t>
    <phoneticPr fontId="24" type="noConversion"/>
  </si>
  <si>
    <t>36</t>
  </si>
  <si>
    <r>
      <rPr>
        <sz val="12"/>
        <color theme="1"/>
        <rFont val="微軟正黑體"/>
        <family val="2"/>
        <charset val="136"/>
      </rPr>
      <t>業務費用處理資料檔</t>
    </r>
  </si>
  <si>
    <t>TT_BUSINESS_FEE</t>
    <phoneticPr fontId="2" type="noConversion"/>
  </si>
  <si>
    <t>TW_TS0108_LNTT036X4S290C01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</si>
  <si>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使用：業務費用處理資料檔</t>
    </r>
  </si>
  <si>
    <t>TW_TS0108_LNTT036XSH252C02</t>
  </si>
  <si>
    <t>TW_TS0108_LNTT036X5S291C03</t>
    <phoneticPr fontId="24" type="noConversion"/>
  </si>
  <si>
    <t>37</t>
  </si>
  <si>
    <r>
      <rPr>
        <sz val="12"/>
        <color theme="1"/>
        <rFont val="微軟正黑體"/>
        <family val="2"/>
        <charset val="136"/>
      </rPr>
      <t>申請與逾期案件登錄資料檔</t>
    </r>
  </si>
  <si>
    <t>TT_APPLY_OVERDUE_CASE</t>
    <phoneticPr fontId="2" type="noConversion"/>
  </si>
  <si>
    <t>TW_TS0108_LNTT037X4S290C01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</si>
  <si>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使用：申請與逾期案件登錄資料檔</t>
    </r>
  </si>
  <si>
    <t>TW_TS0108_LNTT037XSH252C02</t>
  </si>
  <si>
    <t>TW_TS0108_LNTT037X5S291C03</t>
    <phoneticPr fontId="24" type="noConversion"/>
  </si>
  <si>
    <t>38</t>
  </si>
  <si>
    <r>
      <rPr>
        <sz val="12"/>
        <color theme="1"/>
        <rFont val="微軟正黑體"/>
        <family val="2"/>
        <charset val="136"/>
      </rPr>
      <t>每日異動帳號逾期紀錄資料檔</t>
    </r>
  </si>
  <si>
    <t>TT_LN_BASE_MODI_ACC_OVERDUE</t>
  </si>
  <si>
    <t>TW_TS0108_LNTT038X4S290C01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</si>
  <si>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使用：每日異動帳號逾期紀錄資料檔</t>
    </r>
  </si>
  <si>
    <t>39</t>
  </si>
  <si>
    <r>
      <rPr>
        <sz val="12"/>
        <color theme="1"/>
        <rFont val="微軟正黑體"/>
        <family val="2"/>
        <charset val="136"/>
      </rPr>
      <t>放款到期清償資料檔</t>
    </r>
  </si>
  <si>
    <t>TT_LOAN_OVERDUE_CLOSE</t>
  </si>
  <si>
    <t>TW_TS0108_LNTT039X5S291C01</t>
    <phoneticPr fontId="24" type="noConversion"/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</si>
  <si>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使用：放款到期清償資料檔</t>
    </r>
  </si>
  <si>
    <t>TW_TS0108_LNA09TD000023B01</t>
  </si>
  <si>
    <t>40</t>
  </si>
  <si>
    <r>
      <rPr>
        <sz val="12"/>
        <color theme="1"/>
        <rFont val="微軟正黑體"/>
        <family val="2"/>
        <charset val="136"/>
      </rPr>
      <t>小額信貸到期清償日中扣款資料檔</t>
    </r>
  </si>
  <si>
    <t>TT_CREDIT_OVERDUE_CLOSE</t>
    <phoneticPr fontId="24" type="noConversion"/>
  </si>
  <si>
    <t>TW_TS0108_LNTT040X5S291C01</t>
    <phoneticPr fontId="24" type="noConversion"/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</si>
  <si>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使用：小額信貸到期清償日中扣款資料檔</t>
    </r>
  </si>
  <si>
    <t>TW_TS0108_LNTT040XSH277C02</t>
  </si>
  <si>
    <t>SH277</t>
    <phoneticPr fontId="2" type="noConversion"/>
  </si>
  <si>
    <t>TW_TS0108_LNA09TD000028B01</t>
  </si>
  <si>
    <t>41</t>
  </si>
  <si>
    <r>
      <rPr>
        <sz val="12"/>
        <color theme="1"/>
        <rFont val="微軟正黑體"/>
        <family val="2"/>
        <charset val="136"/>
      </rPr>
      <t>月繳月省</t>
    </r>
    <r>
      <rPr>
        <sz val="12"/>
        <color theme="1"/>
        <rFont val="Consolas"/>
        <family val="3"/>
      </rPr>
      <t>-</t>
    </r>
    <r>
      <rPr>
        <sz val="12"/>
        <color theme="1"/>
        <rFont val="微軟正黑體"/>
        <family val="2"/>
        <charset val="136"/>
      </rPr>
      <t>小額信貸提前清償資料檔</t>
    </r>
  </si>
  <si>
    <t>TT_MSM_CREDIT_PRECLOSE</t>
  </si>
  <si>
    <t>TW_TS0108_LNTT041X5S291C01</t>
    <phoneticPr fontId="24" type="noConversion"/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</si>
  <si>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使用：月繳月省</t>
    </r>
    <r>
      <rPr>
        <sz val="12"/>
        <color theme="1"/>
        <rFont val="Consolas"/>
        <family val="3"/>
      </rPr>
      <t>-</t>
    </r>
    <r>
      <rPr>
        <sz val="12"/>
        <color theme="1"/>
        <rFont val="微軟正黑體"/>
        <family val="2"/>
        <charset val="136"/>
      </rPr>
      <t>小額信貸提前清償資料檔</t>
    </r>
  </si>
  <si>
    <t>42</t>
  </si>
  <si>
    <r>
      <rPr>
        <sz val="12"/>
        <color theme="1"/>
        <rFont val="微軟正黑體"/>
        <family val="2"/>
        <charset val="136"/>
      </rPr>
      <t>批次轉催收明細資料檔</t>
    </r>
  </si>
  <si>
    <t>TT_TRANSFER_OVERDUE</t>
  </si>
  <si>
    <t>TW_TS0108_LNTT042X4S290C01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</si>
  <si>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使用：批次轉催收明細資料檔</t>
    </r>
  </si>
  <si>
    <t>43</t>
  </si>
  <si>
    <r>
      <rPr>
        <sz val="12"/>
        <color theme="1"/>
        <rFont val="微軟正黑體"/>
        <family val="2"/>
        <charset val="136"/>
      </rPr>
      <t>小額信貸批次繳還掛帳利息資料檔</t>
    </r>
  </si>
  <si>
    <t>TT_CREDIT_LOAN_CONPRNP</t>
  </si>
  <si>
    <t>TW_TS0108_LNTT043X5S291C01</t>
    <phoneticPr fontId="24" type="noConversion"/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</si>
  <si>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使用：小額信貸批次繳還掛帳利息資料檔</t>
    </r>
  </si>
  <si>
    <t>44</t>
  </si>
  <si>
    <r>
      <rPr>
        <sz val="12"/>
        <color theme="1"/>
        <rFont val="微軟正黑體"/>
        <family val="2"/>
        <charset val="136"/>
      </rPr>
      <t>批次轉呆帳資料檔</t>
    </r>
  </si>
  <si>
    <t>TT_TRAN_BAD_DEBT</t>
  </si>
  <si>
    <t>TW_TS0108_LNTT044X4S290C01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</si>
  <si>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使用：批次轉呆帳資料檔</t>
    </r>
  </si>
  <si>
    <t>45</t>
  </si>
  <si>
    <r>
      <rPr>
        <sz val="12"/>
        <color theme="1"/>
        <rFont val="微軟正黑體"/>
        <family val="2"/>
        <charset val="136"/>
      </rPr>
      <t>房貸展延資料檔</t>
    </r>
  </si>
  <si>
    <t>TT_HOME_LOAN_AUTO_EXT</t>
  </si>
  <si>
    <t>TW_TS0108_LNTT045X5S290C01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</si>
  <si>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使用：房貸展延資料檔</t>
    </r>
  </si>
  <si>
    <t>46</t>
  </si>
  <si>
    <r>
      <rPr>
        <sz val="12"/>
        <color theme="1"/>
        <rFont val="微軟正黑體"/>
        <family val="2"/>
        <charset val="136"/>
      </rPr>
      <t>每日批次催呆收回扣帳資料檔</t>
    </r>
  </si>
  <si>
    <t>TT_OVERDUE_RECOV_DEBIT</t>
  </si>
  <si>
    <t>TW_TS0108_LNTT046X4S290C01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</si>
  <si>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使用：每日批次催呆收回扣帳資料檔</t>
    </r>
  </si>
  <si>
    <t>47</t>
  </si>
  <si>
    <r>
      <rPr>
        <sz val="12"/>
        <color theme="1"/>
        <rFont val="微軟正黑體"/>
        <family val="2"/>
        <charset val="136"/>
      </rPr>
      <t>協商金額查詢申請資料檔</t>
    </r>
  </si>
  <si>
    <t>TT_NEGO_AMT_QUERY_APPLY</t>
  </si>
  <si>
    <t>TW_TS0108_LNTT047XSH224C01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</si>
  <si>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使用：協商金額查詢申請資料檔</t>
    </r>
  </si>
  <si>
    <t>SH224</t>
    <phoneticPr fontId="2" type="noConversion"/>
  </si>
  <si>
    <t>TW_TS0108_LNA12TD000057B01
TW_TS0108_LNA12TD000058B01</t>
    <phoneticPr fontId="24" type="noConversion"/>
  </si>
  <si>
    <t>TW_TS0108_LNTT047XSH225C02</t>
  </si>
  <si>
    <t>SH225</t>
    <phoneticPr fontId="2" type="noConversion"/>
  </si>
  <si>
    <t>TW_TS0108_LNA12TD000144B01
TW_TS0108_LNA12TD000145B01</t>
    <phoneticPr fontId="24" type="noConversion"/>
  </si>
  <si>
    <t>48</t>
  </si>
  <si>
    <r>
      <rPr>
        <sz val="12"/>
        <color theme="1"/>
        <rFont val="微軟正黑體"/>
        <family val="2"/>
        <charset val="136"/>
      </rPr>
      <t>有擔保債權金額回報資料檔</t>
    </r>
  </si>
  <si>
    <t>TT_SECURED_RIGHT_RETURN</t>
  </si>
  <si>
    <t>TW_TS0108_LNTT048XSH227C01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</si>
  <si>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使用：有擔保債權金額回報資料檔</t>
    </r>
  </si>
  <si>
    <t>SH227</t>
    <phoneticPr fontId="2" type="noConversion"/>
  </si>
  <si>
    <t>TW_TS0108_LNA12TD000145B01</t>
  </si>
  <si>
    <t>49</t>
  </si>
  <si>
    <r>
      <rPr>
        <sz val="12"/>
        <color theme="1"/>
        <rFont val="微軟正黑體"/>
        <family val="2"/>
        <charset val="136"/>
      </rPr>
      <t>無擔保債權金額回報資料檔</t>
    </r>
  </si>
  <si>
    <t>TT_UNSECURED_RIGHT_RETURN</t>
  </si>
  <si>
    <t>TW_TS0108_LNTT049XSH224C01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</si>
  <si>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使用：無擔保債權金額回報資料檔</t>
    </r>
  </si>
  <si>
    <t>TW_TS0108_LNA12TD000057B01
TW_TS0108_LNA12TD000058B01</t>
  </si>
  <si>
    <t>TW_TS0108_LNTT049XSH225C02</t>
  </si>
  <si>
    <t>TW_TS0108_LNA12TD000144B01
TW_TS0108_LNA12TD000145B01</t>
  </si>
  <si>
    <t>50</t>
  </si>
  <si>
    <r>
      <rPr>
        <sz val="12"/>
        <color theme="1"/>
        <rFont val="微軟正黑體"/>
        <family val="2"/>
        <charset val="136"/>
      </rPr>
      <t>法院裁定無須繳款資料檔</t>
    </r>
  </si>
  <si>
    <t>TT_COURT_ATTACH_NOPAY</t>
  </si>
  <si>
    <t>TW_TS0108_LNTT050X5S290C01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</si>
  <si>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使用：法院裁定無須繳款資料檔</t>
    </r>
  </si>
  <si>
    <t>51</t>
  </si>
  <si>
    <r>
      <rPr>
        <sz val="12"/>
        <color theme="1"/>
        <rFont val="微軟正黑體"/>
        <family val="2"/>
        <charset val="136"/>
      </rPr>
      <t>企金戶基本資料檔</t>
    </r>
  </si>
  <si>
    <t>TT_LN_CORP_BASE</t>
  </si>
  <si>
    <t>TW_TS0108_LNTT051X4S290C01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</si>
  <si>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使用：企金戶基本資料檔</t>
    </r>
  </si>
  <si>
    <t>52</t>
  </si>
  <si>
    <r>
      <rPr>
        <sz val="12"/>
        <color theme="1"/>
        <rFont val="微軟正黑體"/>
        <family val="2"/>
        <charset val="136"/>
      </rPr>
      <t>反面承諾即將到期資料檔</t>
    </r>
  </si>
  <si>
    <t>TT_NON_PROMISE_WILL_DUE</t>
  </si>
  <si>
    <t>TW_TS0108_LNTT052X4S290C01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</si>
  <si>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使用：反面承諾即將到期資料檔</t>
    </r>
  </si>
  <si>
    <t>53</t>
  </si>
  <si>
    <r>
      <rPr>
        <sz val="12"/>
        <color theme="1"/>
        <rFont val="微軟正黑體"/>
        <family val="2"/>
        <charset val="136"/>
      </rPr>
      <t>退票及拒往放款逾期特殊註記資料檔</t>
    </r>
  </si>
  <si>
    <t>TT_DENY_LOAN_NO</t>
  </si>
  <si>
    <t>TW_TS0108_LNTT053X5S290C01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</si>
  <si>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使用：退票及拒往放款逾期特殊註記資料檔</t>
    </r>
  </si>
  <si>
    <t>54</t>
  </si>
  <si>
    <r>
      <rPr>
        <sz val="12"/>
        <color theme="1"/>
        <rFont val="微軟正黑體"/>
        <family val="2"/>
        <charset val="136"/>
      </rPr>
      <t>債務協商分配款批次銷帳作業資料檔</t>
    </r>
  </si>
  <si>
    <t>TT_DEBT_NEGO_LISTED</t>
  </si>
  <si>
    <t>TW_TS0108_LNTT054X4S290C01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</si>
  <si>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使用：債務協商分配款批次銷帳作業資料檔</t>
    </r>
  </si>
  <si>
    <t>55</t>
  </si>
  <si>
    <r>
      <rPr>
        <sz val="12"/>
        <color theme="1"/>
        <rFont val="微軟正黑體"/>
        <family val="2"/>
        <charset val="136"/>
      </rPr>
      <t>企金</t>
    </r>
    <r>
      <rPr>
        <sz val="12"/>
        <color theme="1"/>
        <rFont val="Consolas"/>
        <family val="3"/>
      </rPr>
      <t>CPS</t>
    </r>
    <r>
      <rPr>
        <sz val="12"/>
        <color theme="1"/>
        <rFont val="微軟正黑體"/>
        <family val="2"/>
        <charset val="136"/>
      </rPr>
      <t>批覆書登錄資料</t>
    </r>
  </si>
  <si>
    <t>TT_CCPS_APPR_DOC</t>
  </si>
  <si>
    <t>TW_TS0108_LNTT055X4S290C01</t>
    <phoneticPr fontId="24" type="noConversion"/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</si>
  <si>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使用：企金</t>
    </r>
    <r>
      <rPr>
        <sz val="12"/>
        <color theme="1"/>
        <rFont val="Consolas"/>
        <family val="3"/>
      </rPr>
      <t>CPS</t>
    </r>
    <r>
      <rPr>
        <sz val="12"/>
        <color theme="1"/>
        <rFont val="微軟正黑體"/>
        <family val="2"/>
        <charset val="136"/>
      </rPr>
      <t>批覆書登錄資料</t>
    </r>
  </si>
  <si>
    <t>TW_TS0108_LNB02TD000110B01</t>
  </si>
  <si>
    <t>TW_TS0108_LNTT055XSH234C02</t>
  </si>
  <si>
    <t>SH234</t>
  </si>
  <si>
    <t>TW_TS0108_LNB02TD000110B02</t>
  </si>
  <si>
    <t>TW_TS0108_LNTT055XSH235C03</t>
  </si>
  <si>
    <t>SH235</t>
  </si>
  <si>
    <t>TW_TS0108_LNB02TD000110B03</t>
  </si>
  <si>
    <t>TW_TS0108_LNTT055XSH236C04</t>
  </si>
  <si>
    <t>SH236</t>
  </si>
  <si>
    <t>TW_TS0108_LNB02TD000110B04</t>
  </si>
  <si>
    <t>TW_TS0108_LNTT055XSH237C05</t>
  </si>
  <si>
    <t>SH237</t>
  </si>
  <si>
    <t>TW_TS0108_LNB02TD000110B05</t>
  </si>
  <si>
    <t>56</t>
  </si>
  <si>
    <r>
      <rPr>
        <sz val="12"/>
        <color theme="1"/>
        <rFont val="微軟正黑體"/>
        <family val="2"/>
        <charset val="136"/>
      </rPr>
      <t>企金</t>
    </r>
    <r>
      <rPr>
        <sz val="12"/>
        <color theme="1"/>
        <rFont val="Consolas"/>
        <family val="3"/>
      </rPr>
      <t>CPS</t>
    </r>
    <r>
      <rPr>
        <sz val="12"/>
        <color theme="1"/>
        <rFont val="微軟正黑體"/>
        <family val="2"/>
        <charset val="136"/>
      </rPr>
      <t>分項額度登錄資料</t>
    </r>
  </si>
  <si>
    <t>TT_CCPS_LIMIT</t>
  </si>
  <si>
    <t>TW_TS0108_LNTT056X4S290C01</t>
    <phoneticPr fontId="24" type="noConversion"/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</si>
  <si>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使用：企金</t>
    </r>
    <r>
      <rPr>
        <sz val="12"/>
        <color theme="1"/>
        <rFont val="Consolas"/>
        <family val="3"/>
      </rPr>
      <t>CPS</t>
    </r>
    <r>
      <rPr>
        <sz val="12"/>
        <color theme="1"/>
        <rFont val="微軟正黑體"/>
        <family val="2"/>
        <charset val="136"/>
      </rPr>
      <t>分項額度登錄資料</t>
    </r>
  </si>
  <si>
    <t>TW_TS0108_LNTT056XSH234C02</t>
  </si>
  <si>
    <t>TW_TS0108_LNTT056XSH235C03</t>
  </si>
  <si>
    <t>TW_TS0108_LNTT056XSH236C04</t>
  </si>
  <si>
    <t>TW_TS0108_LNTT056XSH237C05</t>
  </si>
  <si>
    <t>57</t>
  </si>
  <si>
    <r>
      <rPr>
        <sz val="12"/>
        <color theme="1"/>
        <rFont val="微軟正黑體"/>
        <family val="2"/>
        <charset val="136"/>
      </rPr>
      <t>企金</t>
    </r>
    <r>
      <rPr>
        <sz val="12"/>
        <color theme="1"/>
        <rFont val="Consolas"/>
        <family val="3"/>
      </rPr>
      <t>CPS</t>
    </r>
    <r>
      <rPr>
        <sz val="12"/>
        <color theme="1"/>
        <rFont val="微軟正黑體"/>
        <family val="2"/>
        <charset val="136"/>
      </rPr>
      <t>保證人登錄資料</t>
    </r>
  </si>
  <si>
    <t>TT_CCPS_GUARANTOR</t>
  </si>
  <si>
    <t>TW_TS0108_LNTT057X4S290C01</t>
    <phoneticPr fontId="24" type="noConversion"/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</si>
  <si>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使用：企金</t>
    </r>
    <r>
      <rPr>
        <sz val="12"/>
        <color theme="1"/>
        <rFont val="Consolas"/>
        <family val="3"/>
      </rPr>
      <t>CPS</t>
    </r>
    <r>
      <rPr>
        <sz val="12"/>
        <color theme="1"/>
        <rFont val="微軟正黑體"/>
        <family val="2"/>
        <charset val="136"/>
      </rPr>
      <t>保證人登錄資料</t>
    </r>
  </si>
  <si>
    <t>TW_TS0108_LNTT057XSH234C02</t>
  </si>
  <si>
    <t>TW_TS0108_LNTT057XSH235C03</t>
  </si>
  <si>
    <t>TW_TS0108_LNTT057XSH236C04</t>
  </si>
  <si>
    <t>TW_TS0108_LNTT057XSH237C05</t>
  </si>
  <si>
    <t>58</t>
  </si>
  <si>
    <r>
      <t>JCIC-LGD</t>
    </r>
    <r>
      <rPr>
        <sz val="12"/>
        <color theme="1"/>
        <rFont val="微軟正黑體"/>
        <family val="2"/>
        <charset val="136"/>
      </rPr>
      <t>違約授信戶</t>
    </r>
  </si>
  <si>
    <t>TT_JCIC_LGD_BREACH_LOAN_CUST</t>
  </si>
  <si>
    <t>TW_TS0108_LNTT058X6S290C01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</si>
  <si>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</t>
    </r>
    <r>
      <rPr>
        <sz val="12"/>
        <color theme="1"/>
        <rFont val="Consolas"/>
        <family val="3"/>
      </rPr>
      <t>JCIC-LGD</t>
    </r>
    <r>
      <rPr>
        <sz val="12"/>
        <color theme="1"/>
        <rFont val="微軟正黑體"/>
        <family val="2"/>
        <charset val="136"/>
      </rPr>
      <t>違約授信戶</t>
    </r>
  </si>
  <si>
    <t>59</t>
  </si>
  <si>
    <r>
      <t>JCIC-LGD</t>
    </r>
    <r>
      <rPr>
        <sz val="12"/>
        <color theme="1"/>
        <rFont val="微軟正黑體"/>
        <family val="2"/>
        <charset val="136"/>
      </rPr>
      <t>違約報送帳戶資料</t>
    </r>
  </si>
  <si>
    <t>TT_JCIC_LGD_BREACH_REPORT_ACC</t>
  </si>
  <si>
    <t>TW_TS0108_LNTT059X6S290C01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</si>
  <si>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</t>
    </r>
    <r>
      <rPr>
        <sz val="12"/>
        <color theme="1"/>
        <rFont val="Consolas"/>
        <family val="3"/>
      </rPr>
      <t>JCIC-LGD</t>
    </r>
    <r>
      <rPr>
        <sz val="12"/>
        <color theme="1"/>
        <rFont val="微軟正黑體"/>
        <family val="2"/>
        <charset val="136"/>
      </rPr>
      <t>違約報送帳戶資料</t>
    </r>
  </si>
  <si>
    <t>60</t>
  </si>
  <si>
    <r>
      <rPr>
        <sz val="12"/>
        <color theme="1"/>
        <rFont val="微軟正黑體"/>
        <family val="2"/>
        <charset val="136"/>
      </rPr>
      <t>每日預約換匯資料檔</t>
    </r>
  </si>
  <si>
    <t>TT_RESERVE_EXCHANGE</t>
  </si>
  <si>
    <t>TW_TS0108_LNTT060XSH259C01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</si>
  <si>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使用：每日預約換匯資料檔</t>
    </r>
  </si>
  <si>
    <t>SH259</t>
    <phoneticPr fontId="2" type="noConversion"/>
  </si>
  <si>
    <t>TW_TS0108_LNI05TD000138B01</t>
  </si>
  <si>
    <t>61</t>
  </si>
  <si>
    <r>
      <rPr>
        <sz val="12"/>
        <color theme="1"/>
        <rFont val="微軟正黑體"/>
        <family val="2"/>
        <charset val="136"/>
      </rPr>
      <t>債務協商逾期特殊註記更新資料檔</t>
    </r>
  </si>
  <si>
    <t>TT_DEBT_NEGO_OVERDUE</t>
  </si>
  <si>
    <t>TW_TS0108_LNTT061X4S290C01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</si>
  <si>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使用：債務協商逾期特殊註記更新資料檔</t>
    </r>
  </si>
  <si>
    <t>62</t>
  </si>
  <si>
    <r>
      <rPr>
        <sz val="12"/>
        <color theme="1"/>
        <rFont val="微軟正黑體"/>
        <family val="2"/>
        <charset val="136"/>
      </rPr>
      <t>留學生貸款利率檔</t>
    </r>
  </si>
  <si>
    <t>TT_FOREIGN_STU_INTST</t>
  </si>
  <si>
    <t>TW_TS0108_LNTT062X5S290C01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</si>
  <si>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使用：留學生貸款利率檔</t>
    </r>
  </si>
  <si>
    <t>63</t>
  </si>
  <si>
    <r>
      <rPr>
        <sz val="12"/>
        <color theme="1"/>
        <rFont val="微軟正黑體"/>
        <family val="2"/>
        <charset val="136"/>
      </rPr>
      <t>留學生貸款調整利率資料檔</t>
    </r>
  </si>
  <si>
    <t>TT_FOREIGN_STU_ADJ_INTST</t>
  </si>
  <si>
    <t>TW_TS0108_LNTT063X5S290C01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</si>
  <si>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使用：留學生貸款調整利率資料檔</t>
    </r>
  </si>
  <si>
    <t>64</t>
  </si>
  <si>
    <r>
      <rPr>
        <sz val="12"/>
        <color theme="1"/>
        <rFont val="微軟正黑體"/>
        <family val="2"/>
        <charset val="136"/>
      </rPr>
      <t>債務協商後毀諾停扣註記更新資料檔</t>
    </r>
  </si>
  <si>
    <t>TT_DEBT_NEGO_SUSPEND</t>
  </si>
  <si>
    <t>TW_TS0108_LNTT064XSH287C01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</si>
  <si>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使用：債務協商後毀諾停扣註記更新資料檔</t>
    </r>
  </si>
  <si>
    <t>SH287</t>
    <phoneticPr fontId="2" type="noConversion"/>
  </si>
  <si>
    <t>TW_TS0108_LNA15TD000048B01</t>
  </si>
  <si>
    <t>65</t>
  </si>
  <si>
    <r>
      <rPr>
        <sz val="12"/>
        <color theme="1"/>
        <rFont val="微軟正黑體"/>
        <family val="2"/>
        <charset val="136"/>
      </rPr>
      <t>留學生貸款新增分段優惠利率資料檔</t>
    </r>
  </si>
  <si>
    <t>TT_FOREIGN_STU_PP_INTST</t>
  </si>
  <si>
    <t>TW_TS0108_LNTT065X4S290C01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</si>
  <si>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使用：留學生貸款新增分段優惠利率資料檔</t>
    </r>
  </si>
  <si>
    <t>66</t>
  </si>
  <si>
    <r>
      <t>TMU</t>
    </r>
    <r>
      <rPr>
        <sz val="12"/>
        <color theme="1"/>
        <rFont val="微軟正黑體"/>
        <family val="2"/>
        <charset val="136"/>
      </rPr>
      <t>顧客名單資料檔</t>
    </r>
  </si>
  <si>
    <t>TT_TMU_CUST_LIST</t>
    <phoneticPr fontId="2" type="noConversion"/>
  </si>
  <si>
    <t>TW_TS0108_LNTT066X4S290C01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</si>
  <si>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</t>
    </r>
    <r>
      <rPr>
        <sz val="12"/>
        <color theme="1"/>
        <rFont val="Consolas"/>
        <family val="3"/>
      </rPr>
      <t>TMU</t>
    </r>
    <r>
      <rPr>
        <sz val="12"/>
        <color theme="1"/>
        <rFont val="微軟正黑體"/>
        <family val="2"/>
        <charset val="136"/>
      </rPr>
      <t>顧客名單資料檔</t>
    </r>
  </si>
  <si>
    <t>67</t>
  </si>
  <si>
    <r>
      <rPr>
        <sz val="12"/>
        <color theme="1"/>
        <rFont val="微軟正黑體"/>
        <family val="2"/>
        <charset val="136"/>
      </rPr>
      <t>企金</t>
    </r>
    <r>
      <rPr>
        <sz val="12"/>
        <color theme="1"/>
        <rFont val="Consolas"/>
        <family val="3"/>
      </rPr>
      <t>CPS</t>
    </r>
    <r>
      <rPr>
        <sz val="12"/>
        <color theme="1"/>
        <rFont val="微軟正黑體"/>
        <family val="2"/>
        <charset val="136"/>
      </rPr>
      <t>批覆書登錄錯誤資料檔</t>
    </r>
  </si>
  <si>
    <t>TT_CCPS_APPR_DOC_ERROR</t>
  </si>
  <si>
    <t>TW_TS0108_LNTT067X4S290C01</t>
    <phoneticPr fontId="24" type="noConversion"/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</si>
  <si>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使用：企金</t>
    </r>
    <r>
      <rPr>
        <sz val="12"/>
        <color theme="1"/>
        <rFont val="Consolas"/>
        <family val="3"/>
      </rPr>
      <t>CPS</t>
    </r>
    <r>
      <rPr>
        <sz val="12"/>
        <color theme="1"/>
        <rFont val="微軟正黑體"/>
        <family val="2"/>
        <charset val="136"/>
      </rPr>
      <t>批覆書登錄錯誤資料檔</t>
    </r>
  </si>
  <si>
    <t>TW_TS0108_LNTT067XSH234C02</t>
  </si>
  <si>
    <t>TW_TS0108_LNTT067XSH235C03</t>
  </si>
  <si>
    <t>TW_TS0108_LNTT067XSH236C04</t>
  </si>
  <si>
    <t>TW_TS0108_LNTT067XSH237C05</t>
  </si>
  <si>
    <t>68</t>
  </si>
  <si>
    <r>
      <rPr>
        <sz val="12"/>
        <color theme="1"/>
        <rFont val="微軟正黑體"/>
        <family val="2"/>
        <charset val="136"/>
      </rPr>
      <t>應收帳款日檔</t>
    </r>
  </si>
  <si>
    <t>TT_RECE_FUND</t>
  </si>
  <si>
    <t>TW_TS0108_LNTT068X4S290C01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</si>
  <si>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使用：應收帳款日檔</t>
    </r>
  </si>
  <si>
    <t>69</t>
  </si>
  <si>
    <r>
      <rPr>
        <sz val="12"/>
        <color theme="1"/>
        <rFont val="微軟正黑體"/>
        <family val="2"/>
        <charset val="136"/>
      </rPr>
      <t>預約生效明細資料檔</t>
    </r>
  </si>
  <si>
    <t>TT_RESERVE_EFF</t>
  </si>
  <si>
    <t>TW_TS0108_LNTT069X5S291C01</t>
    <phoneticPr fontId="24" type="noConversion"/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</si>
  <si>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使用：預約生效明細資料檔</t>
    </r>
  </si>
  <si>
    <t>70</t>
  </si>
  <si>
    <r>
      <rPr>
        <sz val="12"/>
        <color theme="1"/>
        <rFont val="微軟正黑體"/>
        <family val="2"/>
        <charset val="136"/>
      </rPr>
      <t>企金</t>
    </r>
    <r>
      <rPr>
        <sz val="12"/>
        <color theme="1"/>
        <rFont val="Consolas"/>
        <family val="3"/>
      </rPr>
      <t>CPS</t>
    </r>
    <r>
      <rPr>
        <sz val="12"/>
        <color theme="1"/>
        <rFont val="微軟正黑體"/>
        <family val="2"/>
        <charset val="136"/>
      </rPr>
      <t>批覆書刪除資料檔</t>
    </r>
  </si>
  <si>
    <t>TT_CCPS_APPR_DOC_DEL</t>
  </si>
  <si>
    <t>TW_TS0108_LNTT070X4S290C01</t>
    <phoneticPr fontId="24" type="noConversion"/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</si>
  <si>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使用：企金</t>
    </r>
    <r>
      <rPr>
        <sz val="12"/>
        <color theme="1"/>
        <rFont val="Consolas"/>
        <family val="3"/>
      </rPr>
      <t>CPS</t>
    </r>
    <r>
      <rPr>
        <sz val="12"/>
        <color theme="1"/>
        <rFont val="微軟正黑體"/>
        <family val="2"/>
        <charset val="136"/>
      </rPr>
      <t>批覆書刪除資料檔</t>
    </r>
  </si>
  <si>
    <t>TW_TS0108_LNTT070XSH234C02</t>
  </si>
  <si>
    <t>TW_TS0108_LNTT070XSH235C03</t>
  </si>
  <si>
    <t>TW_TS0108_LNTT070XSH236C04</t>
  </si>
  <si>
    <t>TW_TS0108_LNTT070XSH237C05</t>
  </si>
  <si>
    <t>71</t>
  </si>
  <si>
    <r>
      <rPr>
        <sz val="12"/>
        <color theme="1"/>
        <rFont val="微軟正黑體"/>
        <family val="2"/>
        <charset val="136"/>
      </rPr>
      <t>月繳月省應調整利率資料檔</t>
    </r>
  </si>
  <si>
    <t>TT_MSM_ADJ_INTST_RATE</t>
  </si>
  <si>
    <t>TW_TS0108_LNTT071X5S291C01</t>
    <phoneticPr fontId="24" type="noConversion"/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</si>
  <si>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使用：月繳月省應調整利率資料檔</t>
    </r>
  </si>
  <si>
    <t>72</t>
  </si>
  <si>
    <r>
      <t>NOTES</t>
    </r>
    <r>
      <rPr>
        <sz val="12"/>
        <color theme="1"/>
        <rFont val="微軟正黑體"/>
        <family val="2"/>
        <charset val="136"/>
      </rPr>
      <t>上傳擔保品資訊</t>
    </r>
  </si>
  <si>
    <t>TT_NOTES_UP_COLLAT</t>
    <phoneticPr fontId="2" type="noConversion"/>
  </si>
  <si>
    <t>TW_TS0108_LNTT072X4S290C01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</si>
  <si>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</t>
    </r>
    <r>
      <rPr>
        <sz val="12"/>
        <color theme="1"/>
        <rFont val="Consolas"/>
        <family val="3"/>
      </rPr>
      <t>NOTES</t>
    </r>
    <r>
      <rPr>
        <sz val="12"/>
        <color theme="1"/>
        <rFont val="微軟正黑體"/>
        <family val="2"/>
        <charset val="136"/>
      </rPr>
      <t>上傳擔保品資訊</t>
    </r>
  </si>
  <si>
    <t>73</t>
  </si>
  <si>
    <r>
      <t>PayPal</t>
    </r>
    <r>
      <rPr>
        <sz val="12"/>
        <color theme="1"/>
        <rFont val="微軟正黑體"/>
        <family val="2"/>
        <charset val="136"/>
      </rPr>
      <t>提領明細資料</t>
    </r>
  </si>
  <si>
    <t>TT_PAYPAL_WITHDRAW</t>
  </si>
  <si>
    <t>TW_TS0108_LNTT073XSH253C01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</si>
  <si>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</t>
    </r>
    <r>
      <rPr>
        <sz val="12"/>
        <color theme="1"/>
        <rFont val="Consolas"/>
        <family val="3"/>
      </rPr>
      <t>PayPal</t>
    </r>
    <r>
      <rPr>
        <sz val="12"/>
        <color theme="1"/>
        <rFont val="微軟正黑體"/>
        <family val="2"/>
        <charset val="136"/>
      </rPr>
      <t>提領明細資料</t>
    </r>
  </si>
  <si>
    <t>SH253</t>
    <phoneticPr fontId="2" type="noConversion"/>
  </si>
  <si>
    <t>TW_TS0108_LNI05ED000132B01</t>
  </si>
  <si>
    <t>TW_TS0108_LNTT073XSH254C02</t>
  </si>
  <si>
    <t>SH254</t>
  </si>
  <si>
    <t>TW_TS0108_LNI05ED000132B02</t>
  </si>
  <si>
    <t>TW_TS0108_LNTT073XSH255C03</t>
  </si>
  <si>
    <t>SH255</t>
  </si>
  <si>
    <t>TW_TS0108_LNI05TD000134B01</t>
  </si>
  <si>
    <t>TW_TS0108_LNTT073XSH256C04</t>
  </si>
  <si>
    <t>SH256</t>
  </si>
  <si>
    <t>TW_TS0108_LNI05TD000134B02</t>
  </si>
  <si>
    <t>TW_TS0108_LNTT073XSH257C05</t>
  </si>
  <si>
    <t>SH257</t>
  </si>
  <si>
    <t>TW_TS0108_LNI05TD000134B03</t>
  </si>
  <si>
    <t>TW_TS0108_LNTT073XSH258C06</t>
  </si>
  <si>
    <t>SH258</t>
  </si>
  <si>
    <t>TW_TS0108_LNI05TD000134B04</t>
  </si>
  <si>
    <t>74</t>
  </si>
  <si>
    <r>
      <rPr>
        <sz val="12"/>
        <color theme="1"/>
        <rFont val="微軟正黑體"/>
        <family val="2"/>
        <charset val="136"/>
      </rPr>
      <t>省利貸利率變更資料檔</t>
    </r>
  </si>
  <si>
    <t>TT_SAVE_LOAN_INTST_MOD</t>
  </si>
  <si>
    <t>TW_TS0108_LNTT074XSH240C01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</si>
  <si>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使用：省利貸利率變更資料檔</t>
    </r>
  </si>
  <si>
    <t>SH240</t>
    <phoneticPr fontId="2" type="noConversion"/>
  </si>
  <si>
    <t>TW_TS0108_LNA15TD000066B01</t>
  </si>
  <si>
    <t>75</t>
  </si>
  <si>
    <r>
      <t>ACH</t>
    </r>
    <r>
      <rPr>
        <sz val="12"/>
        <color theme="1"/>
        <rFont val="微軟正黑體"/>
        <family val="2"/>
        <charset val="136"/>
      </rPr>
      <t>批次銷帳作業資料檔</t>
    </r>
  </si>
  <si>
    <t>TT_LN_ACH_SETTLEMENT</t>
  </si>
  <si>
    <t>TW_TS0108_LNTT075XSH241C01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</si>
  <si>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</t>
    </r>
    <r>
      <rPr>
        <sz val="12"/>
        <color theme="1"/>
        <rFont val="Consolas"/>
        <family val="3"/>
      </rPr>
      <t>ACH</t>
    </r>
    <r>
      <rPr>
        <sz val="12"/>
        <color theme="1"/>
        <rFont val="微軟正黑體"/>
        <family val="2"/>
        <charset val="136"/>
      </rPr>
      <t>批次銷帳作業資料檔</t>
    </r>
  </si>
  <si>
    <t>SH241</t>
  </si>
  <si>
    <t>TW_TS0108_LNA12TD000060B01</t>
  </si>
  <si>
    <t>TW_TS0108_LNTT075XSH242C02</t>
  </si>
  <si>
    <t>SH242</t>
  </si>
  <si>
    <t>TW_TS0108_LNA12TD000061B01</t>
  </si>
  <si>
    <t>76</t>
  </si>
  <si>
    <r>
      <t>ACH</t>
    </r>
    <r>
      <rPr>
        <sz val="12"/>
        <color theme="1"/>
        <rFont val="微軟正黑體"/>
        <family val="2"/>
        <charset val="136"/>
      </rPr>
      <t>提出提回資料檔</t>
    </r>
  </si>
  <si>
    <t>TT_LN_ACH_COMM</t>
  </si>
  <si>
    <t>TW_TS0108_LNTT076XSH241C01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</si>
  <si>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</t>
    </r>
    <r>
      <rPr>
        <sz val="12"/>
        <color theme="1"/>
        <rFont val="Consolas"/>
        <family val="3"/>
      </rPr>
      <t>ACH</t>
    </r>
    <r>
      <rPr>
        <sz val="12"/>
        <color theme="1"/>
        <rFont val="微軟正黑體"/>
        <family val="2"/>
        <charset val="136"/>
      </rPr>
      <t>提出提回資料檔</t>
    </r>
  </si>
  <si>
    <t>SH241</t>
    <phoneticPr fontId="2" type="noConversion"/>
  </si>
  <si>
    <t>77</t>
  </si>
  <si>
    <r>
      <rPr>
        <sz val="12"/>
        <color theme="1"/>
        <rFont val="微軟正黑體"/>
        <family val="2"/>
        <charset val="136"/>
      </rPr>
      <t>協商案件批次條件變更資料檔</t>
    </r>
  </si>
  <si>
    <t>TT_NEGO_MODIFY</t>
  </si>
  <si>
    <t>TW_TS0108_LNTT077X4S290C01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</si>
  <si>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使用：協商案件批次條件變更資料檔</t>
    </r>
  </si>
  <si>
    <t>78</t>
  </si>
  <si>
    <r>
      <rPr>
        <sz val="12"/>
        <color theme="1"/>
        <rFont val="微軟正黑體"/>
        <family val="2"/>
        <charset val="136"/>
      </rPr>
      <t>放款房屋擔保年度借款繳息清單</t>
    </r>
  </si>
  <si>
    <t>TT_LN_HS_GUAR_YR_PAYMT_INTST</t>
  </si>
  <si>
    <t>TW_TS0108_LNTT078X5S290C01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</si>
  <si>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使用：放款房屋擔保年度借款繳息清單</t>
    </r>
  </si>
  <si>
    <t>79</t>
  </si>
  <si>
    <r>
      <t>PayPal</t>
    </r>
    <r>
      <rPr>
        <sz val="12"/>
        <color theme="1"/>
        <rFont val="微軟正黑體"/>
        <family val="2"/>
        <charset val="136"/>
      </rPr>
      <t>撥款入帳明細檔</t>
    </r>
  </si>
  <si>
    <t>TT_PAYPAL_DEPOSIT</t>
  </si>
  <si>
    <t>TW_TS0108_LNTT079XSH255C01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</si>
  <si>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</t>
    </r>
    <r>
      <rPr>
        <sz val="12"/>
        <color theme="1"/>
        <rFont val="Consolas"/>
        <family val="3"/>
      </rPr>
      <t>PayPal</t>
    </r>
    <r>
      <rPr>
        <sz val="12"/>
        <color theme="1"/>
        <rFont val="微軟正黑體"/>
        <family val="2"/>
        <charset val="136"/>
      </rPr>
      <t>撥款入帳明細檔</t>
    </r>
  </si>
  <si>
    <t>SH255</t>
    <phoneticPr fontId="2" type="noConversion"/>
  </si>
  <si>
    <t>TW_TS0108_LNTT079XSH256C02</t>
  </si>
  <si>
    <t>TW_TS0108_LNTT079XSH257C03</t>
  </si>
  <si>
    <t>TW_TS0108_LNTT079XSH258C04</t>
  </si>
  <si>
    <t>80</t>
  </si>
  <si>
    <r>
      <rPr>
        <sz val="12"/>
        <color theme="1"/>
        <rFont val="微軟正黑體"/>
        <family val="2"/>
        <charset val="136"/>
      </rPr>
      <t>共用額度結案清除明細</t>
    </r>
  </si>
  <si>
    <t>TT_SHARE_LIMIT_END</t>
  </si>
  <si>
    <t>TW_TS0108_LNTT080X5S290C01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</si>
  <si>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使用：共用額度結案清除明細</t>
    </r>
  </si>
  <si>
    <t>81</t>
  </si>
  <si>
    <r>
      <rPr>
        <sz val="12"/>
        <color theme="1"/>
        <rFont val="微軟正黑體"/>
        <family val="2"/>
        <charset val="136"/>
      </rPr>
      <t>放款內部戶批次處理資料檔</t>
    </r>
  </si>
  <si>
    <t>TT_LOAN_NO_INT</t>
    <phoneticPr fontId="2" type="noConversion"/>
  </si>
  <si>
    <t>TW_TS0108_LNTT081XSH255C01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</si>
  <si>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使用：放款內部戶批次處理資料檔</t>
    </r>
  </si>
  <si>
    <t>TW_TS0108_LNI05TD000134B01
TW_TS0108_LNI05TD000156B02</t>
    <phoneticPr fontId="24" type="noConversion"/>
  </si>
  <si>
    <t>TW_TS0108_LNTT081XSH256C02</t>
  </si>
  <si>
    <t>TW_TS0108_LNTT081XSH257C03</t>
  </si>
  <si>
    <t>SH257</t>
    <phoneticPr fontId="2" type="noConversion"/>
  </si>
  <si>
    <t>TW_TS0108_LNI05TD000134B03
TW_TS0108_LNI05TD000156B04</t>
    <phoneticPr fontId="24" type="noConversion"/>
  </si>
  <si>
    <t>TW_TS0108_LNTT081XSH258C04</t>
  </si>
  <si>
    <t>SH258</t>
    <phoneticPr fontId="2" type="noConversion"/>
  </si>
  <si>
    <t>TW_TS0108_LNI05TD000134B04
TW_TS0108_LNI05TD000156B06</t>
    <phoneticPr fontId="24" type="noConversion"/>
  </si>
  <si>
    <t>TW_TS0108_LNTT081XSH299C05</t>
  </si>
  <si>
    <t>SH299</t>
    <phoneticPr fontId="2" type="noConversion"/>
  </si>
  <si>
    <t>TW_TS0108_LNI05TD000156B08</t>
  </si>
  <si>
    <t>82</t>
  </si>
  <si>
    <r>
      <rPr>
        <sz val="12"/>
        <color theme="1"/>
        <rFont val="微軟正黑體"/>
        <family val="2"/>
        <charset val="136"/>
      </rPr>
      <t>放款分段優惠利率批次生效資料檔</t>
    </r>
  </si>
  <si>
    <t>TT_LOAN_PP_INTST_EFF</t>
  </si>
  <si>
    <t>TW_TS0108_LNTT082X4S290C01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</si>
  <si>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使用：放款分段優惠利率批次生效資料檔</t>
    </r>
  </si>
  <si>
    <t>83</t>
  </si>
  <si>
    <r>
      <rPr>
        <sz val="12"/>
        <color theme="1"/>
        <rFont val="微軟正黑體"/>
        <family val="2"/>
        <charset val="136"/>
      </rPr>
      <t>小額信貸專戶銷帳結果檔</t>
    </r>
  </si>
  <si>
    <t>TT_CREDIT_LOAN_RECON</t>
  </si>
  <si>
    <t>TW_TS0108_LNTT083XSH244C01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</si>
  <si>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使用：小額信貸專戶銷帳結果檔</t>
    </r>
  </si>
  <si>
    <t>SH244</t>
    <phoneticPr fontId="2" type="noConversion"/>
  </si>
  <si>
    <t>TW_TS0108_LNA15TD000067B01</t>
  </si>
  <si>
    <t>TW_TS0108_LNTT083XSH245C02</t>
  </si>
  <si>
    <t>SH245</t>
  </si>
  <si>
    <t>TW_TS0108_LNA15TD000067B02</t>
  </si>
  <si>
    <t>TW_TS0108_LNTT083XSH246C03</t>
  </si>
  <si>
    <t>SH246</t>
  </si>
  <si>
    <t>TW_TS0108_LNA15TD000067B03</t>
  </si>
  <si>
    <t>TW_TS0108_LNTT083XSH247C04</t>
  </si>
  <si>
    <t>SH247</t>
  </si>
  <si>
    <t>TW_TS0108_LNA15TD000068B01</t>
  </si>
  <si>
    <t>TW_TS0108_LNTT083XSH248C05</t>
  </si>
  <si>
    <t>SH248</t>
  </si>
  <si>
    <t>TW_TS0108_LNA15TD000068B02</t>
  </si>
  <si>
    <t>84</t>
  </si>
  <si>
    <r>
      <rPr>
        <sz val="12"/>
        <color theme="1"/>
        <rFont val="微軟正黑體"/>
        <family val="2"/>
        <charset val="136"/>
      </rPr>
      <t>小額信貸專戶核印回覆資料檔</t>
    </r>
  </si>
  <si>
    <t>TT_CREDIT_LOAN_REPLY</t>
  </si>
  <si>
    <t>TW_TS0108_LNTT084XSH242C01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</si>
  <si>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使用：小額信貸專戶核印回覆資料檔</t>
    </r>
  </si>
  <si>
    <t>SH242</t>
    <phoneticPr fontId="2" type="noConversion"/>
  </si>
  <si>
    <t>TW_TS0108_LNA12TD000062B01</t>
  </si>
  <si>
    <t>85</t>
  </si>
  <si>
    <r>
      <rPr>
        <sz val="12"/>
        <color theme="1"/>
        <rFont val="微軟正黑體"/>
        <family val="2"/>
        <charset val="136"/>
      </rPr>
      <t>小額信貸專戶</t>
    </r>
    <r>
      <rPr>
        <sz val="12"/>
        <color theme="1"/>
        <rFont val="Consolas"/>
        <family val="3"/>
      </rPr>
      <t>HAC1</t>
    </r>
    <r>
      <rPr>
        <sz val="12"/>
        <color theme="1"/>
        <rFont val="微軟正黑體"/>
        <family val="2"/>
        <charset val="136"/>
      </rPr>
      <t>處理結果檔</t>
    </r>
  </si>
  <si>
    <t>TT_CREDIT_LOAN_HAC1</t>
  </si>
  <si>
    <t>TW_TS0108_LNTT085XSH247C01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</si>
  <si>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使用：小額信貸專戶</t>
    </r>
    <r>
      <rPr>
        <sz val="12"/>
        <color theme="1"/>
        <rFont val="Consolas"/>
        <family val="3"/>
      </rPr>
      <t>HAC1</t>
    </r>
    <r>
      <rPr>
        <sz val="12"/>
        <color theme="1"/>
        <rFont val="微軟正黑體"/>
        <family val="2"/>
        <charset val="136"/>
      </rPr>
      <t>處理結果檔</t>
    </r>
  </si>
  <si>
    <t>SH247</t>
    <phoneticPr fontId="2" type="noConversion"/>
  </si>
  <si>
    <t>TW_TS0108_LNTT085XSH248C02</t>
  </si>
  <si>
    <t>SH248</t>
    <phoneticPr fontId="2" type="noConversion"/>
  </si>
  <si>
    <t>TW_TS0108_LNTT085XSH242C03</t>
    <phoneticPr fontId="24" type="noConversion"/>
  </si>
  <si>
    <t>SH242</t>
    <phoneticPr fontId="24" type="noConversion"/>
  </si>
  <si>
    <t>86</t>
  </si>
  <si>
    <r>
      <rPr>
        <sz val="12"/>
        <color theme="1"/>
        <rFont val="微軟正黑體"/>
        <family val="2"/>
        <charset val="136"/>
      </rPr>
      <t>企金批覆書保證人為授信戶董監事資料</t>
    </r>
  </si>
  <si>
    <t>TT_CORP_IS_SUPERVISOR</t>
  </si>
  <si>
    <t>TW_TS0108_LNTT086XSH250C01</t>
    <phoneticPr fontId="24" type="noConversion"/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</si>
  <si>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使用：企金批覆書保證人為授信戶董監事資料</t>
    </r>
  </si>
  <si>
    <t>SH250</t>
    <phoneticPr fontId="2" type="noConversion"/>
  </si>
  <si>
    <t>TW_TS0108_LNI01MT000103B01</t>
    <phoneticPr fontId="24" type="noConversion"/>
  </si>
  <si>
    <r>
      <rPr>
        <sz val="12"/>
        <rFont val="微軟正黑體"/>
        <family val="2"/>
        <charset val="136"/>
      </rPr>
      <t>每月</t>
    </r>
    <r>
      <rPr>
        <sz val="12"/>
        <rFont val="Consolas"/>
        <family val="3"/>
      </rPr>
      <t>20</t>
    </r>
    <r>
      <rPr>
        <sz val="12"/>
        <rFont val="微軟正黑體"/>
        <family val="2"/>
        <charset val="136"/>
      </rPr>
      <t>日</t>
    </r>
    <phoneticPr fontId="57" type="noConversion"/>
  </si>
  <si>
    <r>
      <rPr>
        <sz val="12"/>
        <rFont val="微軟正黑體"/>
        <family val="2"/>
        <charset val="136"/>
      </rPr>
      <t>延後一個營業日</t>
    </r>
    <phoneticPr fontId="57" type="noConversion"/>
  </si>
  <si>
    <t>TW_TS0108_LNTT086XSH250C02</t>
  </si>
  <si>
    <t>TW_TS0108_LNI01MT000149B01</t>
    <phoneticPr fontId="24" type="noConversion"/>
  </si>
  <si>
    <r>
      <rPr>
        <sz val="12"/>
        <rFont val="微軟正黑體"/>
        <family val="2"/>
        <charset val="136"/>
      </rPr>
      <t>每月</t>
    </r>
    <r>
      <rPr>
        <sz val="12"/>
        <rFont val="Consolas"/>
        <family val="3"/>
      </rPr>
      <t>21</t>
    </r>
    <r>
      <rPr>
        <sz val="12"/>
        <rFont val="微軟正黑體"/>
        <family val="2"/>
        <charset val="136"/>
      </rPr>
      <t>日</t>
    </r>
  </si>
  <si>
    <t>87</t>
  </si>
  <si>
    <r>
      <rPr>
        <sz val="12"/>
        <color theme="1"/>
        <rFont val="微軟正黑體"/>
        <family val="2"/>
        <charset val="136"/>
      </rPr>
      <t>聯貸預收手續費移管明細</t>
    </r>
  </si>
  <si>
    <t>TT_SYND_PREPAID_MOVE</t>
  </si>
  <si>
    <r>
      <t xml:space="preserve">TW_TS0108_LNTT087X5S290C01
</t>
    </r>
    <r>
      <rPr>
        <sz val="12"/>
        <color theme="0" tint="-0.34998626667073579"/>
        <rFont val="Consolas"/>
        <family val="3"/>
      </rPr>
      <t>TW_TS0108_LNTT087000137C02</t>
    </r>
    <phoneticPr fontId="24" type="noConversion"/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</si>
  <si>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使用：聯貸預收手續費移管明細</t>
    </r>
  </si>
  <si>
    <r>
      <rPr>
        <sz val="12"/>
        <color theme="9" tint="-0.249977111117893"/>
        <rFont val="Consolas"/>
        <family val="3"/>
      </rPr>
      <t>5S290</t>
    </r>
    <r>
      <rPr>
        <sz val="12"/>
        <color theme="1"/>
        <rFont val="Consolas"/>
        <family val="3"/>
      </rPr>
      <t xml:space="preserve">
</t>
    </r>
    <r>
      <rPr>
        <sz val="12"/>
        <color theme="0" tint="-0.34998626667073579"/>
        <rFont val="細明體"/>
        <family val="3"/>
        <charset val="136"/>
      </rPr>
      <t>臨時批次</t>
    </r>
    <phoneticPr fontId="24" type="noConversion"/>
  </si>
  <si>
    <t>88</t>
  </si>
  <si>
    <r>
      <rPr>
        <sz val="12"/>
        <color theme="1"/>
        <rFont val="微軟正黑體"/>
        <family val="2"/>
        <charset val="136"/>
      </rPr>
      <t>未放行每日授信批覆書額度資料檔</t>
    </r>
  </si>
  <si>
    <t>TT_LN_BASE_AD_LIMIT_UNAUTH</t>
  </si>
  <si>
    <t>TW_TS0108_LNTT088X6S290C01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</si>
  <si>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使用：未放行每日授信批覆書額度資料檔</t>
    </r>
  </si>
  <si>
    <t>TW_TS0108_LNTT088XSH231C02</t>
  </si>
  <si>
    <t>TW_TS0108_LNB06TD000114B21</t>
  </si>
  <si>
    <t>89</t>
  </si>
  <si>
    <r>
      <rPr>
        <sz val="12"/>
        <color theme="1"/>
        <rFont val="微軟正黑體"/>
        <family val="2"/>
        <charset val="136"/>
      </rPr>
      <t>企金戶每日授信批覆書額度資料檔</t>
    </r>
  </si>
  <si>
    <t>TT_LN_BASE_AD_LIMIT_CORP</t>
  </si>
  <si>
    <t>TW_TS0108_LNTT089X6S290C01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</si>
  <si>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使用：企金戶每日授信批覆書額度資料檔</t>
    </r>
  </si>
  <si>
    <t>90</t>
  </si>
  <si>
    <r>
      <t>MAIL LOAN</t>
    </r>
    <r>
      <rPr>
        <sz val="12"/>
        <color theme="1"/>
        <rFont val="微軟正黑體"/>
        <family val="2"/>
        <charset val="136"/>
      </rPr>
      <t>上傳額度檔</t>
    </r>
  </si>
  <si>
    <t>TT_MLN_BASE_LIMIT</t>
  </si>
  <si>
    <t>TW_TS0108_LNTT090X6S290C01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</si>
  <si>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</t>
    </r>
    <r>
      <rPr>
        <sz val="12"/>
        <color theme="1"/>
        <rFont val="Consolas"/>
        <family val="3"/>
      </rPr>
      <t>MAIL LOAN</t>
    </r>
    <r>
      <rPr>
        <sz val="12"/>
        <color theme="1"/>
        <rFont val="微軟正黑體"/>
        <family val="2"/>
        <charset val="136"/>
      </rPr>
      <t>上傳額度檔</t>
    </r>
  </si>
  <si>
    <t>TW_TS0108_LNTT090XSH231C02</t>
  </si>
  <si>
    <t>91</t>
  </si>
  <si>
    <r>
      <rPr>
        <sz val="12"/>
        <color theme="1"/>
        <rFont val="微軟正黑體"/>
        <family val="2"/>
        <charset val="136"/>
      </rPr>
      <t>批覆書移管清單</t>
    </r>
  </si>
  <si>
    <t>TT_APPR_DOC_TRAN_LIST</t>
  </si>
  <si>
    <r>
      <t xml:space="preserve">TW_TS0108_LNTT091X5S290C01
</t>
    </r>
    <r>
      <rPr>
        <sz val="12"/>
        <color theme="0" tint="-0.34998626667073579"/>
        <rFont val="Consolas"/>
        <family val="3"/>
      </rPr>
      <t>TW_TS0108_LNTT091000137C02</t>
    </r>
    <phoneticPr fontId="24" type="noConversion"/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</si>
  <si>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使用：批覆書移管清單</t>
    </r>
  </si>
  <si>
    <t>92</t>
  </si>
  <si>
    <r>
      <rPr>
        <sz val="12"/>
        <color theme="1"/>
        <rFont val="微軟正黑體"/>
        <family val="2"/>
        <charset val="136"/>
      </rPr>
      <t>帳戶移管清單</t>
    </r>
  </si>
  <si>
    <t>TT_LN_ACC_TRAN_LIST</t>
  </si>
  <si>
    <r>
      <t xml:space="preserve">TW_TS0108_LNTT092X5S290C01
</t>
    </r>
    <r>
      <rPr>
        <sz val="12"/>
        <color theme="0" tint="-0.34998626667073579"/>
        <rFont val="Consolas"/>
        <family val="3"/>
      </rPr>
      <t>TW_TS0108_LNTT092000137C02</t>
    </r>
    <phoneticPr fontId="24" type="noConversion"/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</si>
  <si>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使用：帳戶移管清單</t>
    </r>
  </si>
  <si>
    <t>93</t>
  </si>
  <si>
    <r>
      <rPr>
        <sz val="12"/>
        <color theme="1"/>
        <rFont val="微軟正黑體"/>
        <family val="2"/>
        <charset val="136"/>
      </rPr>
      <t>企金戶基本資料檔</t>
    </r>
    <r>
      <rPr>
        <sz val="12"/>
        <color theme="1"/>
        <rFont val="Consolas"/>
        <family val="3"/>
      </rPr>
      <t>-</t>
    </r>
    <r>
      <rPr>
        <sz val="12"/>
        <color theme="1"/>
        <rFont val="微軟正黑體"/>
        <family val="2"/>
        <charset val="136"/>
      </rPr>
      <t>含</t>
    </r>
    <r>
      <rPr>
        <sz val="12"/>
        <color theme="1"/>
        <rFont val="Consolas"/>
        <family val="3"/>
      </rPr>
      <t>CM</t>
    </r>
  </si>
  <si>
    <t>TT_LN_CORP_BASE_CM</t>
  </si>
  <si>
    <t>TW_TS0108_LNTT093X4S290C01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</si>
  <si>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使用：企金戶基本資料檔</t>
    </r>
    <r>
      <rPr>
        <sz val="12"/>
        <color theme="1"/>
        <rFont val="Consolas"/>
        <family val="3"/>
      </rPr>
      <t>-</t>
    </r>
    <r>
      <rPr>
        <sz val="12"/>
        <color theme="1"/>
        <rFont val="微軟正黑體"/>
        <family val="2"/>
        <charset val="136"/>
      </rPr>
      <t>含</t>
    </r>
    <r>
      <rPr>
        <sz val="12"/>
        <color theme="1"/>
        <rFont val="Consolas"/>
        <family val="3"/>
      </rPr>
      <t>CM</t>
    </r>
  </si>
  <si>
    <t>94</t>
  </si>
  <si>
    <r>
      <rPr>
        <sz val="12"/>
        <color theme="1"/>
        <rFont val="微軟正黑體"/>
        <family val="2"/>
        <charset val="136"/>
      </rPr>
      <t>放款基放利率調整通知名單</t>
    </r>
  </si>
  <si>
    <t>TT_LN_BASE_RATE_ADJ_NOTIFY</t>
  </si>
  <si>
    <t>TW_TS0108_LNTT094X5S291C01</t>
    <phoneticPr fontId="24" type="noConversion"/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</si>
  <si>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使用：放款基放利率調整通知名單</t>
    </r>
  </si>
  <si>
    <t>95</t>
  </si>
  <si>
    <r>
      <rPr>
        <sz val="12"/>
        <color theme="1"/>
        <rFont val="微軟正黑體"/>
        <family val="2"/>
        <charset val="136"/>
      </rPr>
      <t>信用評等買方核定額度資料表</t>
    </r>
  </si>
  <si>
    <t>TT_CREDIT_RATING_LIMIT_BUYER</t>
  </si>
  <si>
    <t>TW_TS0108_LNTT095X4S290C01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</si>
  <si>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使用：信用評等買方核定額度資料表</t>
    </r>
  </si>
  <si>
    <t>96</t>
  </si>
  <si>
    <r>
      <rPr>
        <sz val="12"/>
        <color theme="1"/>
        <rFont val="微軟正黑體"/>
        <family val="2"/>
        <charset val="136"/>
      </rPr>
      <t>買方額度調降資料檔</t>
    </r>
  </si>
  <si>
    <t>TT_LIMIT_BUYER_DECREASE</t>
  </si>
  <si>
    <t>TW_TS0108_LNTT096X4S290C01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</si>
  <si>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使用：買方額度調降資料檔</t>
    </r>
  </si>
  <si>
    <t>97</t>
  </si>
  <si>
    <r>
      <rPr>
        <sz val="12"/>
        <color theme="1"/>
        <rFont val="微軟正黑體"/>
        <family val="2"/>
        <charset val="136"/>
      </rPr>
      <t>買方額度調降寄送通知清單</t>
    </r>
  </si>
  <si>
    <t>TT_LIMIT_BUYER_DECREASE_NOTI</t>
  </si>
  <si>
    <t>TW_TS0108_LNTT097X4S290C01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</si>
  <si>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使用：買方額度調降寄送通知清單</t>
    </r>
  </si>
  <si>
    <t>98</t>
  </si>
  <si>
    <r>
      <rPr>
        <sz val="12"/>
        <color theme="1"/>
        <rFont val="微軟正黑體"/>
        <family val="2"/>
        <charset val="136"/>
      </rPr>
      <t>放款逾期資料檔</t>
    </r>
  </si>
  <si>
    <t>TT_LN_OVERDUE</t>
    <phoneticPr fontId="24" type="noConversion"/>
  </si>
  <si>
    <t>TW_TS0108_LNTT098X5S291C01</t>
    <phoneticPr fontId="2" type="noConversion"/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</si>
  <si>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使用：放款逾期資料檔</t>
    </r>
  </si>
  <si>
    <t>99</t>
  </si>
  <si>
    <r>
      <rPr>
        <sz val="12"/>
        <color theme="1"/>
        <rFont val="微軟正黑體"/>
        <family val="2"/>
        <charset val="136"/>
      </rPr>
      <t>備償專戶帳戶事件狀態資料檔</t>
    </r>
  </si>
  <si>
    <t>TT_RRSAC_EVENT_STATUS_DATA</t>
  </si>
  <si>
    <t>TW_TS0108_LNTT099XSH251C01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</si>
  <si>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使用：備償專戶帳戶事件狀態資料檔</t>
    </r>
  </si>
  <si>
    <t>SH251</t>
    <phoneticPr fontId="2" type="noConversion"/>
  </si>
  <si>
    <t>TW_TS0108_LNB17TD000108B01</t>
  </si>
  <si>
    <t>100</t>
  </si>
  <si>
    <r>
      <rPr>
        <sz val="12"/>
        <color theme="1"/>
        <rFont val="微軟正黑體"/>
        <family val="2"/>
        <charset val="136"/>
      </rPr>
      <t>每日共用額度資料檔</t>
    </r>
    <phoneticPr fontId="2" type="noConversion"/>
  </si>
  <si>
    <t>TT_LIMIT_SHARE_BASE</t>
  </si>
  <si>
    <t>TW_TS0108_LNTT100X6S290C01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</si>
  <si>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使用：每日共用額度資料檔</t>
    </r>
  </si>
  <si>
    <t>TW_TS0108_LNTT100XSH231C01</t>
  </si>
  <si>
    <t>101</t>
  </si>
  <si>
    <r>
      <rPr>
        <sz val="12"/>
        <color theme="1"/>
        <rFont val="微軟正黑體"/>
        <family val="2"/>
        <charset val="136"/>
      </rPr>
      <t>每日放款利率檔</t>
    </r>
  </si>
  <si>
    <t>TT_LN_RATE</t>
  </si>
  <si>
    <t>TW_TS0108_LNTT101X4S290C01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</si>
  <si>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使用：每日放款利率檔</t>
    </r>
  </si>
  <si>
    <t>102</t>
  </si>
  <si>
    <r>
      <rPr>
        <sz val="12"/>
        <color theme="1"/>
        <rFont val="微軟正黑體"/>
        <family val="2"/>
        <charset val="136"/>
      </rPr>
      <t>已核准未動用共用額度分配順序檔</t>
    </r>
  </si>
  <si>
    <t>TT_LN_AD_UNUSED_SHARE_LIMIT_OD</t>
  </si>
  <si>
    <t>TW_TS0108_LNTT102XSH232C01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</si>
  <si>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使用：已核准未動用共用額度分配順序檔</t>
    </r>
  </si>
  <si>
    <t>SH232</t>
    <phoneticPr fontId="2" type="noConversion"/>
  </si>
  <si>
    <t>TW_TS0108_LNB06TD000117B01</t>
  </si>
  <si>
    <t>103</t>
  </si>
  <si>
    <r>
      <rPr>
        <sz val="12"/>
        <color theme="1"/>
        <rFont val="微軟正黑體"/>
        <family val="2"/>
        <charset val="136"/>
      </rPr>
      <t>已核准未動用金額資料檔</t>
    </r>
  </si>
  <si>
    <t>TT_LN_AD_UNUSED_LIMIT</t>
  </si>
  <si>
    <t>TW_TS0108_LNTT103XSH232C01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</si>
  <si>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使用：已核准未動用金額資料檔</t>
    </r>
  </si>
  <si>
    <t>104</t>
  </si>
  <si>
    <r>
      <rPr>
        <sz val="12"/>
        <color theme="1"/>
        <rFont val="微軟正黑體"/>
        <family val="2"/>
        <charset val="136"/>
      </rPr>
      <t>已核准未動用分行總金額資料檔</t>
    </r>
  </si>
  <si>
    <t>TT_LN_AD_UNUSED_BH_TOT_LT</t>
  </si>
  <si>
    <t>TW_TS0108_LNTT104XSH232C01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</si>
  <si>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使用：已核准未動用分行總金額資料檔</t>
    </r>
  </si>
  <si>
    <t>TW_TS0108_LNA12TD000112B01</t>
  </si>
  <si>
    <t>105</t>
  </si>
  <si>
    <r>
      <rPr>
        <sz val="12"/>
        <color theme="1"/>
        <rFont val="微軟正黑體"/>
        <family val="2"/>
        <charset val="136"/>
      </rPr>
      <t>提前列報逾放案件資料檔</t>
    </r>
  </si>
  <si>
    <t>TT_LN_PRE_REPORT_OVERDUE</t>
  </si>
  <si>
    <t>TW_TS0108_LNTT105X5S290C01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</si>
  <si>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使用：提前列報逾放案件資料檔</t>
    </r>
  </si>
  <si>
    <t>106</t>
  </si>
  <si>
    <r>
      <rPr>
        <sz val="12"/>
        <color theme="1"/>
        <rFont val="微軟正黑體"/>
        <family val="2"/>
        <charset val="136"/>
      </rPr>
      <t>透支額度自動展期聯徵查詢歷史檔</t>
    </r>
  </si>
  <si>
    <t>TT_OD_AUTO_TRANS_JCIC_QUERY</t>
  </si>
  <si>
    <t>TW_TS0108_LNTT106X4S290C01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</si>
  <si>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使用：透支額度自動展期聯徵查詢歷史檔</t>
    </r>
  </si>
  <si>
    <t>107</t>
  </si>
  <si>
    <r>
      <rPr>
        <sz val="12"/>
        <color theme="1"/>
        <rFont val="微軟正黑體"/>
        <family val="2"/>
        <charset val="136"/>
      </rPr>
      <t>透支額度自動展期的借戶帳號資料檔</t>
    </r>
  </si>
  <si>
    <t>TT_OD_AUTO_EXT_BROWER_ACC</t>
  </si>
  <si>
    <t>TW_TS0108_LNTT107X4S290C01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</si>
  <si>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使用：透支額度自動展期的借戶帳號資料檔</t>
    </r>
  </si>
  <si>
    <t>108</t>
  </si>
  <si>
    <r>
      <rPr>
        <sz val="12"/>
        <color theme="1"/>
        <rFont val="微軟正黑體"/>
        <family val="2"/>
        <charset val="136"/>
      </rPr>
      <t>組合額度資料檔</t>
    </r>
  </si>
  <si>
    <t>TT_LIMIT_COMBIND</t>
    <phoneticPr fontId="24" type="noConversion"/>
  </si>
  <si>
    <t>TW_TS0108_LNTT108X4S290C01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</si>
  <si>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使用：組合額度資料檔</t>
    </r>
  </si>
  <si>
    <t>109</t>
  </si>
  <si>
    <r>
      <rPr>
        <sz val="12"/>
        <color theme="1"/>
        <rFont val="微軟正黑體"/>
        <family val="2"/>
        <charset val="136"/>
      </rPr>
      <t>放款繳款資訊資料檔</t>
    </r>
  </si>
  <si>
    <t>TT_LN_PAYMENT_INFO</t>
    <phoneticPr fontId="24" type="noConversion"/>
  </si>
  <si>
    <t>TW_TS0108_LNTT109X4S290C01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</si>
  <si>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使用：放款繳款資訊資料檔</t>
    </r>
  </si>
  <si>
    <t>110</t>
  </si>
  <si>
    <r>
      <rPr>
        <sz val="12"/>
        <color theme="1"/>
        <rFont val="微軟正黑體"/>
        <family val="2"/>
        <charset val="136"/>
      </rPr>
      <t>每日授信催呆收回對內外債權資料檔</t>
    </r>
  </si>
  <si>
    <t>TT_LN_BASE_BD_RECOVERY</t>
  </si>
  <si>
    <t>TW_TS0108_LNTT110X5S290C01</t>
    <phoneticPr fontId="24" type="noConversion"/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</si>
  <si>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使用：每日授信催呆收回對內外債權資料檔</t>
    </r>
  </si>
  <si>
    <t>111</t>
  </si>
  <si>
    <r>
      <rPr>
        <sz val="12"/>
        <color theme="1"/>
        <rFont val="微軟正黑體"/>
        <family val="2"/>
        <charset val="136"/>
      </rPr>
      <t>每日理財型房貸顧客玉證交易金額資料檔</t>
    </r>
  </si>
  <si>
    <t>TT_LN_ESUN_SECUR_CUST_MORT</t>
  </si>
  <si>
    <t>TW_TS0108_LNTT111XSH295C01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</si>
  <si>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使用：每日理財型房貸顧客玉證交易金額資料檔</t>
    </r>
  </si>
  <si>
    <t>112</t>
  </si>
  <si>
    <r>
      <t>CPS</t>
    </r>
    <r>
      <rPr>
        <sz val="12"/>
        <color theme="1"/>
        <rFont val="微軟正黑體"/>
        <family val="2"/>
        <charset val="136"/>
      </rPr>
      <t>逾期資料</t>
    </r>
    <r>
      <rPr>
        <sz val="12"/>
        <color theme="1"/>
        <rFont val="Consolas"/>
        <family val="3"/>
      </rPr>
      <t>-</t>
    </r>
    <r>
      <rPr>
        <sz val="12"/>
        <color theme="1"/>
        <rFont val="微軟正黑體"/>
        <family val="2"/>
        <charset val="136"/>
      </rPr>
      <t>日中</t>
    </r>
  </si>
  <si>
    <t>TT_LN_CPS_OVERDUE_INFO</t>
  </si>
  <si>
    <t>TW_TS0108_LNTT112XSH290C01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</si>
  <si>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</t>
    </r>
    <r>
      <rPr>
        <sz val="12"/>
        <color theme="1"/>
        <rFont val="Consolas"/>
        <family val="3"/>
      </rPr>
      <t>CPS</t>
    </r>
    <r>
      <rPr>
        <sz val="12"/>
        <color theme="1"/>
        <rFont val="微軟正黑體"/>
        <family val="2"/>
        <charset val="136"/>
      </rPr>
      <t>逾期資料</t>
    </r>
    <r>
      <rPr>
        <sz val="12"/>
        <color theme="1"/>
        <rFont val="Consolas"/>
        <family val="3"/>
      </rPr>
      <t>-</t>
    </r>
    <r>
      <rPr>
        <sz val="12"/>
        <color theme="1"/>
        <rFont val="微軟正黑體"/>
        <family val="2"/>
        <charset val="136"/>
      </rPr>
      <t>日中</t>
    </r>
  </si>
  <si>
    <t>SH290</t>
    <phoneticPr fontId="2" type="noConversion"/>
  </si>
  <si>
    <t>TW_TS0108_LNA13TD000086B01</t>
  </si>
  <si>
    <t>113</t>
  </si>
  <si>
    <r>
      <rPr>
        <sz val="12"/>
        <color theme="1"/>
        <rFont val="微軟正黑體"/>
        <family val="2"/>
        <charset val="136"/>
      </rPr>
      <t>每月授信批覆書額度資料檔</t>
    </r>
  </si>
  <si>
    <t>TT_LN_BASE_AD_LIMIT_MON</t>
  </si>
  <si>
    <t>TW_TS0108_LNTT113X6S290C01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</si>
  <si>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使用：每月授信批覆書額度資料檔</t>
    </r>
  </si>
  <si>
    <t>114</t>
  </si>
  <si>
    <r>
      <rPr>
        <sz val="12"/>
        <color theme="1"/>
        <rFont val="微軟正黑體"/>
        <family val="2"/>
        <charset val="136"/>
      </rPr>
      <t>外幣貸款餘額資料檔</t>
    </r>
  </si>
  <si>
    <t>TT_LN_FCY_BALANCE</t>
  </si>
  <si>
    <t>TW_TS0108_LNTT114X5S290C01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</si>
  <si>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使用：外幣貸款餘額資料檔</t>
    </r>
  </si>
  <si>
    <t>115</t>
  </si>
  <si>
    <r>
      <rPr>
        <sz val="12"/>
        <color theme="1"/>
        <rFont val="微軟正黑體"/>
        <family val="2"/>
        <charset val="136"/>
      </rPr>
      <t>企金戶每月授信批覆書額度資料檔</t>
    </r>
  </si>
  <si>
    <t>TT_LN_BASE_CORP_AD_LIMIT_MON</t>
  </si>
  <si>
    <t>TW_TS0108_LNTT115X6S290C01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</si>
  <si>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使用：企金戶每月授信批覆書額度資料檔</t>
    </r>
  </si>
  <si>
    <t>116</t>
  </si>
  <si>
    <r>
      <rPr>
        <sz val="12"/>
        <color theme="1"/>
        <rFont val="微軟正黑體"/>
        <family val="2"/>
        <charset val="136"/>
      </rPr>
      <t>網路銀行貸款通知</t>
    </r>
  </si>
  <si>
    <t>TT_LN_WEB_BANK_NOTIFY</t>
  </si>
  <si>
    <t>TW_TS0108_LNTT116XSH293C01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</si>
  <si>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使用：網路銀行貸款通知</t>
    </r>
  </si>
  <si>
    <t>SH293</t>
    <phoneticPr fontId="2" type="noConversion"/>
  </si>
  <si>
    <t>TW_TS0108_LNA13TD000151B01</t>
  </si>
  <si>
    <t>117</t>
  </si>
  <si>
    <r>
      <rPr>
        <sz val="12"/>
        <color theme="1"/>
        <rFont val="微軟正黑體"/>
        <family val="2"/>
        <charset val="136"/>
      </rPr>
      <t>小額信貸客服系統資料</t>
    </r>
  </si>
  <si>
    <t>TT_LN_SMALL_CONSUMER_LOAN_CSR</t>
  </si>
  <si>
    <t>TW_TS0108_LNTT117X5S291C01</t>
    <phoneticPr fontId="24" type="noConversion"/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</si>
  <si>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使用：小額信貸客服系統資料</t>
    </r>
  </si>
  <si>
    <t>118</t>
  </si>
  <si>
    <r>
      <rPr>
        <strike/>
        <sz val="12"/>
        <color theme="1"/>
        <rFont val="新細明體"/>
        <family val="1"/>
        <charset val="136"/>
      </rPr>
      <t>信用卡欠款歸戶資料檔</t>
    </r>
  </si>
  <si>
    <t>TT_LN_CCARD_BD</t>
  </si>
  <si>
    <t>TW_TS0108_LNTT118X4S290C01</t>
  </si>
  <si>
    <r>
      <rPr>
        <strike/>
        <sz val="12"/>
        <color theme="1"/>
        <rFont val="新細明體"/>
        <family val="1"/>
        <charset val="136"/>
      </rPr>
      <t>抄寫資料到</t>
    </r>
    <r>
      <rPr>
        <strike/>
        <sz val="12"/>
        <color theme="1"/>
        <rFont val="Consolas"/>
        <family val="3"/>
      </rPr>
      <t>TS0108</t>
    </r>
    <r>
      <rPr>
        <strike/>
        <sz val="12"/>
        <color theme="1"/>
        <rFont val="新細明體"/>
        <family val="1"/>
        <charset val="136"/>
      </rPr>
      <t>資料庫供</t>
    </r>
    <r>
      <rPr>
        <strike/>
        <sz val="12"/>
        <color theme="1"/>
        <rFont val="Consolas"/>
        <family val="3"/>
      </rPr>
      <t>3.2</t>
    </r>
    <r>
      <rPr>
        <strike/>
        <sz val="12"/>
        <color theme="1"/>
        <rFont val="新細明體"/>
        <family val="1"/>
        <charset val="136"/>
      </rPr>
      <t>使用：信用卡欠款歸戶資料檔</t>
    </r>
  </si>
  <si>
    <t>119</t>
  </si>
  <si>
    <r>
      <rPr>
        <sz val="12"/>
        <color theme="1"/>
        <rFont val="微軟正黑體"/>
        <family val="2"/>
        <charset val="136"/>
      </rPr>
      <t>信用卡紅利點數折抵房貸利息請款資料檔</t>
    </r>
  </si>
  <si>
    <t>TT_LN_CCARD_BONUS_OFFSET_INST</t>
    <phoneticPr fontId="2" type="noConversion"/>
  </si>
  <si>
    <t>TW_TS0108_LNTT119X4S290C01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</si>
  <si>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使用：信用卡紅利點數折抵房貸利息請款資料檔</t>
    </r>
  </si>
  <si>
    <t>120</t>
  </si>
  <si>
    <r>
      <rPr>
        <sz val="12"/>
        <color theme="1"/>
        <rFont val="微軟正黑體"/>
        <family val="2"/>
        <charset val="136"/>
      </rPr>
      <t>信用卡紅利折抵金額異常資料檔</t>
    </r>
  </si>
  <si>
    <t>TT_LN_CCARD_BONUS_OFFSET_ERR</t>
  </si>
  <si>
    <t>TW_TS0108_LNTT120X4S290C01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</si>
  <si>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使用：信用卡紅利折抵金額異常資料檔</t>
    </r>
  </si>
  <si>
    <t>121</t>
  </si>
  <si>
    <r>
      <rPr>
        <sz val="12"/>
        <color theme="1"/>
        <rFont val="微軟正黑體"/>
        <family val="2"/>
        <charset val="136"/>
      </rPr>
      <t>不動產擔保品</t>
    </r>
    <r>
      <rPr>
        <sz val="12"/>
        <color theme="1"/>
        <rFont val="Consolas"/>
        <family val="3"/>
      </rPr>
      <t>_</t>
    </r>
    <r>
      <rPr>
        <sz val="12"/>
        <color theme="1"/>
        <rFont val="微軟正黑體"/>
        <family val="2"/>
        <charset val="136"/>
      </rPr>
      <t>額度分攤資訊檔</t>
    </r>
  </si>
  <si>
    <t>TT_LN_REAL_EST_LIMIT_DISTRIB</t>
  </si>
  <si>
    <t>TW_TS0108_LNTT121X6S290C01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</si>
  <si>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使用：不動產擔保品</t>
    </r>
    <r>
      <rPr>
        <sz val="12"/>
        <color theme="1"/>
        <rFont val="Consolas"/>
        <family val="3"/>
      </rPr>
      <t>_</t>
    </r>
    <r>
      <rPr>
        <sz val="12"/>
        <color theme="1"/>
        <rFont val="微軟正黑體"/>
        <family val="2"/>
        <charset val="136"/>
      </rPr>
      <t>額度分攤資訊檔</t>
    </r>
  </si>
  <si>
    <t>122</t>
  </si>
  <si>
    <r>
      <rPr>
        <sz val="12"/>
        <color theme="1"/>
        <rFont val="微軟正黑體"/>
        <family val="2"/>
        <charset val="136"/>
      </rPr>
      <t>擔保品資訊檔</t>
    </r>
  </si>
  <si>
    <t>TT_LN_COLLATERAL</t>
  </si>
  <si>
    <t>TW_TS0108_LNTT122X6S290C01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</si>
  <si>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使用：擔保品資訊檔</t>
    </r>
  </si>
  <si>
    <t>123</t>
  </si>
  <si>
    <r>
      <rPr>
        <sz val="12"/>
        <color theme="1"/>
        <rFont val="微軟正黑體"/>
        <family val="2"/>
        <charset val="136"/>
      </rPr>
      <t>擔保品評估總值資訊檔</t>
    </r>
    <r>
      <rPr>
        <sz val="12"/>
        <color theme="1"/>
        <rFont val="Consolas"/>
        <family val="3"/>
      </rPr>
      <t>_</t>
    </r>
    <r>
      <rPr>
        <sz val="12"/>
        <color theme="1"/>
        <rFont val="微軟正黑體"/>
        <family val="2"/>
        <charset val="136"/>
      </rPr>
      <t>依批覆書</t>
    </r>
  </si>
  <si>
    <t>TT_LN_EVALU_TOTAL_COLLATERAL</t>
  </si>
  <si>
    <t>TW_TS0108_LNTT123X6S290C01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</si>
  <si>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使用：擔保品評估總值資訊檔</t>
    </r>
    <r>
      <rPr>
        <sz val="12"/>
        <color theme="1"/>
        <rFont val="Consolas"/>
        <family val="3"/>
      </rPr>
      <t>_</t>
    </r>
    <r>
      <rPr>
        <sz val="12"/>
        <color theme="1"/>
        <rFont val="微軟正黑體"/>
        <family val="2"/>
        <charset val="136"/>
      </rPr>
      <t>依批覆書</t>
    </r>
  </si>
  <si>
    <t>124</t>
  </si>
  <si>
    <r>
      <rPr>
        <sz val="12"/>
        <color theme="1"/>
        <rFont val="微軟正黑體"/>
        <family val="2"/>
        <charset val="136"/>
      </rPr>
      <t>歸戶更生清算註記異動結果檔</t>
    </r>
  </si>
  <si>
    <t>TT_DEBT_REFRESH_SETTLE_CHG</t>
  </si>
  <si>
    <t>TW_TS0108_LNTT124XSH210C01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</si>
  <si>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使用：歸戶更生清算註記異動結果檔</t>
    </r>
  </si>
  <si>
    <t>SH210</t>
    <phoneticPr fontId="2" type="noConversion"/>
  </si>
  <si>
    <t>TW_TS0108_LNA15TD000007B01</t>
  </si>
  <si>
    <t>TW_TS0108_LNTT124XSH211C02</t>
  </si>
  <si>
    <t>SH211</t>
    <phoneticPr fontId="2" type="noConversion"/>
  </si>
  <si>
    <t>TW_TS0108_LNA15TD000007B02</t>
  </si>
  <si>
    <t>125</t>
  </si>
  <si>
    <r>
      <rPr>
        <sz val="12"/>
        <color theme="1"/>
        <rFont val="微軟正黑體"/>
        <family val="2"/>
        <charset val="136"/>
      </rPr>
      <t>個別協商一致性方案停扣資料檔</t>
    </r>
  </si>
  <si>
    <t>TT_STOP_DEDUCTION_DATA</t>
  </si>
  <si>
    <t>TW_TS0108_LNTT125XSH230C01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</si>
  <si>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使用：個別協商一致性方案停扣資料檔</t>
    </r>
  </si>
  <si>
    <t>SH230</t>
    <phoneticPr fontId="2" type="noConversion"/>
  </si>
  <si>
    <t>TW_TS0108_LNA12TD000063B01</t>
  </si>
  <si>
    <t>126</t>
  </si>
  <si>
    <r>
      <rPr>
        <sz val="12"/>
        <color theme="1"/>
        <rFont val="微軟正黑體"/>
        <family val="2"/>
        <charset val="136"/>
      </rPr>
      <t>放款分戶彙總核算明細</t>
    </r>
  </si>
  <si>
    <t>TT_LN_ACC_SUM_CALC_DTL</t>
  </si>
  <si>
    <t>TW_TS0108_LNTT126X4S290C01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</si>
  <si>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使用：放款分戶彙總核算明細</t>
    </r>
  </si>
  <si>
    <t>127</t>
  </si>
  <si>
    <r>
      <rPr>
        <sz val="12"/>
        <color theme="1"/>
        <rFont val="微軟正黑體"/>
        <family val="2"/>
        <charset val="136"/>
      </rPr>
      <t>代收票電子檔</t>
    </r>
  </si>
  <si>
    <t>TT_CHECK_BILL_DATA</t>
    <phoneticPr fontId="2" type="noConversion"/>
  </si>
  <si>
    <t>TW_TS0108_LNTT127X4S290C01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</si>
  <si>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使用：代收票電子檔</t>
    </r>
  </si>
  <si>
    <t>128</t>
  </si>
  <si>
    <r>
      <rPr>
        <sz val="12"/>
        <color theme="1"/>
        <rFont val="微軟正黑體"/>
        <family val="2"/>
        <charset val="136"/>
      </rPr>
      <t>新安產險火險扣款檔</t>
    </r>
  </si>
  <si>
    <t>TT_FIRE_INSUR_DEDUCTION</t>
  </si>
  <si>
    <t>TW_TS0108_LNTT128X5S291C01</t>
    <phoneticPr fontId="24" type="noConversion"/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</si>
  <si>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使用：新安產險火險扣款檔</t>
    </r>
  </si>
  <si>
    <t>129</t>
  </si>
  <si>
    <r>
      <t>Mail Loan</t>
    </r>
    <r>
      <rPr>
        <sz val="12"/>
        <color theme="1"/>
        <rFont val="微軟正黑體"/>
        <family val="2"/>
        <charset val="136"/>
      </rPr>
      <t>放款利息提存資料檔</t>
    </r>
    <phoneticPr fontId="2" type="noConversion"/>
  </si>
  <si>
    <t>TT_MAIL_LOAN_INTST</t>
  </si>
  <si>
    <t>TW_TS0108_LNTT129X4S290C01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</si>
  <si>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</t>
    </r>
    <r>
      <rPr>
        <sz val="12"/>
        <color theme="1"/>
        <rFont val="Consolas"/>
        <family val="3"/>
      </rPr>
      <t>Mail Loan</t>
    </r>
    <r>
      <rPr>
        <sz val="12"/>
        <color theme="1"/>
        <rFont val="微軟正黑體"/>
        <family val="2"/>
        <charset val="136"/>
      </rPr>
      <t>放款利息提存資料檔</t>
    </r>
  </si>
  <si>
    <t>130</t>
  </si>
  <si>
    <r>
      <rPr>
        <sz val="12"/>
        <color theme="1"/>
        <rFont val="微軟正黑體"/>
        <family val="2"/>
        <charset val="136"/>
      </rPr>
      <t>出口押匯預收利息攤提資料檔</t>
    </r>
  </si>
  <si>
    <t>TT_EXPORT_PREPAID</t>
  </si>
  <si>
    <t>TW_TS0108_LNTT130X4S290C01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</si>
  <si>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使用：出口押匯預收利息攤提資料檔</t>
    </r>
  </si>
  <si>
    <t>131</t>
  </si>
  <si>
    <r>
      <rPr>
        <sz val="12"/>
        <color theme="1"/>
        <rFont val="微軟正黑體"/>
        <family val="2"/>
        <charset val="136"/>
      </rPr>
      <t>間接授信預收利息、手續費提存資料檔</t>
    </r>
  </si>
  <si>
    <t>TT_INDR_PREPAID_FEE_ACCRU</t>
  </si>
  <si>
    <t>TW_TS0108_LNTT131X4S290C01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</si>
  <si>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使用：間接授信預收利息、手續費提存資料檔</t>
    </r>
  </si>
  <si>
    <t>132</t>
  </si>
  <si>
    <r>
      <rPr>
        <sz val="12"/>
        <color theme="1"/>
        <rFont val="微軟正黑體"/>
        <family val="2"/>
        <charset val="136"/>
      </rPr>
      <t>預收參貸手續費攤提明細資料檔</t>
    </r>
  </si>
  <si>
    <t>TT_PREPAID_AMORT</t>
  </si>
  <si>
    <t>TW_TS0108_LNTT132X4S290C01</t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</si>
  <si>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使用：預收參貸手續費攤提明細資料檔</t>
    </r>
  </si>
  <si>
    <t>133</t>
  </si>
  <si>
    <t>戶號移管清單</t>
    <phoneticPr fontId="24" type="noConversion"/>
  </si>
  <si>
    <t>TT_CUST_TRAN_LIST</t>
    <phoneticPr fontId="24" type="noConversion"/>
  </si>
  <si>
    <r>
      <t xml:space="preserve">TW_TS0108_LNTT133X5S290C01
</t>
    </r>
    <r>
      <rPr>
        <sz val="12"/>
        <color theme="0" tint="-0.34998626667073579"/>
        <rFont val="Consolas"/>
        <family val="3"/>
      </rPr>
      <t>TW_TS0108_LNTT133000137C02</t>
    </r>
    <phoneticPr fontId="24" type="noConversion"/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</si>
  <si>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使用：戶號移管清單</t>
    </r>
    <phoneticPr fontId="24" type="noConversion"/>
  </si>
  <si>
    <t>134</t>
  </si>
  <si>
    <t>待整理授信款移管清單</t>
    <phoneticPr fontId="24" type="noConversion"/>
  </si>
  <si>
    <t>TT_PENDING_CREDIT_TRAN_LIST</t>
    <phoneticPr fontId="24" type="noConversion"/>
  </si>
  <si>
    <r>
      <t xml:space="preserve">TW_TS0108_LNTT134X5S290C01
</t>
    </r>
    <r>
      <rPr>
        <sz val="12"/>
        <color theme="0" tint="-0.34998626667073579"/>
        <rFont val="Consolas"/>
        <family val="3"/>
      </rPr>
      <t>TW_TS0108_LNTT134000137C02</t>
    </r>
    <phoneticPr fontId="24" type="noConversion"/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</si>
  <si>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使用：待整理授信款移管清單</t>
    </r>
    <phoneticPr fontId="24" type="noConversion"/>
  </si>
  <si>
    <t>135</t>
  </si>
  <si>
    <t>訴訟代墊款移管清單</t>
    <phoneticPr fontId="24" type="noConversion"/>
  </si>
  <si>
    <t>TT_LAW_AMT_TRAN_LIST</t>
    <phoneticPr fontId="24" type="noConversion"/>
  </si>
  <si>
    <r>
      <t xml:space="preserve">TW_TS0108_LNTT135X5S290C01
</t>
    </r>
    <r>
      <rPr>
        <sz val="12"/>
        <color theme="0" tint="-0.34998626667073579"/>
        <rFont val="Consolas"/>
        <family val="3"/>
      </rPr>
      <t>TW_TS0108_LNTT135000137C02</t>
    </r>
    <phoneticPr fontId="24" type="noConversion"/>
  </si>
  <si>
    <r>
      <rPr>
        <sz val="12"/>
        <color theme="1"/>
        <rFont val="微軟正黑體"/>
        <family val="2"/>
        <charset val="136"/>
      </rPr>
      <t>抄寫資料到</t>
    </r>
    <r>
      <rPr>
        <sz val="12"/>
        <color theme="1"/>
        <rFont val="Consolas"/>
        <family val="3"/>
      </rPr>
      <t>TS0108</t>
    </r>
    <r>
      <rPr>
        <sz val="12"/>
        <color theme="1"/>
        <rFont val="微軟正黑體"/>
        <family val="2"/>
        <charset val="136"/>
      </rPr>
      <t>資料庫供</t>
    </r>
    <r>
      <rPr>
        <sz val="12"/>
        <color theme="1"/>
        <rFont val="Consolas"/>
        <family val="3"/>
      </rPr>
      <t>3.2</t>
    </r>
    <r>
      <rPr>
        <sz val="12"/>
        <color theme="1"/>
        <rFont val="微軟正黑體"/>
        <family val="2"/>
        <charset val="136"/>
      </rPr>
      <t>使用：訴訟代墊款移管清單</t>
    </r>
    <phoneticPr fontId="24" type="noConversion"/>
  </si>
  <si>
    <t>批次名稱</t>
    <phoneticPr fontId="2" type="noConversion"/>
  </si>
  <si>
    <t>SFG站台目錄</t>
    <phoneticPr fontId="2" type="noConversion"/>
  </si>
  <si>
    <t>BTCIARS</t>
    <phoneticPr fontId="2" type="noConversion"/>
  </si>
  <si>
    <t>NODE_CIFXBT2P@sfg:/DOWNLOAD/EKYC_AC_M/</t>
    <phoneticPr fontId="2" type="noConversion"/>
  </si>
  <si>
    <t>NODE_CIFXBT2P@sfg:/UPLOAD/CIPTS011600P/</t>
    <phoneticPr fontId="2" type="noConversion"/>
  </si>
  <si>
    <t>172.17.214.63</t>
  </si>
  <si>
    <t>環境分類</t>
  </si>
  <si>
    <t>主機分類</t>
  </si>
  <si>
    <t>主機IP</t>
  </si>
  <si>
    <t>PORT</t>
  </si>
  <si>
    <t>防火牆申請作業</t>
  </si>
  <si>
    <t>帳號</t>
    <phoneticPr fontId="24" type="noConversion"/>
  </si>
  <si>
    <t>密碼</t>
    <phoneticPr fontId="24" type="noConversion"/>
  </si>
  <si>
    <t>FT</t>
  </si>
  <si>
    <t>AS400測試環境</t>
  </si>
  <si>
    <t>ESBC105U</t>
    <phoneticPr fontId="24" type="noConversion"/>
  </si>
  <si>
    <t>172.17.224.90</t>
    <phoneticPr fontId="24" type="noConversion"/>
  </si>
  <si>
    <t>BATCH SERVER→AS400 SERVER</t>
  </si>
  <si>
    <t>cbp32</t>
    <phoneticPr fontId="24" type="noConversion"/>
  </si>
  <si>
    <t>cbp32esun</t>
    <phoneticPr fontId="24" type="noConversion"/>
  </si>
  <si>
    <t>所有CIFX專案成員電腦→AS400 SERVER</t>
  </si>
  <si>
    <t>445～449</t>
  </si>
  <si>
    <t xml:space="preserve">21;
</t>
    <phoneticPr fontId="24" type="noConversion"/>
  </si>
  <si>
    <t>8470～8480</t>
  </si>
  <si>
    <t>FT/SIT</t>
  </si>
  <si>
    <t>FTP測試環境</t>
  </si>
  <si>
    <t>172.17.214.31</t>
    <phoneticPr fontId="24" type="noConversion"/>
  </si>
  <si>
    <t>1.BTACH SERVER→FTP SERVER</t>
  </si>
  <si>
    <t>AP_FTP1T</t>
    <phoneticPr fontId="24" type="noConversion"/>
  </si>
  <si>
    <t>DPLN@1313</t>
    <phoneticPr fontId="24" type="noConversion"/>
  </si>
  <si>
    <t>(模擬資訊處共用)</t>
  </si>
  <si>
    <t>2.所有CIFX專案成員電腦→FTP SERVER</t>
  </si>
  <si>
    <t>(模擬CRM)</t>
  </si>
  <si>
    <t>變數名稱</t>
    <phoneticPr fontId="24" type="noConversion"/>
  </si>
  <si>
    <t>站台名稱</t>
    <phoneticPr fontId="24" type="noConversion"/>
  </si>
  <si>
    <t>FTP參數對應</t>
    <phoneticPr fontId="24" type="noConversion"/>
  </si>
  <si>
    <t>IP</t>
    <phoneticPr fontId="24" type="noConversion"/>
  </si>
  <si>
    <t>port</t>
    <phoneticPr fontId="24" type="noConversion"/>
  </si>
  <si>
    <t>id</t>
    <phoneticPr fontId="24" type="noConversion"/>
  </si>
  <si>
    <r>
      <t>C105</t>
    </r>
    <r>
      <rPr>
        <sz val="12"/>
        <color rgb="FFFF0000"/>
        <rFont val="新細明體"/>
        <family val="1"/>
        <charset val="136"/>
        <scheme val="minor"/>
      </rPr>
      <t>d</t>
    </r>
    <r>
      <rPr>
        <sz val="12"/>
        <color theme="1"/>
        <rFont val="新細明體"/>
        <family val="2"/>
        <charset val="136"/>
        <scheme val="minor"/>
      </rPr>
      <t>2</t>
    </r>
    <phoneticPr fontId="24" type="noConversion"/>
  </si>
  <si>
    <r>
      <t>CBC</t>
    </r>
    <r>
      <rPr>
        <sz val="12"/>
        <color rgb="FFFF0000"/>
        <rFont val="新細明體"/>
        <family val="1"/>
        <charset val="136"/>
        <scheme val="minor"/>
      </rPr>
      <t>d</t>
    </r>
    <r>
      <rPr>
        <sz val="12"/>
        <color theme="1"/>
        <rFont val="新細明體"/>
        <family val="2"/>
        <charset val="136"/>
        <scheme val="minor"/>
      </rPr>
      <t>2</t>
    </r>
    <phoneticPr fontId="24" type="noConversion"/>
  </si>
  <si>
    <t>BT$CS1000</t>
    <phoneticPr fontId="2" type="noConversion"/>
  </si>
  <si>
    <t>BT$CIFIX</t>
    <phoneticPr fontId="2" type="noConversion"/>
  </si>
  <si>
    <t>10:00</t>
    <phoneticPr fontId="2" type="noConversion"/>
  </si>
  <si>
    <t>TW_TS0116_BTCIFIX01MAIN</t>
    <phoneticPr fontId="2" type="noConversion"/>
  </si>
  <si>
    <t>JOB_CIFX_BT_CIFIX</t>
    <phoneticPr fontId="2" type="noConversion"/>
  </si>
  <si>
    <t>13:00</t>
    <phoneticPr fontId="2" type="noConversion"/>
  </si>
  <si>
    <t>16:00</t>
    <phoneticPr fontId="2" type="noConversion"/>
  </si>
  <si>
    <t>19:00</t>
    <phoneticPr fontId="2" type="noConversion"/>
  </si>
  <si>
    <t>22:00</t>
    <phoneticPr fontId="2" type="noConversion"/>
  </si>
  <si>
    <t>22:00</t>
    <phoneticPr fontId="2" type="noConversion"/>
  </si>
  <si>
    <t>TW_TS0116_TD024</t>
    <phoneticPr fontId="2" type="noConversion"/>
  </si>
  <si>
    <t>TW_TS0116_TD024</t>
    <phoneticPr fontId="2" type="noConversion"/>
  </si>
  <si>
    <t>TW_TS0116_TD024</t>
    <phoneticPr fontId="2" type="noConversion"/>
  </si>
  <si>
    <t>TW_TS0116_TD025</t>
    <phoneticPr fontId="2" type="noConversion"/>
  </si>
  <si>
    <t>TW_TS0116_TD025</t>
    <phoneticPr fontId="2" type="noConversion"/>
  </si>
  <si>
    <t>TW_TS0116_TD026</t>
    <phoneticPr fontId="2" type="noConversion"/>
  </si>
  <si>
    <t>TW_TS0116_TD026</t>
    <phoneticPr fontId="2" type="noConversion"/>
  </si>
  <si>
    <t>TW_TS0116_TD027</t>
    <phoneticPr fontId="2" type="noConversion"/>
  </si>
  <si>
    <t>TW_TS0116_TD027</t>
    <phoneticPr fontId="2" type="noConversion"/>
  </si>
  <si>
    <t>TW_TS0116_TD028</t>
    <phoneticPr fontId="2" type="noConversion"/>
  </si>
  <si>
    <t>TW_TS0116_TD028</t>
    <phoneticPr fontId="2" type="noConversion"/>
  </si>
  <si>
    <t>TW_TS0116_TD029</t>
    <phoneticPr fontId="2" type="noConversion"/>
  </si>
  <si>
    <t>TW_TS0116_TD029</t>
    <phoneticPr fontId="2" type="noConversion"/>
  </si>
  <si>
    <t>TW_TS0116_TD030</t>
    <phoneticPr fontId="2" type="noConversion"/>
  </si>
  <si>
    <t>TW_TS0116_TD030</t>
    <phoneticPr fontId="2" type="noConversion"/>
  </si>
  <si>
    <t>BT$CIGUG01</t>
    <phoneticPr fontId="2" type="noConversion"/>
  </si>
  <si>
    <t>JOB_CIFX_BT_CIGUG01</t>
    <phoneticPr fontId="2" type="noConversion"/>
  </si>
  <si>
    <t>17:00</t>
    <phoneticPr fontId="2" type="noConversion"/>
  </si>
  <si>
    <t>TW_TS0116_MT007</t>
  </si>
  <si>
    <t>每月20</t>
    <phoneticPr fontId="2" type="noConversion"/>
  </si>
  <si>
    <t>相依3.2</t>
    <phoneticPr fontId="2" type="noConversion"/>
  </si>
  <si>
    <t>TW_TS0116_MT008</t>
  </si>
  <si>
    <t>BT$CIGUG02</t>
    <phoneticPr fontId="2" type="noConversion"/>
  </si>
  <si>
    <t>JOB_CIFX_BT_CIGUG02</t>
    <phoneticPr fontId="2" type="noConversion"/>
  </si>
  <si>
    <t>NA</t>
    <phoneticPr fontId="2" type="noConversion"/>
  </si>
  <si>
    <t>NA</t>
    <phoneticPr fontId="2" type="noConversion"/>
  </si>
  <si>
    <t>每月01</t>
    <phoneticPr fontId="2" type="noConversion"/>
  </si>
  <si>
    <t>批次生效</t>
    <phoneticPr fontId="2" type="noConversion"/>
  </si>
  <si>
    <t>已下架</t>
    <phoneticPr fontId="2" type="noConversion"/>
  </si>
  <si>
    <t>仁傑/俊慶</t>
    <phoneticPr fontId="2" type="noConversion"/>
  </si>
  <si>
    <t>172.17.204.20</t>
    <phoneticPr fontId="2" type="noConversion"/>
  </si>
  <si>
    <t>/C252/UPLOAD/</t>
    <phoneticPr fontId="2" type="noConversion"/>
  </si>
  <si>
    <t>link</t>
    <phoneticPr fontId="2" type="noConversion"/>
  </si>
  <si>
    <t>已下架</t>
    <phoneticPr fontId="2" type="noConversion"/>
  </si>
  <si>
    <t>TW_TS0116_CICK04PUT</t>
    <phoneticPr fontId="2" type="noConversion"/>
  </si>
  <si>
    <t>仁傑</t>
    <phoneticPr fontId="2" type="noConversion"/>
  </si>
  <si>
    <t>UP0061-SA-050101-00016_顧客資料基本資料_銀行公會來函便民服務查詢往來狀態及簡訊發送</t>
    <phoneticPr fontId="2" type="noConversion"/>
  </si>
  <si>
    <t>TW_TS0116_CIGUG01GET</t>
    <phoneticPr fontId="2" type="noConversion"/>
  </si>
  <si>
    <t>每日成年監護與輔助名單檔維護</t>
    <phoneticPr fontId="2" type="noConversion"/>
  </si>
  <si>
    <t>TW_TS0116_CIGUG01LOAD</t>
    <phoneticPr fontId="2" type="noConversion"/>
  </si>
  <si>
    <t>TW_TS0116_CIGUG01MAIN</t>
    <phoneticPr fontId="2" type="noConversion"/>
  </si>
  <si>
    <t>TW_TS0116_CIGUG01PUT</t>
    <phoneticPr fontId="2" type="noConversion"/>
  </si>
  <si>
    <t>UP0061-SA-050119-00001_顧客註記/約定作業_維護ACCOUNT REVIEW狀態註記（同步更新顧客身分Q3）</t>
    <phoneticPr fontId="2" type="noConversion"/>
  </si>
  <si>
    <t>TW_TS0116_BTCIFIX01LOAD</t>
    <phoneticPr fontId="2" type="noConversion"/>
  </si>
  <si>
    <t>顧客資料修復</t>
    <phoneticPr fontId="2" type="noConversion"/>
  </si>
  <si>
    <t>TW_TS0116_BTCIFIX01MAIN</t>
    <phoneticPr fontId="2" type="noConversion"/>
  </si>
  <si>
    <t>KATY</t>
    <phoneticPr fontId="2" type="noConversion"/>
  </si>
  <si>
    <t>UP0061-SA-050101-00015-顧客資料基本資料_親屬代償註記維護</t>
    <phoneticPr fontId="2" type="noConversion"/>
  </si>
  <si>
    <t>UP0061-SA-050101-00016-顧客資料基本資料_親屬代償註記維護</t>
    <phoneticPr fontId="2" type="noConversion"/>
  </si>
  <si>
    <t>UP0061-SA-050101-00013-顧客資料基本資料_顧客服務公司統編維護</t>
    <phoneticPr fontId="2" type="noConversion"/>
  </si>
  <si>
    <t>/C600/</t>
    <phoneticPr fontId="2" type="noConversion"/>
  </si>
  <si>
    <t>昱彥/俊慶</t>
    <phoneticPr fontId="2" type="noConversion"/>
  </si>
  <si>
    <t>UP0061-SA-050101-00011-顧客資料基本資料_居留證過期外國人變更行業編號及國籍</t>
    <phoneticPr fontId="2" type="noConversion"/>
  </si>
  <si>
    <t>UP0061-SA-050101-00012-顧客資料基本資料_特記對象註記維護</t>
    <phoneticPr fontId="2" type="noConversion"/>
  </si>
  <si>
    <t>昱彥</t>
    <phoneticPr fontId="2" type="noConversion"/>
  </si>
  <si>
    <t>顧客資料修復</t>
    <phoneticPr fontId="2" type="noConversion"/>
  </si>
  <si>
    <t>昱傑/俊慶</t>
    <phoneticPr fontId="2" type="noConversion"/>
  </si>
  <si>
    <t>UP0061-SA-050122-00002_顧客註記/約定作業_維護KYC身份D3財富管理顧客</t>
    <phoneticPr fontId="2" type="noConversion"/>
  </si>
  <si>
    <t>/crmdata/escrm/CLTMB/data/</t>
    <phoneticPr fontId="2" type="noConversion"/>
  </si>
  <si>
    <t>TW_TS0116_LCITXMAIN</t>
    <phoneticPr fontId="2" type="noConversion"/>
  </si>
  <si>
    <t>通知接收健保局補充保費回饋檔</t>
    <phoneticPr fontId="2" type="noConversion"/>
  </si>
  <si>
    <t>TW_TS0116_CICK04GET</t>
    <phoneticPr fontId="2" type="noConversion"/>
  </si>
  <si>
    <t>春娥</t>
    <phoneticPr fontId="2" type="noConversion"/>
  </si>
  <si>
    <t>UP0061-SA-050120-00001_顧客註記約定作業_成年監護與輔助名單檔維護作業.docx</t>
    <phoneticPr fontId="2" type="noConversion"/>
  </si>
  <si>
    <t>ftp_C105d2_ip_get</t>
    <phoneticPr fontId="2" type="noConversion"/>
  </si>
  <si>
    <t>GUGLIST@CTDDD@.TXT</t>
    <phoneticPr fontId="2" type="noConversion"/>
  </si>
  <si>
    <t>DOWNLOAD</t>
    <phoneticPr fontId="2" type="noConversion"/>
  </si>
  <si>
    <t>TW_TS0116_CICK04LOAD</t>
    <phoneticPr fontId="2" type="noConversion"/>
  </si>
  <si>
    <t>TW_TS0116_CICK04MAIN</t>
    <phoneticPr fontId="2" type="noConversion"/>
  </si>
  <si>
    <t>TW_TS0116_CICK04ODS</t>
    <phoneticPr fontId="2" type="noConversion"/>
  </si>
  <si>
    <t>ftp_C105d2_ip_put_pv</t>
    <phoneticPr fontId="2" type="noConversion"/>
  </si>
  <si>
    <r>
      <t>/C252/UPLOAD/</t>
    </r>
    <r>
      <rPr>
        <strike/>
        <sz val="12"/>
        <color rgb="FFFF0000"/>
        <rFont val="新細明體"/>
        <family val="1"/>
        <charset val="136"/>
        <scheme val="minor"/>
      </rPr>
      <t xml:space="preserve">
</t>
    </r>
    <r>
      <rPr>
        <sz val="12"/>
        <color theme="1"/>
        <rFont val="新細明體"/>
        <family val="1"/>
        <charset val="136"/>
        <scheme val="minor"/>
      </rPr>
      <t/>
    </r>
    <phoneticPr fontId="2" type="noConversion"/>
  </si>
  <si>
    <t xml:space="preserve">GUG_FAIL.TXT
GUGLIST_ERR.TXT
</t>
    <phoneticPr fontId="2" type="noConversion"/>
  </si>
  <si>
    <t>UPLOAD/DELETE</t>
    <phoneticPr fontId="2" type="noConversion"/>
  </si>
  <si>
    <t>ftp_ESB9004D_ip</t>
    <phoneticPr fontId="2" type="noConversion"/>
  </si>
  <si>
    <t>172.17.204.30</t>
    <phoneticPr fontId="2" type="noConversion"/>
  </si>
  <si>
    <t>\INFOLIB\</t>
    <phoneticPr fontId="2" type="noConversion"/>
  </si>
  <si>
    <t>TERTECPS.TERTECPS</t>
    <phoneticPr fontId="2" type="noConversion"/>
  </si>
  <si>
    <t>ftp_C105d2_ip_put</t>
    <phoneticPr fontId="2" type="noConversion"/>
  </si>
  <si>
    <r>
      <t>/C810/UPLOAD</t>
    </r>
    <r>
      <rPr>
        <strike/>
        <sz val="12"/>
        <color rgb="FFFF0000"/>
        <rFont val="新細明體"/>
        <family val="1"/>
        <charset val="136"/>
        <scheme val="minor"/>
      </rPr>
      <t xml:space="preserve">
</t>
    </r>
    <r>
      <rPr>
        <sz val="12"/>
        <color theme="1"/>
        <rFont val="新細明體"/>
        <family val="1"/>
        <charset val="136"/>
        <scheme val="minor"/>
      </rPr>
      <t/>
    </r>
    <phoneticPr fontId="2" type="noConversion"/>
  </si>
  <si>
    <t xml:space="preserve">IM052"$(date +%Y%m%d)"01I.TXT
</t>
    <phoneticPr fontId="2" type="noConversion"/>
  </si>
  <si>
    <t>TW_TS0116_CS100011GET</t>
    <phoneticPr fontId="2" type="noConversion"/>
  </si>
  <si>
    <t>TW_TS0116_CS100011LOAD</t>
    <phoneticPr fontId="2" type="noConversion"/>
  </si>
  <si>
    <t>TW_TS0116_CS100011MAIN</t>
    <phoneticPr fontId="2" type="noConversion"/>
  </si>
  <si>
    <t>TW_TS0116_CS100011PUT</t>
    <phoneticPr fontId="2" type="noConversion"/>
  </si>
  <si>
    <t>TW_TS0116_CIARS09GET</t>
    <phoneticPr fontId="2" type="noConversion"/>
  </si>
  <si>
    <t>季函</t>
    <phoneticPr fontId="2" type="noConversion"/>
  </si>
  <si>
    <t>NODE_CIFXBT2P</t>
    <phoneticPr fontId="2" type="noConversion"/>
  </si>
  <si>
    <t>TW_TS0116_CIARS09LOAD</t>
    <phoneticPr fontId="2" type="noConversion"/>
  </si>
  <si>
    <t>TW_TS0116_CIARS09MAIN</t>
    <phoneticPr fontId="2" type="noConversion"/>
  </si>
  <si>
    <t>TW_TS0116_CIARS10GET</t>
    <phoneticPr fontId="2" type="noConversion"/>
  </si>
  <si>
    <t>TW_TS0116_CIARS10LOAD</t>
    <phoneticPr fontId="2" type="noConversion"/>
  </si>
  <si>
    <t>TW_TS0116_CIARS10MAIN</t>
    <phoneticPr fontId="2" type="noConversion"/>
  </si>
  <si>
    <t>TW_TS0116_GODN2GET</t>
    <phoneticPr fontId="2" type="noConversion"/>
  </si>
  <si>
    <t>UP0061-SA-050101-00014-顧客資料基本資料_親屬代償註記維護</t>
    <phoneticPr fontId="2" type="noConversion"/>
  </si>
  <si>
    <t>ftp_ESBDOM3_ip</t>
    <phoneticPr fontId="2" type="noConversion"/>
  </si>
  <si>
    <t>172.17.204.7</t>
    <phoneticPr fontId="2" type="noConversion"/>
  </si>
  <si>
    <t>/LOTUS/DOMINO/NTSSRVA1_ES9004/</t>
    <phoneticPr fontId="2" type="noConversion"/>
  </si>
  <si>
    <t>DCF61COM.TXT</t>
    <phoneticPr fontId="2" type="noConversion"/>
  </si>
  <si>
    <t>TW_TS0116_GODN2LOAD</t>
    <phoneticPr fontId="2" type="noConversion"/>
  </si>
  <si>
    <t>TW_TS0116_GODN2MAIN</t>
    <phoneticPr fontId="2" type="noConversion"/>
  </si>
  <si>
    <t>TW_TS0116_DCI99MAIN</t>
    <phoneticPr fontId="2" type="noConversion"/>
  </si>
  <si>
    <t>TW_TS0116_DCI99PUT</t>
    <phoneticPr fontId="2" type="noConversion"/>
  </si>
  <si>
    <t>GM1050B_ERR.TXT</t>
    <phoneticPr fontId="2" type="noConversion"/>
  </si>
  <si>
    <t>TW_TS0116_CINHIMAIN</t>
    <phoneticPr fontId="2" type="noConversion"/>
  </si>
  <si>
    <t>UP0061-SA-050123-00001_顧客註記/約定作業_將籌備處之免扣補充保費註記(CIRCIFRE)變更為N</t>
    <phoneticPr fontId="2" type="noConversion"/>
  </si>
  <si>
    <t>TW_TS0116_DCI9BGM3020GMAIN</t>
    <phoneticPr fontId="2" type="noConversion"/>
  </si>
  <si>
    <t>TW_TS0116_DCI9BGM1042DGET</t>
    <phoneticPr fontId="2" type="noConversion"/>
  </si>
  <si>
    <t>ftp_CBC2_ip</t>
    <phoneticPr fontId="2" type="noConversion"/>
  </si>
  <si>
    <t>172.17.204.21</t>
    <phoneticPr fontId="2" type="noConversion"/>
  </si>
  <si>
    <t>/fundwatch/</t>
    <phoneticPr fontId="2" type="noConversion"/>
  </si>
  <si>
    <t>BDHRPBS0.D</t>
    <phoneticPr fontId="2" type="noConversion"/>
  </si>
  <si>
    <t>TW_TS0116_DCI9BGM1042DLOAD</t>
    <phoneticPr fontId="2" type="noConversion"/>
  </si>
  <si>
    <t>D</t>
    <phoneticPr fontId="2" type="noConversion"/>
  </si>
  <si>
    <t>KATY</t>
    <phoneticPr fontId="2" type="noConversion"/>
  </si>
  <si>
    <t>TW_TS0116_CICTPGET</t>
    <phoneticPr fontId="2" type="noConversion"/>
  </si>
  <si>
    <t>昱傑/俊慶</t>
    <phoneticPr fontId="2" type="noConversion"/>
  </si>
  <si>
    <t>春娥</t>
    <phoneticPr fontId="2" type="noConversion"/>
  </si>
  <si>
    <t>UP0061-SA-050122-00001_顧客註記約定作業_顧客身份維護A1~B7批次作業</t>
    <phoneticPr fontId="2" type="noConversion"/>
  </si>
  <si>
    <t>CIRCICTP.TXT
RI.TXT</t>
    <phoneticPr fontId="2" type="noConversion"/>
  </si>
  <si>
    <t>DOWNLOAD</t>
    <phoneticPr fontId="2" type="noConversion"/>
  </si>
  <si>
    <t>TW_TS0116_CICTPLOAD</t>
    <phoneticPr fontId="2" type="noConversion"/>
  </si>
  <si>
    <t>TW_TS0116_CICTPMAIN</t>
    <phoneticPr fontId="2" type="noConversion"/>
  </si>
  <si>
    <t>TW_TS0116_LI312GET</t>
    <phoneticPr fontId="2" type="noConversion"/>
  </si>
  <si>
    <t>UP0061-SA-050122-00002_顧客註記/約定作業_維護KYC身份D3財富管理顧客</t>
    <phoneticPr fontId="2" type="noConversion"/>
  </si>
  <si>
    <t>ftp_ERM_ip</t>
    <phoneticPr fontId="2" type="noConversion"/>
  </si>
  <si>
    <t>172.17.204.88</t>
    <phoneticPr fontId="2" type="noConversion"/>
  </si>
  <si>
    <t>KYC.txt</t>
    <phoneticPr fontId="2" type="noConversion"/>
  </si>
  <si>
    <t>TW_TS0116_LI312LOAD</t>
    <phoneticPr fontId="2" type="noConversion"/>
  </si>
  <si>
    <t>TW_TS0116_LI312MAIN</t>
    <phoneticPr fontId="2" type="noConversion"/>
  </si>
  <si>
    <t>昱傑</t>
    <phoneticPr fontId="2" type="noConversion"/>
  </si>
  <si>
    <t>UP0061-SA-050101-00015-顧客資料基本資料_公司負責人變更登錄(歸戶變更名單)</t>
    <phoneticPr fontId="2" type="noConversion"/>
  </si>
  <si>
    <t>UP0061-SA-050101-00010-顧客資料基本資料_外國人稅別變更為２０％</t>
    <phoneticPr fontId="2" type="noConversion"/>
  </si>
  <si>
    <t>TW_TS0116_NHI02SEMDOMS</t>
    <phoneticPr fontId="2" type="noConversion"/>
  </si>
  <si>
    <t>TW_TS0116_SYSCalDateMAIN</t>
    <phoneticPr fontId="2" type="noConversion"/>
  </si>
  <si>
    <t>-</t>
    <phoneticPr fontId="2" type="noConversion"/>
  </si>
  <si>
    <t>TW_TS0116_CICPS205GET</t>
    <phoneticPr fontId="2" type="noConversion"/>
  </si>
  <si>
    <t>昱傑</t>
    <phoneticPr fontId="2" type="noConversion"/>
  </si>
  <si>
    <t>季函</t>
    <phoneticPr fontId="2" type="noConversion"/>
  </si>
  <si>
    <t>UP0061-SA-050101-00002_顧客資料基本資料_CPS(信貸、房貸、企金)顧客基本資料建檔批次</t>
    <phoneticPr fontId="2" type="noConversion"/>
  </si>
  <si>
    <t>ftp_ESB9004_ip</t>
    <phoneticPr fontId="2" type="noConversion"/>
  </si>
  <si>
    <t>172.17.204.31</t>
    <phoneticPr fontId="2" type="noConversion"/>
  </si>
  <si>
    <t>/CPS7DBA/</t>
    <phoneticPr fontId="2" type="noConversion"/>
  </si>
  <si>
    <t>LN1018P1.LN1018P1</t>
    <phoneticPr fontId="2" type="noConversion"/>
  </si>
  <si>
    <t>TW_TS0116_CICPS205LOAD</t>
    <phoneticPr fontId="2" type="noConversion"/>
  </si>
  <si>
    <t>季函</t>
    <phoneticPr fontId="2" type="noConversion"/>
  </si>
  <si>
    <t>UP0061-SA-050101-00002_顧客資料基本資料_CPS(信貸、房貸、企金)顧客基本資料建檔批次</t>
    <phoneticPr fontId="2" type="noConversion"/>
  </si>
  <si>
    <t>TW_TS0116_CICPS205MAIN</t>
    <phoneticPr fontId="2" type="noConversion"/>
  </si>
  <si>
    <t>TW_TS0116_CICPS205ODS</t>
    <phoneticPr fontId="2" type="noConversion"/>
  </si>
  <si>
    <t>TW_TS0116_CICPSCDEL</t>
    <phoneticPr fontId="2" type="noConversion"/>
  </si>
  <si>
    <t>昱傑</t>
    <phoneticPr fontId="2" type="noConversion"/>
  </si>
  <si>
    <t>UP0061-SA-050101-00003_顧客資料基本資料_CPS(信貸、房貸、企金)顧客基本資料清檔批次</t>
    <phoneticPr fontId="2" type="noConversion"/>
  </si>
  <si>
    <t xml:space="preserve">/infolib/ln1018p1/
/cps7dba/ln1018p1/
</t>
    <phoneticPr fontId="2" type="noConversion"/>
  </si>
  <si>
    <t>ln1018p1
ln1018p1</t>
    <phoneticPr fontId="2" type="noConversion"/>
  </si>
  <si>
    <t>UPLOAD/DELETE</t>
    <phoneticPr fontId="2" type="noConversion"/>
  </si>
  <si>
    <t>TW_TS0116_CICPSCMAIN</t>
    <phoneticPr fontId="2" type="noConversion"/>
  </si>
  <si>
    <t>TW_TS0116_SYNCCIP01MAIN</t>
    <phoneticPr fontId="2" type="noConversion"/>
  </si>
  <si>
    <t>俊慶</t>
    <phoneticPr fontId="2" type="noConversion"/>
  </si>
  <si>
    <t>UP0061-SA-010333-00001_其他_系統-介接CIP-異動同步CIP</t>
    <phoneticPr fontId="2" type="noConversion"/>
  </si>
  <si>
    <t>TW_TS0116_SYNCCIP01PUT</t>
    <phoneticPr fontId="2" type="noConversion"/>
  </si>
  <si>
    <t>TW_TS0116_BTHKP</t>
    <phoneticPr fontId="2" type="noConversion"/>
  </si>
  <si>
    <t>仁傑</t>
    <phoneticPr fontId="2" type="noConversion"/>
  </si>
  <si>
    <t>NA</t>
    <phoneticPr fontId="2" type="noConversion"/>
  </si>
  <si>
    <t>TW_TS0116_SYNCCIP02MAIN</t>
    <phoneticPr fontId="2" type="noConversion"/>
  </si>
  <si>
    <t>TW_TS0116_SYNCCIP02PUT</t>
    <phoneticPr fontId="2" type="noConversion"/>
  </si>
  <si>
    <t>TW_TS0116_SYSBusDate_MAIN</t>
    <phoneticPr fontId="2" type="noConversion"/>
  </si>
  <si>
    <t>TW_TS0116_CIARS01GET</t>
    <phoneticPr fontId="2" type="noConversion"/>
  </si>
  <si>
    <t>昱彥/俊慶</t>
    <phoneticPr fontId="2" type="noConversion"/>
  </si>
  <si>
    <t>UP0061-SA-050119-00001_顧客註記/約定作業_維護ACCOUNT REVIEW狀態註記（同步更新顧客身分Q3）</t>
    <phoneticPr fontId="2" type="noConversion"/>
  </si>
  <si>
    <t>NODE_CIFXBT2P</t>
    <phoneticPr fontId="2" type="noConversion"/>
  </si>
  <si>
    <t>TW_TS0116_CIARS01LOAD</t>
    <phoneticPr fontId="2" type="noConversion"/>
  </si>
  <si>
    <t>TW_TS0116_CIARS01MAIN</t>
    <phoneticPr fontId="2" type="noConversion"/>
  </si>
  <si>
    <t>昱彥/俊慶</t>
    <phoneticPr fontId="2" type="noConversion"/>
  </si>
  <si>
    <t>TW_TS0116_MAL03END</t>
    <phoneticPr fontId="2" type="noConversion"/>
  </si>
  <si>
    <t>UP0061-SA-050101-00001_顧客資料基本資料_MAIL LOAN顧客基本資料建檔及變更功能批次</t>
    <phoneticPr fontId="2" type="noConversion"/>
  </si>
  <si>
    <t>ftp_C105d2_ip_put</t>
    <phoneticPr fontId="2" type="noConversion"/>
  </si>
  <si>
    <t>172.17.204.20</t>
    <phoneticPr fontId="2" type="noConversion"/>
  </si>
  <si>
    <t>/C810/LOAN/</t>
    <phoneticPr fontId="2" type="noConversion"/>
  </si>
  <si>
    <t>MAILLOAN_T799_S2.TXT</t>
    <phoneticPr fontId="2" type="noConversion"/>
  </si>
  <si>
    <t>TW_TS0116_MAL03GET</t>
    <phoneticPr fontId="2" type="noConversion"/>
  </si>
  <si>
    <t>ftp_C105d2_ip_get</t>
    <phoneticPr fontId="2" type="noConversion"/>
  </si>
  <si>
    <t>TW_TS0116_MAL03LOAD</t>
    <phoneticPr fontId="2" type="noConversion"/>
  </si>
  <si>
    <t>UP0061-SA-050101-00001_顧客資料基本資料_MAIL LOAN顧客基本資料建檔及變更功能批次</t>
    <phoneticPr fontId="2" type="noConversion"/>
  </si>
  <si>
    <t>TW_TS0116_MAL03MAIN</t>
    <phoneticPr fontId="2" type="noConversion"/>
  </si>
  <si>
    <t>TW_TS0116_MAL03PUT</t>
    <phoneticPr fontId="2" type="noConversion"/>
  </si>
  <si>
    <t>/C810/LOAN/</t>
    <phoneticPr fontId="2" type="noConversion"/>
  </si>
  <si>
    <t>MAILLOAN_T799_R2.TXT
MAILLOAN_T799_R2_E.TXT</t>
    <phoneticPr fontId="2" type="noConversion"/>
  </si>
  <si>
    <t>TW_TS0116_CICPS201GET</t>
    <phoneticPr fontId="2" type="noConversion"/>
  </si>
  <si>
    <t>TW_TS0116_CICPS201LOAD</t>
    <phoneticPr fontId="2" type="noConversion"/>
  </si>
  <si>
    <t>TW_TS0116_CICPS201MAIN</t>
    <phoneticPr fontId="2" type="noConversion"/>
  </si>
  <si>
    <t>TW_TS0116_CICPS201ODS</t>
    <phoneticPr fontId="2" type="noConversion"/>
  </si>
  <si>
    <t>TW_TS0116_BTCIFIX01LOAD</t>
    <phoneticPr fontId="2" type="noConversion"/>
  </si>
  <si>
    <t>昱彥</t>
    <phoneticPr fontId="2" type="noConversion"/>
  </si>
  <si>
    <t>顧客資料修復</t>
    <phoneticPr fontId="2" type="noConversion"/>
  </si>
  <si>
    <t>TW_TS0116_CIARS02GET</t>
    <phoneticPr fontId="2" type="noConversion"/>
  </si>
  <si>
    <t>NODE_CIFXBT2P</t>
    <phoneticPr fontId="2" type="noConversion"/>
  </si>
  <si>
    <t>TW_TS0116_CIARS02LOAD</t>
    <phoneticPr fontId="2" type="noConversion"/>
  </si>
  <si>
    <t>TW_TS0116_CIARS02MAIN</t>
    <phoneticPr fontId="2" type="noConversion"/>
  </si>
  <si>
    <t>UP0061-SA-050119-00001_顧客註記/約定作業_維護ACCOUNT REVIEW狀態註記（同步更新顧客身分Q3）</t>
    <phoneticPr fontId="2" type="noConversion"/>
  </si>
  <si>
    <t>TW_TS0116_MAL01END</t>
    <phoneticPr fontId="2" type="noConversion"/>
  </si>
  <si>
    <t>172.17.204.20</t>
    <phoneticPr fontId="2" type="noConversion"/>
  </si>
  <si>
    <t>MAILLOAN_T799_IN.TXT</t>
    <phoneticPr fontId="2" type="noConversion"/>
  </si>
  <si>
    <t>TW_TS0116_MAL01GET</t>
    <phoneticPr fontId="2" type="noConversion"/>
  </si>
  <si>
    <t>TW_TS0116_MAL01LOAD</t>
    <phoneticPr fontId="2" type="noConversion"/>
  </si>
  <si>
    <t>TW_TS0116_MAL01MAIN</t>
    <phoneticPr fontId="2" type="noConversion"/>
  </si>
  <si>
    <t>TW_TS0116_MAL01PUT</t>
    <phoneticPr fontId="2" type="noConversion"/>
  </si>
  <si>
    <t>MAILLOAN_T799_OUT.TXT
MAILLOAN_T799_OUT_E.TXT</t>
    <phoneticPr fontId="2" type="noConversion"/>
  </si>
  <si>
    <t>TW_TS0116_CIDTBGET</t>
    <phoneticPr fontId="2" type="noConversion"/>
  </si>
  <si>
    <t>仁傑/俊慶</t>
    <phoneticPr fontId="2" type="noConversion"/>
  </si>
  <si>
    <t>UP0061-SA-050112-00001_顧客註記約定作業_依ＢＩ組提供未往來顧客共同行銷註記欄位變更為N</t>
    <phoneticPr fontId="2" type="noConversion"/>
  </si>
  <si>
    <t>link</t>
    <phoneticPr fontId="2" type="noConversion"/>
  </si>
  <si>
    <t>ftp_ERM_ip</t>
    <phoneticPr fontId="2" type="noConversion"/>
  </si>
  <si>
    <t>172.17.204.88</t>
    <phoneticPr fontId="2" type="noConversion"/>
  </si>
  <si>
    <t>/crmdata/escrm/Daily/</t>
    <phoneticPr fontId="2" type="noConversion"/>
  </si>
  <si>
    <t>GM1071.TXT</t>
    <phoneticPr fontId="2" type="noConversion"/>
  </si>
  <si>
    <t>TW_TS0116_CIDTBLOAD</t>
    <phoneticPr fontId="2" type="noConversion"/>
  </si>
  <si>
    <t>TW_TS0116_CIDTBMAIN</t>
    <phoneticPr fontId="2" type="noConversion"/>
  </si>
  <si>
    <t>仁傑/俊慶</t>
    <phoneticPr fontId="2" type="noConversion"/>
  </si>
  <si>
    <t>UP0061-SA-050112-00001_顧客註記約定作業_依ＢＩ組提供未往來顧客共同行銷註記欄位變更為N</t>
    <phoneticPr fontId="2" type="noConversion"/>
  </si>
  <si>
    <t>TW_TS0116_CIGUG02MAIN</t>
    <phoneticPr fontId="2" type="noConversion"/>
  </si>
  <si>
    <t>昱彥</t>
    <phoneticPr fontId="2" type="noConversion"/>
  </si>
  <si>
    <t>每月成年監護與輔助變更名單檔</t>
    <phoneticPr fontId="2" type="noConversion"/>
  </si>
  <si>
    <t>TW_TS0116_CIGUG02PUT</t>
    <phoneticPr fontId="2" type="noConversion"/>
  </si>
  <si>
    <t>TW_TS0116_CIARS03GET</t>
    <phoneticPr fontId="2" type="noConversion"/>
  </si>
  <si>
    <t>TW_TS0116_CIARS03LOAD</t>
    <phoneticPr fontId="2" type="noConversion"/>
  </si>
  <si>
    <t>TW_TS0116_CIARS03MAIN</t>
    <phoneticPr fontId="2" type="noConversion"/>
  </si>
  <si>
    <t>TW_TS0116_CIARS04GET</t>
    <phoneticPr fontId="2" type="noConversion"/>
  </si>
  <si>
    <t>TW_TS0116_CIARS04LOAD</t>
    <phoneticPr fontId="2" type="noConversion"/>
  </si>
  <si>
    <t>TW_TS0116_CIARS04MAIN</t>
    <phoneticPr fontId="2" type="noConversion"/>
  </si>
  <si>
    <t>TW_TS0116_CICPS202GET</t>
    <phoneticPr fontId="2" type="noConversion"/>
  </si>
  <si>
    <t>DOWNLOAD</t>
    <phoneticPr fontId="2" type="noConversion"/>
  </si>
  <si>
    <t>TW_TS0116_CICPS202LOAD</t>
    <phoneticPr fontId="2" type="noConversion"/>
  </si>
  <si>
    <t>TW_TS0116_CICPS202MAIN</t>
    <phoneticPr fontId="2" type="noConversion"/>
  </si>
  <si>
    <t>TW_TS0116_CICPS202ODS</t>
    <phoneticPr fontId="2" type="noConversion"/>
  </si>
  <si>
    <t>TW_TS0116_NHI04GET</t>
    <phoneticPr fontId="2" type="noConversion"/>
  </si>
  <si>
    <t>仁傑</t>
    <phoneticPr fontId="2" type="noConversion"/>
  </si>
  <si>
    <t>UP0061-SA-050123-00002_顧客註記/約定作業_接收健保局資料變更免扣補充保費註記(CIRCIFRE)</t>
    <phoneticPr fontId="2" type="noConversion"/>
  </si>
  <si>
    <t>ftp_ESB0110_ip</t>
    <phoneticPr fontId="2" type="noConversion"/>
  </si>
  <si>
    <t>172.17.205.110</t>
    <phoneticPr fontId="2" type="noConversion"/>
  </si>
  <si>
    <t>/NHI/CI/</t>
    <phoneticPr fontId="2" type="noConversion"/>
  </si>
  <si>
    <t>EPR86517510"$yearMK$month"1067"</t>
    <phoneticPr fontId="2" type="noConversion"/>
  </si>
  <si>
    <t>TW_TS0116_NHI04LOAD</t>
    <phoneticPr fontId="2" type="noConversion"/>
  </si>
  <si>
    <t>春娥</t>
    <phoneticPr fontId="2" type="noConversion"/>
  </si>
  <si>
    <t>TW_TS0116_NHI04MAIN</t>
    <phoneticPr fontId="2" type="noConversion"/>
  </si>
  <si>
    <r>
      <t>TW_TS0116_NHI04</t>
    </r>
    <r>
      <rPr>
        <sz val="12"/>
        <rFont val="Arial"/>
        <family val="2"/>
      </rPr>
      <t>PUT</t>
    </r>
    <phoneticPr fontId="2" type="noConversion"/>
  </si>
  <si>
    <t>UP0061-SA-050123-00002_顧客註記/約定作業_接收健保局資料變更免扣補充保費註記(CIRCIFRE)</t>
    <phoneticPr fontId="2" type="noConversion"/>
  </si>
  <si>
    <t>ftp_ESB0093_ip</t>
    <phoneticPr fontId="2" type="noConversion"/>
  </si>
  <si>
    <t>172.17.202.73</t>
    <phoneticPr fontId="2" type="noConversion"/>
  </si>
  <si>
    <t xml:space="preserve">/QSYS.LIB/TMSF/
/QSYS.LIB/TMSFX/
</t>
    <phoneticPr fontId="2" type="noConversion"/>
  </si>
  <si>
    <t>TMPJ34WK.TMPJ34WK</t>
    <phoneticPr fontId="2" type="noConversion"/>
  </si>
  <si>
    <t>TW_TS0116_NHI04DEL</t>
    <phoneticPr fontId="2" type="noConversion"/>
  </si>
  <si>
    <t>"EPR86517510"$yearMK$month"1067"</t>
    <phoneticPr fontId="2" type="noConversion"/>
  </si>
  <si>
    <t>TW_TS0116_BTCIFIX02LOAD</t>
    <phoneticPr fontId="2" type="noConversion"/>
  </si>
  <si>
    <t>TW_TS0116_BTCIFIX02MAIN</t>
    <phoneticPr fontId="2" type="noConversion"/>
  </si>
  <si>
    <t>TW_TS0116_CIARS05GET</t>
    <phoneticPr fontId="2" type="noConversion"/>
  </si>
  <si>
    <t>TW_TS0116_CIARS05LOAD</t>
    <phoneticPr fontId="2" type="noConversion"/>
  </si>
  <si>
    <t>TW_TS0116_CIARS05MAIN</t>
    <phoneticPr fontId="2" type="noConversion"/>
  </si>
  <si>
    <t>TW_TS0116_MAL02END</t>
    <phoneticPr fontId="2" type="noConversion"/>
  </si>
  <si>
    <t>MAILLOAN_T799_S1.TXT</t>
    <phoneticPr fontId="2" type="noConversion"/>
  </si>
  <si>
    <t>UPLOAD/DELETE</t>
    <phoneticPr fontId="2" type="noConversion"/>
  </si>
  <si>
    <t>TW_TS0116_MAL02GET</t>
    <phoneticPr fontId="2" type="noConversion"/>
  </si>
  <si>
    <t>UP0061-SA-050101-00001_顧客資料基本資料_MAIL LOAN顧客基本資料建檔及變更功能批次</t>
    <phoneticPr fontId="2" type="noConversion"/>
  </si>
  <si>
    <t>/C810/LOAN</t>
    <phoneticPr fontId="2" type="noConversion"/>
  </si>
  <si>
    <t>TW_TS0116_MAL02LOAD</t>
    <phoneticPr fontId="2" type="noConversion"/>
  </si>
  <si>
    <t>TW_TS0116_MAL02MAIN</t>
    <phoneticPr fontId="2" type="noConversion"/>
  </si>
  <si>
    <t>TW_TS0116_MAL02PUT</t>
    <phoneticPr fontId="2" type="noConversion"/>
  </si>
  <si>
    <t>MAILLOAN_T799_R1.TXT
MAILLOAN_T799_R1_E.TXT</t>
    <phoneticPr fontId="2" type="noConversion"/>
  </si>
  <si>
    <t>TW_TS0116_CIARS06GET</t>
    <phoneticPr fontId="2" type="noConversion"/>
  </si>
  <si>
    <t>TW_TS0116_CIARS06LOAD</t>
    <phoneticPr fontId="2" type="noConversion"/>
  </si>
  <si>
    <t>TW_TS0116_CIARS06MAIN</t>
    <phoneticPr fontId="2" type="noConversion"/>
  </si>
  <si>
    <t>TW_TS0116_CICPS203GET</t>
    <phoneticPr fontId="2" type="noConversion"/>
  </si>
  <si>
    <t>TW_TS0116_CICPS203LOAD</t>
    <phoneticPr fontId="2" type="noConversion"/>
  </si>
  <si>
    <t>TW_TS0116_CICPS203MAIN</t>
    <phoneticPr fontId="2" type="noConversion"/>
  </si>
  <si>
    <t>TW_TS0116_CICPS203ODS</t>
    <phoneticPr fontId="2" type="noConversion"/>
  </si>
  <si>
    <t>TW_TS0116_CIARS07GET</t>
    <phoneticPr fontId="2" type="noConversion"/>
  </si>
  <si>
    <t>TW_TS0116_CIARS07LOAD</t>
    <phoneticPr fontId="2" type="noConversion"/>
  </si>
  <si>
    <t>TW_TS0116_CIARS07MAIN</t>
    <phoneticPr fontId="2" type="noConversion"/>
  </si>
  <si>
    <t>TW_TS0116_MAL04END</t>
    <phoneticPr fontId="2" type="noConversion"/>
  </si>
  <si>
    <t>MAILLOAN_T799_S3.TXT</t>
    <phoneticPr fontId="2" type="noConversion"/>
  </si>
  <si>
    <t>TW_TS0116_MAL04GET</t>
    <phoneticPr fontId="2" type="noConversion"/>
  </si>
  <si>
    <t>ftp_C105d2_ip_get</t>
    <phoneticPr fontId="2" type="noConversion"/>
  </si>
  <si>
    <t>TW_TS0116_MAL04LOAD</t>
    <phoneticPr fontId="2" type="noConversion"/>
  </si>
  <si>
    <t>TW_TS0116_MAL04MAIN</t>
    <phoneticPr fontId="2" type="noConversion"/>
  </si>
  <si>
    <t>TW_TS0116_MAL04PUT</t>
    <phoneticPr fontId="2" type="noConversion"/>
  </si>
  <si>
    <t>MAILLOAN_T799_R3.TXT
MAILLOAN_T799_R3_E.TXT</t>
    <phoneticPr fontId="2" type="noConversion"/>
  </si>
  <si>
    <t>TW_TS0116_CICPS204GET</t>
    <phoneticPr fontId="2" type="noConversion"/>
  </si>
  <si>
    <t>LN1018P1.LN1018P1</t>
    <phoneticPr fontId="2" type="noConversion"/>
  </si>
  <si>
    <t>TW_TS0116_CICPS204LOAD</t>
    <phoneticPr fontId="2" type="noConversion"/>
  </si>
  <si>
    <t>TW_TS0116_CICPS204MAIN</t>
    <phoneticPr fontId="2" type="noConversion"/>
  </si>
  <si>
    <t>TW_TS0116_CICPS204ODS</t>
    <phoneticPr fontId="2" type="noConversion"/>
  </si>
  <si>
    <t>TW_TS0116_CIARS08GET</t>
    <phoneticPr fontId="2" type="noConversion"/>
  </si>
  <si>
    <t>TW_TS0116_CIARS08LOAD</t>
    <phoneticPr fontId="2" type="noConversion"/>
  </si>
  <si>
    <t>TW_TS0116_CIARS08MAIN</t>
    <phoneticPr fontId="2" type="noConversion"/>
  </si>
  <si>
    <t>生效中</t>
    <phoneticPr fontId="2" type="noConversion"/>
  </si>
  <si>
    <t>TW_TS0116_AA732MMAIN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</si>
</sst>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_-* #,##0.0_-;\-* #,##0.0_-;_-* &quot;-&quot;??_-;_-@_-"/>
  </numFmts>
  <fonts count="7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0"/>
      <color theme="0"/>
      <name val="Times New Roman"/>
      <family val="1"/>
    </font>
    <font>
      <sz val="12"/>
      <color theme="1"/>
      <name val="Times New Roman"/>
      <family val="1"/>
    </font>
    <font>
      <b/>
      <sz val="10"/>
      <color theme="0"/>
      <name val="細明體"/>
      <family val="3"/>
      <charset val="136"/>
    </font>
    <font>
      <sz val="12"/>
      <color theme="1"/>
      <name val="細明體"/>
      <family val="3"/>
      <charset val="136"/>
    </font>
    <font>
      <b/>
      <sz val="12"/>
      <color rgb="FFFF0000"/>
      <name val="細明體"/>
      <family val="3"/>
      <charset val="136"/>
    </font>
    <font>
      <sz val="12"/>
      <color theme="1"/>
      <name val="標楷體"/>
      <family val="4"/>
      <charset val="136"/>
    </font>
    <font>
      <b/>
      <sz val="10"/>
      <color theme="0"/>
      <name val="新細明體"/>
      <family val="2"/>
      <charset val="136"/>
    </font>
    <font>
      <strike/>
      <sz val="12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trike/>
      <sz val="12"/>
      <color theme="1"/>
      <name val="新細明體"/>
      <family val="1"/>
      <charset val="136"/>
      <scheme val="minor"/>
    </font>
    <font>
      <sz val="12"/>
      <color rgb="FFFF0000"/>
      <name val="微軟正黑體"/>
      <family val="2"/>
      <charset val="136"/>
    </font>
    <font>
      <sz val="18"/>
      <color rgb="FF0000FF"/>
      <name val="微軟正黑體"/>
      <family val="2"/>
      <charset val="136"/>
    </font>
    <font>
      <b/>
      <sz val="18"/>
      <color rgb="FF0000FF"/>
      <name val="微軟正黑體"/>
      <family val="2"/>
      <charset val="136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name val="Consolas"/>
      <family val="3"/>
    </font>
    <font>
      <b/>
      <sz val="12"/>
      <name val="微軟正黑體"/>
      <family val="2"/>
      <charset val="136"/>
    </font>
    <font>
      <b/>
      <sz val="12"/>
      <name val="細明體"/>
      <family val="3"/>
      <charset val="136"/>
    </font>
    <font>
      <sz val="12"/>
      <color rgb="FF000000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5"/>
      <color theme="1"/>
      <name val="新細明體"/>
      <family val="2"/>
      <charset val="136"/>
      <scheme val="minor"/>
    </font>
    <font>
      <b/>
      <sz val="12"/>
      <color rgb="FF000000"/>
      <name val="微軟正黑體"/>
      <family val="2"/>
      <charset val="136"/>
    </font>
    <font>
      <sz val="12"/>
      <color rgb="FF000000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b/>
      <sz val="12"/>
      <color rgb="FF548235"/>
      <name val="新細明體"/>
      <family val="1"/>
      <charset val="136"/>
    </font>
    <font>
      <u/>
      <sz val="12"/>
      <color theme="10"/>
      <name val="新細明體"/>
      <family val="2"/>
      <scheme val="minor"/>
    </font>
    <font>
      <sz val="12"/>
      <color rgb="FF000000"/>
      <name val="Consolas"/>
      <family val="3"/>
    </font>
    <font>
      <sz val="12"/>
      <name val="Consolas"/>
      <family val="3"/>
    </font>
    <font>
      <sz val="12"/>
      <color rgb="FF000000"/>
      <name val="Arial"/>
      <family val="2"/>
    </font>
    <font>
      <sz val="14"/>
      <color rgb="FF000000"/>
      <name val="Consolas"/>
      <family val="3"/>
    </font>
    <font>
      <sz val="14"/>
      <color rgb="FF000000"/>
      <name val="細明體"/>
      <family val="3"/>
      <charset val="136"/>
    </font>
    <font>
      <sz val="12"/>
      <color rgb="FF000000"/>
      <name val="細明體"/>
      <family val="3"/>
      <charset val="136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新細明體"/>
      <family val="1"/>
      <charset val="136"/>
    </font>
    <font>
      <sz val="12"/>
      <color theme="1"/>
      <name val="新細明體"/>
      <family val="2"/>
      <charset val="136"/>
    </font>
    <font>
      <sz val="12"/>
      <name val="Calibri"/>
      <family val="2"/>
    </font>
    <font>
      <b/>
      <sz val="12"/>
      <color rgb="FF00B050"/>
      <name val="Calibri"/>
      <family val="2"/>
    </font>
    <font>
      <sz val="12"/>
      <color rgb="FFFF0000"/>
      <name val="Calibri"/>
      <family val="2"/>
    </font>
    <font>
      <sz val="11"/>
      <color theme="1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rgb="FF0070C0"/>
      <name val="Consolas"/>
      <family val="3"/>
    </font>
    <font>
      <b/>
      <sz val="12"/>
      <color indexed="8"/>
      <name val="Consolas"/>
      <family val="3"/>
    </font>
    <font>
      <sz val="12"/>
      <color theme="1"/>
      <name val="Consolas"/>
      <family val="3"/>
    </font>
    <font>
      <sz val="12"/>
      <color rgb="FF0070C0"/>
      <name val="Consolas"/>
      <family val="3"/>
    </font>
    <font>
      <sz val="12"/>
      <color rgb="FFFF0000"/>
      <name val="Consolas"/>
      <family val="3"/>
    </font>
    <font>
      <sz val="12"/>
      <name val="微軟正黑體"/>
      <family val="2"/>
      <charset val="136"/>
    </font>
    <font>
      <sz val="12"/>
      <color theme="9" tint="-0.249977111117893"/>
      <name val="Consolas"/>
      <family val="3"/>
    </font>
    <font>
      <sz val="12"/>
      <color theme="0" tint="-0.34998626667073579"/>
      <name val="Consolas"/>
      <family val="3"/>
    </font>
    <font>
      <sz val="12"/>
      <color theme="0" tint="-0.34998626667073579"/>
      <name val="細明體"/>
      <family val="3"/>
      <charset val="136"/>
    </font>
    <font>
      <strike/>
      <sz val="12"/>
      <color theme="1"/>
      <name val="Consolas"/>
      <family val="3"/>
    </font>
    <font>
      <strike/>
      <sz val="12"/>
      <color theme="1"/>
      <name val="新細明體"/>
      <family val="1"/>
      <charset val="136"/>
    </font>
    <font>
      <strike/>
      <sz val="12"/>
      <color rgb="FF0070C0"/>
      <name val="Consolas"/>
      <family val="3"/>
    </font>
    <font>
      <sz val="12"/>
      <color rgb="FF00B050"/>
      <name val="Consolas"/>
      <family val="3"/>
    </font>
    <font>
      <strike/>
      <sz val="12"/>
      <color theme="1"/>
      <name val="新細明體"/>
      <family val="2"/>
      <charset val="136"/>
      <scheme val="minor"/>
    </font>
    <font>
      <strike/>
      <sz val="12"/>
      <color rgb="FFFF0000"/>
      <name val="新細明體"/>
      <family val="1"/>
      <charset val="136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CEBB3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/>
    <xf numFmtId="0" fontId="36" fillId="0" borderId="0" applyNumberFormat="0" applyFill="0" applyBorder="0" applyAlignment="0" applyProtection="0"/>
    <xf numFmtId="0" fontId="56" fillId="0" borderId="0"/>
  </cellStyleXfs>
  <cellXfs count="286">
    <xf numFmtId="0" fontId="0" fillId="0" borderId="0" xfId="0">
      <alignment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left" vertical="center"/>
    </xf>
    <xf numFmtId="0" fontId="3" fillId="0" borderId="0" xfId="0" applyFont="1" applyAlignment="1" applyProtection="1">
      <alignment vertical="center" wrapText="1"/>
      <protection locked="0"/>
    </xf>
    <xf numFmtId="0" fontId="5" fillId="0" borderId="0" xfId="0" applyFont="1" applyAlignment="1">
      <alignment horizontal="left" vertical="center"/>
    </xf>
    <xf numFmtId="0" fontId="7" fillId="4" borderId="1" xfId="0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 wrapText="1"/>
    </xf>
    <xf numFmtId="0" fontId="5" fillId="0" borderId="3" xfId="0" applyFont="1" applyBorder="1" applyAlignment="1">
      <alignment horizontal="left" vertical="center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6" fillId="5" borderId="0" xfId="0" applyFont="1" applyFill="1" applyAlignment="1" applyProtection="1">
      <alignment horizontal="center" vertical="center" wrapText="1"/>
      <protection locked="0"/>
    </xf>
    <xf numFmtId="0" fontId="0" fillId="3" borderId="0" xfId="0" applyFill="1">
      <alignment vertical="center"/>
    </xf>
    <xf numFmtId="0" fontId="12" fillId="0" borderId="0" xfId="0" applyFont="1">
      <alignment vertical="center"/>
    </xf>
    <xf numFmtId="0" fontId="5" fillId="6" borderId="2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7" fillId="4" borderId="4" xfId="0" applyFont="1" applyFill="1" applyBorder="1" applyAlignment="1">
      <alignment vertical="top" wrapText="1"/>
    </xf>
    <xf numFmtId="0" fontId="0" fillId="7" borderId="0" xfId="0" applyFill="1" applyAlignment="1">
      <alignment vertical="center" wrapText="1"/>
    </xf>
    <xf numFmtId="0" fontId="0" fillId="7" borderId="0" xfId="0" applyFill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176" fontId="5" fillId="0" borderId="1" xfId="1" applyNumberFormat="1" applyFont="1" applyBorder="1" applyAlignment="1">
      <alignment horizontal="center" vertical="center"/>
    </xf>
    <xf numFmtId="9" fontId="3" fillId="0" borderId="1" xfId="2" applyFont="1" applyBorder="1" applyProtection="1">
      <alignment vertical="center"/>
      <protection locked="0"/>
    </xf>
    <xf numFmtId="49" fontId="3" fillId="0" borderId="1" xfId="2" applyNumberFormat="1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3" borderId="1" xfId="0" applyFont="1" applyFill="1" applyBorder="1" applyAlignment="1" applyProtection="1">
      <alignment vertical="center" wrapText="1"/>
      <protection locked="0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vertical="center" wrapText="1"/>
      <protection locked="0"/>
    </xf>
    <xf numFmtId="0" fontId="0" fillId="7" borderId="1" xfId="0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176" fontId="5" fillId="3" borderId="1" xfId="1" applyNumberFormat="1" applyFont="1" applyFill="1" applyBorder="1" applyAlignment="1">
      <alignment horizontal="center" vertical="center"/>
    </xf>
    <xf numFmtId="9" fontId="3" fillId="3" borderId="1" xfId="2" applyFont="1" applyFill="1" applyBorder="1" applyProtection="1">
      <alignment vertical="center"/>
      <protection locked="0"/>
    </xf>
    <xf numFmtId="49" fontId="3" fillId="3" borderId="1" xfId="2" applyNumberFormat="1" applyFont="1" applyFill="1" applyBorder="1" applyAlignment="1" applyProtection="1">
      <alignment vertical="center" wrapText="1"/>
      <protection locked="0"/>
    </xf>
    <xf numFmtId="0" fontId="0" fillId="3" borderId="1" xfId="0" applyFill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21" fontId="3" fillId="0" borderId="1" xfId="0" applyNumberFormat="1" applyFont="1" applyBorder="1" applyAlignment="1" applyProtection="1">
      <alignment vertical="center" wrapText="1"/>
      <protection locked="0"/>
    </xf>
    <xf numFmtId="0" fontId="0" fillId="7" borderId="1" xfId="0" applyFill="1" applyBorder="1">
      <alignment vertical="center"/>
    </xf>
    <xf numFmtId="0" fontId="9" fillId="5" borderId="1" xfId="0" applyFont="1" applyFill="1" applyBorder="1" applyAlignment="1">
      <alignment vertical="top" wrapText="1"/>
    </xf>
    <xf numFmtId="0" fontId="9" fillId="8" borderId="1" xfId="0" applyFont="1" applyFill="1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6" fillId="0" borderId="0" xfId="3" applyAlignment="1">
      <alignment vertical="center" wrapText="1"/>
    </xf>
    <xf numFmtId="0" fontId="8" fillId="0" borderId="0" xfId="0" applyFont="1">
      <alignment vertical="center"/>
    </xf>
    <xf numFmtId="0" fontId="3" fillId="0" borderId="5" xfId="0" applyFont="1" applyBorder="1" applyAlignment="1" applyProtection="1">
      <alignment vertical="center" wrapText="1"/>
      <protection locked="0"/>
    </xf>
    <xf numFmtId="0" fontId="0" fillId="0" borderId="5" xfId="0" applyBorder="1">
      <alignment vertical="center"/>
    </xf>
    <xf numFmtId="0" fontId="17" fillId="0" borderId="1" xfId="0" applyFont="1" applyBorder="1">
      <alignment vertical="center"/>
    </xf>
    <xf numFmtId="0" fontId="17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left" vertical="center"/>
    </xf>
    <xf numFmtId="0" fontId="19" fillId="0" borderId="1" xfId="0" applyFont="1" applyBorder="1" applyAlignment="1" applyProtection="1">
      <alignment vertical="center" wrapText="1"/>
      <protection locked="0"/>
    </xf>
    <xf numFmtId="0" fontId="8" fillId="0" borderId="0" xfId="0" quotePrefix="1" applyFont="1">
      <alignment vertical="center"/>
    </xf>
    <xf numFmtId="0" fontId="0" fillId="0" borderId="6" xfId="0" applyBorder="1">
      <alignment vertical="center"/>
    </xf>
    <xf numFmtId="0" fontId="0" fillId="0" borderId="6" xfId="0" applyBorder="1" applyAlignment="1">
      <alignment vertical="center" wrapText="1"/>
    </xf>
    <xf numFmtId="0" fontId="3" fillId="6" borderId="1" xfId="0" applyFont="1" applyFill="1" applyBorder="1" applyAlignment="1" applyProtection="1">
      <alignment vertical="center" wrapText="1"/>
      <protection locked="0"/>
    </xf>
    <xf numFmtId="0" fontId="17" fillId="3" borderId="1" xfId="0" applyFont="1" applyFill="1" applyBorder="1">
      <alignment vertical="center"/>
    </xf>
    <xf numFmtId="0" fontId="18" fillId="3" borderId="1" xfId="0" applyFont="1" applyFill="1" applyBorder="1" applyAlignment="1">
      <alignment horizontal="left" vertical="center"/>
    </xf>
    <xf numFmtId="20" fontId="17" fillId="0" borderId="1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3" borderId="1" xfId="0" applyFont="1" applyFill="1" applyBorder="1" applyAlignment="1">
      <alignment vertical="center" wrapText="1"/>
    </xf>
    <xf numFmtId="0" fontId="17" fillId="9" borderId="1" xfId="0" applyFont="1" applyFill="1" applyBorder="1">
      <alignment vertical="center"/>
    </xf>
    <xf numFmtId="0" fontId="17" fillId="7" borderId="1" xfId="0" applyFont="1" applyFill="1" applyBorder="1">
      <alignment vertical="center"/>
    </xf>
    <xf numFmtId="0" fontId="17" fillId="7" borderId="1" xfId="0" applyFont="1" applyFill="1" applyBorder="1" applyAlignment="1">
      <alignment vertical="center" wrapText="1"/>
    </xf>
    <xf numFmtId="0" fontId="20" fillId="9" borderId="1" xfId="0" applyFont="1" applyFill="1" applyBorder="1">
      <alignment vertical="center"/>
    </xf>
    <xf numFmtId="0" fontId="20" fillId="9" borderId="1" xfId="0" applyFont="1" applyFill="1" applyBorder="1" applyAlignment="1">
      <alignment vertical="center" wrapText="1"/>
    </xf>
    <xf numFmtId="0" fontId="20" fillId="3" borderId="1" xfId="0" applyFont="1" applyFill="1" applyBorder="1">
      <alignment vertical="center"/>
    </xf>
    <xf numFmtId="0" fontId="20" fillId="3" borderId="1" xfId="0" applyFont="1" applyFill="1" applyBorder="1" applyAlignment="1">
      <alignment vertical="center" wrapText="1"/>
    </xf>
    <xf numFmtId="0" fontId="17" fillId="9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8" fillId="7" borderId="1" xfId="0" applyFont="1" applyFill="1" applyBorder="1">
      <alignment vertical="center"/>
    </xf>
    <xf numFmtId="0" fontId="17" fillId="0" borderId="7" xfId="0" applyFont="1" applyBorder="1">
      <alignment vertical="center"/>
    </xf>
    <xf numFmtId="0" fontId="17" fillId="0" borderId="6" xfId="0" applyFont="1" applyBorder="1">
      <alignment vertical="center"/>
    </xf>
    <xf numFmtId="0" fontId="17" fillId="7" borderId="6" xfId="0" applyFont="1" applyFill="1" applyBorder="1">
      <alignment vertical="center"/>
    </xf>
    <xf numFmtId="0" fontId="17" fillId="3" borderId="6" xfId="0" applyFont="1" applyFill="1" applyBorder="1">
      <alignment vertical="center"/>
    </xf>
    <xf numFmtId="0" fontId="17" fillId="9" borderId="6" xfId="0" applyFont="1" applyFill="1" applyBorder="1">
      <alignment vertical="center"/>
    </xf>
    <xf numFmtId="0" fontId="17" fillId="0" borderId="8" xfId="0" applyFont="1" applyBorder="1">
      <alignment vertical="center"/>
    </xf>
    <xf numFmtId="0" fontId="17" fillId="0" borderId="9" xfId="0" applyFont="1" applyBorder="1">
      <alignment vertical="center"/>
    </xf>
    <xf numFmtId="0" fontId="20" fillId="3" borderId="9" xfId="0" applyFont="1" applyFill="1" applyBorder="1">
      <alignment vertical="center"/>
    </xf>
    <xf numFmtId="0" fontId="17" fillId="0" borderId="10" xfId="0" applyFont="1" applyBorder="1">
      <alignment vertical="center"/>
    </xf>
    <xf numFmtId="0" fontId="17" fillId="0" borderId="11" xfId="0" applyFont="1" applyBorder="1">
      <alignment vertical="center"/>
    </xf>
    <xf numFmtId="0" fontId="17" fillId="0" borderId="12" xfId="0" applyFont="1" applyBorder="1">
      <alignment vertical="center"/>
    </xf>
    <xf numFmtId="0" fontId="18" fillId="0" borderId="11" xfId="0" applyFont="1" applyBorder="1" applyAlignment="1">
      <alignment horizontal="left" vertical="center"/>
    </xf>
    <xf numFmtId="0" fontId="17" fillId="0" borderId="13" xfId="0" applyFont="1" applyBorder="1">
      <alignment vertical="center"/>
    </xf>
    <xf numFmtId="0" fontId="17" fillId="0" borderId="14" xfId="0" applyFont="1" applyBorder="1">
      <alignment vertical="center"/>
    </xf>
    <xf numFmtId="0" fontId="17" fillId="7" borderId="14" xfId="0" applyFont="1" applyFill="1" applyBorder="1">
      <alignment vertical="center"/>
    </xf>
    <xf numFmtId="0" fontId="17" fillId="3" borderId="14" xfId="0" applyFont="1" applyFill="1" applyBorder="1">
      <alignment vertical="center"/>
    </xf>
    <xf numFmtId="0" fontId="17" fillId="9" borderId="14" xfId="0" applyFont="1" applyFill="1" applyBorder="1">
      <alignment vertical="center"/>
    </xf>
    <xf numFmtId="20" fontId="17" fillId="0" borderId="14" xfId="0" applyNumberFormat="1" applyFont="1" applyBorder="1" applyAlignment="1">
      <alignment horizontal="left" vertical="center"/>
    </xf>
    <xf numFmtId="0" fontId="17" fillId="0" borderId="15" xfId="0" applyFont="1" applyBorder="1">
      <alignment vertical="center"/>
    </xf>
    <xf numFmtId="0" fontId="21" fillId="0" borderId="11" xfId="0" applyFont="1" applyBorder="1">
      <alignment vertical="center"/>
    </xf>
    <xf numFmtId="0" fontId="22" fillId="0" borderId="1" xfId="0" applyFont="1" applyBorder="1">
      <alignment vertical="center"/>
    </xf>
    <xf numFmtId="0" fontId="22" fillId="0" borderId="1" xfId="0" applyFont="1" applyBorder="1" applyAlignment="1">
      <alignment vertical="top" wrapText="1"/>
    </xf>
    <xf numFmtId="0" fontId="22" fillId="7" borderId="1" xfId="0" applyFont="1" applyFill="1" applyBorder="1">
      <alignment vertical="center"/>
    </xf>
    <xf numFmtId="0" fontId="22" fillId="3" borderId="1" xfId="0" applyFont="1" applyFill="1" applyBorder="1">
      <alignment vertical="center"/>
    </xf>
    <xf numFmtId="0" fontId="22" fillId="9" borderId="1" xfId="0" applyFont="1" applyFill="1" applyBorder="1">
      <alignment vertical="center"/>
    </xf>
    <xf numFmtId="0" fontId="22" fillId="7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/>
    </xf>
    <xf numFmtId="0" fontId="22" fillId="0" borderId="12" xfId="0" applyFont="1" applyBorder="1">
      <alignment vertical="center"/>
    </xf>
    <xf numFmtId="0" fontId="21" fillId="0" borderId="7" xfId="0" applyFont="1" applyBorder="1">
      <alignment vertical="center"/>
    </xf>
    <xf numFmtId="0" fontId="21" fillId="0" borderId="1" xfId="0" applyFont="1" applyBorder="1">
      <alignment vertical="center"/>
    </xf>
    <xf numFmtId="0" fontId="22" fillId="0" borderId="11" xfId="0" applyFont="1" applyBorder="1">
      <alignment vertical="center"/>
    </xf>
    <xf numFmtId="0" fontId="22" fillId="0" borderId="1" xfId="0" applyFont="1" applyBorder="1" applyAlignment="1">
      <alignment horizontal="center" vertical="center"/>
    </xf>
    <xf numFmtId="0" fontId="23" fillId="10" borderId="0" xfId="4" applyFill="1"/>
    <xf numFmtId="0" fontId="23" fillId="11" borderId="1" xfId="4" applyFill="1" applyBorder="1"/>
    <xf numFmtId="0" fontId="23" fillId="11" borderId="1" xfId="4" applyFill="1" applyBorder="1" applyAlignment="1">
      <alignment wrapText="1"/>
    </xf>
    <xf numFmtId="0" fontId="23" fillId="12" borderId="1" xfId="4" applyFill="1" applyBorder="1"/>
    <xf numFmtId="0" fontId="23" fillId="3" borderId="1" xfId="4" applyFill="1" applyBorder="1"/>
    <xf numFmtId="0" fontId="23" fillId="0" borderId="0" xfId="4"/>
    <xf numFmtId="0" fontId="23" fillId="0" borderId="1" xfId="4" applyBorder="1"/>
    <xf numFmtId="0" fontId="5" fillId="0" borderId="1" xfId="4" applyFont="1" applyBorder="1" applyAlignment="1">
      <alignment horizontal="left" vertical="center"/>
    </xf>
    <xf numFmtId="0" fontId="5" fillId="0" borderId="1" xfId="4" applyFont="1" applyBorder="1" applyAlignment="1">
      <alignment horizontal="left" vertical="top"/>
    </xf>
    <xf numFmtId="0" fontId="23" fillId="0" borderId="1" xfId="4" applyBorder="1" applyAlignment="1">
      <alignment vertical="top"/>
    </xf>
    <xf numFmtId="0" fontId="23" fillId="0" borderId="1" xfId="4" applyBorder="1" applyAlignment="1">
      <alignment vertical="top" wrapText="1"/>
    </xf>
    <xf numFmtId="0" fontId="23" fillId="0" borderId="1" xfId="4" applyBorder="1" applyAlignment="1">
      <alignment vertical="center"/>
    </xf>
    <xf numFmtId="0" fontId="23" fillId="3" borderId="1" xfId="4" applyFill="1" applyBorder="1" applyAlignment="1">
      <alignment wrapText="1"/>
    </xf>
    <xf numFmtId="0" fontId="25" fillId="0" borderId="1" xfId="0" applyFont="1" applyBorder="1" applyAlignment="1">
      <alignment horizontal="left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left" vertical="center"/>
    </xf>
    <xf numFmtId="0" fontId="28" fillId="0" borderId="1" xfId="0" applyFont="1" applyBorder="1" applyAlignment="1">
      <alignment horizontal="center" vertical="center" wrapText="1"/>
    </xf>
    <xf numFmtId="20" fontId="29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5" fillId="13" borderId="1" xfId="0" applyFont="1" applyFill="1" applyBorder="1" applyAlignment="1">
      <alignment horizontal="center" vertical="center" wrapText="1"/>
    </xf>
    <xf numFmtId="0" fontId="27" fillId="13" borderId="1" xfId="0" applyFont="1" applyFill="1" applyBorder="1" applyAlignment="1">
      <alignment horizontal="center" vertical="center" wrapText="1"/>
    </xf>
    <xf numFmtId="0" fontId="28" fillId="13" borderId="1" xfId="0" applyFont="1" applyFill="1" applyBorder="1" applyAlignment="1">
      <alignment horizontal="center" vertical="center" wrapText="1"/>
    </xf>
    <xf numFmtId="0" fontId="31" fillId="0" borderId="0" xfId="0" applyFont="1">
      <alignment vertical="center"/>
    </xf>
    <xf numFmtId="0" fontId="31" fillId="0" borderId="0" xfId="0" pivotButton="1" applyFont="1">
      <alignment vertical="center"/>
    </xf>
    <xf numFmtId="0" fontId="16" fillId="13" borderId="1" xfId="3" applyFill="1" applyBorder="1" applyAlignment="1">
      <alignment horizontal="center" vertical="center"/>
    </xf>
    <xf numFmtId="0" fontId="32" fillId="11" borderId="1" xfId="4" applyFont="1" applyFill="1" applyBorder="1" applyAlignment="1">
      <alignment vertical="center"/>
    </xf>
    <xf numFmtId="0" fontId="32" fillId="11" borderId="4" xfId="4" applyFont="1" applyFill="1" applyBorder="1" applyAlignment="1">
      <alignment vertical="center"/>
    </xf>
    <xf numFmtId="0" fontId="18" fillId="11" borderId="1" xfId="4" applyFont="1" applyFill="1" applyBorder="1" applyAlignment="1">
      <alignment vertical="center"/>
    </xf>
    <xf numFmtId="0" fontId="18" fillId="16" borderId="1" xfId="4" applyFont="1" applyFill="1" applyBorder="1" applyAlignment="1">
      <alignment vertical="center"/>
    </xf>
    <xf numFmtId="0" fontId="18" fillId="17" borderId="1" xfId="4" applyFont="1" applyFill="1" applyBorder="1" applyAlignment="1">
      <alignment vertical="center"/>
    </xf>
    <xf numFmtId="0" fontId="18" fillId="18" borderId="1" xfId="4" applyFont="1" applyFill="1" applyBorder="1" applyAlignment="1">
      <alignment vertical="center"/>
    </xf>
    <xf numFmtId="0" fontId="18" fillId="0" borderId="1" xfId="4" applyFont="1" applyBorder="1" applyAlignment="1">
      <alignment vertical="center"/>
    </xf>
    <xf numFmtId="0" fontId="18" fillId="19" borderId="1" xfId="4" applyFont="1" applyFill="1" applyBorder="1" applyAlignment="1">
      <alignment vertical="center"/>
    </xf>
    <xf numFmtId="0" fontId="33" fillId="0" borderId="17" xfId="4" applyFont="1" applyBorder="1" applyAlignment="1">
      <alignment vertical="center"/>
    </xf>
    <xf numFmtId="0" fontId="33" fillId="0" borderId="18" xfId="4" applyFont="1" applyBorder="1" applyAlignment="1">
      <alignment horizontal="center" vertical="center"/>
    </xf>
    <xf numFmtId="0" fontId="33" fillId="3" borderId="19" xfId="4" applyFont="1" applyFill="1" applyBorder="1" applyAlignment="1">
      <alignment vertical="center"/>
    </xf>
    <xf numFmtId="0" fontId="33" fillId="20" borderId="1" xfId="4" applyFont="1" applyFill="1" applyBorder="1" applyAlignment="1">
      <alignment horizontal="center" vertical="center"/>
    </xf>
    <xf numFmtId="0" fontId="33" fillId="0" borderId="21" xfId="4" applyFont="1" applyBorder="1" applyAlignment="1">
      <alignment vertical="center"/>
    </xf>
    <xf numFmtId="0" fontId="33" fillId="3" borderId="22" xfId="4" applyFont="1" applyFill="1" applyBorder="1" applyAlignment="1">
      <alignment vertical="center" wrapText="1"/>
    </xf>
    <xf numFmtId="0" fontId="34" fillId="0" borderId="24" xfId="4" applyFont="1" applyBorder="1" applyAlignment="1">
      <alignment vertical="center" wrapText="1"/>
    </xf>
    <xf numFmtId="0" fontId="33" fillId="0" borderId="24" xfId="4" applyFont="1" applyBorder="1" applyAlignment="1">
      <alignment vertical="center" wrapText="1"/>
    </xf>
    <xf numFmtId="0" fontId="23" fillId="0" borderId="0" xfId="4" applyAlignment="1">
      <alignment wrapText="1"/>
    </xf>
    <xf numFmtId="0" fontId="33" fillId="0" borderId="21" xfId="4" applyFont="1" applyBorder="1" applyAlignment="1">
      <alignment vertical="center" wrapText="1"/>
    </xf>
    <xf numFmtId="0" fontId="33" fillId="0" borderId="24" xfId="4" applyFont="1" applyBorder="1" applyAlignment="1">
      <alignment horizontal="center" vertical="center"/>
    </xf>
    <xf numFmtId="0" fontId="33" fillId="3" borderId="0" xfId="4" applyFont="1" applyFill="1" applyAlignment="1">
      <alignment vertical="center" wrapText="1"/>
    </xf>
    <xf numFmtId="0" fontId="33" fillId="0" borderId="21" xfId="4" applyFont="1" applyBorder="1" applyAlignment="1">
      <alignment horizontal="center" vertical="center"/>
    </xf>
    <xf numFmtId="0" fontId="23" fillId="20" borderId="1" xfId="4" applyFill="1" applyBorder="1"/>
    <xf numFmtId="0" fontId="23" fillId="10" borderId="1" xfId="4" applyFill="1" applyBorder="1"/>
    <xf numFmtId="0" fontId="33" fillId="0" borderId="1" xfId="4" applyFont="1" applyBorder="1" applyAlignment="1">
      <alignment vertical="center"/>
    </xf>
    <xf numFmtId="0" fontId="33" fillId="21" borderId="1" xfId="0" applyFont="1" applyFill="1" applyBorder="1">
      <alignment vertical="center"/>
    </xf>
    <xf numFmtId="0" fontId="37" fillId="21" borderId="1" xfId="0" applyFont="1" applyFill="1" applyBorder="1">
      <alignment vertical="center"/>
    </xf>
    <xf numFmtId="0" fontId="37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49" fontId="38" fillId="0" borderId="1" xfId="0" applyNumberFormat="1" applyFont="1" applyBorder="1">
      <alignment vertical="center"/>
    </xf>
    <xf numFmtId="49" fontId="37" fillId="0" borderId="1" xfId="0" applyNumberFormat="1" applyFont="1" applyBorder="1">
      <alignment vertical="center"/>
    </xf>
    <xf numFmtId="0" fontId="38" fillId="0" borderId="1" xfId="0" applyFont="1" applyBorder="1">
      <alignment vertical="center"/>
    </xf>
    <xf numFmtId="49" fontId="37" fillId="14" borderId="1" xfId="0" applyNumberFormat="1" applyFont="1" applyFill="1" applyBorder="1">
      <alignment vertical="center"/>
    </xf>
    <xf numFmtId="0" fontId="39" fillId="0" borderId="1" xfId="0" applyFont="1" applyBorder="1">
      <alignment vertical="center"/>
    </xf>
    <xf numFmtId="0" fontId="16" fillId="0" borderId="1" xfId="3" applyBorder="1">
      <alignment vertical="center"/>
    </xf>
    <xf numFmtId="0" fontId="5" fillId="0" borderId="1" xfId="0" applyFont="1" applyBorder="1">
      <alignment vertical="center"/>
    </xf>
    <xf numFmtId="0" fontId="40" fillId="0" borderId="0" xfId="0" applyFont="1">
      <alignment vertical="center"/>
    </xf>
    <xf numFmtId="0" fontId="37" fillId="14" borderId="1" xfId="0" applyFont="1" applyFill="1" applyBorder="1">
      <alignment vertical="center"/>
    </xf>
    <xf numFmtId="0" fontId="37" fillId="3" borderId="1" xfId="0" applyFont="1" applyFill="1" applyBorder="1">
      <alignment vertical="center"/>
    </xf>
    <xf numFmtId="0" fontId="42" fillId="0" borderId="1" xfId="0" applyFont="1" applyBorder="1">
      <alignment vertical="center"/>
    </xf>
    <xf numFmtId="0" fontId="38" fillId="3" borderId="1" xfId="0" applyFont="1" applyFill="1" applyBorder="1">
      <alignment vertical="center"/>
    </xf>
    <xf numFmtId="0" fontId="38" fillId="14" borderId="1" xfId="0" applyFont="1" applyFill="1" applyBorder="1">
      <alignment vertical="center"/>
    </xf>
    <xf numFmtId="0" fontId="37" fillId="0" borderId="0" xfId="0" applyFont="1">
      <alignment vertical="center"/>
    </xf>
    <xf numFmtId="0" fontId="32" fillId="11" borderId="0" xfId="4" applyFont="1" applyFill="1" applyAlignment="1">
      <alignment vertical="center"/>
    </xf>
    <xf numFmtId="0" fontId="18" fillId="18" borderId="0" xfId="4" applyFont="1" applyFill="1" applyAlignment="1">
      <alignment vertical="center"/>
    </xf>
    <xf numFmtId="0" fontId="18" fillId="19" borderId="0" xfId="4" applyFont="1" applyFill="1" applyAlignment="1">
      <alignment vertical="center"/>
    </xf>
    <xf numFmtId="0" fontId="0" fillId="0" borderId="0" xfId="0" pivotButton="1">
      <alignment vertical="center"/>
    </xf>
    <xf numFmtId="0" fontId="43" fillId="0" borderId="0" xfId="0" applyFont="1">
      <alignment vertical="center"/>
    </xf>
    <xf numFmtId="0" fontId="4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3" applyAlignment="1">
      <alignment horizontal="left" vertical="center"/>
    </xf>
    <xf numFmtId="0" fontId="16" fillId="0" borderId="0" xfId="3" applyAlignment="1">
      <alignment horizontal="left" vertical="center" wrapText="1"/>
    </xf>
    <xf numFmtId="0" fontId="0" fillId="0" borderId="0" xfId="0" pivotButton="1" applyAlignment="1">
      <alignment horizontal="left" vertical="center"/>
    </xf>
    <xf numFmtId="0" fontId="43" fillId="0" borderId="1" xfId="0" applyFont="1" applyBorder="1">
      <alignment vertical="center"/>
    </xf>
    <xf numFmtId="0" fontId="43" fillId="0" borderId="1" xfId="0" applyFont="1" applyBorder="1" applyAlignment="1">
      <alignment horizontal="left" vertical="center"/>
    </xf>
    <xf numFmtId="0" fontId="16" fillId="0" borderId="1" xfId="3" applyBorder="1" applyAlignment="1">
      <alignment horizontal="left" vertical="center"/>
    </xf>
    <xf numFmtId="0" fontId="16" fillId="0" borderId="1" xfId="3" applyBorder="1" applyAlignment="1">
      <alignment horizontal="left" vertical="center" wrapText="1"/>
    </xf>
    <xf numFmtId="0" fontId="0" fillId="0" borderId="4" xfId="0" applyBorder="1">
      <alignment vertical="center"/>
    </xf>
    <xf numFmtId="0" fontId="0" fillId="0" borderId="6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5" fillId="0" borderId="7" xfId="0" applyFont="1" applyBorder="1">
      <alignment vertical="center"/>
    </xf>
    <xf numFmtId="0" fontId="33" fillId="0" borderId="7" xfId="0" applyFont="1" applyBorder="1">
      <alignment vertical="center"/>
    </xf>
    <xf numFmtId="0" fontId="0" fillId="0" borderId="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3" fillId="15" borderId="1" xfId="0" applyFont="1" applyFill="1" applyBorder="1">
      <alignment vertical="center"/>
    </xf>
    <xf numFmtId="0" fontId="43" fillId="22" borderId="1" xfId="0" applyFont="1" applyFill="1" applyBorder="1">
      <alignment vertical="center"/>
    </xf>
    <xf numFmtId="0" fontId="43" fillId="23" borderId="1" xfId="0" applyFont="1" applyFill="1" applyBorder="1">
      <alignment vertical="center"/>
    </xf>
    <xf numFmtId="0" fontId="50" fillId="0" borderId="16" xfId="0" applyFont="1" applyBorder="1">
      <alignment vertical="center"/>
    </xf>
    <xf numFmtId="0" fontId="50" fillId="0" borderId="4" xfId="0" applyFont="1" applyBorder="1">
      <alignment vertical="center"/>
    </xf>
    <xf numFmtId="0" fontId="50" fillId="0" borderId="1" xfId="0" applyFont="1" applyBorder="1">
      <alignment vertical="center"/>
    </xf>
    <xf numFmtId="0" fontId="49" fillId="0" borderId="1" xfId="0" applyFont="1" applyBorder="1" applyAlignment="1">
      <alignment vertical="center" wrapText="1"/>
    </xf>
    <xf numFmtId="0" fontId="53" fillId="0" borderId="1" xfId="0" applyFont="1" applyBorder="1" applyAlignment="1">
      <alignment vertical="center" wrapText="1"/>
    </xf>
    <xf numFmtId="0" fontId="49" fillId="0" borderId="1" xfId="0" applyFont="1" applyBorder="1">
      <alignment vertical="center"/>
    </xf>
    <xf numFmtId="0" fontId="49" fillId="0" borderId="1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left" vertical="center" wrapText="1"/>
    </xf>
    <xf numFmtId="0" fontId="53" fillId="0" borderId="1" xfId="0" applyFont="1" applyBorder="1" applyAlignment="1">
      <alignment horizontal="left" vertical="center" wrapText="1"/>
    </xf>
    <xf numFmtId="0" fontId="16" fillId="0" borderId="0" xfId="3">
      <alignment vertical="center"/>
    </xf>
    <xf numFmtId="0" fontId="52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52" fillId="0" borderId="1" xfId="0" applyFont="1" applyBorder="1">
      <alignment vertical="center"/>
    </xf>
    <xf numFmtId="0" fontId="3" fillId="0" borderId="0" xfId="3" applyFont="1">
      <alignment vertical="center"/>
    </xf>
    <xf numFmtId="0" fontId="55" fillId="0" borderId="1" xfId="0" applyFont="1" applyBorder="1" applyAlignment="1">
      <alignment vertical="center" wrapText="1"/>
    </xf>
    <xf numFmtId="49" fontId="25" fillId="7" borderId="1" xfId="6" applyNumberFormat="1" applyFont="1" applyFill="1" applyBorder="1" applyAlignment="1">
      <alignment horizontal="left" vertical="center" wrapText="1"/>
    </xf>
    <xf numFmtId="0" fontId="25" fillId="7" borderId="1" xfId="6" applyFont="1" applyFill="1" applyBorder="1" applyAlignment="1">
      <alignment horizontal="left" vertical="center"/>
    </xf>
    <xf numFmtId="0" fontId="25" fillId="7" borderId="1" xfId="6" applyFont="1" applyFill="1" applyBorder="1" applyAlignment="1">
      <alignment horizontal="left" vertical="center" wrapText="1"/>
    </xf>
    <xf numFmtId="0" fontId="58" fillId="7" borderId="1" xfId="6" applyFont="1" applyFill="1" applyBorder="1" applyAlignment="1">
      <alignment horizontal="left" vertical="center"/>
    </xf>
    <xf numFmtId="0" fontId="25" fillId="24" borderId="1" xfId="6" applyFont="1" applyFill="1" applyBorder="1" applyAlignment="1">
      <alignment horizontal="left" vertical="center" wrapText="1"/>
    </xf>
    <xf numFmtId="0" fontId="59" fillId="25" borderId="1" xfId="6" applyFont="1" applyFill="1" applyBorder="1" applyAlignment="1">
      <alignment horizontal="center" vertical="center" wrapText="1"/>
    </xf>
    <xf numFmtId="0" fontId="25" fillId="24" borderId="1" xfId="6" applyFont="1" applyFill="1" applyBorder="1" applyAlignment="1">
      <alignment horizontal="center" vertical="center" wrapText="1"/>
    </xf>
    <xf numFmtId="0" fontId="60" fillId="0" borderId="0" xfId="6" applyFont="1"/>
    <xf numFmtId="49" fontId="60" fillId="0" borderId="1" xfId="6" applyNumberFormat="1" applyFont="1" applyBorder="1" applyAlignment="1">
      <alignment horizontal="left" vertical="center"/>
    </xf>
    <xf numFmtId="0" fontId="60" fillId="0" borderId="1" xfId="6" applyFont="1" applyBorder="1" applyAlignment="1">
      <alignment horizontal="left" vertical="center"/>
    </xf>
    <xf numFmtId="0" fontId="60" fillId="13" borderId="1" xfId="6" applyFont="1" applyFill="1" applyBorder="1" applyAlignment="1">
      <alignment horizontal="left" vertical="center"/>
    </xf>
    <xf numFmtId="0" fontId="61" fillId="0" borderId="1" xfId="6" applyFont="1" applyBorder="1" applyAlignment="1">
      <alignment horizontal="left" vertical="center"/>
    </xf>
    <xf numFmtId="0" fontId="60" fillId="0" borderId="1" xfId="6" applyFont="1" applyBorder="1"/>
    <xf numFmtId="20" fontId="60" fillId="0" borderId="1" xfId="6" applyNumberFormat="1" applyFont="1" applyBorder="1"/>
    <xf numFmtId="0" fontId="61" fillId="0" borderId="1" xfId="6" applyFont="1" applyBorder="1" applyAlignment="1">
      <alignment horizontal="left" vertical="center" wrapText="1"/>
    </xf>
    <xf numFmtId="0" fontId="60" fillId="0" borderId="1" xfId="6" applyFont="1" applyBorder="1" applyAlignment="1">
      <alignment wrapText="1"/>
    </xf>
    <xf numFmtId="20" fontId="60" fillId="0" borderId="1" xfId="6" applyNumberFormat="1" applyFont="1" applyBorder="1" applyAlignment="1">
      <alignment horizontal="center"/>
    </xf>
    <xf numFmtId="0" fontId="62" fillId="13" borderId="1" xfId="6" applyFont="1" applyFill="1" applyBorder="1" applyAlignment="1">
      <alignment horizontal="left" vertical="center"/>
    </xf>
    <xf numFmtId="0" fontId="62" fillId="0" borderId="1" xfId="6" applyFont="1" applyBorder="1" applyAlignment="1">
      <alignment horizontal="left" vertical="center"/>
    </xf>
    <xf numFmtId="0" fontId="60" fillId="0" borderId="1" xfId="6" applyFont="1" applyBorder="1" applyAlignment="1">
      <alignment horizontal="left" vertical="center" wrapText="1"/>
    </xf>
    <xf numFmtId="20" fontId="38" fillId="0" borderId="1" xfId="6" applyNumberFormat="1" applyFont="1" applyBorder="1" applyAlignment="1">
      <alignment horizontal="center" vertical="center"/>
    </xf>
    <xf numFmtId="0" fontId="38" fillId="0" borderId="1" xfId="6" applyFont="1" applyBorder="1" applyAlignment="1">
      <alignment horizontal="center" vertical="center"/>
    </xf>
    <xf numFmtId="0" fontId="62" fillId="0" borderId="1" xfId="6" applyFont="1" applyBorder="1" applyAlignment="1">
      <alignment horizontal="left" vertical="center" wrapText="1"/>
    </xf>
    <xf numFmtId="0" fontId="64" fillId="0" borderId="1" xfId="6" applyFont="1" applyBorder="1" applyAlignment="1">
      <alignment horizontal="left" vertical="center" wrapText="1"/>
    </xf>
    <xf numFmtId="0" fontId="64" fillId="0" borderId="1" xfId="6" applyFont="1" applyBorder="1" applyAlignment="1">
      <alignment horizontal="left" vertical="center"/>
    </xf>
    <xf numFmtId="0" fontId="62" fillId="7" borderId="1" xfId="6" applyFont="1" applyFill="1" applyBorder="1" applyAlignment="1">
      <alignment horizontal="left" vertical="center"/>
    </xf>
    <xf numFmtId="0" fontId="62" fillId="7" borderId="1" xfId="6" applyFont="1" applyFill="1" applyBorder="1" applyAlignment="1">
      <alignment wrapText="1"/>
    </xf>
    <xf numFmtId="20" fontId="62" fillId="7" borderId="1" xfId="6" applyNumberFormat="1" applyFont="1" applyFill="1" applyBorder="1" applyAlignment="1">
      <alignment horizontal="center" vertical="center"/>
    </xf>
    <xf numFmtId="0" fontId="62" fillId="7" borderId="1" xfId="6" applyFont="1" applyFill="1" applyBorder="1" applyAlignment="1">
      <alignment horizontal="center" vertical="center"/>
    </xf>
    <xf numFmtId="0" fontId="60" fillId="26" borderId="1" xfId="6" applyFont="1" applyFill="1" applyBorder="1" applyAlignment="1">
      <alignment horizontal="left" vertical="center"/>
    </xf>
    <xf numFmtId="0" fontId="60" fillId="13" borderId="1" xfId="6" applyFont="1" applyFill="1" applyBorder="1" applyAlignment="1">
      <alignment horizontal="left" vertical="center" wrapText="1"/>
    </xf>
    <xf numFmtId="0" fontId="60" fillId="0" borderId="1" xfId="6" applyFont="1" applyBorder="1" applyAlignment="1">
      <alignment horizontal="left" wrapText="1"/>
    </xf>
    <xf numFmtId="0" fontId="62" fillId="13" borderId="1" xfId="6" applyFont="1" applyFill="1" applyBorder="1" applyAlignment="1">
      <alignment horizontal="left" vertical="center" wrapText="1"/>
    </xf>
    <xf numFmtId="0" fontId="60" fillId="3" borderId="1" xfId="6" applyFont="1" applyFill="1" applyBorder="1" applyAlignment="1">
      <alignment horizontal="left" vertical="center"/>
    </xf>
    <xf numFmtId="0" fontId="61" fillId="3" borderId="1" xfId="6" applyFont="1" applyFill="1" applyBorder="1" applyAlignment="1">
      <alignment horizontal="left" vertical="center"/>
    </xf>
    <xf numFmtId="49" fontId="67" fillId="0" borderId="1" xfId="6" applyNumberFormat="1" applyFont="1" applyBorder="1" applyAlignment="1">
      <alignment horizontal="left" vertical="center"/>
    </xf>
    <xf numFmtId="0" fontId="67" fillId="0" borderId="1" xfId="6" applyFont="1" applyBorder="1" applyAlignment="1">
      <alignment horizontal="left" vertical="center"/>
    </xf>
    <xf numFmtId="0" fontId="67" fillId="13" borderId="1" xfId="6" applyFont="1" applyFill="1" applyBorder="1" applyAlignment="1">
      <alignment horizontal="left" vertical="center"/>
    </xf>
    <xf numFmtId="0" fontId="69" fillId="0" borderId="1" xfId="6" applyFont="1" applyBorder="1" applyAlignment="1">
      <alignment horizontal="left" vertical="center"/>
    </xf>
    <xf numFmtId="0" fontId="67" fillId="0" borderId="1" xfId="6" applyFont="1" applyBorder="1"/>
    <xf numFmtId="20" fontId="67" fillId="0" borderId="1" xfId="6" applyNumberFormat="1" applyFont="1" applyBorder="1"/>
    <xf numFmtId="0" fontId="67" fillId="0" borderId="0" xfId="6" applyFont="1"/>
    <xf numFmtId="0" fontId="10" fillId="0" borderId="1" xfId="6" applyFont="1" applyBorder="1" applyAlignment="1">
      <alignment horizontal="left" vertical="center"/>
    </xf>
    <xf numFmtId="0" fontId="70" fillId="13" borderId="1" xfId="6" applyFont="1" applyFill="1" applyBorder="1" applyAlignment="1">
      <alignment horizontal="left" vertical="center" wrapText="1"/>
    </xf>
    <xf numFmtId="0" fontId="60" fillId="0" borderId="1" xfId="6" applyFont="1" applyBorder="1" applyAlignment="1">
      <alignment horizontal="center"/>
    </xf>
    <xf numFmtId="0" fontId="60" fillId="0" borderId="0" xfId="6" applyFont="1" applyAlignment="1">
      <alignment horizontal="left"/>
    </xf>
    <xf numFmtId="0" fontId="60" fillId="0" borderId="0" xfId="6" applyFont="1" applyAlignment="1">
      <alignment wrapText="1"/>
    </xf>
    <xf numFmtId="20" fontId="60" fillId="0" borderId="0" xfId="6" applyNumberFormat="1" applyFont="1" applyAlignment="1">
      <alignment horizontal="center"/>
    </xf>
    <xf numFmtId="0" fontId="60" fillId="0" borderId="0" xfId="6" applyFont="1" applyAlignment="1">
      <alignment horizontal="center"/>
    </xf>
    <xf numFmtId="0" fontId="71" fillId="22" borderId="1" xfId="0" applyFont="1" applyFill="1" applyBorder="1">
      <alignment vertical="center"/>
    </xf>
    <xf numFmtId="0" fontId="71" fillId="15" borderId="1" xfId="0" applyFont="1" applyFill="1" applyBorder="1">
      <alignment vertical="center"/>
    </xf>
    <xf numFmtId="0" fontId="71" fillId="23" borderId="1" xfId="0" applyFont="1" applyFill="1" applyBorder="1">
      <alignment vertical="center"/>
    </xf>
    <xf numFmtId="0" fontId="71" fillId="15" borderId="1" xfId="0" applyFont="1" applyFill="1" applyBorder="1" applyAlignment="1">
      <alignment vertical="center" wrapText="1"/>
    </xf>
    <xf numFmtId="0" fontId="17" fillId="7" borderId="9" xfId="0" applyFont="1" applyFill="1" applyBorder="1" applyAlignment="1">
      <alignment horizontal="center" vertical="center"/>
    </xf>
    <xf numFmtId="0" fontId="17" fillId="9" borderId="9" xfId="0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49" fontId="60" fillId="0" borderId="16" xfId="6" applyNumberFormat="1" applyFont="1" applyBorder="1" applyAlignment="1">
      <alignment horizontal="left" vertical="center"/>
    </xf>
    <xf numFmtId="49" fontId="60" fillId="0" borderId="6" xfId="6" applyNumberFormat="1" applyFont="1" applyBorder="1" applyAlignment="1">
      <alignment horizontal="left" vertical="center"/>
    </xf>
    <xf numFmtId="49" fontId="60" fillId="0" borderId="4" xfId="6" applyNumberFormat="1" applyFont="1" applyBorder="1" applyAlignment="1">
      <alignment horizontal="left" vertical="center"/>
    </xf>
    <xf numFmtId="0" fontId="60" fillId="0" borderId="16" xfId="6" applyFont="1" applyBorder="1" applyAlignment="1">
      <alignment horizontal="left" vertical="center"/>
    </xf>
    <xf numFmtId="0" fontId="60" fillId="0" borderId="6" xfId="6" applyFont="1" applyBorder="1" applyAlignment="1">
      <alignment horizontal="left" vertical="center"/>
    </xf>
    <xf numFmtId="0" fontId="60" fillId="0" borderId="4" xfId="6" applyFont="1" applyBorder="1" applyAlignment="1">
      <alignment horizontal="left" vertical="center"/>
    </xf>
    <xf numFmtId="49" fontId="60" fillId="0" borderId="1" xfId="6" applyNumberFormat="1" applyFont="1" applyBorder="1" applyAlignment="1">
      <alignment horizontal="left" vertical="center"/>
    </xf>
    <xf numFmtId="0" fontId="60" fillId="0" borderId="1" xfId="6" applyFont="1" applyBorder="1" applyAlignment="1">
      <alignment horizontal="left" vertical="center"/>
    </xf>
    <xf numFmtId="0" fontId="23" fillId="0" borderId="1" xfId="4" applyBorder="1" applyAlignment="1">
      <alignment horizontal="left" vertical="top"/>
    </xf>
    <xf numFmtId="0" fontId="33" fillId="3" borderId="25" xfId="4" applyFont="1" applyFill="1" applyBorder="1" applyAlignment="1">
      <alignment vertical="center" wrapText="1"/>
    </xf>
    <xf numFmtId="0" fontId="33" fillId="3" borderId="26" xfId="4" applyFont="1" applyFill="1" applyBorder="1" applyAlignment="1">
      <alignment vertical="center" wrapText="1"/>
    </xf>
    <xf numFmtId="0" fontId="33" fillId="3" borderId="28" xfId="4" applyFont="1" applyFill="1" applyBorder="1" applyAlignment="1">
      <alignment vertical="center" wrapText="1"/>
    </xf>
    <xf numFmtId="0" fontId="33" fillId="0" borderId="20" xfId="4" applyFont="1" applyBorder="1" applyAlignment="1">
      <alignment horizontal="center" vertical="center"/>
    </xf>
    <xf numFmtId="0" fontId="33" fillId="0" borderId="23" xfId="4" applyFont="1" applyBorder="1" applyAlignment="1">
      <alignment horizontal="center" vertical="center"/>
    </xf>
    <xf numFmtId="0" fontId="33" fillId="0" borderId="27" xfId="4" applyFont="1" applyBorder="1" applyAlignment="1">
      <alignment horizontal="center" vertical="center"/>
    </xf>
    <xf numFmtId="0" fontId="35" fillId="0" borderId="20" xfId="4" applyFont="1" applyBorder="1" applyAlignment="1">
      <alignment vertical="center"/>
    </xf>
    <xf numFmtId="0" fontId="35" fillId="0" borderId="27" xfId="4" applyFont="1" applyBorder="1" applyAlignment="1">
      <alignment vertical="center"/>
    </xf>
    <xf numFmtId="0" fontId="36" fillId="0" borderId="1" xfId="5" applyBorder="1" applyAlignment="1">
      <alignment horizontal="left" vertical="top"/>
    </xf>
    <xf numFmtId="0" fontId="23" fillId="20" borderId="1" xfId="4" applyFill="1" applyBorder="1" applyAlignment="1">
      <alignment horizontal="center"/>
    </xf>
  </cellXfs>
  <cellStyles count="7">
    <cellStyle name="一般" xfId="0" builtinId="0"/>
    <cellStyle name="一般 2" xfId="4"/>
    <cellStyle name="一般 3" xfId="6"/>
    <cellStyle name="千分位" xfId="1" builtinId="3"/>
    <cellStyle name="百分比" xfId="2" builtinId="5"/>
    <cellStyle name="超連結" xfId="3" builtinId="8"/>
    <cellStyle name="超連結 2" xfId="5"/>
  </cellStyles>
  <dxfs count="41"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alignment horizontal="left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microsoft.com/office/2007/relationships/slicerCache" Target="slicerCaches/slicerCache2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3.xml"/><Relationship Id="rId37" Type="http://schemas.microsoft.com/office/2007/relationships/slicerCache" Target="slicerCaches/slicerCache5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07/relationships/slicerCache" Target="slicerCaches/slicerCache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2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1.xml"/><Relationship Id="rId35" Type="http://schemas.microsoft.com/office/2007/relationships/slicerCache" Target="slicerCaches/slicerCache3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07/relationships/slicerCache" Target="slicerCaches/slicerCache1.xml"/><Relationship Id="rId38" Type="http://schemas.microsoft.com/office/2007/relationships/slicerCache" Target="slicerCaches/slicerCache6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657224</xdr:colOff>
      <xdr:row>2</xdr:row>
      <xdr:rowOff>123826</xdr:rowOff>
    </xdr:from>
    <xdr:to>
      <xdr:col>6</xdr:col>
      <xdr:colOff>551025</xdr:colOff>
      <xdr:row>7</xdr:row>
      <xdr:rowOff>142876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hase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h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224" y="549650"/>
              <a:ext cx="3995154" cy="10836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577662</xdr:colOff>
      <xdr:row>11</xdr:row>
      <xdr:rowOff>109256</xdr:rowOff>
    </xdr:from>
    <xdr:to>
      <xdr:col>7</xdr:col>
      <xdr:colOff>123264</xdr:colOff>
      <xdr:row>20</xdr:row>
      <xdr:rowOff>156881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TE.">
              <a:extLst>
                <a:ext uri="{FF2B5EF4-FFF2-40B4-BE49-F238E27FC236}">
                  <a16:creationId xmlns:a16="http://schemas.microsoft.com/office/drawing/2014/main" id="{00000000-0008-0000-07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.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662" y="2451285"/>
              <a:ext cx="4330514" cy="19638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518433</xdr:colOff>
      <xdr:row>2</xdr:row>
      <xdr:rowOff>213632</xdr:rowOff>
    </xdr:from>
    <xdr:to>
      <xdr:col>11</xdr:col>
      <xdr:colOff>60654</xdr:colOff>
      <xdr:row>24</xdr:row>
      <xdr:rowOff>68036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gmtrx">
              <a:extLst>
                <a:ext uri="{FF2B5EF4-FFF2-40B4-BE49-F238E27FC236}">
                  <a16:creationId xmlns:a16="http://schemas.microsoft.com/office/drawing/2014/main" id="{00000000-0008-0000-0D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gmtrx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433" y="730703"/>
              <a:ext cx="7026150" cy="5542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563335</xdr:colOff>
      <xdr:row>29</xdr:row>
      <xdr:rowOff>50347</xdr:rowOff>
    </xdr:from>
    <xdr:to>
      <xdr:col>13</xdr:col>
      <xdr:colOff>183868</xdr:colOff>
      <xdr:row>40</xdr:row>
      <xdr:rowOff>50454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Job Name&#10;(英文名稱)">
              <a:extLst>
                <a:ext uri="{FF2B5EF4-FFF2-40B4-BE49-F238E27FC236}">
                  <a16:creationId xmlns:a16="http://schemas.microsoft.com/office/drawing/2014/main" id="{00000000-0008-0000-0D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b Name&#10;(英文名稱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3335" y="7547883"/>
              <a:ext cx="8465176" cy="284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104775</xdr:rowOff>
    </xdr:from>
    <xdr:to>
      <xdr:col>11</xdr:col>
      <xdr:colOff>684771</xdr:colOff>
      <xdr:row>29</xdr:row>
      <xdr:rowOff>8777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775"/>
          <a:ext cx="8228571" cy="59809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518433</xdr:colOff>
      <xdr:row>2</xdr:row>
      <xdr:rowOff>213632</xdr:rowOff>
    </xdr:from>
    <xdr:to>
      <xdr:col>11</xdr:col>
      <xdr:colOff>60654</xdr:colOff>
      <xdr:row>24</xdr:row>
      <xdr:rowOff>68036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gmtrx 2">
              <a:extLst>
                <a:ext uri="{FF2B5EF4-FFF2-40B4-BE49-F238E27FC236}">
                  <a16:creationId xmlns:a16="http://schemas.microsoft.com/office/drawing/2014/main" id="{00000000-0008-0000-16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gmtrx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433" y="730703"/>
              <a:ext cx="7026150" cy="5542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563335</xdr:colOff>
      <xdr:row>29</xdr:row>
      <xdr:rowOff>50347</xdr:rowOff>
    </xdr:from>
    <xdr:to>
      <xdr:col>13</xdr:col>
      <xdr:colOff>183868</xdr:colOff>
      <xdr:row>40</xdr:row>
      <xdr:rowOff>50454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Job Name&#10;(英文名稱) 2">
              <a:extLst>
                <a:ext uri="{FF2B5EF4-FFF2-40B4-BE49-F238E27FC236}">
                  <a16:creationId xmlns:a16="http://schemas.microsoft.com/office/drawing/2014/main" id="{00000000-0008-0000-16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b Name&#10;(英文名稱)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3335" y="7547883"/>
              <a:ext cx="8465176" cy="284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B19432\Desktop\CIF%20X%20&#36914;&#24230;&#36861;&#36452;&#34920;%20v0.1%2020190416%20(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版本與說明"/>
      <sheetName val="Dashboard 圖例說明"/>
      <sheetName val="預估工期"/>
      <sheetName val="時程概覽"/>
      <sheetName val="Table"/>
      <sheetName val="Dashboard"/>
      <sheetName val="兩週記錄"/>
      <sheetName val="SD 工作進度"/>
      <sheetName val="功能列表 PG"/>
      <sheetName val="SA 工作進度"/>
      <sheetName val="PG 工作進度"/>
    </sheetNames>
    <sheetDataSet>
      <sheetData sheetId="0"/>
      <sheetData sheetId="1"/>
      <sheetData sheetId="2"/>
      <sheetData sheetId="3"/>
      <sheetData sheetId="4">
        <row r="4">
          <cell r="W4">
            <v>0.1</v>
          </cell>
        </row>
        <row r="5">
          <cell r="W5">
            <v>0.2</v>
          </cell>
        </row>
        <row r="6">
          <cell r="W6">
            <v>0.3</v>
          </cell>
        </row>
        <row r="7">
          <cell r="W7">
            <v>0.4</v>
          </cell>
        </row>
        <row r="8">
          <cell r="W8">
            <v>0.5</v>
          </cell>
        </row>
        <row r="9">
          <cell r="W9">
            <v>0.6</v>
          </cell>
        </row>
        <row r="10">
          <cell r="W10">
            <v>0.7</v>
          </cell>
        </row>
        <row r="11">
          <cell r="W11">
            <v>0.8</v>
          </cell>
        </row>
        <row r="12">
          <cell r="W12">
            <v>0.9</v>
          </cell>
        </row>
        <row r="13">
          <cell r="W13">
            <v>1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陳仁傑18442" refreshedDate="44032.573371412036" createdVersion="6" refreshedVersion="6" minRefreshableVersion="3" recordCount="245">
  <cacheSource type="worksheet">
    <worksheetSource name="=PROP"/>
  </cacheSource>
  <cacheFields count="7">
    <cacheField name="phase" numFmtId="0">
      <sharedItems count="3">
        <s v="SIT"/>
        <s v="UAT"/>
        <s v="PROD"/>
      </sharedItems>
    </cacheField>
    <cacheField name="variable" numFmtId="0">
      <sharedItems count="84">
        <s v="batch_path"/>
        <s v="log_path"/>
        <s v="download_file_path"/>
        <s v="output_file_path"/>
        <s v="transfer_lib_path"/>
        <s v="sqlldr_id"/>
        <s v="sqlldr_pwd"/>
        <s v="sqlldr_data_source_name"/>
        <s v="calendar_date_path"/>
        <s v="business_date_path"/>
        <s v="sfgChannel"/>
        <s v="btciars_sfg_down_path"/>
        <s v="cictp_ftp_path"/>
        <s v="sysdate"/>
        <s v="ftp_C105d2_ip_put_pv"/>
        <s v="ftp_C105d2_port_put_pv"/>
        <s v="ftp_C105d2_id_put_pv"/>
        <s v="ftp_C105d2_pwd_put_pv"/>
        <s v="ftp_C105d2_ip_put"/>
        <s v="ftp_C105d2_port_put"/>
        <s v="ftp_C105d2_id_put"/>
        <s v="ftp_C105d2_pwd_put"/>
        <s v="ftp_C105d2_ip_get"/>
        <s v="ftp_C105d2_port_get"/>
        <s v="ftp_C105d2_id_get"/>
        <s v="ftp_C105d2_pwd_get"/>
        <s v="ftp_C105d2_ip"/>
        <s v="ftp_C105d2_port"/>
        <s v="ftp_C105d2_id"/>
        <s v="ftp_C105d2_pwd"/>
        <s v="ftp_ESB9004_ip"/>
        <s v="ftp_ESB9004_port"/>
        <s v="ftp_ESB9004_id"/>
        <s v="ftp_ESB9004_pwd"/>
        <s v="ftp_CBC2_ip"/>
        <s v="ftp_CBC2_port"/>
        <s v="ftp_CBC2_id"/>
        <s v="ftp_CBC2_pwd"/>
        <s v="ftp_ESBDOM3_ip"/>
        <s v="ftp_ESBDOM3_port"/>
        <s v="ftp_ESBDOM3_id"/>
        <s v="ftp_ESBDOM3_pwd"/>
        <s v="ftp_ERM_ip"/>
        <s v="ftp_ERM_port"/>
        <s v="ftp_ERM_id"/>
        <s v="ftp_ERM_pwd"/>
        <s v="ftp_ESB9004D_ip"/>
        <s v="ftp_ESB9004D_port"/>
        <s v="ftp_ESB9004D_id"/>
        <s v="ftp_ESB9004D_pwd"/>
        <s v="ftp_ESB0110_ip"/>
        <s v="ftp_ESB0110_port"/>
        <s v="ftp_ESB0110_id"/>
        <s v="ftp_ESB0110_pwd"/>
        <s v="ftp_ESB0093_ip"/>
        <s v="ftp_ESB0093_port"/>
        <s v="ftp_ESB0093_id"/>
        <s v="ftp_ESB0093_pwd"/>
        <s v="NHI04_INPUT_NHI_CI"/>
        <s v="NHI04_OUTPUT_QSYS_LIB"/>
        <s v="NHI04_OUTPUT_TMSF"/>
        <s v="NHI04_OUTPUT_TMSFX"/>
        <s v="BTCICK04_ftp_path"/>
        <s v="BTCICK04_ftp_output_path"/>
        <s v="BTCICK04_cps_ftp_output_path"/>
        <s v="BTCIDTB_ftp_path"/>
        <s v="BTLI312_ftp_path"/>
        <s v="BTDCI99_ftp_output_path"/>
        <s v="BTDCI9B_GM1042D_ftp_source_path"/>
        <s v="MAL_INPUT"/>
        <s v="MAL_OUTPUT"/>
        <s v="CICPS2_INPUT_A"/>
        <s v="CICPS2_INPUT_B"/>
        <s v="BATCH_DB_ACCOUNT"/>
        <s v="BATCH_DB_PWD"/>
        <s v="BATCH_DB_URL"/>
        <s v="BATCH_DB_PORT"/>
        <s v="BATCH_DB_SERVICE_NAME"/>
        <s v="BATCH_DB_SCHEMA_NAME"/>
        <s v="CIFX_SCHEMA_NAME"/>
        <s v="ftp_EDLSFTP1P_ip"/>
        <s v="ftp_EDLSFTP1P_port"/>
        <s v="ftp_EDLSFTP1P_id"/>
        <s v="ftp_EDLSFTP1P_pwd"/>
      </sharedItems>
    </cacheField>
    <cacheField name="value" numFmtId="0">
      <sharedItems containsMixedTypes="1" containsNumber="1" containsInteger="1" minValue="21" maxValue="4031" count="88">
        <s v="/home/CTMBatchUser/cifxBatch"/>
        <s v="/log/CifxBatch/batch_log"/>
        <s v="/home/CTMBatchUser/cifxBatch/download"/>
        <s v="/home/CTMBatchUser/cifxBatch/upload"/>
        <s v="/home/CTMBatchUser/cifxBatch/table/"/>
        <s v="APCIFXBATCH01"/>
        <s v="CIFX"/>
        <s v="/home/CTMBatchUser/cifxBatch/date/$(date +%Y%m%d)/CalendarDate"/>
        <s v="/home/CTMBatchUser/cifxBatch/date/$(date +%Y%m%d)/BusinessDate"/>
        <s v="TEST_CIFXBT1T@sfgt:/UPLOAD/CIPTS011600T"/>
        <s v="TEST_CIFXBT1T@sfgt:/DOWNLOAD/EKYC_AC_M/"/>
        <s v="//LOTUS/DOMINO/NTSSRV01_ES9993/"/>
        <s v="$(date +%Y%m%d)"/>
        <s v="172.17.214.31"/>
        <n v="21"/>
        <s v="AP_FTP1T"/>
        <s v="DPLN@1313"/>
        <s v="172.17.214.40"/>
        <s v="cifx1313"/>
        <s v="172.17.214.89"/>
        <s v="esboat"/>
        <s v="172.17.214.63"/>
        <s v="DSNXUSER"/>
        <s v="DSNXUSER13"/>
        <s v="//NHI/CI/"/>
        <s v="/QSYS.LIB"/>
        <s v="TMSF"/>
        <s v="TMSFX"/>
        <s v="//C252/UPLOAD/"/>
        <s v="//INFOLIB/"/>
        <s v="//crmdata/escrm/Daily/"/>
        <s v="//crmdata/escrm/CLTMB/data/"/>
        <s v="//C600"/>
        <s v="$ftp_CBC2_ip//fundwatch/"/>
        <s v="C810/LOAN"/>
        <s v="INFOLIB"/>
        <s v="CPS7DBA"/>
        <s v="CIFX_BATCH"/>
        <s v="e62m1dbu-scan.testesunbank.com.tw"/>
        <n v="2191"/>
        <s v="edlst"/>
        <s v="TEST_CIFXBT1U@sfgt:/UPLOAD/CIPTS011600U/"/>
        <s v="TEST_CIFXBT1U@sfgt:/DOWNLOAD/EKYC_AC_M/"/>
        <s v="172.17.224.60"/>
        <s v="EDLS_FTP1U"/>
        <s v="DPLN@1313U"/>
        <s v="HCFAP1"/>
        <s v="ESBAP1"/>
        <s v="esbftp"/>
        <s v="172.17.214.67"/>
        <s v="dlrstestap"/>
        <s v="esun1313"/>
        <s v="172.17.214.5"/>
        <s v="10.240.242.23"/>
        <s v="oradb-cifxu.testesunbank.com.tw"/>
        <n v="3031"/>
        <s v="edlsu"/>
        <s v="reS1Nythts"/>
        <s v="NODE_CIFXBT2P@sfg:/UPLOAD/CIPTS011600P/"/>
        <s v="NODE_CIFXBT2P@sfg:/DOWNLOAD/EKYC_AC_M/"/>
        <s v="//LOTUS/DOMINO/NTSSRVA1_ES9004/"/>
        <s v="10.240.111.37"/>
        <s v="CIFX_AP"/>
        <s v="7e4#sJ"/>
        <s v="10.230.191.30"/>
        <s v="esb@1313"/>
        <s v="172.17.204.20"/>
        <s v="EDLS_AP"/>
        <s v="CBP0304@1313"/>
        <s v="C105CRM"/>
        <s v="C105CRM13"/>
        <s v="172.17.204.31"/>
        <s v="DSNX"/>
        <s v="172.17.204.21"/>
        <s v="esbfw01p"/>
        <s v="172.17.204.7"/>
        <s v="172.17.204.88"/>
        <s v="172.17.204.30"/>
        <s v="172.17.205.110"/>
        <s v="Pub@cbp0304"/>
        <s v="172.17.202.73"/>
        <s v="//FTPROOT_EDLS/NHI/CI/"/>
        <s v="//PV/C252/UPLOAD/"/>
        <s v="//PV/C600"/>
        <s v="APCIFX01"/>
        <s v="oradb-cifxp.esunbank.com.tw"/>
        <n v="4031"/>
        <s v="SR_CIFX_BT_01"/>
      </sharedItems>
    </cacheField>
    <cacheField name="CATE." numFmtId="0">
      <sharedItems count="7">
        <s v="檔案資訊"/>
        <s v="DB資訊"/>
        <s v="站台資訊(IP)"/>
        <s v="站台資訊(PORT)"/>
        <s v="站台資訊(ID)"/>
        <s v="站台資訊(密碼)"/>
        <s v="站台資訊" u="1"/>
      </sharedItems>
    </cacheField>
    <cacheField name="DEPENDENCY_JOB" numFmtId="0">
      <sharedItems containsBlank="1" count="25">
        <m/>
        <s v="BTDCI99_x000a_BTCS1000_x000a_BTCICK04"/>
        <s v="BTMAL01_x000a_BTMAL02_x000a_BTMAL03_x000a_BTMAL04_x000a_BTCICK04_x000a_BTDCI99"/>
        <s v="BTCICK04"/>
        <s v="BTCS1000_x000a_BTMAL04_x000a_BTMAL02_x000a_BTMAL03_x000a_BTMAL01_x000a_BTCICK04_x000a__x000a__x000a_"/>
        <s v="BTCICPSC_x000a_BTCICPS2"/>
        <s v="BTCIDTB.sh_x000a_ftp_ERM_ip=&quot;172.17.214.89&quot;_x000a__x000a_TDCI9B_GM1042D.sh_x000a_ftp_CBC2_ip=&quot;172.17.214.89&quot;_x000a__x000a_BTLI312_x000a_ftp_ERM_ip=&quot;172.17.214.89&quot;_x000a__x000a__x000a__x000a__x000a_"/>
        <s v="BTGODN2_x000a_BTCICTP"/>
        <s v="BTL312_x000a_BTCIDTB"/>
        <s v="BTCICK04_x000a_load檔:_x000a_ftp_C105d2_ip_get=&quot;172.17.214.31&quot;_x000a__x000a_put檔案:_x000a_ftp_C105d2_ip_put_pv=&quot;172.17.214.31&quot;_x000a__x000a_AS400 put檔案:_x000a_ftp_ESB9004_ip=&quot;172.17.214.40&quot;_x000a__x000a_信卡put檔案:_x000a_ftp_C105d2_ip_put=&quot;172.17.214.31&quot;"/>
        <s v="BTNHI04"/>
        <s v="BTCIARS_x000a_BTCS1000_x000a_BTMAL04_x000a_BTMAL02_x000a_BTMAL03_x000a_BTMAL01_x000a_BTCICK04_x000a_"/>
        <s v="BTCICPSC_x000a_BTCICPS2_x000a_BTCICK04"/>
        <s v="BTCIDTB.sh_x000a_ftp_ERM_ip=&quot;172.17.214.89&quot;_x000a__x000a_TDCI9B_GM1042D.sh_x000a_ftp_CBC2_ip=&quot;172.17.214.89&quot;_x000a__x000a_BTLI312_x000a_ftp_ERM_ip=&quot;172.17.214.89&quot;_x000a__x000a__x000a__x000a_"/>
        <s v="BT$NHI04:_x000a_load檔:_x000a_ftp_ESB0110_ip=&quot;172.17.224.60&quot;_x000a__x000a_put檔案:_x000a_ftp_ESB0093_ip=&quot;10.240.242.23&quot;_x000a__x000a_刪檔:_x000a_ftp_ESB0110_ip=&quot;172.17.224.60&quot;"/>
        <s v="BT$DCI9B_x000a_TDCI9B_GM1042D.sh_x000a_ftp_CBC2_ip=&quot;172.17.204.21&quot;"/>
        <s v="BTCICK04_x000a_load檔:_x000a_ftp_C105d2_ip_get=&quot;172.17.204.20&quot;_x000a__x000a_put檔案:_x000a_ftp_C105d2_ip_put_pv=&quot;10.240.111.37&quot;_x000a__x000a_AS400 put檔案:_x000a_ftp_ESB9004_ip=&quot;172.17.204.31&quot;_x000a__x000a_信卡put檔案:_x000a_ftp_C105d2_ip_put=&quot;10.230.191.30&quot;"/>
        <s v="上線不使用"/>
        <s v="FTPC105D2.SH_x000a_BTCS1000" u="1"/>
        <s v="BTCIARS_x000a_BTCS1000_x000a_FTPC105D2.SH_x000a_(BTML04_x000a_BTML02_x000a_BTML03_x000a_BTML01_x000a_BTCICK04_x000a_BTDCI99)" u="1"/>
        <s v="BTCIARS_x000a_FTPC105D2.SH_x000a_BTCS1000" u="1"/>
        <s v="BTCICK04_x000a_BTCS1000" u="1"/>
        <s v="BTCS1000_x000a__x000a_FTPC105D2.SH_x000a_(BTML04_x000a_BTML02_x000a_BTML03_x000a_BTML01_x000a_BTCICK04_x000a_BTDCI99)_x000a__x000a_" u="1"/>
        <s v="BTCS1000_x000a_BTCICK04" u="1"/>
        <s v="NA" u="1"/>
      </sharedItems>
    </cacheField>
    <cacheField name="站台名稱" numFmtId="0">
      <sharedItems containsBlank="1"/>
    </cacheField>
    <cacheField name="站台IP" numFmtId="0">
      <sharedItems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陳仁傑18442" refreshedDate="44048.379155208335" createdVersion="6" refreshedVersion="6" minRefreshableVersion="3" recordCount="109">
  <cacheSource type="worksheet">
    <worksheetSource ref="A1:X110" sheet="CIFX平驗批次總表"/>
  </cacheSource>
  <cacheFields count="23">
    <cacheField name="SMART Folder" numFmtId="0">
      <sharedItems/>
    </cacheField>
    <cacheField name="pgmtrx" numFmtId="0">
      <sharedItems count="17">
        <s v="營業日/日曆日同步EDLS"/>
        <s v="BTCICPS2 + BTCICPSC"/>
        <s v="CIP同步機制"/>
        <s v="BT$CIARS"/>
        <s v="BT$MAL01"/>
        <s v="BTCICPS2"/>
        <s v="BT$CIDTB"/>
        <s v="BT$NHI04"/>
        <s v="BTCICK04"/>
        <s v="BT$GODN2"/>
        <s v="BT$DCI99"/>
        <s v="BT$CINHI"/>
        <s v="BT$DCI9B(GM3020G)"/>
        <s v="BT$DCI9B(GM1042D)"/>
        <s v="BT$CICTP"/>
        <s v="BT$LI312"/>
        <s v="BTAA732M" u="1"/>
      </sharedItems>
    </cacheField>
    <cacheField name="JOBID" numFmtId="0">
      <sharedItems count="20">
        <s v="JOB_CIFX_BT_CALENDAR"/>
        <s v="JOB_CIFX_BT_CICPSC"/>
        <s v="JOB_CIFX_BT_SYNCCIP"/>
        <s v="JOB_CIFX_BT_CIARS"/>
        <s v="JOB_CIFX_BT_MAL03"/>
        <s v="JOB_CIFX_BT_CICPS2"/>
        <s v="JOB_CIFX_BT_CIDTB"/>
        <s v="JOB_CIFX_BT_MAL01"/>
        <s v="JOB_CIFX_BT_NHI04"/>
        <s v="JOB_CIFX_BT_MAL02"/>
        <s v="JOB_CIFX_BT_MAL04"/>
        <s v="JOB_CIFX_BT_CICK04"/>
        <s v="JOB_CIFX_BT_GODN2"/>
        <s v="JOB_CIFX_BT_DCI99"/>
        <s v="JOB_CIFX_BT_CINHI"/>
        <s v="JOB_CIFX_BT_DCI9B_GM3020G"/>
        <s v="JOB_CIFX_BT_DCI9B_GM1042D"/>
        <s v="JOB_CIFX_BT_CICTP"/>
        <s v="JOB_CIFX_BT_LI312"/>
        <s v="JOB_CIFX_BT_AA732M" u="1"/>
      </sharedItems>
    </cacheField>
    <cacheField name="Job Name_x000a_(英文名稱)" numFmtId="0">
      <sharedItems count="108">
        <s v="TW_TS0116_SYSCalDateMAIN"/>
        <s v="TW_TS0116_CICPS205GET"/>
        <s v="TW_TS0116_CICPS205LOAD"/>
        <s v="TW_TS0116_CICPS205MAIN"/>
        <s v="TW_TS0116_CICPS205ODS"/>
        <s v="TW_TS0116_CICPSCDEL"/>
        <s v="TW_TS0116_CICPSCMAIN"/>
        <s v="TW_TS0116_SYNCCIP01MAIN"/>
        <s v="TW_TS0116_SYNCCIP01PUT"/>
        <s v="TW_TS0116_SYNCCIP02MAIN"/>
        <s v="TW_TS0116_SYNCCIP02PUT"/>
        <s v="TW_TS0116_SYSBusDate_MAIN"/>
        <s v="TW_TS0116_CIARS01GET"/>
        <s v="TW_TS0116_CIARS01LOAD"/>
        <s v="TW_TS0116_CIARS01MAIN"/>
        <s v="TW_TS0116_MAL03END"/>
        <s v="TW_TS0116_MAL03GET"/>
        <s v="TW_TS0116_MAL03LOAD"/>
        <s v="TW_TS0116_MAL03MAIN"/>
        <s v="TW_TS0116_MAL03PUT"/>
        <s v="TW_TS0116_CICPS201GET"/>
        <s v="TW_TS0116_CICPS201LOAD"/>
        <s v="TW_TS0116_CICPS201MAIN"/>
        <s v="TW_TS0116_CICPS201ODS"/>
        <s v="TW_TS0116_CIARS02GET"/>
        <s v="TW_TS0116_CIARS02LOAD"/>
        <s v="TW_TS0116_CIARS02MAIN"/>
        <s v="TW_TS0116_CIDTBGET"/>
        <s v="TW_TS0116_CIDTBLOAD"/>
        <s v="TW_TS0116_CIDTBMAIN"/>
        <s v="TW_TS0116_MAL01END"/>
        <s v="TW_TS0116_MAL01GET"/>
        <s v="TW_TS0116_MAL01LOAD"/>
        <s v="TW_TS0116_MAL01MAIN"/>
        <s v="TW_TS0116_MAL01PUT"/>
        <s v="TW_TS0116_CIARS03GET"/>
        <s v="TW_TS0116_CIARS03LOAD"/>
        <s v="TW_TS0116_CIARS03MAIN"/>
        <s v="TW_TS0116_CIARS04GET"/>
        <s v="TW_TS0116_CIARS04LOAD"/>
        <s v="TW_TS0116_CIARS04MAIN"/>
        <s v="TW_TS0116_NHI04GET"/>
        <s v="TW_TS0116_NHI04LOAD"/>
        <s v="TW_TS0116_NHI04MAIN"/>
        <s v="TW_TS0116_NHI04PUT"/>
        <s v="TW_TS0116_NHI04DEL"/>
        <s v="TW_TS0116_CICPS202GET"/>
        <s v="TW_TS0116_CICPS202LOAD"/>
        <s v="TW_TS0116_CICPS202MAIN"/>
        <s v="TW_TS0116_CICPS202ODS"/>
        <s v="TW_TS0116_CIARS05GET"/>
        <s v="TW_TS0116_CIARS05LOAD"/>
        <s v="TW_TS0116_CIARS05MAIN"/>
        <s v="TW_TS0116_MAL02END"/>
        <s v="TW_TS0116_MAL02GET"/>
        <s v="TW_TS0116_MAL02LOAD"/>
        <s v="TW_TS0116_MAL02MAIN"/>
        <s v="TW_TS0116_MAL02PUT"/>
        <s v="TW_TS0116_CIARS06GET"/>
        <s v="TW_TS0116_CIARS06LOAD"/>
        <s v="TW_TS0116_CIARS06MAIN"/>
        <s v="TW_TS0116_CICPS203GET"/>
        <s v="TW_TS0116_CICPS203LOAD"/>
        <s v="TW_TS0116_CICPS203MAIN"/>
        <s v="TW_TS0116_CICPS203ODS"/>
        <s v="TW_TS0116_CIARS07GET"/>
        <s v="TW_TS0116_CIARS07LOAD"/>
        <s v="TW_TS0116_CIARS07MAIN"/>
        <s v="TW_TS0116_MAL04END"/>
        <s v="TW_TS0116_MAL04GET"/>
        <s v="TW_TS0116_MAL04LOAD"/>
        <s v="TW_TS0116_MAL04MAIN"/>
        <s v="TW_TS0116_MAL04PUT"/>
        <s v="TW_TS0116_CICPS204GET"/>
        <s v="TW_TS0116_CICPS204LOAD"/>
        <s v="TW_TS0116_CICPS204MAIN"/>
        <s v="TW_TS0116_CICPS204ODS"/>
        <s v="TW_TS0116_CIARS08GET"/>
        <s v="TW_TS0116_CIARS08LOAD"/>
        <s v="TW_TS0116_CIARS08MAIN"/>
        <s v="TW_TS0116_CICK04DEL"/>
        <s v="TW_TS0116_CICK04GET"/>
        <s v="TW_TS0116_CICK04LOAD"/>
        <s v="TW_TS0116_CICK04MAIN"/>
        <s v="TW_TS0116_CICK04ODS"/>
        <s v="TW_TS0116_CICK04PUT"/>
        <s v="TW_TS0116_CIARS09GET"/>
        <s v="TW_TS0116_CIARS09LOAD"/>
        <s v="TW_TS0116_CIARS09MAIN"/>
        <s v="TW_TS0116_CIARS10GET"/>
        <s v="TW_TS0116_CIARS10LOAD"/>
        <s v="TW_TS0116_CIARS10MAIN"/>
        <s v="TW_TS0116_GODN2GET"/>
        <s v="TW_TS0116_GODN2LOAD"/>
        <s v="TW_TS0116_GODN2MAIN"/>
        <s v="TW_TS0116_DCI99MAIN"/>
        <s v="TW_TS0116_DCI99PUT"/>
        <s v="TW_TS0116_CINHIMAIN"/>
        <s v="TW_TS0116_DCI9BGM3020GMAIN"/>
        <s v="TW_TS0116_DCI9BGM1042DGET"/>
        <s v="TW_TS0116_DCI9BGM1042DLOAD"/>
        <s v="TW_TS0116_DCI9BGM1042DMAIN"/>
        <s v="TW_TS0116_CICTPGET"/>
        <s v="TW_TS0116_CICTPLOAD"/>
        <s v="TW_TS0116_CICTPMAIN"/>
        <s v="TW_TS0116_LI312GET"/>
        <s v="TW_TS0116_LI312LOAD"/>
        <s v="TW_TS0116_AA732MMAIN" u="1"/>
      </sharedItems>
    </cacheField>
    <cacheField name="批次_x000a_性質" numFmtId="0">
      <sharedItems/>
    </cacheField>
    <cacheField name="執行週期" numFmtId="0">
      <sharedItems count="5">
        <s v="日曆日"/>
        <s v="營業日"/>
        <s v="每月20"/>
        <s v="每月19"/>
        <s v="每月05"/>
      </sharedItems>
    </cacheField>
    <cacheField name="執行時間" numFmtId="0">
      <sharedItems containsDate="1" containsMixedTypes="1" minDate="1899-12-30T02:00:00" maxDate="1899-12-30T13:00:00" count="32">
        <s v="00:05"/>
        <s v="02:00"/>
        <s v="03:00"/>
        <s v="08:00"/>
        <s v="09:00"/>
        <s v="09:05"/>
        <s v="09:30"/>
        <s v="10:00"/>
        <s v="10:05"/>
        <s v="11:00"/>
        <s v="11:05"/>
        <s v="12:05"/>
        <s v="13:00"/>
        <s v="13:05"/>
        <s v="14:00"/>
        <s v="14:05"/>
        <s v="14:30"/>
        <s v="15:05"/>
        <s v="15:30"/>
        <s v="16:00"/>
        <s v="16:05"/>
        <s v="17:00"/>
        <s v="17:05"/>
        <s v="18:05"/>
        <s v="20:00"/>
        <s v="21:00"/>
        <s v="22:00"/>
        <s v="23:00"/>
        <s v="夜間" u="1"/>
        <d v="1899-12-30T02:00:00" u="1"/>
        <d v="1899-12-30T10:00:00" u="1"/>
        <d v="1899-12-30T13:00:00" u="1"/>
      </sharedItems>
    </cacheField>
    <cacheField name="PG" numFmtId="0">
      <sharedItems containsBlank="1" count="8">
        <s v="昱傑"/>
        <s v="俊慶"/>
        <s v="昱彥/俊慶"/>
        <s v="仁傑/俊慶"/>
        <s v="仁傑"/>
        <s v="昱彥"/>
        <s v="昱傑/俊慶"/>
        <m u="1"/>
      </sharedItems>
    </cacheField>
    <cacheField name="SA" numFmtId="0">
      <sharedItems/>
    </cacheField>
    <cacheField name="SA文件" numFmtId="0">
      <sharedItems containsBlank="1" count="20">
        <s v="-"/>
        <s v="UP0061-SA-050101-00002_顧客資料基本資料_CPS(信貸、房貸、企金)顧客基本資料建檔批次"/>
        <s v="UP0061-SA-050101-00003_顧客資料基本資料_CPS(信貸、房貸、企金)顧客基本資料清檔批次"/>
        <s v="UP0061-SA-010333-00001_其他_系統-介接CIP-異動同步CIP"/>
        <s v="UP0061-SA-050119-00001_顧客註記/約定作業_維護ACCOUNT REVIEW狀態註記（同步更新顧客身分Q3）"/>
        <s v="UP0061-SA-050101-00001_顧客資料基本資料_MAIL LOAN顧客基本資料建檔及變更功能批次"/>
        <s v="UP0061-SA-050112-00001_顧客註記約定作業_依ＢＩ組提供未往來顧客共同行銷註記欄位變更為N"/>
        <s v="UP0061-SA-050123-00002_顧客註記/約定作業_接收健保局資料變更免扣補充保費註記(CIRCIFRE)"/>
        <s v="UP0061-SA-050120-00001_顧客註記約定作業_成年監護與輔助名單檔維護作業.docx"/>
        <s v="UP0061-SA-050101-00014-顧客資料基本資料_親屬代償註記維護"/>
        <s v="UP0061-SA-050101-00015-顧客資料基本資料_親屬代償註記維護"/>
        <s v="UP0061-SA-050101-00016-顧客資料基本資料_親屬代償註記維護"/>
        <s v="UP0061-SA-050101-00013-顧客資料基本資料_顧客服務公司統編維護"/>
        <s v="UP0061-SA-050123-00001_顧客註記/約定作業_將籌備處之免扣補充保費註記(CIRCIFRE)變更為N"/>
        <s v="UP0061-SA-050101-00011-顧客資料基本資料_居留證過期外國人變更行業編號及國籍"/>
        <s v="UP0061-SA-050101-00012-顧客資料基本資料_特記對象註記維護"/>
        <s v="UP0061-SA-050122-00001_顧客註記約定作業_顧客身份維護A1~B7批次作業"/>
        <s v="UP0061-SA-050122-00002_顧客註記/約定作業_維護KYC身份D3財富管理顧客"/>
        <m u="1"/>
        <s v="UP0061-SA-050101-00015-顧客資料基本資料_公司負責人變更登錄(歸戶變更名單)" u="1"/>
      </sharedItems>
    </cacheField>
    <cacheField name="文件連結" numFmtId="0">
      <sharedItems containsBlank="1"/>
    </cacheField>
    <cacheField name="營運FTP JOB站台" numFmtId="0">
      <sharedItems containsBlank="1"/>
    </cacheField>
    <cacheField name="營運FTP JOB路徑" numFmtId="0">
      <sharedItems containsBlank="1"/>
    </cacheField>
    <cacheField name="營運FTPJOB檔名" numFmtId="0">
      <sharedItems containsBlank="1" longText="1"/>
    </cacheField>
    <cacheField name="(程式)營運FTP JOB站台變數" numFmtId="0">
      <sharedItems containsBlank="1" count="12">
        <m/>
        <s v="ftp_ESB9004_ip"/>
        <s v="NODE_CIFXBT2P"/>
        <s v="ftp_C105d2_ip_put"/>
        <s v="ftp_C105d2_ip_get"/>
        <s v="ftp_ERM_ip"/>
        <s v="ftp_ESB0110_ip"/>
        <s v="ftp_ESB0093_ip"/>
        <s v="ftp_C105d2_ip_put_pv"/>
        <s v="ftp_ESB9004D_ip"/>
        <s v="ftp_ESBDOM3_ip"/>
        <s v="ftp_CBC2_ip"/>
      </sharedItems>
    </cacheField>
    <cacheField name="(程式)營運FTP JOB站台對應IP(更改)" numFmtId="0">
      <sharedItems containsBlank="1" count="9">
        <m/>
        <s v="172.17.204.31"/>
        <s v="172.17.204.20"/>
        <s v="172.17.204.88"/>
        <s v="172.17.205.110"/>
        <s v="172.17.202.73"/>
        <s v="172.17.204.30"/>
        <s v="172.17.204.7"/>
        <s v="172.17.204.21"/>
      </sharedItems>
    </cacheField>
    <cacheField name="(程式)營運FTP JOB站台(更改)" numFmtId="0">
      <sharedItems containsBlank="1"/>
    </cacheField>
    <cacheField name="(程式)營運FTP JOB站台OS(更改)" numFmtId="0">
      <sharedItems containsBlank="1" count="4">
        <m/>
        <s v="AS400"/>
        <s v="windows"/>
        <s v="R6(AIX5.3)"/>
      </sharedItems>
    </cacheField>
    <cacheField name="(程式)營運FTP JOB路徑(更改)" numFmtId="0">
      <sharedItems containsBlank="1" count="19">
        <m/>
        <s v="/CPS7DBA/"/>
        <s v="/infolib/ln1018p1/_x000a_/cps7dba/ln1018p1/_x000a_"/>
        <s v="/C810/LOAN/"/>
        <s v="/crmdata/escrm/Daily/"/>
        <s v="/NHI/CI/"/>
        <s v="/QSYS.LIB/TMSF/_x000a_/QSYS.LIB/TMSFX/_x000a_"/>
        <s v="/C810/LOAN"/>
        <s v="/C252/UPLOAD/"/>
        <s v="/C252/UPLOAD/_x000a_"/>
        <s v="\INFOLIB\"/>
        <s v="/C810/UPLOAD_x000a_"/>
        <s v="/LOTUS/DOMINO/NTSSRVA1_ES9004/"/>
        <s v="/C600/"/>
        <s v="/fundwatch/"/>
        <s v="/crmdata/escrm/CLTMB/data/"/>
        <s v="/C252/UPLOAD/INFOLIB/_x000a_" u="1"/>
        <s v="/C810/UPLOAD/" u="1"/>
        <s v="/INFOLIB/" u="1"/>
      </sharedItems>
    </cacheField>
    <cacheField name="(程式)營運FTP JOB檔名" numFmtId="0">
      <sharedItems containsBlank="1" count="25">
        <m/>
        <s v="LN1018P1.LN1018P1"/>
        <s v="ln1018p1_x000a_ln1018p1"/>
        <s v="MAILLOAN_T799_S2.TXT"/>
        <s v="MAILLOAN_T799_R2.TXT_x000a_MAILLOAN_T799_R2_E.TXT"/>
        <s v="GM1071.TXT"/>
        <s v="MAILLOAN_T799_IN.TXT"/>
        <s v="MAILLOAN_T799_OUT.TXT_x000a_MAILLOAN_T799_OUT_E.TXT"/>
        <s v="EPR86517510&quot;$yearMK$month&quot;1067&quot;"/>
        <s v="TMPJ34WK.TMPJ34WK"/>
        <s v="&quot;EPR86517510&quot;$yearMK$month&quot;1067&quot;"/>
        <s v="MAILLOAN_T799_S1.TXT"/>
        <s v="MAILLOAN_T799_R1.TXT_x000a_MAILLOAN_T799_R1_E.TXT"/>
        <s v="MAILLOAN_T799_S3.TXT"/>
        <s v="MAILLOAN_T799_R3.TXT_x000a_MAILLOAN_T799_R3_E.TXT"/>
        <s v="GUGLIST.file_num.TXT"/>
        <s v="GUGLIST@CTDDD@.TXT"/>
        <s v="GUG_FAIL.TXT_x000a_GUGLIST_ERR.TXT_x000a_"/>
        <s v="TERTECPS.TERTECPS"/>
        <s v="IM052&quot;$(date +%Y%m%d)&quot;01I.TXT_x000a_"/>
        <s v="DCF61COM.TXT"/>
        <s v="GM1050B_ERR.TXT"/>
        <s v="BDHRPBS0.D"/>
        <s v="CIRCICTP.TXT_x000a_RI.TXT"/>
        <s v="KYC.txt"/>
      </sharedItems>
    </cacheField>
    <cacheField name="(程式)站台登入帳號" numFmtId="0">
      <sharedItems containsBlank="1" count="10">
        <m/>
        <s v="DSNXUSER"/>
        <s v="C105CRM"/>
        <s v="esbftp"/>
        <s v="JCIC"/>
        <s v="esbfw01p"/>
        <s v="CIFX_AP_x000a_" u="1"/>
        <s v="EDLS_AP" u="1"/>
        <s v="CIFX_AP_x000a_CIFX_AP_x000a_DSNXUSER_x000a_CIFX_AP_x000a_" u="1"/>
        <s v="CIFX_AP" u="1"/>
      </sharedItems>
    </cacheField>
    <cacheField name="(程式)站台登入密碼" numFmtId="0">
      <sharedItems containsBlank="1" count="6">
        <m/>
        <s v="DSNX"/>
        <s v="C105CRM13"/>
        <s v="esbftp"/>
        <s v="FTPP@1313"/>
        <s v="esbfw01p"/>
      </sharedItems>
    </cacheField>
    <cacheField name="(程式)站台登入帳號權限" numFmtId="0">
      <sharedItems containsBlank="1" count="3">
        <m/>
        <s v="DOWNLOAD"/>
        <s v="UPLOAD/DELETE"/>
      </sharedItems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陳仁傑18442" refreshedDate="44050.571301736112" createdVersion="6" refreshedVersion="6" minRefreshableVersion="3" recordCount="116">
  <cacheSource type="worksheet">
    <worksheetSource name="batch_info"/>
  </cacheSource>
  <cacheFields count="23">
    <cacheField name="SMART Folder" numFmtId="0">
      <sharedItems/>
    </cacheField>
    <cacheField name="pgmtrx" numFmtId="0">
      <sharedItems containsBlank="1" count="19">
        <s v="營業日/日曆日同步EDLS"/>
        <s v="BTCICPS2 + BTCICPSC"/>
        <s v="CIP同步機制"/>
        <s v="BT$CIARS"/>
        <s v="BT$MAL01"/>
        <s v="BTCICPS2"/>
        <s v="BT$CIDTB"/>
        <s v="BT$NHI04"/>
        <s v="BTCICK04"/>
        <s v="BT$GODN2"/>
        <s v="BT$DCI99"/>
        <s v="BT$CINHI"/>
        <s v="BT$DCI9B(GM3020G)"/>
        <s v="BT$DCI9B(GM1042D)"/>
        <s v="BT$CICTP"/>
        <s v="BT$LI312"/>
        <s v="BTAA732M"/>
        <s v="BT@LCITX"/>
        <m/>
      </sharedItems>
    </cacheField>
    <cacheField name="JOBID" numFmtId="0">
      <sharedItems count="23">
        <s v="JOB_CIFX_BT_CALENDAR"/>
        <s v="JOB_CIFX_BT_CICPSC"/>
        <s v="JOB_CIFX_BT_SYNCCIP"/>
        <s v="JOB_CIFX_BT_BUSINESS"/>
        <s v="JOB_CIFX_BT_CIARS"/>
        <s v="JOB_CIFX_BT_MAL03"/>
        <s v="JOB_CIFX_BT_CICPS2"/>
        <s v="JOB_CIFX_BT_CIDTB"/>
        <s v="JOB_CIFX_BT_MAL01"/>
        <s v="JOB_CIFX_BT_NHI04"/>
        <s v="JOB_CIFX_BT_MAL02"/>
        <s v="JOB_CIFX_BT_MAL04"/>
        <s v="JOB_CIFX_BT_CICK04"/>
        <s v="JOB_CIFX_BT_GODN2"/>
        <s v="JOB_CIFX_BT_DCI99"/>
        <s v="JOB_CIFX_BT_CINHI"/>
        <s v="JOB_CIFX_BT_DCI9B_GM3020G"/>
        <s v="JOB_CIFX_BT_DCI9B_GM1042D"/>
        <s v="JOB_CIFX_BT_CICTP"/>
        <s v="JOB_CIFX_BT_LI312"/>
        <s v="JOB_CIFX_BT_AA732M"/>
        <s v="JOB_CIFX_BT_LCITX"/>
        <s v="JOB_CIFX_BT_CS1000"/>
      </sharedItems>
    </cacheField>
    <cacheField name="Job Name_x000a_(英文名稱)" numFmtId="0">
      <sharedItems count="114">
        <s v="TW_TS0116_SYSCalDateMAIN"/>
        <s v="TW_TS0116_CICPS205GET"/>
        <s v="TW_TS0116_CICPS205LOAD"/>
        <s v="TW_TS0116_CICPS205MAIN"/>
        <s v="TW_TS0116_CICPS205ODS"/>
        <s v="TW_TS0116_CICPSCDEL"/>
        <s v="TW_TS0116_CICPSCMAIN"/>
        <s v="TW_TS0116_SYNCCIP01MAIN"/>
        <s v="TW_TS0116_SYNCCIP01PUT"/>
        <s v="TW_TS0116_SYNCCIP02MAIN"/>
        <s v="TW_TS0116_SYNCCIP02PUT"/>
        <s v="TW_TS0116_SYSBusDate_MAIN"/>
        <s v="TW_TS0116_CIARS01GET"/>
        <s v="TW_TS0116_CIARS01LOAD"/>
        <s v="TW_TS0116_CIARS01MAIN"/>
        <s v="TW_TS0116_MAL03END"/>
        <s v="TW_TS0116_MAL03GET"/>
        <s v="TW_TS0116_MAL03LOAD"/>
        <s v="TW_TS0116_MAL03MAIN"/>
        <s v="TW_TS0116_MAL03PUT"/>
        <s v="TW_TS0116_CICPS201GET"/>
        <s v="TW_TS0116_CICPS201LOAD"/>
        <s v="TW_TS0116_CICPS201MAIN"/>
        <s v="TW_TS0116_CICPS201ODS"/>
        <s v="TW_TS0116_CIARS02GET"/>
        <s v="TW_TS0116_CIARS02LOAD"/>
        <s v="TW_TS0116_CIARS02MAIN"/>
        <s v="TW_TS0116_CIDTBGET"/>
        <s v="TW_TS0116_CIDTBLOAD"/>
        <s v="TW_TS0116_CIDTBMAIN"/>
        <s v="TW_TS0116_MAL01END"/>
        <s v="TW_TS0116_MAL01GET"/>
        <s v="TW_TS0116_MAL01LOAD"/>
        <s v="TW_TS0116_MAL01MAIN"/>
        <s v="TW_TS0116_MAL01PUT"/>
        <s v="TW_TS0116_CIARS03GET"/>
        <s v="TW_TS0116_CIARS03LOAD"/>
        <s v="TW_TS0116_CIARS03MAIN"/>
        <s v="TW_TS0116_CIARS04GET"/>
        <s v="TW_TS0116_CIARS04LOAD"/>
        <s v="TW_TS0116_CIARS04MAIN"/>
        <s v="TW_TS0116_NHI04GET"/>
        <s v="TW_TS0116_NHI04LOAD"/>
        <s v="TW_TS0116_NHI04MAIN"/>
        <s v="TW_TS0116_NHI04PUT"/>
        <s v="TW_TS0116_NHI04DEL"/>
        <s v="TW_TS0116_CICPS202GET"/>
        <s v="TW_TS0116_CICPS202LOAD"/>
        <s v="TW_TS0116_CICPS202MAIN"/>
        <s v="TW_TS0116_CICPS202ODS"/>
        <s v="TW_TS0116_CIARS05GET"/>
        <s v="TW_TS0116_CIARS05LOAD"/>
        <s v="TW_TS0116_CIARS05MAIN"/>
        <s v="TW_TS0116_MAL02END"/>
        <s v="TW_TS0116_MAL02GET"/>
        <s v="TW_TS0116_MAL02LOAD"/>
        <s v="TW_TS0116_MAL02MAIN"/>
        <s v="TW_TS0116_MAL02PUT"/>
        <s v="TW_TS0116_CIARS06GET"/>
        <s v="TW_TS0116_CIARS06LOAD"/>
        <s v="TW_TS0116_CIARS06MAIN"/>
        <s v="TW_TS0116_CICPS203GET"/>
        <s v="TW_TS0116_CICPS203LOAD"/>
        <s v="TW_TS0116_CICPS203MAIN"/>
        <s v="TW_TS0116_CICPS203ODS"/>
        <s v="TW_TS0116_CIARS07GET"/>
        <s v="TW_TS0116_CIARS07LOAD"/>
        <s v="TW_TS0116_CIARS07MAIN"/>
        <s v="TW_TS0116_MAL04END"/>
        <s v="TW_TS0116_MAL04GET"/>
        <s v="TW_TS0116_MAL04LOAD"/>
        <s v="TW_TS0116_MAL04MAIN"/>
        <s v="TW_TS0116_MAL04PUT"/>
        <s v="TW_TS0116_CICPS204GET"/>
        <s v="TW_TS0116_CICPS204LOAD"/>
        <s v="TW_TS0116_CICPS204MAIN"/>
        <s v="TW_TS0116_CICPS204ODS"/>
        <s v="TW_TS0116_CIARS08GET"/>
        <s v="TW_TS0116_CIARS08LOAD"/>
        <s v="TW_TS0116_CIARS08MAIN"/>
        <s v="TW_TS0116_CICK04DEL"/>
        <s v="TW_TS0116_CICK04GET"/>
        <s v="TW_TS0116_CICK04LOAD"/>
        <s v="TW_TS0116_CICK04MAIN"/>
        <s v="TW_TS0116_CICK04ODS"/>
        <s v="TW_TS0116_CICK04PUT"/>
        <s v="TW_TS0116_CIARS09GET"/>
        <s v="TW_TS0116_CIARS09LOAD"/>
        <s v="TW_TS0116_CIARS09MAIN"/>
        <s v="TW_TS0116_CIARS10GET"/>
        <s v="TW_TS0116_CIARS10LOAD"/>
        <s v="TW_TS0116_CIARS10MAIN"/>
        <s v="TW_TS0116_GODN2GET"/>
        <s v="TW_TS0116_GODN2LOAD"/>
        <s v="TW_TS0116_GODN2MAIN"/>
        <s v="TW_TS0116_DCI99MAIN"/>
        <s v="TW_TS0116_DCI99PUT"/>
        <s v="TW_TS0116_CINHIMAIN"/>
        <s v="TW_TS0116_DCI9BGM3020GMAIN"/>
        <s v="TW_TS0116_DCI9BGM1042DGET"/>
        <s v="TW_TS0116_DCI9BGM1042DLOAD"/>
        <s v="TW_TS0116_DCI9BGM1042DMAIN"/>
        <s v="TW_TS0116_CICTPGET"/>
        <s v="TW_TS0116_CICTPLOAD"/>
        <s v="TW_TS0116_CICTPMAIN"/>
        <s v="TW_TS0116_LI312GET"/>
        <s v="TW_TS0116_LI312LOAD"/>
        <s v="TW_TS0116_LI312MAIN"/>
        <s v="TW_TS0116_AA732MMAIN"/>
        <s v="TW_TS0116_LCITXMAIN"/>
        <s v="TW_TS0116_CS100011GET"/>
        <s v="TW_TS0116_CS100011LOAD"/>
        <s v="TW_TS0116_CS100011MAIN"/>
        <s v="TW_TS0116_CS100011PUT"/>
      </sharedItems>
    </cacheField>
    <cacheField name="批次_x000a_性質" numFmtId="0">
      <sharedItems/>
    </cacheField>
    <cacheField name="執行週期" numFmtId="0">
      <sharedItems count="6">
        <s v="日曆日"/>
        <s v="營業日"/>
        <s v="每月20"/>
        <s v="每月19"/>
        <s v="每月05"/>
        <s v="年底"/>
      </sharedItems>
    </cacheField>
    <cacheField name="執行時間" numFmtId="0">
      <sharedItems containsDate="1" containsMixedTypes="1" minDate="1899-12-30T17:00:00" maxDate="1899-12-30T17:00:00" count="30">
        <s v="00:05"/>
        <s v="02:00"/>
        <s v="03:00"/>
        <s v="08:00"/>
        <s v="09:00"/>
        <s v="09:05"/>
        <s v="09:30"/>
        <s v="10:00"/>
        <s v="10:05"/>
        <s v="11:00"/>
        <s v="11:05"/>
        <s v="12:05"/>
        <s v="13:00"/>
        <s v="13:05"/>
        <s v="14:00"/>
        <s v="14:05"/>
        <s v="14:30"/>
        <s v="15:05"/>
        <s v="15:30"/>
        <s v="16:00"/>
        <s v="16:05"/>
        <s v="17:00"/>
        <s v="17:05"/>
        <s v="18:05"/>
        <s v="20:00"/>
        <s v="21:00"/>
        <s v="22:00"/>
        <s v="23:00"/>
        <s v="夜間"/>
        <d v="1899-12-30T17:00:00" u="1"/>
      </sharedItems>
    </cacheField>
    <cacheField name="PG" numFmtId="0">
      <sharedItems count="7">
        <s v="昱傑"/>
        <s v="俊慶"/>
        <s v="昱彥/俊慶"/>
        <s v="仁傑/俊慶"/>
        <s v="仁傑"/>
        <s v="昱彥"/>
        <s v="昱傑/俊慶"/>
      </sharedItems>
    </cacheField>
    <cacheField name="SA" numFmtId="0">
      <sharedItems/>
    </cacheField>
    <cacheField name="SA文件" numFmtId="0">
      <sharedItems count="21">
        <s v="-"/>
        <s v="UP0061-SA-050101-00002_顧客資料基本資料_CPS(信貸、房貸、企金)顧客基本資料建檔批次"/>
        <s v="UP0061-SA-050101-00003_顧客資料基本資料_CPS(信貸、房貸、企金)顧客基本資料清檔批次"/>
        <s v="UP0061-SA-010333-00001_其他_系統-介接CIP-異動同步CIP"/>
        <s v="UP0061-SA-050119-00001_顧客註記/約定作業_維護ACCOUNT REVIEW狀態註記（同步更新顧客身分Q3）"/>
        <s v="UP0061-SA-050101-00001_顧客資料基本資料_MAIL LOAN顧客基本資料建檔及變更功能批次"/>
        <s v="UP0061-SA-050112-00001_顧客註記約定作業_依ＢＩ組提供未往來顧客共同行銷註記欄位變更為N"/>
        <s v="UP0061-SA-050123-00002_顧客註記/約定作業_接收健保局資料變更免扣補充保費註記(CIRCIFRE)"/>
        <s v="UP0061-SA-050120-00001_顧客註記約定作業_成年監護與輔助名單檔維護作業.docx"/>
        <s v="UP0061-SA-050101-00014-顧客資料基本資料_親屬代償註記維護"/>
        <s v="UP0061-SA-050101-00015-顧客資料基本資料_親屬代償註記維護"/>
        <s v="UP0061-SA-050101-00016-顧客資料基本資料_親屬代償註記維護"/>
        <s v="UP0061-SA-050101-00013-顧客資料基本資料_顧客服務公司統編維護"/>
        <s v="UP0061-SA-050123-00001_顧客註記/約定作業_將籌備處之免扣補充保費註記(CIRCIFRE)變更為N"/>
        <s v="UP0061-SA-050101-00011-顧客資料基本資料_居留證過期外國人變更行業編號及國籍"/>
        <s v="UP0061-SA-050101-00012-顧客資料基本資料_特記對象註記維護"/>
        <s v="UP0061-SA-050122-00001_顧客註記約定作業_顧客身份維護A1~B7批次作業"/>
        <s v="UP0061-SA-050122-00002_顧客註記/約定作業_維護KYC身份D3財富管理顧客"/>
        <s v="UP0061-SA-050101-00015-顧客資料基本資料_公司負責人變更登錄(歸戶變更名單)"/>
        <s v="UP0061-SA-050101-00010-顧客資料基本資料_外國人稅別變更為２０％"/>
        <s v="UP0061-SA-050101-00016_顧客資料基本資料_銀行公會來函便民服務查詢往來狀態及簡訊發送"/>
      </sharedItems>
    </cacheField>
    <cacheField name="文件連結" numFmtId="0">
      <sharedItems containsBlank="1"/>
    </cacheField>
    <cacheField name="營運FTP JOB站台" numFmtId="0">
      <sharedItems containsBlank="1"/>
    </cacheField>
    <cacheField name="營運FTP JOB路徑" numFmtId="0">
      <sharedItems containsBlank="1"/>
    </cacheField>
    <cacheField name="營運FTPJOB檔名" numFmtId="0">
      <sharedItems containsBlank="1" longText="1"/>
    </cacheField>
    <cacheField name="(程式)營運FTP JOB站台變數" numFmtId="0">
      <sharedItems containsBlank="1" count="12">
        <m/>
        <s v="ftp_ESB9004_ip"/>
        <s v="NODE_CIFXBT2P"/>
        <s v="ftp_C105d2_ip_put"/>
        <s v="ftp_C105d2_ip_get"/>
        <s v="ftp_ERM_ip"/>
        <s v="ftp_ESB0110_ip"/>
        <s v="ftp_ESB0093_ip"/>
        <s v="ftp_C105d2_ip_put_pv"/>
        <s v="ftp_ESB9004D_ip"/>
        <s v="ftp_ESBDOM3_ip"/>
        <s v="ftp_CBC2_ip"/>
      </sharedItems>
    </cacheField>
    <cacheField name="(程式)營運FTP JOB站台對應IP(更改)" numFmtId="0">
      <sharedItems containsBlank="1" count="9">
        <m/>
        <s v="172.17.204.31"/>
        <s v="172.17.204.20"/>
        <s v="172.17.204.88"/>
        <s v="172.17.205.110"/>
        <s v="172.17.202.73"/>
        <s v="172.17.204.30"/>
        <s v="172.17.204.7"/>
        <s v="172.17.204.21"/>
      </sharedItems>
    </cacheField>
    <cacheField name="(程式)營運FTP JOB站台(更改)" numFmtId="0">
      <sharedItems containsBlank="1"/>
    </cacheField>
    <cacheField name="(程式)營運FTP JOB站台OS(更改)" numFmtId="0">
      <sharedItems containsBlank="1" count="4">
        <m/>
        <s v="AS400"/>
        <s v="windows"/>
        <s v="R6(AIX5.3)"/>
      </sharedItems>
    </cacheField>
    <cacheField name="(程式)營運FTP JOB路徑(更改)" numFmtId="0">
      <sharedItems containsBlank="1" count="16">
        <m/>
        <s v="/CPS7DBA/"/>
        <s v="/infolib/ln1018p1/_x000a_/cps7dba/ln1018p1/_x000a_"/>
        <s v="/C810/LOAN/"/>
        <s v="/crmdata/escrm/Daily/"/>
        <s v="/NHI/CI/"/>
        <s v="/QSYS.LIB/TMSF/_x000a_/QSYS.LIB/TMSFX/_x000a_"/>
        <s v="/C810/LOAN"/>
        <s v="/C252/UPLOAD/"/>
        <s v="/C252/UPLOAD/_x000a_"/>
        <s v="\INFOLIB\"/>
        <s v="/C810/UPLOAD_x000a_"/>
        <s v="/LOTUS/DOMINO/NTSSRVA1_ES9004/"/>
        <s v="/C600/"/>
        <s v="/fundwatch/"/>
        <s v="/crmdata/escrm/CLTMB/data/"/>
      </sharedItems>
    </cacheField>
    <cacheField name="(程式)營運FTP JOB檔名" numFmtId="0">
      <sharedItems containsBlank="1" count="25">
        <m/>
        <s v="LN1018P1.LN1018P1"/>
        <s v="ln1018p1_x000a_ln1018p1"/>
        <s v="MAILLOAN_T799_S2.TXT"/>
        <s v="MAILLOAN_T799_R2.TXT_x000a_MAILLOAN_T799_R2_E.TXT"/>
        <s v="GM1071.TXT"/>
        <s v="MAILLOAN_T799_IN.TXT"/>
        <s v="MAILLOAN_T799_OUT.TXT_x000a_MAILLOAN_T799_OUT_E.TXT"/>
        <s v="EPR86517510&quot;$yearMK$month&quot;1067&quot;"/>
        <s v="TMPJ34WK.TMPJ34WK"/>
        <s v="&quot;EPR86517510&quot;$yearMK$month&quot;1067&quot;"/>
        <s v="MAILLOAN_T799_S1.TXT"/>
        <s v="MAILLOAN_T799_R1.TXT_x000a_MAILLOAN_T799_R1_E.TXT"/>
        <s v="MAILLOAN_T799_S3.TXT"/>
        <s v="MAILLOAN_T799_R3.TXT_x000a_MAILLOAN_T799_R3_E.TXT"/>
        <s v="GUGLIST.file_num.TXT"/>
        <s v="GUGLIST@CTDDD@.TXT"/>
        <s v="GUG_FAIL.TXT_x000a_GUGLIST_ERR.TXT_x000a_"/>
        <s v="TERTECPS.TERTECPS"/>
        <s v="IM052&quot;$(date +%Y%m%d)&quot;01I.TXT_x000a_"/>
        <s v="DCF61COM.TXT"/>
        <s v="GM1050B_ERR.TXT"/>
        <s v="BDHRPBS0.D"/>
        <s v="CIRCICTP.TXT_x000a_RI.TXT"/>
        <s v="KYC.txt"/>
      </sharedItems>
    </cacheField>
    <cacheField name="(程式)站台登入帳號" numFmtId="0">
      <sharedItems containsBlank="1" count="6">
        <m/>
        <s v="DSNXUSER"/>
        <s v="C105CRM"/>
        <s v="esbftp"/>
        <s v="JCIC"/>
        <s v="esbfw01p"/>
      </sharedItems>
    </cacheField>
    <cacheField name="(程式)站台登入密碼" numFmtId="0">
      <sharedItems containsBlank="1" count="6">
        <m/>
        <s v="DSNX"/>
        <s v="C105CRM13"/>
        <s v="esbftp"/>
        <s v="FTPP@1313"/>
        <s v="esbfw01p"/>
      </sharedItems>
    </cacheField>
    <cacheField name="(程式)站台登入帳號權限" numFmtId="0">
      <sharedItems containsBlank="1" count="3">
        <m/>
        <s v="DOWNLOAD"/>
        <s v="UPLOAD/DELETE"/>
      </sharedItems>
    </cacheField>
  </cacheFields>
  <extLst>
    <ext xmlns:x14="http://schemas.microsoft.com/office/spreadsheetml/2009/9/main" uri="{725AE2AE-9491-48be-B2B4-4EB974FC3084}">
      <x14:pivotCacheDefinition pivotCacheId="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x v="0"/>
    <x v="0"/>
    <x v="0"/>
    <x v="0"/>
    <x v="0"/>
    <m/>
    <s v=""/>
  </r>
  <r>
    <x v="0"/>
    <x v="1"/>
    <x v="1"/>
    <x v="0"/>
    <x v="0"/>
    <m/>
    <s v=""/>
  </r>
  <r>
    <x v="0"/>
    <x v="2"/>
    <x v="2"/>
    <x v="0"/>
    <x v="0"/>
    <m/>
    <s v=""/>
  </r>
  <r>
    <x v="0"/>
    <x v="3"/>
    <x v="3"/>
    <x v="0"/>
    <x v="0"/>
    <m/>
    <s v=""/>
  </r>
  <r>
    <x v="0"/>
    <x v="4"/>
    <x v="4"/>
    <x v="0"/>
    <x v="0"/>
    <m/>
    <s v=""/>
  </r>
  <r>
    <x v="0"/>
    <x v="5"/>
    <x v="5"/>
    <x v="1"/>
    <x v="0"/>
    <m/>
    <s v=""/>
  </r>
  <r>
    <x v="0"/>
    <x v="6"/>
    <x v="5"/>
    <x v="1"/>
    <x v="0"/>
    <m/>
    <s v=""/>
  </r>
  <r>
    <x v="0"/>
    <x v="7"/>
    <x v="6"/>
    <x v="1"/>
    <x v="0"/>
    <m/>
    <s v=""/>
  </r>
  <r>
    <x v="0"/>
    <x v="8"/>
    <x v="7"/>
    <x v="0"/>
    <x v="0"/>
    <m/>
    <s v=""/>
  </r>
  <r>
    <x v="0"/>
    <x v="9"/>
    <x v="8"/>
    <x v="0"/>
    <x v="0"/>
    <m/>
    <s v=""/>
  </r>
  <r>
    <x v="0"/>
    <x v="10"/>
    <x v="9"/>
    <x v="0"/>
    <x v="0"/>
    <m/>
    <s v=""/>
  </r>
  <r>
    <x v="0"/>
    <x v="11"/>
    <x v="10"/>
    <x v="0"/>
    <x v="0"/>
    <m/>
    <s v=""/>
  </r>
  <r>
    <x v="0"/>
    <x v="12"/>
    <x v="11"/>
    <x v="0"/>
    <x v="0"/>
    <m/>
    <s v=""/>
  </r>
  <r>
    <x v="0"/>
    <x v="13"/>
    <x v="12"/>
    <x v="0"/>
    <x v="0"/>
    <m/>
    <s v=""/>
  </r>
  <r>
    <x v="0"/>
    <x v="14"/>
    <x v="13"/>
    <x v="2"/>
    <x v="1"/>
    <s v="NAS000FT02"/>
    <s v="172.17.214.31"/>
  </r>
  <r>
    <x v="0"/>
    <x v="15"/>
    <x v="14"/>
    <x v="3"/>
    <x v="0"/>
    <m/>
    <s v=""/>
  </r>
  <r>
    <x v="0"/>
    <x v="16"/>
    <x v="15"/>
    <x v="4"/>
    <x v="0"/>
    <m/>
    <s v=""/>
  </r>
  <r>
    <x v="0"/>
    <x v="17"/>
    <x v="16"/>
    <x v="5"/>
    <x v="0"/>
    <m/>
    <s v=""/>
  </r>
  <r>
    <x v="0"/>
    <x v="18"/>
    <x v="13"/>
    <x v="2"/>
    <x v="2"/>
    <s v="NAS000FT02"/>
    <s v="172.17.214.31"/>
  </r>
  <r>
    <x v="0"/>
    <x v="19"/>
    <x v="14"/>
    <x v="3"/>
    <x v="0"/>
    <m/>
    <s v=""/>
  </r>
  <r>
    <x v="0"/>
    <x v="20"/>
    <x v="15"/>
    <x v="4"/>
    <x v="0"/>
    <m/>
    <s v=""/>
  </r>
  <r>
    <x v="0"/>
    <x v="21"/>
    <x v="16"/>
    <x v="5"/>
    <x v="0"/>
    <m/>
    <s v=""/>
  </r>
  <r>
    <x v="0"/>
    <x v="22"/>
    <x v="13"/>
    <x v="2"/>
    <x v="3"/>
    <s v="NAS000FT02"/>
    <s v="172.17.214.31"/>
  </r>
  <r>
    <x v="0"/>
    <x v="23"/>
    <x v="14"/>
    <x v="3"/>
    <x v="0"/>
    <m/>
    <s v=""/>
  </r>
  <r>
    <x v="0"/>
    <x v="24"/>
    <x v="15"/>
    <x v="4"/>
    <x v="0"/>
    <m/>
    <s v=""/>
  </r>
  <r>
    <x v="0"/>
    <x v="25"/>
    <x v="16"/>
    <x v="5"/>
    <x v="0"/>
    <m/>
    <s v=""/>
  </r>
  <r>
    <x v="0"/>
    <x v="26"/>
    <x v="13"/>
    <x v="2"/>
    <x v="4"/>
    <s v="NAS000FT02"/>
    <s v="172.17.214.31"/>
  </r>
  <r>
    <x v="0"/>
    <x v="27"/>
    <x v="14"/>
    <x v="3"/>
    <x v="0"/>
    <m/>
    <s v=""/>
  </r>
  <r>
    <x v="0"/>
    <x v="28"/>
    <x v="15"/>
    <x v="4"/>
    <x v="0"/>
    <m/>
    <s v=""/>
  </r>
  <r>
    <x v="0"/>
    <x v="29"/>
    <x v="16"/>
    <x v="5"/>
    <x v="0"/>
    <m/>
    <s v=""/>
  </r>
  <r>
    <x v="0"/>
    <x v="30"/>
    <x v="17"/>
    <x v="2"/>
    <x v="5"/>
    <s v="ESB9999"/>
    <s v="172.17.214.40"/>
  </r>
  <r>
    <x v="0"/>
    <x v="31"/>
    <x v="14"/>
    <x v="3"/>
    <x v="0"/>
    <m/>
    <s v=""/>
  </r>
  <r>
    <x v="0"/>
    <x v="32"/>
    <x v="6"/>
    <x v="4"/>
    <x v="0"/>
    <m/>
    <s v=""/>
  </r>
  <r>
    <x v="0"/>
    <x v="33"/>
    <x v="18"/>
    <x v="5"/>
    <x v="0"/>
    <m/>
    <s v=""/>
  </r>
  <r>
    <x v="0"/>
    <x v="34"/>
    <x v="19"/>
    <x v="2"/>
    <x v="6"/>
    <s v="ERMT"/>
    <s v="172.17.214.89"/>
  </r>
  <r>
    <x v="0"/>
    <x v="35"/>
    <x v="14"/>
    <x v="3"/>
    <x v="0"/>
    <m/>
    <s v=""/>
  </r>
  <r>
    <x v="0"/>
    <x v="36"/>
    <x v="20"/>
    <x v="4"/>
    <x v="0"/>
    <m/>
    <s v=""/>
  </r>
  <r>
    <x v="0"/>
    <x v="37"/>
    <x v="20"/>
    <x v="5"/>
    <x v="0"/>
    <m/>
    <s v=""/>
  </r>
  <r>
    <x v="0"/>
    <x v="38"/>
    <x v="21"/>
    <x v="2"/>
    <x v="7"/>
    <s v="ESBT"/>
    <s v="172.17.214.63"/>
  </r>
  <r>
    <x v="0"/>
    <x v="39"/>
    <x v="14"/>
    <x v="3"/>
    <x v="0"/>
    <m/>
    <s v=""/>
  </r>
  <r>
    <x v="0"/>
    <x v="40"/>
    <x v="22"/>
    <x v="4"/>
    <x v="0"/>
    <m/>
    <s v=""/>
  </r>
  <r>
    <x v="0"/>
    <x v="41"/>
    <x v="23"/>
    <x v="5"/>
    <x v="0"/>
    <m/>
    <s v=""/>
  </r>
  <r>
    <x v="0"/>
    <x v="42"/>
    <x v="19"/>
    <x v="2"/>
    <x v="8"/>
    <s v="ERMT"/>
    <s v="172.17.214.89"/>
  </r>
  <r>
    <x v="0"/>
    <x v="43"/>
    <x v="14"/>
    <x v="3"/>
    <x v="0"/>
    <m/>
    <s v=""/>
  </r>
  <r>
    <x v="0"/>
    <x v="44"/>
    <x v="20"/>
    <x v="4"/>
    <x v="0"/>
    <m/>
    <s v=""/>
  </r>
  <r>
    <x v="0"/>
    <x v="45"/>
    <x v="20"/>
    <x v="5"/>
    <x v="0"/>
    <m/>
    <s v=""/>
  </r>
  <r>
    <x v="0"/>
    <x v="46"/>
    <x v="17"/>
    <x v="2"/>
    <x v="9"/>
    <s v="ESB9999"/>
    <s v="172.17.214.40"/>
  </r>
  <r>
    <x v="0"/>
    <x v="47"/>
    <x v="14"/>
    <x v="3"/>
    <x v="0"/>
    <m/>
    <s v=""/>
  </r>
  <r>
    <x v="0"/>
    <x v="48"/>
    <x v="6"/>
    <x v="4"/>
    <x v="0"/>
    <m/>
    <s v=""/>
  </r>
  <r>
    <x v="0"/>
    <x v="49"/>
    <x v="18"/>
    <x v="5"/>
    <x v="0"/>
    <m/>
    <s v=""/>
  </r>
  <r>
    <x v="0"/>
    <x v="50"/>
    <x v="13"/>
    <x v="2"/>
    <x v="10"/>
    <s v="NAS000FT02"/>
    <s v="172.17.214.31"/>
  </r>
  <r>
    <x v="0"/>
    <x v="51"/>
    <x v="14"/>
    <x v="3"/>
    <x v="0"/>
    <m/>
    <s v=""/>
  </r>
  <r>
    <x v="0"/>
    <x v="52"/>
    <x v="15"/>
    <x v="4"/>
    <x v="0"/>
    <m/>
    <s v=""/>
  </r>
  <r>
    <x v="0"/>
    <x v="53"/>
    <x v="16"/>
    <x v="5"/>
    <x v="0"/>
    <m/>
    <s v=""/>
  </r>
  <r>
    <x v="0"/>
    <x v="54"/>
    <x v="17"/>
    <x v="2"/>
    <x v="10"/>
    <s v="ESB9999"/>
    <s v="172.17.214.40"/>
  </r>
  <r>
    <x v="0"/>
    <x v="55"/>
    <x v="14"/>
    <x v="3"/>
    <x v="0"/>
    <m/>
    <s v=""/>
  </r>
  <r>
    <x v="0"/>
    <x v="56"/>
    <x v="6"/>
    <x v="4"/>
    <x v="0"/>
    <m/>
    <s v=""/>
  </r>
  <r>
    <x v="0"/>
    <x v="57"/>
    <x v="18"/>
    <x v="5"/>
    <x v="0"/>
    <m/>
    <s v=""/>
  </r>
  <r>
    <x v="0"/>
    <x v="58"/>
    <x v="24"/>
    <x v="0"/>
    <x v="0"/>
    <m/>
    <s v=""/>
  </r>
  <r>
    <x v="0"/>
    <x v="59"/>
    <x v="25"/>
    <x v="0"/>
    <x v="0"/>
    <m/>
    <s v=""/>
  </r>
  <r>
    <x v="0"/>
    <x v="60"/>
    <x v="26"/>
    <x v="0"/>
    <x v="0"/>
    <m/>
    <s v=""/>
  </r>
  <r>
    <x v="0"/>
    <x v="61"/>
    <x v="27"/>
    <x v="0"/>
    <x v="0"/>
    <m/>
    <s v=""/>
  </r>
  <r>
    <x v="0"/>
    <x v="62"/>
    <x v="28"/>
    <x v="0"/>
    <x v="0"/>
    <m/>
    <s v=""/>
  </r>
  <r>
    <x v="0"/>
    <x v="63"/>
    <x v="28"/>
    <x v="0"/>
    <x v="0"/>
    <m/>
    <s v=""/>
  </r>
  <r>
    <x v="0"/>
    <x v="64"/>
    <x v="29"/>
    <x v="0"/>
    <x v="0"/>
    <m/>
    <s v=""/>
  </r>
  <r>
    <x v="0"/>
    <x v="65"/>
    <x v="30"/>
    <x v="0"/>
    <x v="0"/>
    <m/>
    <s v=""/>
  </r>
  <r>
    <x v="0"/>
    <x v="66"/>
    <x v="31"/>
    <x v="0"/>
    <x v="0"/>
    <m/>
    <s v=""/>
  </r>
  <r>
    <x v="0"/>
    <x v="67"/>
    <x v="32"/>
    <x v="0"/>
    <x v="0"/>
    <m/>
    <s v=""/>
  </r>
  <r>
    <x v="0"/>
    <x v="68"/>
    <x v="33"/>
    <x v="0"/>
    <x v="0"/>
    <m/>
    <s v=""/>
  </r>
  <r>
    <x v="0"/>
    <x v="69"/>
    <x v="34"/>
    <x v="0"/>
    <x v="0"/>
    <m/>
    <s v=""/>
  </r>
  <r>
    <x v="0"/>
    <x v="70"/>
    <x v="34"/>
    <x v="0"/>
    <x v="0"/>
    <m/>
    <s v=""/>
  </r>
  <r>
    <x v="0"/>
    <x v="71"/>
    <x v="35"/>
    <x v="0"/>
    <x v="0"/>
    <m/>
    <s v=""/>
  </r>
  <r>
    <x v="0"/>
    <x v="72"/>
    <x v="36"/>
    <x v="0"/>
    <x v="0"/>
    <m/>
    <s v=""/>
  </r>
  <r>
    <x v="0"/>
    <x v="73"/>
    <x v="37"/>
    <x v="1"/>
    <x v="0"/>
    <m/>
    <s v=""/>
  </r>
  <r>
    <x v="0"/>
    <x v="74"/>
    <x v="37"/>
    <x v="1"/>
    <x v="0"/>
    <m/>
    <s v=""/>
  </r>
  <r>
    <x v="0"/>
    <x v="75"/>
    <x v="38"/>
    <x v="1"/>
    <x v="0"/>
    <m/>
    <s v=""/>
  </r>
  <r>
    <x v="0"/>
    <x v="76"/>
    <x v="39"/>
    <x v="1"/>
    <x v="0"/>
    <m/>
    <s v=""/>
  </r>
  <r>
    <x v="0"/>
    <x v="77"/>
    <x v="40"/>
    <x v="1"/>
    <x v="0"/>
    <m/>
    <s v=""/>
  </r>
  <r>
    <x v="0"/>
    <x v="78"/>
    <x v="37"/>
    <x v="1"/>
    <x v="0"/>
    <m/>
    <s v=""/>
  </r>
  <r>
    <x v="0"/>
    <x v="79"/>
    <x v="6"/>
    <x v="1"/>
    <x v="0"/>
    <m/>
    <s v=""/>
  </r>
  <r>
    <x v="1"/>
    <x v="0"/>
    <x v="0"/>
    <x v="0"/>
    <x v="0"/>
    <m/>
    <s v=""/>
  </r>
  <r>
    <x v="1"/>
    <x v="1"/>
    <x v="1"/>
    <x v="0"/>
    <x v="0"/>
    <m/>
    <s v=""/>
  </r>
  <r>
    <x v="1"/>
    <x v="2"/>
    <x v="2"/>
    <x v="0"/>
    <x v="0"/>
    <m/>
    <s v=""/>
  </r>
  <r>
    <x v="1"/>
    <x v="3"/>
    <x v="3"/>
    <x v="0"/>
    <x v="0"/>
    <m/>
    <s v=""/>
  </r>
  <r>
    <x v="1"/>
    <x v="4"/>
    <x v="4"/>
    <x v="0"/>
    <x v="0"/>
    <m/>
    <s v=""/>
  </r>
  <r>
    <x v="1"/>
    <x v="5"/>
    <x v="5"/>
    <x v="1"/>
    <x v="0"/>
    <m/>
    <s v=""/>
  </r>
  <r>
    <x v="1"/>
    <x v="6"/>
    <x v="5"/>
    <x v="1"/>
    <x v="0"/>
    <m/>
    <s v=""/>
  </r>
  <r>
    <x v="1"/>
    <x v="7"/>
    <x v="6"/>
    <x v="1"/>
    <x v="0"/>
    <m/>
    <s v=""/>
  </r>
  <r>
    <x v="1"/>
    <x v="8"/>
    <x v="7"/>
    <x v="0"/>
    <x v="0"/>
    <m/>
    <s v=""/>
  </r>
  <r>
    <x v="1"/>
    <x v="9"/>
    <x v="8"/>
    <x v="0"/>
    <x v="0"/>
    <m/>
    <s v=""/>
  </r>
  <r>
    <x v="1"/>
    <x v="10"/>
    <x v="41"/>
    <x v="0"/>
    <x v="0"/>
    <m/>
    <s v=""/>
  </r>
  <r>
    <x v="1"/>
    <x v="11"/>
    <x v="42"/>
    <x v="0"/>
    <x v="0"/>
    <m/>
    <s v=""/>
  </r>
  <r>
    <x v="1"/>
    <x v="12"/>
    <x v="11"/>
    <x v="0"/>
    <x v="0"/>
    <m/>
    <s v=""/>
  </r>
  <r>
    <x v="1"/>
    <x v="13"/>
    <x v="12"/>
    <x v="0"/>
    <x v="0"/>
    <m/>
    <s v=""/>
  </r>
  <r>
    <x v="1"/>
    <x v="14"/>
    <x v="43"/>
    <x v="2"/>
    <x v="1"/>
    <s v="NAS000FT02"/>
    <s v="172.17.224.60"/>
  </r>
  <r>
    <x v="1"/>
    <x v="15"/>
    <x v="14"/>
    <x v="3"/>
    <x v="0"/>
    <m/>
    <s v=""/>
  </r>
  <r>
    <x v="1"/>
    <x v="16"/>
    <x v="44"/>
    <x v="4"/>
    <x v="0"/>
    <m/>
    <s v=""/>
  </r>
  <r>
    <x v="1"/>
    <x v="18"/>
    <x v="43"/>
    <x v="2"/>
    <x v="2"/>
    <s v="NAS000FT02"/>
    <s v="172.17.224.60"/>
  </r>
  <r>
    <x v="1"/>
    <x v="19"/>
    <x v="14"/>
    <x v="3"/>
    <x v="0"/>
    <m/>
    <s v=""/>
  </r>
  <r>
    <x v="1"/>
    <x v="20"/>
    <x v="44"/>
    <x v="4"/>
    <x v="0"/>
    <m/>
    <s v=""/>
  </r>
  <r>
    <x v="1"/>
    <x v="21"/>
    <x v="45"/>
    <x v="5"/>
    <x v="0"/>
    <m/>
    <s v=""/>
  </r>
  <r>
    <x v="1"/>
    <x v="22"/>
    <x v="43"/>
    <x v="2"/>
    <x v="3"/>
    <s v="NAS000FT02"/>
    <s v="172.17.224.60"/>
  </r>
  <r>
    <x v="1"/>
    <x v="23"/>
    <x v="14"/>
    <x v="3"/>
    <x v="0"/>
    <m/>
    <s v=""/>
  </r>
  <r>
    <x v="1"/>
    <x v="24"/>
    <x v="44"/>
    <x v="4"/>
    <x v="0"/>
    <m/>
    <s v=""/>
  </r>
  <r>
    <x v="1"/>
    <x v="25"/>
    <x v="45"/>
    <x v="5"/>
    <x v="0"/>
    <m/>
    <s v=""/>
  </r>
  <r>
    <x v="1"/>
    <x v="26"/>
    <x v="43"/>
    <x v="2"/>
    <x v="11"/>
    <s v="NAS000FT02"/>
    <s v="172.17.224.60"/>
  </r>
  <r>
    <x v="1"/>
    <x v="27"/>
    <x v="14"/>
    <x v="3"/>
    <x v="0"/>
    <m/>
    <s v=""/>
  </r>
  <r>
    <x v="1"/>
    <x v="28"/>
    <x v="44"/>
    <x v="4"/>
    <x v="0"/>
    <m/>
    <s v=""/>
  </r>
  <r>
    <x v="1"/>
    <x v="29"/>
    <x v="45"/>
    <x v="5"/>
    <x v="0"/>
    <m/>
    <s v=""/>
  </r>
  <r>
    <x v="1"/>
    <x v="30"/>
    <x v="17"/>
    <x v="2"/>
    <x v="12"/>
    <s v="ESB9999"/>
    <s v="172.17.214.40"/>
  </r>
  <r>
    <x v="1"/>
    <x v="31"/>
    <x v="14"/>
    <x v="3"/>
    <x v="0"/>
    <m/>
    <s v=""/>
  </r>
  <r>
    <x v="1"/>
    <x v="32"/>
    <x v="46"/>
    <x v="4"/>
    <x v="0"/>
    <m/>
    <s v=""/>
  </r>
  <r>
    <x v="1"/>
    <x v="33"/>
    <x v="47"/>
    <x v="5"/>
    <x v="0"/>
    <m/>
    <s v=""/>
  </r>
  <r>
    <x v="1"/>
    <x v="33"/>
    <x v="47"/>
    <x v="5"/>
    <x v="0"/>
    <m/>
    <s v=""/>
  </r>
  <r>
    <x v="1"/>
    <x v="34"/>
    <x v="19"/>
    <x v="2"/>
    <x v="13"/>
    <s v="ERMT"/>
    <s v="172.17.214.89"/>
  </r>
  <r>
    <x v="1"/>
    <x v="35"/>
    <x v="14"/>
    <x v="3"/>
    <x v="0"/>
    <m/>
    <s v=""/>
  </r>
  <r>
    <x v="1"/>
    <x v="36"/>
    <x v="48"/>
    <x v="4"/>
    <x v="0"/>
    <m/>
    <s v=""/>
  </r>
  <r>
    <x v="1"/>
    <x v="37"/>
    <x v="48"/>
    <x v="5"/>
    <x v="0"/>
    <m/>
    <s v=""/>
  </r>
  <r>
    <x v="1"/>
    <x v="37"/>
    <x v="48"/>
    <x v="5"/>
    <x v="0"/>
    <m/>
    <s v=""/>
  </r>
  <r>
    <x v="1"/>
    <x v="38"/>
    <x v="49"/>
    <x v="2"/>
    <x v="7"/>
    <s v="ESBT"/>
    <s v="172.17.214.67"/>
  </r>
  <r>
    <x v="1"/>
    <x v="39"/>
    <x v="14"/>
    <x v="3"/>
    <x v="0"/>
    <m/>
    <s v=""/>
  </r>
  <r>
    <x v="1"/>
    <x v="40"/>
    <x v="50"/>
    <x v="4"/>
    <x v="0"/>
    <m/>
    <s v=""/>
  </r>
  <r>
    <x v="1"/>
    <x v="41"/>
    <x v="51"/>
    <x v="5"/>
    <x v="0"/>
    <m/>
    <s v=""/>
  </r>
  <r>
    <x v="1"/>
    <x v="42"/>
    <x v="19"/>
    <x v="2"/>
    <x v="8"/>
    <s v="ERMT"/>
    <s v="172.17.214.89"/>
  </r>
  <r>
    <x v="1"/>
    <x v="43"/>
    <x v="14"/>
    <x v="3"/>
    <x v="0"/>
    <m/>
    <s v=""/>
  </r>
  <r>
    <x v="1"/>
    <x v="44"/>
    <x v="48"/>
    <x v="4"/>
    <x v="0"/>
    <m/>
    <s v=""/>
  </r>
  <r>
    <x v="1"/>
    <x v="45"/>
    <x v="48"/>
    <x v="5"/>
    <x v="0"/>
    <m/>
    <s v=""/>
  </r>
  <r>
    <x v="1"/>
    <x v="46"/>
    <x v="52"/>
    <x v="2"/>
    <x v="14"/>
    <s v="BCK0093"/>
    <s v="172.17.214.5"/>
  </r>
  <r>
    <x v="1"/>
    <x v="47"/>
    <x v="14"/>
    <x v="3"/>
    <x v="0"/>
    <m/>
    <s v=""/>
  </r>
  <r>
    <x v="1"/>
    <x v="48"/>
    <x v="50"/>
    <x v="4"/>
    <x v="0"/>
    <m/>
    <s v=""/>
  </r>
  <r>
    <x v="1"/>
    <x v="49"/>
    <x v="51"/>
    <x v="5"/>
    <x v="0"/>
    <m/>
    <s v=""/>
  </r>
  <r>
    <x v="1"/>
    <x v="50"/>
    <x v="43"/>
    <x v="2"/>
    <x v="10"/>
    <s v="NAS000FT02"/>
    <s v="172.17.224.60"/>
  </r>
  <r>
    <x v="1"/>
    <x v="51"/>
    <x v="14"/>
    <x v="3"/>
    <x v="0"/>
    <m/>
    <s v=""/>
  </r>
  <r>
    <x v="1"/>
    <x v="52"/>
    <x v="44"/>
    <x v="4"/>
    <x v="0"/>
    <m/>
    <s v=""/>
  </r>
  <r>
    <x v="1"/>
    <x v="53"/>
    <x v="45"/>
    <x v="5"/>
    <x v="0"/>
    <m/>
    <s v=""/>
  </r>
  <r>
    <x v="1"/>
    <x v="54"/>
    <x v="53"/>
    <x v="2"/>
    <x v="10"/>
    <s v="ESBWMTDU"/>
    <s v="10.240.242.23"/>
  </r>
  <r>
    <x v="1"/>
    <x v="55"/>
    <x v="14"/>
    <x v="3"/>
    <x v="0"/>
    <m/>
    <s v=""/>
  </r>
  <r>
    <x v="1"/>
    <x v="56"/>
    <x v="50"/>
    <x v="4"/>
    <x v="0"/>
    <m/>
    <s v=""/>
  </r>
  <r>
    <x v="1"/>
    <x v="57"/>
    <x v="51"/>
    <x v="5"/>
    <x v="0"/>
    <m/>
    <s v=""/>
  </r>
  <r>
    <x v="1"/>
    <x v="58"/>
    <x v="24"/>
    <x v="0"/>
    <x v="0"/>
    <m/>
    <s v=""/>
  </r>
  <r>
    <x v="1"/>
    <x v="59"/>
    <x v="25"/>
    <x v="0"/>
    <x v="0"/>
    <m/>
    <s v=""/>
  </r>
  <r>
    <x v="1"/>
    <x v="60"/>
    <x v="26"/>
    <x v="0"/>
    <x v="0"/>
    <m/>
    <s v=""/>
  </r>
  <r>
    <x v="1"/>
    <x v="61"/>
    <x v="27"/>
    <x v="0"/>
    <x v="0"/>
    <m/>
    <s v=""/>
  </r>
  <r>
    <x v="1"/>
    <x v="62"/>
    <x v="28"/>
    <x v="0"/>
    <x v="0"/>
    <m/>
    <s v=""/>
  </r>
  <r>
    <x v="1"/>
    <x v="63"/>
    <x v="28"/>
    <x v="0"/>
    <x v="0"/>
    <m/>
    <s v=""/>
  </r>
  <r>
    <x v="1"/>
    <x v="64"/>
    <x v="29"/>
    <x v="0"/>
    <x v="0"/>
    <m/>
    <s v=""/>
  </r>
  <r>
    <x v="1"/>
    <x v="65"/>
    <x v="30"/>
    <x v="0"/>
    <x v="0"/>
    <m/>
    <s v=""/>
  </r>
  <r>
    <x v="1"/>
    <x v="66"/>
    <x v="31"/>
    <x v="0"/>
    <x v="0"/>
    <m/>
    <s v=""/>
  </r>
  <r>
    <x v="1"/>
    <x v="67"/>
    <x v="32"/>
    <x v="0"/>
    <x v="0"/>
    <m/>
    <s v=""/>
  </r>
  <r>
    <x v="1"/>
    <x v="68"/>
    <x v="33"/>
    <x v="0"/>
    <x v="0"/>
    <m/>
    <s v=""/>
  </r>
  <r>
    <x v="1"/>
    <x v="69"/>
    <x v="34"/>
    <x v="0"/>
    <x v="0"/>
    <m/>
    <s v=""/>
  </r>
  <r>
    <x v="1"/>
    <x v="70"/>
    <x v="34"/>
    <x v="0"/>
    <x v="0"/>
    <m/>
    <s v=""/>
  </r>
  <r>
    <x v="1"/>
    <x v="71"/>
    <x v="35"/>
    <x v="0"/>
    <x v="0"/>
    <m/>
    <s v=""/>
  </r>
  <r>
    <x v="1"/>
    <x v="72"/>
    <x v="36"/>
    <x v="0"/>
    <x v="0"/>
    <m/>
    <s v=""/>
  </r>
  <r>
    <x v="1"/>
    <x v="73"/>
    <x v="5"/>
    <x v="1"/>
    <x v="0"/>
    <m/>
    <s v=""/>
  </r>
  <r>
    <x v="1"/>
    <x v="74"/>
    <x v="5"/>
    <x v="1"/>
    <x v="0"/>
    <m/>
    <s v=""/>
  </r>
  <r>
    <x v="1"/>
    <x v="75"/>
    <x v="54"/>
    <x v="1"/>
    <x v="0"/>
    <m/>
    <s v=""/>
  </r>
  <r>
    <x v="1"/>
    <x v="76"/>
    <x v="55"/>
    <x v="1"/>
    <x v="0"/>
    <m/>
    <s v=""/>
  </r>
  <r>
    <x v="1"/>
    <x v="77"/>
    <x v="56"/>
    <x v="1"/>
    <x v="0"/>
    <m/>
    <s v=""/>
  </r>
  <r>
    <x v="1"/>
    <x v="78"/>
    <x v="37"/>
    <x v="1"/>
    <x v="0"/>
    <m/>
    <s v=""/>
  </r>
  <r>
    <x v="1"/>
    <x v="79"/>
    <x v="6"/>
    <x v="1"/>
    <x v="0"/>
    <m/>
    <s v=""/>
  </r>
  <r>
    <x v="2"/>
    <x v="0"/>
    <x v="0"/>
    <x v="0"/>
    <x v="0"/>
    <m/>
    <s v=""/>
  </r>
  <r>
    <x v="2"/>
    <x v="1"/>
    <x v="1"/>
    <x v="0"/>
    <x v="0"/>
    <m/>
    <s v=""/>
  </r>
  <r>
    <x v="2"/>
    <x v="2"/>
    <x v="2"/>
    <x v="0"/>
    <x v="0"/>
    <m/>
    <s v=""/>
  </r>
  <r>
    <x v="2"/>
    <x v="3"/>
    <x v="3"/>
    <x v="0"/>
    <x v="0"/>
    <m/>
    <s v=""/>
  </r>
  <r>
    <x v="2"/>
    <x v="4"/>
    <x v="4"/>
    <x v="0"/>
    <x v="0"/>
    <m/>
    <s v=""/>
  </r>
  <r>
    <x v="2"/>
    <x v="5"/>
    <x v="5"/>
    <x v="1"/>
    <x v="0"/>
    <m/>
    <s v=""/>
  </r>
  <r>
    <x v="2"/>
    <x v="6"/>
    <x v="57"/>
    <x v="1"/>
    <x v="0"/>
    <m/>
    <s v=""/>
  </r>
  <r>
    <x v="2"/>
    <x v="7"/>
    <x v="6"/>
    <x v="1"/>
    <x v="0"/>
    <m/>
    <s v=""/>
  </r>
  <r>
    <x v="2"/>
    <x v="8"/>
    <x v="7"/>
    <x v="0"/>
    <x v="0"/>
    <m/>
    <s v=""/>
  </r>
  <r>
    <x v="2"/>
    <x v="9"/>
    <x v="8"/>
    <x v="0"/>
    <x v="0"/>
    <m/>
    <s v=""/>
  </r>
  <r>
    <x v="2"/>
    <x v="10"/>
    <x v="58"/>
    <x v="0"/>
    <x v="0"/>
    <m/>
    <s v=""/>
  </r>
  <r>
    <x v="2"/>
    <x v="11"/>
    <x v="59"/>
    <x v="0"/>
    <x v="0"/>
    <m/>
    <s v=""/>
  </r>
  <r>
    <x v="2"/>
    <x v="12"/>
    <x v="60"/>
    <x v="0"/>
    <x v="0"/>
    <m/>
    <s v=""/>
  </r>
  <r>
    <x v="2"/>
    <x v="13"/>
    <x v="12"/>
    <x v="0"/>
    <x v="0"/>
    <m/>
    <s v=""/>
  </r>
  <r>
    <x v="2"/>
    <x v="14"/>
    <x v="61"/>
    <x v="2"/>
    <x v="1"/>
    <s v="EDLSFTP1P"/>
    <s v="10.240.111.37"/>
  </r>
  <r>
    <x v="2"/>
    <x v="15"/>
    <x v="14"/>
    <x v="3"/>
    <x v="0"/>
    <m/>
    <s v=""/>
  </r>
  <r>
    <x v="2"/>
    <x v="16"/>
    <x v="62"/>
    <x v="4"/>
    <x v="0"/>
    <m/>
    <s v=""/>
  </r>
  <r>
    <x v="2"/>
    <x v="17"/>
    <x v="63"/>
    <x v="5"/>
    <x v="0"/>
    <m/>
    <s v=""/>
  </r>
  <r>
    <x v="2"/>
    <x v="18"/>
    <x v="64"/>
    <x v="2"/>
    <x v="2"/>
    <s v="無"/>
    <s v="10.230.191.30"/>
  </r>
  <r>
    <x v="2"/>
    <x v="19"/>
    <x v="14"/>
    <x v="3"/>
    <x v="0"/>
    <m/>
    <s v=""/>
  </r>
  <r>
    <x v="2"/>
    <x v="20"/>
    <x v="62"/>
    <x v="4"/>
    <x v="0"/>
    <m/>
    <s v=""/>
  </r>
  <r>
    <x v="2"/>
    <x v="21"/>
    <x v="65"/>
    <x v="5"/>
    <x v="0"/>
    <m/>
    <s v=""/>
  </r>
  <r>
    <x v="2"/>
    <x v="22"/>
    <x v="66"/>
    <x v="2"/>
    <x v="3"/>
    <s v="FILESERVER-C105-2"/>
    <s v="172.17.204.20"/>
  </r>
  <r>
    <x v="2"/>
    <x v="23"/>
    <x v="14"/>
    <x v="3"/>
    <x v="0"/>
    <m/>
    <s v=""/>
  </r>
  <r>
    <x v="2"/>
    <x v="24"/>
    <x v="67"/>
    <x v="4"/>
    <x v="0"/>
    <m/>
    <s v=""/>
  </r>
  <r>
    <x v="2"/>
    <x v="25"/>
    <x v="68"/>
    <x v="5"/>
    <x v="0"/>
    <m/>
    <s v=""/>
  </r>
  <r>
    <x v="2"/>
    <x v="26"/>
    <x v="66"/>
    <x v="2"/>
    <x v="11"/>
    <s v="FILESERVER-C105-2"/>
    <s v="172.17.204.20"/>
  </r>
  <r>
    <x v="2"/>
    <x v="27"/>
    <x v="14"/>
    <x v="3"/>
    <x v="0"/>
    <m/>
    <s v=""/>
  </r>
  <r>
    <x v="2"/>
    <x v="28"/>
    <x v="69"/>
    <x v="4"/>
    <x v="0"/>
    <m/>
    <s v=""/>
  </r>
  <r>
    <x v="2"/>
    <x v="29"/>
    <x v="70"/>
    <x v="5"/>
    <x v="0"/>
    <m/>
    <s v=""/>
  </r>
  <r>
    <x v="2"/>
    <x v="30"/>
    <x v="71"/>
    <x v="2"/>
    <x v="12"/>
    <s v="ESB9004"/>
    <s v="172.17.204.31"/>
  </r>
  <r>
    <x v="2"/>
    <x v="31"/>
    <x v="14"/>
    <x v="3"/>
    <x v="0"/>
    <m/>
    <s v=""/>
  </r>
  <r>
    <x v="2"/>
    <x v="32"/>
    <x v="22"/>
    <x v="4"/>
    <x v="0"/>
    <m/>
    <s v=""/>
  </r>
  <r>
    <x v="2"/>
    <x v="33"/>
    <x v="72"/>
    <x v="5"/>
    <x v="0"/>
    <m/>
    <s v=""/>
  </r>
  <r>
    <x v="2"/>
    <x v="34"/>
    <x v="73"/>
    <x v="2"/>
    <x v="15"/>
    <s v="CBC-2"/>
    <s v="172.17.204.21"/>
  </r>
  <r>
    <x v="2"/>
    <x v="35"/>
    <x v="14"/>
    <x v="3"/>
    <x v="0"/>
    <m/>
    <s v=""/>
  </r>
  <r>
    <x v="2"/>
    <x v="36"/>
    <x v="74"/>
    <x v="4"/>
    <x v="0"/>
    <m/>
    <s v=""/>
  </r>
  <r>
    <x v="2"/>
    <x v="37"/>
    <x v="74"/>
    <x v="5"/>
    <x v="0"/>
    <m/>
    <s v=""/>
  </r>
  <r>
    <x v="2"/>
    <x v="38"/>
    <x v="75"/>
    <x v="2"/>
    <x v="7"/>
    <s v="ESBDOM3"/>
    <s v="172.17.204.7"/>
  </r>
  <r>
    <x v="2"/>
    <x v="39"/>
    <x v="14"/>
    <x v="3"/>
    <x v="0"/>
    <m/>
    <s v=""/>
  </r>
  <r>
    <x v="2"/>
    <x v="40"/>
    <x v="22"/>
    <x v="4"/>
    <x v="0"/>
    <m/>
    <s v=""/>
  </r>
  <r>
    <x v="2"/>
    <x v="41"/>
    <x v="72"/>
    <x v="5"/>
    <x v="0"/>
    <m/>
    <s v=""/>
  </r>
  <r>
    <x v="2"/>
    <x v="42"/>
    <x v="76"/>
    <x v="2"/>
    <x v="8"/>
    <s v="ERM"/>
    <s v="172.17.204.88"/>
  </r>
  <r>
    <x v="2"/>
    <x v="43"/>
    <x v="14"/>
    <x v="3"/>
    <x v="0"/>
    <m/>
    <s v=""/>
  </r>
  <r>
    <x v="2"/>
    <x v="44"/>
    <x v="48"/>
    <x v="4"/>
    <x v="0"/>
    <m/>
    <s v=""/>
  </r>
  <r>
    <x v="2"/>
    <x v="45"/>
    <x v="48"/>
    <x v="5"/>
    <x v="0"/>
    <m/>
    <s v=""/>
  </r>
  <r>
    <x v="2"/>
    <x v="46"/>
    <x v="77"/>
    <x v="2"/>
    <x v="16"/>
    <s v="ESB9004D"/>
    <s v="172.17.204.30"/>
  </r>
  <r>
    <x v="2"/>
    <x v="47"/>
    <x v="14"/>
    <x v="3"/>
    <x v="0"/>
    <m/>
    <s v=""/>
  </r>
  <r>
    <x v="2"/>
    <x v="48"/>
    <x v="22"/>
    <x v="4"/>
    <x v="0"/>
    <m/>
    <s v=""/>
  </r>
  <r>
    <x v="2"/>
    <x v="49"/>
    <x v="72"/>
    <x v="5"/>
    <x v="0"/>
    <m/>
    <s v=""/>
  </r>
  <r>
    <x v="2"/>
    <x v="50"/>
    <x v="78"/>
    <x v="2"/>
    <x v="10"/>
    <s v="ESB0110"/>
    <s v="172.17.205.110"/>
  </r>
  <r>
    <x v="2"/>
    <x v="51"/>
    <x v="14"/>
    <x v="3"/>
    <x v="0"/>
    <m/>
    <s v=""/>
  </r>
  <r>
    <x v="2"/>
    <x v="52"/>
    <x v="67"/>
    <x v="4"/>
    <x v="0"/>
    <m/>
    <s v=""/>
  </r>
  <r>
    <x v="2"/>
    <x v="53"/>
    <x v="79"/>
    <x v="5"/>
    <x v="0"/>
    <m/>
    <s v=""/>
  </r>
  <r>
    <x v="2"/>
    <x v="54"/>
    <x v="80"/>
    <x v="2"/>
    <x v="10"/>
    <s v="ESB0093"/>
    <s v="172.17.202.73"/>
  </r>
  <r>
    <x v="2"/>
    <x v="55"/>
    <x v="14"/>
    <x v="3"/>
    <x v="0"/>
    <m/>
    <s v=""/>
  </r>
  <r>
    <x v="2"/>
    <x v="56"/>
    <x v="22"/>
    <x v="4"/>
    <x v="0"/>
    <m/>
    <s v=""/>
  </r>
  <r>
    <x v="2"/>
    <x v="57"/>
    <x v="72"/>
    <x v="5"/>
    <x v="0"/>
    <m/>
    <s v=""/>
  </r>
  <r>
    <x v="2"/>
    <x v="80"/>
    <x v="61"/>
    <x v="2"/>
    <x v="17"/>
    <s v="EDLSFTP1P"/>
    <s v="10.240.111.37"/>
  </r>
  <r>
    <x v="2"/>
    <x v="81"/>
    <x v="14"/>
    <x v="3"/>
    <x v="0"/>
    <m/>
    <s v=""/>
  </r>
  <r>
    <x v="2"/>
    <x v="82"/>
    <x v="62"/>
    <x v="4"/>
    <x v="0"/>
    <m/>
    <s v=""/>
  </r>
  <r>
    <x v="2"/>
    <x v="83"/>
    <x v="63"/>
    <x v="5"/>
    <x v="0"/>
    <m/>
    <s v=""/>
  </r>
  <r>
    <x v="2"/>
    <x v="58"/>
    <x v="81"/>
    <x v="0"/>
    <x v="0"/>
    <m/>
    <s v=""/>
  </r>
  <r>
    <x v="2"/>
    <x v="59"/>
    <x v="25"/>
    <x v="0"/>
    <x v="0"/>
    <m/>
    <s v=""/>
  </r>
  <r>
    <x v="2"/>
    <x v="60"/>
    <x v="26"/>
    <x v="0"/>
    <x v="0"/>
    <m/>
    <s v=""/>
  </r>
  <r>
    <x v="2"/>
    <x v="61"/>
    <x v="27"/>
    <x v="0"/>
    <x v="0"/>
    <m/>
    <s v=""/>
  </r>
  <r>
    <x v="2"/>
    <x v="62"/>
    <x v="28"/>
    <x v="0"/>
    <x v="0"/>
    <m/>
    <s v=""/>
  </r>
  <r>
    <x v="2"/>
    <x v="63"/>
    <x v="82"/>
    <x v="0"/>
    <x v="0"/>
    <m/>
    <s v=""/>
  </r>
  <r>
    <x v="2"/>
    <x v="64"/>
    <x v="29"/>
    <x v="0"/>
    <x v="0"/>
    <m/>
    <s v=""/>
  </r>
  <r>
    <x v="2"/>
    <x v="65"/>
    <x v="30"/>
    <x v="0"/>
    <x v="0"/>
    <m/>
    <s v=""/>
  </r>
  <r>
    <x v="2"/>
    <x v="66"/>
    <x v="31"/>
    <x v="0"/>
    <x v="0"/>
    <m/>
    <s v=""/>
  </r>
  <r>
    <x v="2"/>
    <x v="67"/>
    <x v="83"/>
    <x v="0"/>
    <x v="0"/>
    <m/>
    <s v=""/>
  </r>
  <r>
    <x v="2"/>
    <x v="68"/>
    <x v="33"/>
    <x v="0"/>
    <x v="0"/>
    <m/>
    <s v=""/>
  </r>
  <r>
    <x v="2"/>
    <x v="69"/>
    <x v="34"/>
    <x v="0"/>
    <x v="0"/>
    <m/>
    <s v=""/>
  </r>
  <r>
    <x v="2"/>
    <x v="70"/>
    <x v="34"/>
    <x v="0"/>
    <x v="0"/>
    <m/>
    <s v=""/>
  </r>
  <r>
    <x v="2"/>
    <x v="71"/>
    <x v="35"/>
    <x v="0"/>
    <x v="0"/>
    <m/>
    <s v=""/>
  </r>
  <r>
    <x v="2"/>
    <x v="72"/>
    <x v="36"/>
    <x v="0"/>
    <x v="0"/>
    <m/>
    <s v=""/>
  </r>
  <r>
    <x v="2"/>
    <x v="73"/>
    <x v="84"/>
    <x v="1"/>
    <x v="0"/>
    <m/>
    <s v=""/>
  </r>
  <r>
    <x v="2"/>
    <x v="74"/>
    <x v="57"/>
    <x v="1"/>
    <x v="0"/>
    <m/>
    <s v=""/>
  </r>
  <r>
    <x v="2"/>
    <x v="75"/>
    <x v="85"/>
    <x v="1"/>
    <x v="0"/>
    <m/>
    <s v=""/>
  </r>
  <r>
    <x v="2"/>
    <x v="76"/>
    <x v="86"/>
    <x v="1"/>
    <x v="0"/>
    <m/>
    <s v=""/>
  </r>
  <r>
    <x v="2"/>
    <x v="77"/>
    <x v="87"/>
    <x v="1"/>
    <x v="0"/>
    <m/>
    <s v=""/>
  </r>
  <r>
    <x v="2"/>
    <x v="78"/>
    <x v="37"/>
    <x v="1"/>
    <x v="0"/>
    <m/>
    <s v=""/>
  </r>
  <r>
    <x v="2"/>
    <x v="79"/>
    <x v="6"/>
    <x v="1"/>
    <x v="0"/>
    <m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TW_TS0116_ED001"/>
    <x v="0"/>
    <x v="0"/>
    <x v="0"/>
    <s v="定點"/>
    <x v="0"/>
    <x v="0"/>
    <x v="0"/>
    <s v="春娥"/>
    <x v="0"/>
    <m/>
    <m/>
    <m/>
    <m/>
    <x v="0"/>
    <x v="0"/>
    <m/>
    <x v="0"/>
    <x v="0"/>
    <x v="0"/>
    <x v="0"/>
    <x v="0"/>
    <x v="0"/>
  </r>
  <r>
    <s v="TW_TS0116_TD009"/>
    <x v="1"/>
    <x v="1"/>
    <x v="1"/>
    <s v="夜間"/>
    <x v="1"/>
    <x v="1"/>
    <x v="0"/>
    <s v="季函"/>
    <x v="1"/>
    <m/>
    <s v="ESB9004"/>
    <s v="CPS7DBA"/>
    <s v="LN1018P1.LN1018P1"/>
    <x v="1"/>
    <x v="1"/>
    <s v="ESB9004"/>
    <x v="1"/>
    <x v="1"/>
    <x v="1"/>
    <x v="1"/>
    <x v="1"/>
    <x v="1"/>
  </r>
  <r>
    <s v="TW_TS0116_TD009"/>
    <x v="1"/>
    <x v="1"/>
    <x v="2"/>
    <s v="夜間"/>
    <x v="1"/>
    <x v="1"/>
    <x v="0"/>
    <s v="季函"/>
    <x v="1"/>
    <m/>
    <m/>
    <m/>
    <m/>
    <x v="0"/>
    <x v="0"/>
    <m/>
    <x v="0"/>
    <x v="0"/>
    <x v="0"/>
    <x v="0"/>
    <x v="0"/>
    <x v="0"/>
  </r>
  <r>
    <s v="TW_TS0116_TD009"/>
    <x v="1"/>
    <x v="1"/>
    <x v="3"/>
    <s v="夜間"/>
    <x v="1"/>
    <x v="1"/>
    <x v="0"/>
    <s v="季函"/>
    <x v="1"/>
    <m/>
    <m/>
    <m/>
    <m/>
    <x v="0"/>
    <x v="0"/>
    <m/>
    <x v="0"/>
    <x v="0"/>
    <x v="0"/>
    <x v="0"/>
    <x v="0"/>
    <x v="0"/>
  </r>
  <r>
    <s v="TW_TS0116_TD009"/>
    <x v="1"/>
    <x v="1"/>
    <x v="4"/>
    <s v="夜間"/>
    <x v="1"/>
    <x v="1"/>
    <x v="0"/>
    <s v="季函"/>
    <x v="1"/>
    <m/>
    <m/>
    <m/>
    <m/>
    <x v="0"/>
    <x v="0"/>
    <m/>
    <x v="0"/>
    <x v="0"/>
    <x v="0"/>
    <x v="0"/>
    <x v="0"/>
    <x v="0"/>
  </r>
  <r>
    <s v="TW_TS0116_TD009"/>
    <x v="1"/>
    <x v="1"/>
    <x v="5"/>
    <s v="夜間"/>
    <x v="1"/>
    <x v="1"/>
    <x v="0"/>
    <s v="季函"/>
    <x v="2"/>
    <m/>
    <m/>
    <m/>
    <m/>
    <x v="1"/>
    <x v="1"/>
    <s v="ESB9004"/>
    <x v="1"/>
    <x v="2"/>
    <x v="2"/>
    <x v="1"/>
    <x v="1"/>
    <x v="2"/>
  </r>
  <r>
    <s v="TW_TS0116_TD009"/>
    <x v="1"/>
    <x v="1"/>
    <x v="6"/>
    <s v="夜間"/>
    <x v="1"/>
    <x v="1"/>
    <x v="0"/>
    <s v="季函"/>
    <x v="2"/>
    <m/>
    <m/>
    <m/>
    <m/>
    <x v="0"/>
    <x v="0"/>
    <m/>
    <x v="0"/>
    <x v="0"/>
    <x v="0"/>
    <x v="0"/>
    <x v="0"/>
    <x v="0"/>
  </r>
  <r>
    <s v="TW_TS0116_ED003"/>
    <x v="2"/>
    <x v="2"/>
    <x v="7"/>
    <s v="定點"/>
    <x v="0"/>
    <x v="2"/>
    <x v="1"/>
    <s v="春娥"/>
    <x v="3"/>
    <m/>
    <m/>
    <m/>
    <m/>
    <x v="0"/>
    <x v="0"/>
    <m/>
    <x v="0"/>
    <x v="0"/>
    <x v="0"/>
    <x v="0"/>
    <x v="0"/>
    <x v="0"/>
  </r>
  <r>
    <s v="TW_TS0116_ED003"/>
    <x v="2"/>
    <x v="2"/>
    <x v="8"/>
    <s v="定點"/>
    <x v="0"/>
    <x v="2"/>
    <x v="1"/>
    <s v="春娥"/>
    <x v="3"/>
    <m/>
    <m/>
    <m/>
    <m/>
    <x v="0"/>
    <x v="0"/>
    <m/>
    <x v="0"/>
    <x v="0"/>
    <x v="0"/>
    <x v="0"/>
    <x v="0"/>
    <x v="0"/>
  </r>
  <r>
    <s v="TW_TS0116_ED004"/>
    <x v="2"/>
    <x v="2"/>
    <x v="9"/>
    <s v="定點"/>
    <x v="0"/>
    <x v="3"/>
    <x v="1"/>
    <s v="春娥"/>
    <x v="3"/>
    <m/>
    <m/>
    <m/>
    <m/>
    <x v="0"/>
    <x v="0"/>
    <m/>
    <x v="0"/>
    <x v="0"/>
    <x v="0"/>
    <x v="0"/>
    <x v="0"/>
    <x v="0"/>
  </r>
  <r>
    <s v="TW_TS0116_ED004"/>
    <x v="2"/>
    <x v="2"/>
    <x v="10"/>
    <s v="定點"/>
    <x v="0"/>
    <x v="3"/>
    <x v="1"/>
    <s v="春娥"/>
    <x v="3"/>
    <m/>
    <m/>
    <m/>
    <m/>
    <x v="0"/>
    <x v="0"/>
    <m/>
    <x v="0"/>
    <x v="0"/>
    <x v="0"/>
    <x v="0"/>
    <x v="0"/>
    <x v="0"/>
  </r>
  <r>
    <s v="TW_TS0116_ED001"/>
    <x v="0"/>
    <x v="0"/>
    <x v="11"/>
    <s v="定點"/>
    <x v="1"/>
    <x v="4"/>
    <x v="0"/>
    <s v="春娥"/>
    <x v="0"/>
    <m/>
    <m/>
    <m/>
    <m/>
    <x v="0"/>
    <x v="0"/>
    <m/>
    <x v="0"/>
    <x v="0"/>
    <x v="0"/>
    <x v="0"/>
    <x v="0"/>
    <x v="0"/>
  </r>
  <r>
    <s v="TW_TS0116_TD014"/>
    <x v="3"/>
    <x v="3"/>
    <x v="12"/>
    <s v="定點"/>
    <x v="1"/>
    <x v="5"/>
    <x v="2"/>
    <s v="季函"/>
    <x v="4"/>
    <m/>
    <s v="SFG"/>
    <s v="/C108/UPLOAD"/>
    <s v="ART#CTD#.CSV"/>
    <x v="2"/>
    <x v="0"/>
    <m/>
    <x v="0"/>
    <x v="0"/>
    <x v="0"/>
    <x v="0"/>
    <x v="0"/>
    <x v="0"/>
  </r>
  <r>
    <s v="TW_TS0116_TD014"/>
    <x v="3"/>
    <x v="3"/>
    <x v="13"/>
    <s v="定點"/>
    <x v="1"/>
    <x v="5"/>
    <x v="2"/>
    <s v="季函"/>
    <x v="4"/>
    <m/>
    <m/>
    <m/>
    <m/>
    <x v="0"/>
    <x v="0"/>
    <m/>
    <x v="0"/>
    <x v="0"/>
    <x v="0"/>
    <x v="0"/>
    <x v="0"/>
    <x v="0"/>
  </r>
  <r>
    <s v="TW_TS0116_TD014"/>
    <x v="3"/>
    <x v="3"/>
    <x v="14"/>
    <s v="定點"/>
    <x v="1"/>
    <x v="5"/>
    <x v="2"/>
    <s v="季函"/>
    <x v="4"/>
    <m/>
    <m/>
    <m/>
    <m/>
    <x v="0"/>
    <x v="0"/>
    <m/>
    <x v="0"/>
    <x v="0"/>
    <x v="0"/>
    <x v="0"/>
    <x v="0"/>
    <x v="0"/>
  </r>
  <r>
    <s v="TW_TS0116_TD003"/>
    <x v="4"/>
    <x v="4"/>
    <x v="15"/>
    <s v="定點"/>
    <x v="1"/>
    <x v="6"/>
    <x v="0"/>
    <s v="季函"/>
    <x v="5"/>
    <m/>
    <m/>
    <m/>
    <m/>
    <x v="3"/>
    <x v="2"/>
    <s v="FILESERVER-C105-2"/>
    <x v="2"/>
    <x v="3"/>
    <x v="3"/>
    <x v="2"/>
    <x v="2"/>
    <x v="2"/>
  </r>
  <r>
    <s v="TW_TS0116_TD003"/>
    <x v="4"/>
    <x v="4"/>
    <x v="16"/>
    <s v="定點"/>
    <x v="1"/>
    <x v="6"/>
    <x v="0"/>
    <s v="季函"/>
    <x v="5"/>
    <m/>
    <s v="FILESERVER-C105-2"/>
    <s v="/C810/LOAN"/>
    <s v="MAILLOAN_T799_S2.TXT"/>
    <x v="4"/>
    <x v="2"/>
    <s v="FILESERVER-C105-2"/>
    <x v="2"/>
    <x v="3"/>
    <x v="3"/>
    <x v="2"/>
    <x v="2"/>
    <x v="1"/>
  </r>
  <r>
    <s v="TW_TS0116_TD003"/>
    <x v="4"/>
    <x v="4"/>
    <x v="17"/>
    <s v="定點"/>
    <x v="1"/>
    <x v="6"/>
    <x v="0"/>
    <s v="季函"/>
    <x v="5"/>
    <m/>
    <m/>
    <m/>
    <m/>
    <x v="0"/>
    <x v="0"/>
    <m/>
    <x v="0"/>
    <x v="0"/>
    <x v="0"/>
    <x v="0"/>
    <x v="0"/>
    <x v="0"/>
  </r>
  <r>
    <s v="TW_TS0116_TD003"/>
    <x v="4"/>
    <x v="4"/>
    <x v="18"/>
    <s v="定點"/>
    <x v="1"/>
    <x v="6"/>
    <x v="0"/>
    <s v="季函"/>
    <x v="5"/>
    <m/>
    <m/>
    <m/>
    <m/>
    <x v="0"/>
    <x v="0"/>
    <m/>
    <x v="0"/>
    <x v="0"/>
    <x v="0"/>
    <x v="0"/>
    <x v="0"/>
    <x v="0"/>
  </r>
  <r>
    <s v="TW_TS0116_TD003"/>
    <x v="4"/>
    <x v="4"/>
    <x v="19"/>
    <s v="定點"/>
    <x v="1"/>
    <x v="6"/>
    <x v="0"/>
    <s v="季函"/>
    <x v="5"/>
    <m/>
    <s v="FILESERVER-C105-2"/>
    <s v="/C810/LOAN"/>
    <s v="_x000a_MAILLOAN_T799_R2.TXT_x000a_MAILLOAN_T799_R2._ETXT"/>
    <x v="3"/>
    <x v="2"/>
    <s v="FILESERVER-C105-2"/>
    <x v="2"/>
    <x v="3"/>
    <x v="4"/>
    <x v="2"/>
    <x v="2"/>
    <x v="2"/>
  </r>
  <r>
    <s v="TW_TS0116_TD005"/>
    <x v="5"/>
    <x v="5"/>
    <x v="20"/>
    <s v="定點"/>
    <x v="1"/>
    <x v="7"/>
    <x v="0"/>
    <s v="季函"/>
    <x v="1"/>
    <m/>
    <s v="ESB9004"/>
    <s v="CPS7DBA"/>
    <s v="LN1018P1.LN1018P1"/>
    <x v="1"/>
    <x v="1"/>
    <s v="ESB9004"/>
    <x v="1"/>
    <x v="1"/>
    <x v="1"/>
    <x v="1"/>
    <x v="1"/>
    <x v="1"/>
  </r>
  <r>
    <s v="TW_TS0116_TD005"/>
    <x v="5"/>
    <x v="5"/>
    <x v="21"/>
    <s v="定點"/>
    <x v="1"/>
    <x v="7"/>
    <x v="0"/>
    <s v="季函"/>
    <x v="1"/>
    <m/>
    <m/>
    <m/>
    <m/>
    <x v="0"/>
    <x v="0"/>
    <m/>
    <x v="0"/>
    <x v="0"/>
    <x v="0"/>
    <x v="0"/>
    <x v="0"/>
    <x v="0"/>
  </r>
  <r>
    <s v="TW_TS0116_TD005"/>
    <x v="5"/>
    <x v="5"/>
    <x v="22"/>
    <s v="定點"/>
    <x v="1"/>
    <x v="7"/>
    <x v="0"/>
    <s v="季函"/>
    <x v="1"/>
    <m/>
    <m/>
    <m/>
    <m/>
    <x v="0"/>
    <x v="0"/>
    <m/>
    <x v="0"/>
    <x v="0"/>
    <x v="0"/>
    <x v="0"/>
    <x v="0"/>
    <x v="0"/>
  </r>
  <r>
    <s v="TW_TS0116_TD005"/>
    <x v="5"/>
    <x v="5"/>
    <x v="23"/>
    <s v="定點"/>
    <x v="1"/>
    <x v="7"/>
    <x v="0"/>
    <s v="季函"/>
    <x v="1"/>
    <m/>
    <m/>
    <m/>
    <m/>
    <x v="0"/>
    <x v="0"/>
    <m/>
    <x v="0"/>
    <x v="0"/>
    <x v="0"/>
    <x v="0"/>
    <x v="0"/>
    <x v="0"/>
  </r>
  <r>
    <s v="TW_TS0116_TD015"/>
    <x v="3"/>
    <x v="3"/>
    <x v="24"/>
    <s v="定點"/>
    <x v="1"/>
    <x v="8"/>
    <x v="2"/>
    <s v="季函"/>
    <x v="4"/>
    <m/>
    <s v="SFG"/>
    <s v="/C108/UPLOAD"/>
    <s v="ART#CTD#.CSV"/>
    <x v="2"/>
    <x v="0"/>
    <m/>
    <x v="0"/>
    <x v="0"/>
    <x v="0"/>
    <x v="0"/>
    <x v="0"/>
    <x v="0"/>
  </r>
  <r>
    <s v="TW_TS0116_TD015"/>
    <x v="3"/>
    <x v="3"/>
    <x v="25"/>
    <s v="定點"/>
    <x v="1"/>
    <x v="8"/>
    <x v="2"/>
    <s v="季函"/>
    <x v="4"/>
    <m/>
    <m/>
    <m/>
    <m/>
    <x v="0"/>
    <x v="0"/>
    <m/>
    <x v="0"/>
    <x v="0"/>
    <x v="0"/>
    <x v="0"/>
    <x v="0"/>
    <x v="0"/>
  </r>
  <r>
    <s v="TW_TS0116_TD015"/>
    <x v="3"/>
    <x v="3"/>
    <x v="26"/>
    <s v="定點"/>
    <x v="1"/>
    <x v="8"/>
    <x v="2"/>
    <s v="季函"/>
    <x v="4"/>
    <m/>
    <m/>
    <m/>
    <m/>
    <x v="0"/>
    <x v="0"/>
    <m/>
    <x v="0"/>
    <x v="0"/>
    <x v="0"/>
    <x v="0"/>
    <x v="0"/>
    <x v="0"/>
  </r>
  <r>
    <s v="TW_TS0116_TD011"/>
    <x v="6"/>
    <x v="6"/>
    <x v="27"/>
    <s v="定點"/>
    <x v="1"/>
    <x v="9"/>
    <x v="3"/>
    <s v="KATY"/>
    <x v="6"/>
    <s v="link"/>
    <s v="ERM"/>
    <s v="/crmdata/escrm/Daily"/>
    <s v="GM1071.TXT"/>
    <x v="5"/>
    <x v="3"/>
    <s v="ERM"/>
    <x v="3"/>
    <x v="4"/>
    <x v="5"/>
    <x v="3"/>
    <x v="3"/>
    <x v="1"/>
  </r>
  <r>
    <s v="TW_TS0116_TD011"/>
    <x v="6"/>
    <x v="6"/>
    <x v="28"/>
    <s v="定點"/>
    <x v="1"/>
    <x v="9"/>
    <x v="3"/>
    <s v="KATY"/>
    <x v="6"/>
    <s v="link"/>
    <m/>
    <m/>
    <m/>
    <x v="0"/>
    <x v="0"/>
    <m/>
    <x v="0"/>
    <x v="0"/>
    <x v="0"/>
    <x v="0"/>
    <x v="0"/>
    <x v="0"/>
  </r>
  <r>
    <s v="TW_TS0116_TD011"/>
    <x v="6"/>
    <x v="6"/>
    <x v="29"/>
    <s v="定點"/>
    <x v="1"/>
    <x v="9"/>
    <x v="3"/>
    <s v="KATY"/>
    <x v="6"/>
    <s v="link"/>
    <m/>
    <m/>
    <m/>
    <x v="0"/>
    <x v="0"/>
    <m/>
    <x v="0"/>
    <x v="0"/>
    <x v="0"/>
    <x v="0"/>
    <x v="0"/>
    <x v="0"/>
  </r>
  <r>
    <s v="TW_TS0116_TD001"/>
    <x v="4"/>
    <x v="7"/>
    <x v="30"/>
    <s v="定點"/>
    <x v="1"/>
    <x v="9"/>
    <x v="0"/>
    <s v="季函"/>
    <x v="5"/>
    <m/>
    <m/>
    <m/>
    <m/>
    <x v="3"/>
    <x v="2"/>
    <s v="FILESERVER-C105-2"/>
    <x v="2"/>
    <x v="3"/>
    <x v="6"/>
    <x v="2"/>
    <x v="2"/>
    <x v="2"/>
  </r>
  <r>
    <s v="TW_TS0116_TD001"/>
    <x v="4"/>
    <x v="7"/>
    <x v="31"/>
    <s v="定點"/>
    <x v="1"/>
    <x v="9"/>
    <x v="0"/>
    <s v="季函"/>
    <x v="5"/>
    <m/>
    <s v="FILESERVER-C105-2"/>
    <s v="/C810/LOAN"/>
    <s v="MAILLOAN_T799_IN.TXT"/>
    <x v="4"/>
    <x v="2"/>
    <s v="FILESERVER-C105-2"/>
    <x v="2"/>
    <x v="3"/>
    <x v="6"/>
    <x v="2"/>
    <x v="2"/>
    <x v="1"/>
  </r>
  <r>
    <s v="TW_TS0116_TD001"/>
    <x v="4"/>
    <x v="7"/>
    <x v="32"/>
    <s v="定點"/>
    <x v="1"/>
    <x v="9"/>
    <x v="0"/>
    <s v="季函"/>
    <x v="5"/>
    <m/>
    <m/>
    <m/>
    <m/>
    <x v="0"/>
    <x v="0"/>
    <m/>
    <x v="0"/>
    <x v="0"/>
    <x v="0"/>
    <x v="0"/>
    <x v="0"/>
    <x v="0"/>
  </r>
  <r>
    <s v="TW_TS0116_TD001"/>
    <x v="4"/>
    <x v="7"/>
    <x v="33"/>
    <s v="定點"/>
    <x v="1"/>
    <x v="9"/>
    <x v="0"/>
    <s v="季函"/>
    <x v="5"/>
    <m/>
    <m/>
    <m/>
    <m/>
    <x v="0"/>
    <x v="0"/>
    <m/>
    <x v="0"/>
    <x v="0"/>
    <x v="0"/>
    <x v="0"/>
    <x v="0"/>
    <x v="0"/>
  </r>
  <r>
    <s v="TW_TS0116_TD001"/>
    <x v="4"/>
    <x v="7"/>
    <x v="34"/>
    <s v="定點"/>
    <x v="1"/>
    <x v="9"/>
    <x v="0"/>
    <s v="季函"/>
    <x v="5"/>
    <m/>
    <s v="FILESERVER-C105-2"/>
    <s v="/C810/LOAN"/>
    <s v="MAILLOAN_T799_OUT.TXT_x000a_MAILLOAN_T799_OUT_E.TXT"/>
    <x v="3"/>
    <x v="2"/>
    <s v="FILESERVER-C105-2"/>
    <x v="2"/>
    <x v="3"/>
    <x v="7"/>
    <x v="2"/>
    <x v="2"/>
    <x v="2"/>
  </r>
  <r>
    <s v="TW_TS0116_TD016"/>
    <x v="3"/>
    <x v="3"/>
    <x v="35"/>
    <s v="定點"/>
    <x v="1"/>
    <x v="10"/>
    <x v="2"/>
    <s v="季函"/>
    <x v="4"/>
    <m/>
    <s v="SFG"/>
    <s v="/C108/UPLOAD"/>
    <s v="ART#CTD#.CSV"/>
    <x v="2"/>
    <x v="0"/>
    <m/>
    <x v="0"/>
    <x v="0"/>
    <x v="0"/>
    <x v="0"/>
    <x v="0"/>
    <x v="0"/>
  </r>
  <r>
    <s v="TW_TS0116_TD016"/>
    <x v="3"/>
    <x v="3"/>
    <x v="36"/>
    <s v="定點"/>
    <x v="1"/>
    <x v="10"/>
    <x v="2"/>
    <s v="季函"/>
    <x v="4"/>
    <m/>
    <m/>
    <m/>
    <m/>
    <x v="0"/>
    <x v="0"/>
    <m/>
    <x v="0"/>
    <x v="0"/>
    <x v="0"/>
    <x v="0"/>
    <x v="0"/>
    <x v="0"/>
  </r>
  <r>
    <s v="TW_TS0116_TD016"/>
    <x v="3"/>
    <x v="3"/>
    <x v="37"/>
    <s v="定點"/>
    <x v="1"/>
    <x v="10"/>
    <x v="2"/>
    <s v="季函"/>
    <x v="4"/>
    <m/>
    <m/>
    <m/>
    <m/>
    <x v="0"/>
    <x v="0"/>
    <m/>
    <x v="0"/>
    <x v="0"/>
    <x v="0"/>
    <x v="0"/>
    <x v="0"/>
    <x v="0"/>
  </r>
  <r>
    <s v="TW_TS0116_TD017"/>
    <x v="3"/>
    <x v="3"/>
    <x v="38"/>
    <s v="定點"/>
    <x v="1"/>
    <x v="11"/>
    <x v="2"/>
    <s v="季函"/>
    <x v="4"/>
    <m/>
    <s v="SFG"/>
    <s v="/C108/UPLOAD"/>
    <s v="ART#CTD#.CSV"/>
    <x v="2"/>
    <x v="0"/>
    <m/>
    <x v="0"/>
    <x v="0"/>
    <x v="0"/>
    <x v="0"/>
    <x v="0"/>
    <x v="0"/>
  </r>
  <r>
    <s v="TW_TS0116_TD017"/>
    <x v="3"/>
    <x v="3"/>
    <x v="39"/>
    <s v="定點"/>
    <x v="1"/>
    <x v="11"/>
    <x v="2"/>
    <s v="季函"/>
    <x v="4"/>
    <m/>
    <m/>
    <m/>
    <m/>
    <x v="0"/>
    <x v="0"/>
    <m/>
    <x v="0"/>
    <x v="0"/>
    <x v="0"/>
    <x v="0"/>
    <x v="0"/>
    <x v="0"/>
  </r>
  <r>
    <s v="TW_TS0116_TD017"/>
    <x v="3"/>
    <x v="3"/>
    <x v="40"/>
    <s v="定點"/>
    <x v="1"/>
    <x v="11"/>
    <x v="2"/>
    <s v="季函"/>
    <x v="4"/>
    <m/>
    <m/>
    <m/>
    <m/>
    <x v="0"/>
    <x v="0"/>
    <m/>
    <x v="0"/>
    <x v="0"/>
    <x v="0"/>
    <x v="0"/>
    <x v="0"/>
    <x v="0"/>
  </r>
  <r>
    <s v="TW_TS0116_MT001"/>
    <x v="7"/>
    <x v="8"/>
    <x v="41"/>
    <s v="定點"/>
    <x v="2"/>
    <x v="12"/>
    <x v="4"/>
    <s v="春娥"/>
    <x v="7"/>
    <m/>
    <s v="ESB0110"/>
    <s v="/NHI/CI/"/>
    <s v="EPR86517510@CM3@10671.OUT.ENC.DEC_x000a_EPR86517510@CM3@10672.OUT.ENC.DEC_x000a_EPR86517510@CM3@10673.OUT.ENC.DEC_x000a_EPR86517510@CM3@10674.OUT.ENC.DEC_x000a_EPR86517510@CM3@10675.OUT.ENC.DEC_x000a_EPR86517510@CM3@10676.OUT.ENC.DEC_x000a_EPR86517510@CM3@10677.OUT.ENC.DEC_x000a_EPR86517510@CM3@10678.OUT.ENC.DEC_x000a_EPR86517510@CM3@10679.OUT.ENC.DEC_x000a_EPR86517510@CM3@10670.OUT.ENC.DEC"/>
    <x v="6"/>
    <x v="4"/>
    <s v="ESB0110"/>
    <x v="2"/>
    <x v="5"/>
    <x v="8"/>
    <x v="4"/>
    <x v="4"/>
    <x v="1"/>
  </r>
  <r>
    <s v="TW_TS0116_MT001"/>
    <x v="7"/>
    <x v="8"/>
    <x v="42"/>
    <s v="定點"/>
    <x v="2"/>
    <x v="12"/>
    <x v="4"/>
    <s v="春娥"/>
    <x v="7"/>
    <m/>
    <m/>
    <m/>
    <m/>
    <x v="0"/>
    <x v="0"/>
    <m/>
    <x v="0"/>
    <x v="0"/>
    <x v="0"/>
    <x v="0"/>
    <x v="0"/>
    <x v="0"/>
  </r>
  <r>
    <s v="TW_TS0116_MT001"/>
    <x v="7"/>
    <x v="8"/>
    <x v="43"/>
    <s v="定點"/>
    <x v="2"/>
    <x v="12"/>
    <x v="4"/>
    <s v="春娥"/>
    <x v="7"/>
    <m/>
    <m/>
    <m/>
    <m/>
    <x v="0"/>
    <x v="0"/>
    <m/>
    <x v="0"/>
    <x v="0"/>
    <x v="0"/>
    <x v="0"/>
    <x v="0"/>
    <x v="0"/>
  </r>
  <r>
    <s v="TW_TS0116_MT001"/>
    <x v="7"/>
    <x v="8"/>
    <x v="44"/>
    <s v="定點"/>
    <x v="2"/>
    <x v="12"/>
    <x v="4"/>
    <s v="春娥"/>
    <x v="7"/>
    <m/>
    <s v="ESB0093"/>
    <s v="1. /QSYS.LIB/TMSF_x000a_2./QSYS.LIB/TMSFX/"/>
    <s v="1. TMPJ34WK.TMPJ34WK_x000a_2. TMPJ34WK.TMPJ34WK_x000a_"/>
    <x v="7"/>
    <x v="5"/>
    <s v="ESB0093"/>
    <x v="1"/>
    <x v="6"/>
    <x v="9"/>
    <x v="1"/>
    <x v="1"/>
    <x v="2"/>
  </r>
  <r>
    <s v="TW_TS0116_MT001"/>
    <x v="7"/>
    <x v="8"/>
    <x v="45"/>
    <s v="定點"/>
    <x v="2"/>
    <x v="12"/>
    <x v="4"/>
    <s v="春娥"/>
    <x v="7"/>
    <m/>
    <m/>
    <m/>
    <m/>
    <x v="6"/>
    <x v="4"/>
    <s v="ESB0110"/>
    <x v="2"/>
    <x v="5"/>
    <x v="10"/>
    <x v="4"/>
    <x v="4"/>
    <x v="2"/>
  </r>
  <r>
    <s v="TW_TS0116_TD006"/>
    <x v="5"/>
    <x v="5"/>
    <x v="46"/>
    <s v="定點"/>
    <x v="1"/>
    <x v="12"/>
    <x v="0"/>
    <s v="季函"/>
    <x v="1"/>
    <m/>
    <s v="ESB9004"/>
    <s v="CPS7DBA"/>
    <s v="LN1018P1.LN1018P1"/>
    <x v="1"/>
    <x v="1"/>
    <s v="ESB9004"/>
    <x v="1"/>
    <x v="1"/>
    <x v="1"/>
    <x v="1"/>
    <x v="1"/>
    <x v="1"/>
  </r>
  <r>
    <s v="TW_TS0116_TD006"/>
    <x v="5"/>
    <x v="5"/>
    <x v="47"/>
    <s v="定點"/>
    <x v="1"/>
    <x v="12"/>
    <x v="0"/>
    <s v="季函"/>
    <x v="1"/>
    <m/>
    <m/>
    <m/>
    <m/>
    <x v="0"/>
    <x v="0"/>
    <m/>
    <x v="0"/>
    <x v="0"/>
    <x v="0"/>
    <x v="0"/>
    <x v="0"/>
    <x v="0"/>
  </r>
  <r>
    <s v="TW_TS0116_TD006"/>
    <x v="5"/>
    <x v="5"/>
    <x v="48"/>
    <s v="定點"/>
    <x v="1"/>
    <x v="12"/>
    <x v="0"/>
    <s v="季函"/>
    <x v="1"/>
    <m/>
    <m/>
    <m/>
    <m/>
    <x v="0"/>
    <x v="0"/>
    <m/>
    <x v="0"/>
    <x v="0"/>
    <x v="0"/>
    <x v="0"/>
    <x v="0"/>
    <x v="0"/>
  </r>
  <r>
    <s v="TW_TS0116_TD006"/>
    <x v="5"/>
    <x v="5"/>
    <x v="49"/>
    <s v="定點"/>
    <x v="1"/>
    <x v="12"/>
    <x v="0"/>
    <s v="季函"/>
    <x v="1"/>
    <m/>
    <m/>
    <m/>
    <m/>
    <x v="0"/>
    <x v="0"/>
    <m/>
    <x v="0"/>
    <x v="0"/>
    <x v="0"/>
    <x v="0"/>
    <x v="0"/>
    <x v="0"/>
  </r>
  <r>
    <s v="TW_TS0116_TD018"/>
    <x v="3"/>
    <x v="3"/>
    <x v="50"/>
    <s v="定點"/>
    <x v="1"/>
    <x v="13"/>
    <x v="2"/>
    <s v="季函"/>
    <x v="4"/>
    <m/>
    <s v="SFG"/>
    <s v="/C108/UPLOAD"/>
    <s v="ART#CTD#.CSV"/>
    <x v="2"/>
    <x v="0"/>
    <m/>
    <x v="0"/>
    <x v="0"/>
    <x v="0"/>
    <x v="0"/>
    <x v="0"/>
    <x v="0"/>
  </r>
  <r>
    <s v="TW_TS0116_TD018"/>
    <x v="3"/>
    <x v="3"/>
    <x v="51"/>
    <s v="定點"/>
    <x v="1"/>
    <x v="13"/>
    <x v="2"/>
    <s v="季函"/>
    <x v="4"/>
    <m/>
    <m/>
    <m/>
    <m/>
    <x v="0"/>
    <x v="0"/>
    <m/>
    <x v="0"/>
    <x v="0"/>
    <x v="0"/>
    <x v="0"/>
    <x v="0"/>
    <x v="0"/>
  </r>
  <r>
    <s v="TW_TS0116_TD018"/>
    <x v="3"/>
    <x v="3"/>
    <x v="52"/>
    <s v="定點"/>
    <x v="1"/>
    <x v="13"/>
    <x v="2"/>
    <s v="季函"/>
    <x v="4"/>
    <m/>
    <m/>
    <m/>
    <m/>
    <x v="0"/>
    <x v="0"/>
    <m/>
    <x v="0"/>
    <x v="0"/>
    <x v="0"/>
    <x v="0"/>
    <x v="0"/>
    <x v="0"/>
  </r>
  <r>
    <s v="TW_TS0116_TD002"/>
    <x v="4"/>
    <x v="9"/>
    <x v="53"/>
    <s v="定點"/>
    <x v="1"/>
    <x v="14"/>
    <x v="0"/>
    <s v="季函"/>
    <x v="5"/>
    <m/>
    <m/>
    <m/>
    <m/>
    <x v="3"/>
    <x v="2"/>
    <s v="FILESERVER-C105-2"/>
    <x v="2"/>
    <x v="3"/>
    <x v="11"/>
    <x v="2"/>
    <x v="2"/>
    <x v="2"/>
  </r>
  <r>
    <s v="TW_TS0116_TD002"/>
    <x v="4"/>
    <x v="9"/>
    <x v="54"/>
    <s v="定點"/>
    <x v="1"/>
    <x v="14"/>
    <x v="0"/>
    <s v="季函"/>
    <x v="5"/>
    <m/>
    <s v="FILESERVER-C105-2"/>
    <s v="/C810/LOAN"/>
    <s v="_x000a_MAILLOAN_T799_S1.TXT_x000a_"/>
    <x v="4"/>
    <x v="2"/>
    <s v="FILESERVER-C105-2"/>
    <x v="2"/>
    <x v="7"/>
    <x v="11"/>
    <x v="2"/>
    <x v="2"/>
    <x v="1"/>
  </r>
  <r>
    <s v="TW_TS0116_TD002"/>
    <x v="4"/>
    <x v="9"/>
    <x v="55"/>
    <s v="定點"/>
    <x v="1"/>
    <x v="14"/>
    <x v="0"/>
    <s v="季函"/>
    <x v="5"/>
    <m/>
    <m/>
    <m/>
    <m/>
    <x v="0"/>
    <x v="0"/>
    <m/>
    <x v="0"/>
    <x v="0"/>
    <x v="0"/>
    <x v="0"/>
    <x v="0"/>
    <x v="0"/>
  </r>
  <r>
    <s v="TW_TS0116_TD002"/>
    <x v="4"/>
    <x v="9"/>
    <x v="56"/>
    <s v="定點"/>
    <x v="1"/>
    <x v="14"/>
    <x v="0"/>
    <s v="季函"/>
    <x v="5"/>
    <m/>
    <m/>
    <m/>
    <m/>
    <x v="0"/>
    <x v="0"/>
    <m/>
    <x v="0"/>
    <x v="0"/>
    <x v="0"/>
    <x v="0"/>
    <x v="0"/>
    <x v="0"/>
  </r>
  <r>
    <s v="TW_TS0116_TD002"/>
    <x v="4"/>
    <x v="9"/>
    <x v="57"/>
    <s v="定點"/>
    <x v="1"/>
    <x v="14"/>
    <x v="0"/>
    <s v="季函"/>
    <x v="5"/>
    <m/>
    <s v="FILESERVER-C105-2"/>
    <s v="/C810/LOAN"/>
    <s v="MAILLOAN_T799_R1.TXT_x000a_MAILLOAN_T799_R1_E.TXT"/>
    <x v="3"/>
    <x v="2"/>
    <s v="FILESERVER-C105-2"/>
    <x v="2"/>
    <x v="3"/>
    <x v="12"/>
    <x v="2"/>
    <x v="2"/>
    <x v="2"/>
  </r>
  <r>
    <s v="TW_TS0116_TD019"/>
    <x v="3"/>
    <x v="3"/>
    <x v="58"/>
    <s v="定點"/>
    <x v="1"/>
    <x v="15"/>
    <x v="2"/>
    <s v="季函"/>
    <x v="4"/>
    <m/>
    <s v="SFG"/>
    <s v="/C108/UPLOAD"/>
    <s v="ART#CTD#.CSV"/>
    <x v="2"/>
    <x v="0"/>
    <m/>
    <x v="0"/>
    <x v="0"/>
    <x v="0"/>
    <x v="0"/>
    <x v="0"/>
    <x v="0"/>
  </r>
  <r>
    <s v="TW_TS0116_TD019"/>
    <x v="3"/>
    <x v="3"/>
    <x v="59"/>
    <s v="定點"/>
    <x v="1"/>
    <x v="15"/>
    <x v="2"/>
    <s v="季函"/>
    <x v="4"/>
    <m/>
    <m/>
    <m/>
    <m/>
    <x v="0"/>
    <x v="0"/>
    <m/>
    <x v="0"/>
    <x v="0"/>
    <x v="0"/>
    <x v="0"/>
    <x v="0"/>
    <x v="0"/>
  </r>
  <r>
    <s v="TW_TS0116_TD019"/>
    <x v="3"/>
    <x v="3"/>
    <x v="60"/>
    <s v="定點"/>
    <x v="1"/>
    <x v="15"/>
    <x v="2"/>
    <s v="季函"/>
    <x v="4"/>
    <m/>
    <m/>
    <m/>
    <m/>
    <x v="0"/>
    <x v="0"/>
    <m/>
    <x v="0"/>
    <x v="0"/>
    <x v="0"/>
    <x v="0"/>
    <x v="0"/>
    <x v="0"/>
  </r>
  <r>
    <s v="TW_TS0116_TD007"/>
    <x v="5"/>
    <x v="5"/>
    <x v="61"/>
    <s v="定點"/>
    <x v="1"/>
    <x v="16"/>
    <x v="0"/>
    <s v="季函"/>
    <x v="1"/>
    <m/>
    <s v="ESB9004"/>
    <s v="CPS7DBA"/>
    <s v="LN1018P1.LN1018P1"/>
    <x v="1"/>
    <x v="1"/>
    <s v="ESB9004"/>
    <x v="1"/>
    <x v="1"/>
    <x v="1"/>
    <x v="1"/>
    <x v="1"/>
    <x v="1"/>
  </r>
  <r>
    <s v="TW_TS0116_TD007"/>
    <x v="5"/>
    <x v="5"/>
    <x v="62"/>
    <s v="定點"/>
    <x v="1"/>
    <x v="16"/>
    <x v="0"/>
    <s v="季函"/>
    <x v="1"/>
    <m/>
    <m/>
    <m/>
    <m/>
    <x v="0"/>
    <x v="0"/>
    <m/>
    <x v="0"/>
    <x v="0"/>
    <x v="0"/>
    <x v="0"/>
    <x v="0"/>
    <x v="0"/>
  </r>
  <r>
    <s v="TW_TS0116_TD007"/>
    <x v="5"/>
    <x v="5"/>
    <x v="63"/>
    <s v="定點"/>
    <x v="1"/>
    <x v="16"/>
    <x v="0"/>
    <s v="季函"/>
    <x v="1"/>
    <m/>
    <m/>
    <m/>
    <m/>
    <x v="0"/>
    <x v="0"/>
    <m/>
    <x v="0"/>
    <x v="0"/>
    <x v="0"/>
    <x v="0"/>
    <x v="0"/>
    <x v="0"/>
  </r>
  <r>
    <s v="TW_TS0116_TD007"/>
    <x v="5"/>
    <x v="5"/>
    <x v="64"/>
    <s v="定點"/>
    <x v="1"/>
    <x v="16"/>
    <x v="0"/>
    <s v="季函"/>
    <x v="1"/>
    <m/>
    <m/>
    <m/>
    <m/>
    <x v="0"/>
    <x v="0"/>
    <m/>
    <x v="0"/>
    <x v="0"/>
    <x v="0"/>
    <x v="0"/>
    <x v="0"/>
    <x v="0"/>
  </r>
  <r>
    <s v="TW_TS0116_TD020"/>
    <x v="3"/>
    <x v="3"/>
    <x v="65"/>
    <s v="定點"/>
    <x v="1"/>
    <x v="17"/>
    <x v="2"/>
    <s v="季函"/>
    <x v="4"/>
    <m/>
    <s v="SFG"/>
    <s v="/C108/UPLOAD"/>
    <s v="ART#CTD#.CSV"/>
    <x v="2"/>
    <x v="0"/>
    <m/>
    <x v="0"/>
    <x v="0"/>
    <x v="0"/>
    <x v="0"/>
    <x v="0"/>
    <x v="0"/>
  </r>
  <r>
    <s v="TW_TS0116_TD020"/>
    <x v="3"/>
    <x v="3"/>
    <x v="66"/>
    <s v="定點"/>
    <x v="1"/>
    <x v="17"/>
    <x v="2"/>
    <s v="季函"/>
    <x v="4"/>
    <m/>
    <m/>
    <m/>
    <m/>
    <x v="0"/>
    <x v="0"/>
    <m/>
    <x v="0"/>
    <x v="0"/>
    <x v="0"/>
    <x v="0"/>
    <x v="0"/>
    <x v="0"/>
  </r>
  <r>
    <s v="TW_TS0116_TD020"/>
    <x v="3"/>
    <x v="3"/>
    <x v="67"/>
    <s v="定點"/>
    <x v="1"/>
    <x v="17"/>
    <x v="2"/>
    <s v="季函"/>
    <x v="4"/>
    <m/>
    <m/>
    <m/>
    <m/>
    <x v="0"/>
    <x v="0"/>
    <m/>
    <x v="0"/>
    <x v="0"/>
    <x v="0"/>
    <x v="0"/>
    <x v="0"/>
    <x v="0"/>
  </r>
  <r>
    <s v="TW_TS0116_TD004"/>
    <x v="4"/>
    <x v="10"/>
    <x v="68"/>
    <s v="定點"/>
    <x v="1"/>
    <x v="18"/>
    <x v="0"/>
    <s v="季函"/>
    <x v="5"/>
    <m/>
    <m/>
    <m/>
    <m/>
    <x v="3"/>
    <x v="2"/>
    <s v="FILESERVER-C105-2"/>
    <x v="2"/>
    <x v="3"/>
    <x v="13"/>
    <x v="2"/>
    <x v="2"/>
    <x v="2"/>
  </r>
  <r>
    <s v="TW_TS0116_TD004"/>
    <x v="4"/>
    <x v="10"/>
    <x v="69"/>
    <s v="定點"/>
    <x v="1"/>
    <x v="18"/>
    <x v="0"/>
    <s v="季函"/>
    <x v="5"/>
    <m/>
    <s v="FILESERVER-C105-2"/>
    <s v="/C810/LOAN"/>
    <s v="MAILLOAN_T799_S3.TXT"/>
    <x v="4"/>
    <x v="2"/>
    <s v="FILESERVER-C105-2"/>
    <x v="2"/>
    <x v="3"/>
    <x v="13"/>
    <x v="2"/>
    <x v="2"/>
    <x v="1"/>
  </r>
  <r>
    <s v="TW_TS0116_TD004"/>
    <x v="4"/>
    <x v="10"/>
    <x v="70"/>
    <s v="定點"/>
    <x v="1"/>
    <x v="18"/>
    <x v="0"/>
    <s v="季函"/>
    <x v="5"/>
    <m/>
    <m/>
    <m/>
    <m/>
    <x v="0"/>
    <x v="0"/>
    <m/>
    <x v="0"/>
    <x v="0"/>
    <x v="0"/>
    <x v="0"/>
    <x v="0"/>
    <x v="0"/>
  </r>
  <r>
    <s v="TW_TS0116_TD004"/>
    <x v="4"/>
    <x v="10"/>
    <x v="71"/>
    <s v="定點"/>
    <x v="1"/>
    <x v="18"/>
    <x v="0"/>
    <s v="季函"/>
    <x v="5"/>
    <m/>
    <m/>
    <m/>
    <m/>
    <x v="0"/>
    <x v="0"/>
    <m/>
    <x v="0"/>
    <x v="0"/>
    <x v="0"/>
    <x v="0"/>
    <x v="0"/>
    <x v="0"/>
  </r>
  <r>
    <s v="TW_TS0116_TD004"/>
    <x v="4"/>
    <x v="10"/>
    <x v="72"/>
    <s v="定點"/>
    <x v="1"/>
    <x v="18"/>
    <x v="0"/>
    <s v="季函"/>
    <x v="5"/>
    <m/>
    <s v="FILESERVER-C105-2"/>
    <s v="/C810/LOAN"/>
    <s v="_x000a_MAILLOAN_T799_R3.TXT_x000a_MAILLOAN_T799_R3._ETXT"/>
    <x v="3"/>
    <x v="2"/>
    <s v="FILESERVER-C105-2"/>
    <x v="2"/>
    <x v="3"/>
    <x v="14"/>
    <x v="2"/>
    <x v="2"/>
    <x v="2"/>
  </r>
  <r>
    <s v="TW_TS0116_TD008"/>
    <x v="5"/>
    <x v="5"/>
    <x v="73"/>
    <s v="定點"/>
    <x v="1"/>
    <x v="19"/>
    <x v="0"/>
    <s v="季函"/>
    <x v="1"/>
    <m/>
    <s v="ESB9004"/>
    <s v="CPS7DBA"/>
    <s v="LN1018P1.LN1018P1"/>
    <x v="1"/>
    <x v="1"/>
    <s v="ESB9004"/>
    <x v="1"/>
    <x v="1"/>
    <x v="1"/>
    <x v="1"/>
    <x v="1"/>
    <x v="1"/>
  </r>
  <r>
    <s v="TW_TS0116_TD008"/>
    <x v="5"/>
    <x v="5"/>
    <x v="74"/>
    <s v="定點"/>
    <x v="1"/>
    <x v="19"/>
    <x v="0"/>
    <s v="季函"/>
    <x v="1"/>
    <m/>
    <m/>
    <m/>
    <m/>
    <x v="0"/>
    <x v="0"/>
    <m/>
    <x v="0"/>
    <x v="0"/>
    <x v="0"/>
    <x v="0"/>
    <x v="0"/>
    <x v="0"/>
  </r>
  <r>
    <s v="TW_TS0116_TD008"/>
    <x v="5"/>
    <x v="5"/>
    <x v="75"/>
    <s v="定點"/>
    <x v="1"/>
    <x v="19"/>
    <x v="0"/>
    <s v="季函"/>
    <x v="1"/>
    <m/>
    <m/>
    <m/>
    <m/>
    <x v="0"/>
    <x v="0"/>
    <m/>
    <x v="0"/>
    <x v="0"/>
    <x v="0"/>
    <x v="0"/>
    <x v="0"/>
    <x v="0"/>
  </r>
  <r>
    <s v="TW_TS0116_TD008"/>
    <x v="5"/>
    <x v="5"/>
    <x v="76"/>
    <s v="定點"/>
    <x v="1"/>
    <x v="19"/>
    <x v="0"/>
    <s v="季函"/>
    <x v="1"/>
    <m/>
    <m/>
    <m/>
    <m/>
    <x v="0"/>
    <x v="0"/>
    <m/>
    <x v="0"/>
    <x v="0"/>
    <x v="0"/>
    <x v="0"/>
    <x v="0"/>
    <x v="0"/>
  </r>
  <r>
    <s v="TW_TS0116_TD021"/>
    <x v="3"/>
    <x v="3"/>
    <x v="77"/>
    <s v="定點"/>
    <x v="1"/>
    <x v="20"/>
    <x v="2"/>
    <s v="季函"/>
    <x v="4"/>
    <m/>
    <s v="SFG"/>
    <s v="/C108/UPLOAD"/>
    <s v="ART#CTD#.CSV"/>
    <x v="2"/>
    <x v="0"/>
    <m/>
    <x v="0"/>
    <x v="0"/>
    <x v="0"/>
    <x v="0"/>
    <x v="0"/>
    <x v="0"/>
  </r>
  <r>
    <s v="TW_TS0116_TD021"/>
    <x v="3"/>
    <x v="3"/>
    <x v="78"/>
    <s v="定點"/>
    <x v="1"/>
    <x v="20"/>
    <x v="2"/>
    <s v="季函"/>
    <x v="4"/>
    <m/>
    <m/>
    <m/>
    <m/>
    <x v="0"/>
    <x v="0"/>
    <m/>
    <x v="0"/>
    <x v="0"/>
    <x v="0"/>
    <x v="0"/>
    <x v="0"/>
    <x v="0"/>
  </r>
  <r>
    <s v="TW_TS0116_TD021"/>
    <x v="3"/>
    <x v="3"/>
    <x v="79"/>
    <s v="定點"/>
    <x v="1"/>
    <x v="20"/>
    <x v="2"/>
    <s v="季函"/>
    <x v="4"/>
    <m/>
    <m/>
    <m/>
    <m/>
    <x v="0"/>
    <x v="0"/>
    <m/>
    <x v="0"/>
    <x v="0"/>
    <x v="0"/>
    <x v="0"/>
    <x v="0"/>
    <x v="0"/>
  </r>
  <r>
    <s v="TW_TS0116_TD013"/>
    <x v="8"/>
    <x v="11"/>
    <x v="80"/>
    <s v="定點"/>
    <x v="1"/>
    <x v="21"/>
    <x v="3"/>
    <s v="春娥"/>
    <x v="8"/>
    <s v="link"/>
    <m/>
    <m/>
    <m/>
    <x v="4"/>
    <x v="2"/>
    <s v="FILESERVER-C105-2"/>
    <x v="2"/>
    <x v="8"/>
    <x v="15"/>
    <x v="2"/>
    <x v="2"/>
    <x v="2"/>
  </r>
  <r>
    <s v="TW_TS0116_TD013"/>
    <x v="8"/>
    <x v="11"/>
    <x v="81"/>
    <s v="定點"/>
    <x v="1"/>
    <x v="21"/>
    <x v="3"/>
    <s v="春娥"/>
    <x v="8"/>
    <s v="link"/>
    <s v="FILESERVER-C105-2"/>
    <s v="/C252/UPLOAD"/>
    <s v="GUGLIST@CTDDD@.TXT"/>
    <x v="4"/>
    <x v="2"/>
    <s v="FILESERVER-C105-2"/>
    <x v="2"/>
    <x v="8"/>
    <x v="16"/>
    <x v="2"/>
    <x v="2"/>
    <x v="1"/>
  </r>
  <r>
    <s v="TW_TS0116_TD013"/>
    <x v="8"/>
    <x v="11"/>
    <x v="82"/>
    <s v="定點"/>
    <x v="1"/>
    <x v="21"/>
    <x v="3"/>
    <s v="春娥"/>
    <x v="8"/>
    <s v="link"/>
    <m/>
    <m/>
    <m/>
    <x v="0"/>
    <x v="0"/>
    <m/>
    <x v="0"/>
    <x v="0"/>
    <x v="0"/>
    <x v="0"/>
    <x v="0"/>
    <x v="0"/>
  </r>
  <r>
    <s v="TW_TS0116_TD013"/>
    <x v="8"/>
    <x v="11"/>
    <x v="83"/>
    <s v="定點"/>
    <x v="1"/>
    <x v="21"/>
    <x v="3"/>
    <s v="春娥"/>
    <x v="8"/>
    <s v="link"/>
    <m/>
    <m/>
    <m/>
    <x v="0"/>
    <x v="0"/>
    <m/>
    <x v="0"/>
    <x v="0"/>
    <x v="0"/>
    <x v="0"/>
    <x v="0"/>
    <x v="0"/>
  </r>
  <r>
    <s v="TW_TS0116_TD013"/>
    <x v="8"/>
    <x v="11"/>
    <x v="84"/>
    <s v="定點"/>
    <x v="1"/>
    <x v="21"/>
    <x v="3"/>
    <s v="春娥"/>
    <x v="8"/>
    <s v="link"/>
    <m/>
    <m/>
    <m/>
    <x v="0"/>
    <x v="0"/>
    <m/>
    <x v="0"/>
    <x v="0"/>
    <x v="0"/>
    <x v="0"/>
    <x v="0"/>
    <x v="0"/>
  </r>
  <r>
    <s v="TW_TS0116_TD013"/>
    <x v="8"/>
    <x v="11"/>
    <x v="85"/>
    <s v="定點"/>
    <x v="1"/>
    <x v="21"/>
    <x v="3"/>
    <s v="春娥"/>
    <x v="8"/>
    <s v="link"/>
    <s v="1. FILESERVER-C105-2_x000a_2, ESB9004D"/>
    <s v="1./C252/UPLOAD; /C810/UPLOAD_x000d__x000a_2.INFOLIB"/>
    <s v="1.路徑1的檔名如下_x000d__x000a_GUG_FAIL.TXT_x000d__x000a_GUGLIST_ERR.TXT_x000d__x000a_"/>
    <x v="8"/>
    <x v="2"/>
    <s v="FILESERVER-C105-2"/>
    <x v="2"/>
    <x v="9"/>
    <x v="17"/>
    <x v="2"/>
    <x v="2"/>
    <x v="2"/>
  </r>
  <r>
    <s v="TW_TS0116_TD013"/>
    <x v="8"/>
    <x v="11"/>
    <x v="85"/>
    <s v="定點"/>
    <x v="1"/>
    <x v="21"/>
    <x v="3"/>
    <s v="春娥"/>
    <x v="8"/>
    <s v="link"/>
    <s v="1. FILESERVER-C105-2_x000a_2, ESB9004D"/>
    <s v="1./C252/UPLOAD; /C810/UPLOAD_x000d__x000a_2.INFOLIB"/>
    <s v="_x000a_2.路徑2的檔案如下_x000a__x000a_TERTECPS.TERTECPS"/>
    <x v="9"/>
    <x v="6"/>
    <s v="FILESERVER-C105-2"/>
    <x v="1"/>
    <x v="10"/>
    <x v="18"/>
    <x v="1"/>
    <x v="1"/>
    <x v="2"/>
  </r>
  <r>
    <s v="TW_TS0116_TD013"/>
    <x v="8"/>
    <x v="11"/>
    <x v="85"/>
    <s v="定點"/>
    <x v="1"/>
    <x v="21"/>
    <x v="3"/>
    <s v="春娥"/>
    <x v="8"/>
    <s v="link"/>
    <s v="1. FILESERVER-C105-2_x000a_2, ESB9004D"/>
    <s v="1./C252/UPLOAD; /C810/UPLOAD_x000d__x000a_2.INFOLIB"/>
    <s v="_x000a_IM052&quot;$(date +%Y%m%d)&quot;01I.TXT"/>
    <x v="3"/>
    <x v="2"/>
    <s v="FILESERVER-C105-2"/>
    <x v="2"/>
    <x v="11"/>
    <x v="19"/>
    <x v="2"/>
    <x v="2"/>
    <x v="2"/>
  </r>
  <r>
    <s v="TW_TS0116_TD022"/>
    <x v="3"/>
    <x v="3"/>
    <x v="86"/>
    <s v="定點"/>
    <x v="1"/>
    <x v="22"/>
    <x v="2"/>
    <s v="季函"/>
    <x v="4"/>
    <m/>
    <s v="SFG"/>
    <s v="/C108/UPLOAD"/>
    <s v="ART#CTD#.CSV"/>
    <x v="2"/>
    <x v="0"/>
    <m/>
    <x v="0"/>
    <x v="0"/>
    <x v="0"/>
    <x v="0"/>
    <x v="0"/>
    <x v="0"/>
  </r>
  <r>
    <s v="TW_TS0116_TD022"/>
    <x v="3"/>
    <x v="3"/>
    <x v="87"/>
    <s v="定點"/>
    <x v="1"/>
    <x v="22"/>
    <x v="2"/>
    <s v="季函"/>
    <x v="4"/>
    <m/>
    <m/>
    <m/>
    <m/>
    <x v="0"/>
    <x v="0"/>
    <m/>
    <x v="0"/>
    <x v="0"/>
    <x v="0"/>
    <x v="0"/>
    <x v="0"/>
    <x v="0"/>
  </r>
  <r>
    <s v="TW_TS0116_TD022"/>
    <x v="3"/>
    <x v="3"/>
    <x v="88"/>
    <s v="定點"/>
    <x v="1"/>
    <x v="22"/>
    <x v="2"/>
    <s v="季函"/>
    <x v="4"/>
    <m/>
    <m/>
    <m/>
    <m/>
    <x v="0"/>
    <x v="0"/>
    <m/>
    <x v="0"/>
    <x v="0"/>
    <x v="0"/>
    <x v="0"/>
    <x v="0"/>
    <x v="0"/>
  </r>
  <r>
    <s v="TW_TS0116_TD023"/>
    <x v="3"/>
    <x v="3"/>
    <x v="89"/>
    <s v="定點"/>
    <x v="1"/>
    <x v="23"/>
    <x v="2"/>
    <s v="季函"/>
    <x v="4"/>
    <m/>
    <s v="SFG"/>
    <s v="/C108/UPLOAD"/>
    <s v="ART#CTD#.CSV"/>
    <x v="2"/>
    <x v="0"/>
    <m/>
    <x v="0"/>
    <x v="0"/>
    <x v="0"/>
    <x v="0"/>
    <x v="0"/>
    <x v="0"/>
  </r>
  <r>
    <s v="TW_TS0116_TD023"/>
    <x v="3"/>
    <x v="3"/>
    <x v="90"/>
    <s v="定點"/>
    <x v="1"/>
    <x v="23"/>
    <x v="2"/>
    <s v="季函"/>
    <x v="4"/>
    <m/>
    <m/>
    <m/>
    <m/>
    <x v="0"/>
    <x v="0"/>
    <m/>
    <x v="0"/>
    <x v="0"/>
    <x v="0"/>
    <x v="0"/>
    <x v="0"/>
    <x v="0"/>
  </r>
  <r>
    <s v="TW_TS0116_TD023"/>
    <x v="3"/>
    <x v="3"/>
    <x v="91"/>
    <s v="定點"/>
    <x v="1"/>
    <x v="23"/>
    <x v="2"/>
    <s v="季函"/>
    <x v="4"/>
    <m/>
    <m/>
    <m/>
    <m/>
    <x v="0"/>
    <x v="0"/>
    <m/>
    <x v="0"/>
    <x v="0"/>
    <x v="0"/>
    <x v="0"/>
    <x v="0"/>
    <x v="0"/>
  </r>
  <r>
    <s v="TW_TS0116_ED002"/>
    <x v="9"/>
    <x v="12"/>
    <x v="92"/>
    <s v="定點"/>
    <x v="0"/>
    <x v="24"/>
    <x v="4"/>
    <s v="KATY"/>
    <x v="9"/>
    <m/>
    <s v="ESBDOM3"/>
    <s v="/LOTUS/DOMINO/NTSSRVA1_ES9004"/>
    <s v="DCF61COM.TXT"/>
    <x v="10"/>
    <x v="7"/>
    <s v="ESBDOM3"/>
    <x v="1"/>
    <x v="12"/>
    <x v="20"/>
    <x v="1"/>
    <x v="1"/>
    <x v="1"/>
  </r>
  <r>
    <s v="TW_TS0116_ED002"/>
    <x v="9"/>
    <x v="12"/>
    <x v="93"/>
    <s v="定點"/>
    <x v="0"/>
    <x v="24"/>
    <x v="4"/>
    <s v="KATY"/>
    <x v="10"/>
    <m/>
    <m/>
    <m/>
    <m/>
    <x v="0"/>
    <x v="0"/>
    <m/>
    <x v="0"/>
    <x v="0"/>
    <x v="0"/>
    <x v="0"/>
    <x v="0"/>
    <x v="0"/>
  </r>
  <r>
    <s v="TW_TS0116_ED002"/>
    <x v="9"/>
    <x v="12"/>
    <x v="94"/>
    <s v="定點"/>
    <x v="0"/>
    <x v="24"/>
    <x v="4"/>
    <s v="KATY"/>
    <x v="11"/>
    <m/>
    <m/>
    <m/>
    <m/>
    <x v="0"/>
    <x v="0"/>
    <m/>
    <x v="0"/>
    <x v="0"/>
    <x v="0"/>
    <x v="0"/>
    <x v="0"/>
    <x v="0"/>
  </r>
  <r>
    <s v="TW_TS0116_MT002"/>
    <x v="10"/>
    <x v="13"/>
    <x v="95"/>
    <s v="定點"/>
    <x v="3"/>
    <x v="25"/>
    <x v="5"/>
    <s v="KATY"/>
    <x v="12"/>
    <m/>
    <m/>
    <m/>
    <m/>
    <x v="0"/>
    <x v="0"/>
    <m/>
    <x v="0"/>
    <x v="0"/>
    <x v="0"/>
    <x v="0"/>
    <x v="0"/>
    <x v="0"/>
  </r>
  <r>
    <s v="TW_TS0116_MT002"/>
    <x v="10"/>
    <x v="13"/>
    <x v="96"/>
    <s v="定點"/>
    <x v="3"/>
    <x v="25"/>
    <x v="5"/>
    <s v="KATY"/>
    <x v="12"/>
    <m/>
    <s v="FILESERVER-C105-2"/>
    <s v="/C600"/>
    <s v="GM1050B_ERR.TXT"/>
    <x v="8"/>
    <x v="2"/>
    <s v="FILESERVER-C105-2"/>
    <x v="2"/>
    <x v="13"/>
    <x v="21"/>
    <x v="2"/>
    <x v="2"/>
    <x v="2"/>
  </r>
  <r>
    <s v="TW_TS0116_TD012"/>
    <x v="11"/>
    <x v="14"/>
    <x v="97"/>
    <s v="定點"/>
    <x v="1"/>
    <x v="26"/>
    <x v="3"/>
    <s v="KATY"/>
    <x v="13"/>
    <m/>
    <m/>
    <m/>
    <m/>
    <x v="0"/>
    <x v="0"/>
    <m/>
    <x v="0"/>
    <x v="0"/>
    <x v="0"/>
    <x v="0"/>
    <x v="0"/>
    <x v="0"/>
  </r>
  <r>
    <s v="TW_TS0116_MT003"/>
    <x v="12"/>
    <x v="15"/>
    <x v="98"/>
    <s v="定點"/>
    <x v="3"/>
    <x v="26"/>
    <x v="2"/>
    <s v="KATY"/>
    <x v="14"/>
    <m/>
    <m/>
    <m/>
    <m/>
    <x v="0"/>
    <x v="0"/>
    <m/>
    <x v="0"/>
    <x v="0"/>
    <x v="0"/>
    <x v="0"/>
    <x v="0"/>
    <x v="0"/>
  </r>
  <r>
    <s v="TW_TS0116_MT004"/>
    <x v="13"/>
    <x v="16"/>
    <x v="99"/>
    <s v="定點"/>
    <x v="3"/>
    <x v="26"/>
    <x v="5"/>
    <s v="KATY"/>
    <x v="15"/>
    <m/>
    <s v="CBC-2"/>
    <s v="/fundwatch"/>
    <s v="BDHRPBS0.D"/>
    <x v="11"/>
    <x v="8"/>
    <s v="CBC-2"/>
    <x v="3"/>
    <x v="14"/>
    <x v="22"/>
    <x v="5"/>
    <x v="5"/>
    <x v="1"/>
  </r>
  <r>
    <s v="TW_TS0116_MT004"/>
    <x v="13"/>
    <x v="16"/>
    <x v="100"/>
    <s v="定點"/>
    <x v="3"/>
    <x v="26"/>
    <x v="5"/>
    <s v="KATY"/>
    <x v="15"/>
    <m/>
    <m/>
    <m/>
    <m/>
    <x v="0"/>
    <x v="0"/>
    <m/>
    <x v="0"/>
    <x v="0"/>
    <x v="0"/>
    <x v="0"/>
    <x v="0"/>
    <x v="0"/>
  </r>
  <r>
    <s v="TW_TS0116_MT004"/>
    <x v="13"/>
    <x v="16"/>
    <x v="101"/>
    <s v="定點"/>
    <x v="3"/>
    <x v="26"/>
    <x v="5"/>
    <s v="KATY"/>
    <x v="15"/>
    <m/>
    <m/>
    <m/>
    <m/>
    <x v="0"/>
    <x v="0"/>
    <m/>
    <x v="0"/>
    <x v="0"/>
    <x v="0"/>
    <x v="0"/>
    <x v="0"/>
    <x v="0"/>
  </r>
  <r>
    <s v="TW_TS0116_MT005"/>
    <x v="14"/>
    <x v="17"/>
    <x v="102"/>
    <s v="定點"/>
    <x v="2"/>
    <x v="27"/>
    <x v="6"/>
    <s v="春娥"/>
    <x v="16"/>
    <m/>
    <s v="ESBDOM3"/>
    <s v="/LOTUS/DOMINO/NTSSRVA1_ES9004"/>
    <s v="CIRCICTP.TXT_x000d__x000a_RI.TXT"/>
    <x v="10"/>
    <x v="7"/>
    <s v="ESBDOM3"/>
    <x v="1"/>
    <x v="12"/>
    <x v="23"/>
    <x v="1"/>
    <x v="1"/>
    <x v="1"/>
  </r>
  <r>
    <s v="TW_TS0116_MT005"/>
    <x v="14"/>
    <x v="17"/>
    <x v="103"/>
    <s v="定點"/>
    <x v="2"/>
    <x v="27"/>
    <x v="6"/>
    <s v="春娥"/>
    <x v="16"/>
    <m/>
    <m/>
    <m/>
    <m/>
    <x v="0"/>
    <x v="0"/>
    <m/>
    <x v="0"/>
    <x v="0"/>
    <x v="0"/>
    <x v="0"/>
    <x v="0"/>
    <x v="0"/>
  </r>
  <r>
    <s v="TW_TS0116_MT005"/>
    <x v="14"/>
    <x v="17"/>
    <x v="104"/>
    <s v="定點"/>
    <x v="2"/>
    <x v="27"/>
    <x v="6"/>
    <s v="春娥"/>
    <x v="16"/>
    <m/>
    <m/>
    <m/>
    <m/>
    <x v="0"/>
    <x v="0"/>
    <m/>
    <x v="0"/>
    <x v="0"/>
    <x v="0"/>
    <x v="0"/>
    <x v="0"/>
    <x v="0"/>
  </r>
  <r>
    <s v="TW_TS0116_MT006"/>
    <x v="15"/>
    <x v="18"/>
    <x v="105"/>
    <s v="定點"/>
    <x v="4"/>
    <x v="27"/>
    <x v="6"/>
    <s v="KATY"/>
    <x v="17"/>
    <m/>
    <s v="ERM"/>
    <s v="/crmdata/escrm/CLTMB/data"/>
    <s v="KYC.txt"/>
    <x v="5"/>
    <x v="3"/>
    <s v="ERM"/>
    <x v="3"/>
    <x v="15"/>
    <x v="24"/>
    <x v="3"/>
    <x v="3"/>
    <x v="1"/>
  </r>
  <r>
    <s v="TW_TS0116_MT006"/>
    <x v="15"/>
    <x v="18"/>
    <x v="106"/>
    <s v="定點"/>
    <x v="4"/>
    <x v="27"/>
    <x v="6"/>
    <s v="KATY"/>
    <x v="17"/>
    <m/>
    <m/>
    <m/>
    <m/>
    <x v="0"/>
    <x v="0"/>
    <m/>
    <x v="0"/>
    <x v="0"/>
    <x v="0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s v="TW_TS0116_ED001"/>
    <x v="0"/>
    <x v="0"/>
    <x v="0"/>
    <s v="定點"/>
    <x v="0"/>
    <x v="0"/>
    <x v="0"/>
    <s v="春娥"/>
    <x v="0"/>
    <m/>
    <m/>
    <m/>
    <m/>
    <x v="0"/>
    <x v="0"/>
    <m/>
    <x v="0"/>
    <x v="0"/>
    <x v="0"/>
    <x v="0"/>
    <x v="0"/>
    <x v="0"/>
  </r>
  <r>
    <s v="TW_TS0116_TD009"/>
    <x v="1"/>
    <x v="1"/>
    <x v="1"/>
    <s v="夜間"/>
    <x v="1"/>
    <x v="1"/>
    <x v="0"/>
    <s v="季函"/>
    <x v="1"/>
    <m/>
    <s v="ESB9004"/>
    <s v="CPS7DBA"/>
    <s v="LN1018P1.LN1018P1"/>
    <x v="1"/>
    <x v="1"/>
    <s v="ESB9004"/>
    <x v="1"/>
    <x v="1"/>
    <x v="1"/>
    <x v="1"/>
    <x v="1"/>
    <x v="1"/>
  </r>
  <r>
    <s v="TW_TS0116_TD009"/>
    <x v="1"/>
    <x v="1"/>
    <x v="2"/>
    <s v="夜間"/>
    <x v="1"/>
    <x v="1"/>
    <x v="0"/>
    <s v="季函"/>
    <x v="1"/>
    <m/>
    <m/>
    <m/>
    <m/>
    <x v="0"/>
    <x v="0"/>
    <m/>
    <x v="0"/>
    <x v="0"/>
    <x v="0"/>
    <x v="0"/>
    <x v="0"/>
    <x v="0"/>
  </r>
  <r>
    <s v="TW_TS0116_TD009"/>
    <x v="1"/>
    <x v="1"/>
    <x v="3"/>
    <s v="夜間"/>
    <x v="1"/>
    <x v="1"/>
    <x v="0"/>
    <s v="季函"/>
    <x v="1"/>
    <m/>
    <m/>
    <m/>
    <m/>
    <x v="0"/>
    <x v="0"/>
    <m/>
    <x v="0"/>
    <x v="0"/>
    <x v="0"/>
    <x v="0"/>
    <x v="0"/>
    <x v="0"/>
  </r>
  <r>
    <s v="TW_TS0116_TD009"/>
    <x v="1"/>
    <x v="1"/>
    <x v="4"/>
    <s v="夜間"/>
    <x v="1"/>
    <x v="1"/>
    <x v="0"/>
    <s v="季函"/>
    <x v="1"/>
    <m/>
    <m/>
    <m/>
    <m/>
    <x v="0"/>
    <x v="0"/>
    <m/>
    <x v="0"/>
    <x v="0"/>
    <x v="0"/>
    <x v="0"/>
    <x v="0"/>
    <x v="0"/>
  </r>
  <r>
    <s v="TW_TS0116_TD009"/>
    <x v="1"/>
    <x v="1"/>
    <x v="5"/>
    <s v="夜間"/>
    <x v="1"/>
    <x v="1"/>
    <x v="0"/>
    <s v="季函"/>
    <x v="2"/>
    <m/>
    <m/>
    <m/>
    <m/>
    <x v="1"/>
    <x v="1"/>
    <s v="ESB9004"/>
    <x v="1"/>
    <x v="2"/>
    <x v="2"/>
    <x v="1"/>
    <x v="1"/>
    <x v="2"/>
  </r>
  <r>
    <s v="TW_TS0116_TD009"/>
    <x v="1"/>
    <x v="1"/>
    <x v="6"/>
    <s v="夜間"/>
    <x v="1"/>
    <x v="1"/>
    <x v="0"/>
    <s v="季函"/>
    <x v="2"/>
    <m/>
    <m/>
    <m/>
    <m/>
    <x v="0"/>
    <x v="0"/>
    <m/>
    <x v="0"/>
    <x v="0"/>
    <x v="0"/>
    <x v="0"/>
    <x v="0"/>
    <x v="0"/>
  </r>
  <r>
    <s v="TW_TS0116_ED003"/>
    <x v="2"/>
    <x v="2"/>
    <x v="7"/>
    <s v="定點"/>
    <x v="0"/>
    <x v="2"/>
    <x v="1"/>
    <s v="春娥"/>
    <x v="3"/>
    <m/>
    <m/>
    <m/>
    <m/>
    <x v="0"/>
    <x v="0"/>
    <m/>
    <x v="0"/>
    <x v="0"/>
    <x v="0"/>
    <x v="0"/>
    <x v="0"/>
    <x v="0"/>
  </r>
  <r>
    <s v="TW_TS0116_ED003"/>
    <x v="2"/>
    <x v="2"/>
    <x v="8"/>
    <s v="定點"/>
    <x v="0"/>
    <x v="2"/>
    <x v="1"/>
    <s v="春娥"/>
    <x v="3"/>
    <m/>
    <m/>
    <m/>
    <m/>
    <x v="0"/>
    <x v="0"/>
    <m/>
    <x v="0"/>
    <x v="0"/>
    <x v="0"/>
    <x v="0"/>
    <x v="0"/>
    <x v="0"/>
  </r>
  <r>
    <s v="TW_TS0116_ED004"/>
    <x v="2"/>
    <x v="2"/>
    <x v="9"/>
    <s v="定點"/>
    <x v="0"/>
    <x v="3"/>
    <x v="1"/>
    <s v="春娥"/>
    <x v="3"/>
    <m/>
    <m/>
    <m/>
    <m/>
    <x v="0"/>
    <x v="0"/>
    <m/>
    <x v="0"/>
    <x v="0"/>
    <x v="0"/>
    <x v="0"/>
    <x v="0"/>
    <x v="0"/>
  </r>
  <r>
    <s v="TW_TS0116_ED004"/>
    <x v="2"/>
    <x v="2"/>
    <x v="10"/>
    <s v="定點"/>
    <x v="0"/>
    <x v="3"/>
    <x v="1"/>
    <s v="春娥"/>
    <x v="3"/>
    <m/>
    <m/>
    <m/>
    <m/>
    <x v="0"/>
    <x v="0"/>
    <m/>
    <x v="0"/>
    <x v="0"/>
    <x v="0"/>
    <x v="0"/>
    <x v="0"/>
    <x v="0"/>
  </r>
  <r>
    <s v="TW_TS0116_ED001"/>
    <x v="0"/>
    <x v="3"/>
    <x v="11"/>
    <s v="定點"/>
    <x v="1"/>
    <x v="4"/>
    <x v="0"/>
    <s v="春娥"/>
    <x v="0"/>
    <m/>
    <m/>
    <m/>
    <m/>
    <x v="0"/>
    <x v="0"/>
    <m/>
    <x v="0"/>
    <x v="0"/>
    <x v="0"/>
    <x v="0"/>
    <x v="0"/>
    <x v="0"/>
  </r>
  <r>
    <s v="TW_TS0116_TD014"/>
    <x v="3"/>
    <x v="4"/>
    <x v="12"/>
    <s v="定點"/>
    <x v="1"/>
    <x v="5"/>
    <x v="2"/>
    <s v="季函"/>
    <x v="4"/>
    <m/>
    <s v="SFG"/>
    <s v="/C108/UPLOAD"/>
    <s v="ART#CTD#.CSV"/>
    <x v="2"/>
    <x v="0"/>
    <m/>
    <x v="0"/>
    <x v="0"/>
    <x v="0"/>
    <x v="0"/>
    <x v="0"/>
    <x v="0"/>
  </r>
  <r>
    <s v="TW_TS0116_TD014"/>
    <x v="3"/>
    <x v="4"/>
    <x v="13"/>
    <s v="定點"/>
    <x v="1"/>
    <x v="5"/>
    <x v="2"/>
    <s v="季函"/>
    <x v="4"/>
    <m/>
    <m/>
    <m/>
    <m/>
    <x v="0"/>
    <x v="0"/>
    <m/>
    <x v="0"/>
    <x v="0"/>
    <x v="0"/>
    <x v="0"/>
    <x v="0"/>
    <x v="0"/>
  </r>
  <r>
    <s v="TW_TS0116_TD014"/>
    <x v="3"/>
    <x v="4"/>
    <x v="14"/>
    <s v="定點"/>
    <x v="1"/>
    <x v="5"/>
    <x v="2"/>
    <s v="季函"/>
    <x v="4"/>
    <m/>
    <m/>
    <m/>
    <m/>
    <x v="0"/>
    <x v="0"/>
    <m/>
    <x v="0"/>
    <x v="0"/>
    <x v="0"/>
    <x v="0"/>
    <x v="0"/>
    <x v="0"/>
  </r>
  <r>
    <s v="TW_TS0116_TD003"/>
    <x v="4"/>
    <x v="5"/>
    <x v="15"/>
    <s v="定點"/>
    <x v="1"/>
    <x v="6"/>
    <x v="0"/>
    <s v="季函"/>
    <x v="5"/>
    <m/>
    <m/>
    <m/>
    <m/>
    <x v="3"/>
    <x v="2"/>
    <s v="FILESERVER-C105-2"/>
    <x v="2"/>
    <x v="3"/>
    <x v="3"/>
    <x v="2"/>
    <x v="2"/>
    <x v="2"/>
  </r>
  <r>
    <s v="TW_TS0116_TD003"/>
    <x v="4"/>
    <x v="5"/>
    <x v="16"/>
    <s v="定點"/>
    <x v="1"/>
    <x v="6"/>
    <x v="0"/>
    <s v="季函"/>
    <x v="5"/>
    <m/>
    <s v="FILESERVER-C105-2"/>
    <s v="/C810/LOAN"/>
    <s v="MAILLOAN_T799_S2.TXT"/>
    <x v="4"/>
    <x v="2"/>
    <s v="FILESERVER-C105-2"/>
    <x v="2"/>
    <x v="3"/>
    <x v="3"/>
    <x v="2"/>
    <x v="2"/>
    <x v="1"/>
  </r>
  <r>
    <s v="TW_TS0116_TD003"/>
    <x v="4"/>
    <x v="5"/>
    <x v="17"/>
    <s v="定點"/>
    <x v="1"/>
    <x v="6"/>
    <x v="0"/>
    <s v="季函"/>
    <x v="5"/>
    <m/>
    <m/>
    <m/>
    <m/>
    <x v="0"/>
    <x v="0"/>
    <m/>
    <x v="0"/>
    <x v="0"/>
    <x v="0"/>
    <x v="0"/>
    <x v="0"/>
    <x v="0"/>
  </r>
  <r>
    <s v="TW_TS0116_TD003"/>
    <x v="4"/>
    <x v="5"/>
    <x v="18"/>
    <s v="定點"/>
    <x v="1"/>
    <x v="6"/>
    <x v="0"/>
    <s v="季函"/>
    <x v="5"/>
    <m/>
    <m/>
    <m/>
    <m/>
    <x v="0"/>
    <x v="0"/>
    <m/>
    <x v="0"/>
    <x v="0"/>
    <x v="0"/>
    <x v="0"/>
    <x v="0"/>
    <x v="0"/>
  </r>
  <r>
    <s v="TW_TS0116_TD003"/>
    <x v="4"/>
    <x v="5"/>
    <x v="19"/>
    <s v="定點"/>
    <x v="1"/>
    <x v="6"/>
    <x v="0"/>
    <s v="季函"/>
    <x v="5"/>
    <m/>
    <s v="FILESERVER-C105-2"/>
    <s v="/C810/LOAN"/>
    <s v="_x000a_MAILLOAN_T799_R2.TXT_x000a_MAILLOAN_T799_R2._ETXT"/>
    <x v="3"/>
    <x v="2"/>
    <s v="FILESERVER-C105-2"/>
    <x v="2"/>
    <x v="3"/>
    <x v="4"/>
    <x v="2"/>
    <x v="2"/>
    <x v="2"/>
  </r>
  <r>
    <s v="TW_TS0116_TD005"/>
    <x v="5"/>
    <x v="6"/>
    <x v="20"/>
    <s v="定點"/>
    <x v="1"/>
    <x v="7"/>
    <x v="0"/>
    <s v="季函"/>
    <x v="1"/>
    <m/>
    <s v="ESB9004"/>
    <s v="CPS7DBA"/>
    <s v="LN1018P1.LN1018P1"/>
    <x v="1"/>
    <x v="1"/>
    <s v="ESB9004"/>
    <x v="1"/>
    <x v="1"/>
    <x v="1"/>
    <x v="1"/>
    <x v="1"/>
    <x v="1"/>
  </r>
  <r>
    <s v="TW_TS0116_TD005"/>
    <x v="5"/>
    <x v="6"/>
    <x v="21"/>
    <s v="定點"/>
    <x v="1"/>
    <x v="7"/>
    <x v="0"/>
    <s v="季函"/>
    <x v="1"/>
    <m/>
    <m/>
    <m/>
    <m/>
    <x v="0"/>
    <x v="0"/>
    <m/>
    <x v="0"/>
    <x v="0"/>
    <x v="0"/>
    <x v="0"/>
    <x v="0"/>
    <x v="0"/>
  </r>
  <r>
    <s v="TW_TS0116_TD005"/>
    <x v="5"/>
    <x v="6"/>
    <x v="22"/>
    <s v="定點"/>
    <x v="1"/>
    <x v="7"/>
    <x v="0"/>
    <s v="季函"/>
    <x v="1"/>
    <m/>
    <m/>
    <m/>
    <m/>
    <x v="0"/>
    <x v="0"/>
    <m/>
    <x v="0"/>
    <x v="0"/>
    <x v="0"/>
    <x v="0"/>
    <x v="0"/>
    <x v="0"/>
  </r>
  <r>
    <s v="TW_TS0116_TD005"/>
    <x v="5"/>
    <x v="6"/>
    <x v="23"/>
    <s v="定點"/>
    <x v="1"/>
    <x v="7"/>
    <x v="0"/>
    <s v="季函"/>
    <x v="1"/>
    <m/>
    <m/>
    <m/>
    <m/>
    <x v="0"/>
    <x v="0"/>
    <m/>
    <x v="0"/>
    <x v="0"/>
    <x v="0"/>
    <x v="0"/>
    <x v="0"/>
    <x v="0"/>
  </r>
  <r>
    <s v="TW_TS0116_TD015"/>
    <x v="3"/>
    <x v="4"/>
    <x v="24"/>
    <s v="定點"/>
    <x v="1"/>
    <x v="8"/>
    <x v="2"/>
    <s v="季函"/>
    <x v="4"/>
    <m/>
    <s v="SFG"/>
    <s v="/C108/UPLOAD"/>
    <s v="ART#CTD#.CSV"/>
    <x v="2"/>
    <x v="0"/>
    <m/>
    <x v="0"/>
    <x v="0"/>
    <x v="0"/>
    <x v="0"/>
    <x v="0"/>
    <x v="0"/>
  </r>
  <r>
    <s v="TW_TS0116_TD015"/>
    <x v="3"/>
    <x v="4"/>
    <x v="25"/>
    <s v="定點"/>
    <x v="1"/>
    <x v="8"/>
    <x v="2"/>
    <s v="季函"/>
    <x v="4"/>
    <m/>
    <m/>
    <m/>
    <m/>
    <x v="0"/>
    <x v="0"/>
    <m/>
    <x v="0"/>
    <x v="0"/>
    <x v="0"/>
    <x v="0"/>
    <x v="0"/>
    <x v="0"/>
  </r>
  <r>
    <s v="TW_TS0116_TD015"/>
    <x v="3"/>
    <x v="4"/>
    <x v="26"/>
    <s v="定點"/>
    <x v="1"/>
    <x v="8"/>
    <x v="2"/>
    <s v="季函"/>
    <x v="4"/>
    <m/>
    <m/>
    <m/>
    <m/>
    <x v="0"/>
    <x v="0"/>
    <m/>
    <x v="0"/>
    <x v="0"/>
    <x v="0"/>
    <x v="0"/>
    <x v="0"/>
    <x v="0"/>
  </r>
  <r>
    <s v="TW_TS0116_TD011"/>
    <x v="6"/>
    <x v="7"/>
    <x v="27"/>
    <s v="定點"/>
    <x v="1"/>
    <x v="9"/>
    <x v="3"/>
    <s v="KATY"/>
    <x v="6"/>
    <s v="link"/>
    <s v="ERM"/>
    <s v="/crmdata/escrm/Daily"/>
    <s v="GM1071.TXT"/>
    <x v="5"/>
    <x v="3"/>
    <s v="ERM"/>
    <x v="3"/>
    <x v="4"/>
    <x v="5"/>
    <x v="3"/>
    <x v="3"/>
    <x v="1"/>
  </r>
  <r>
    <s v="TW_TS0116_TD011"/>
    <x v="6"/>
    <x v="7"/>
    <x v="28"/>
    <s v="定點"/>
    <x v="1"/>
    <x v="9"/>
    <x v="3"/>
    <s v="KATY"/>
    <x v="6"/>
    <s v="link"/>
    <m/>
    <m/>
    <m/>
    <x v="0"/>
    <x v="0"/>
    <m/>
    <x v="0"/>
    <x v="0"/>
    <x v="0"/>
    <x v="0"/>
    <x v="0"/>
    <x v="0"/>
  </r>
  <r>
    <s v="TW_TS0116_TD011"/>
    <x v="6"/>
    <x v="7"/>
    <x v="29"/>
    <s v="定點"/>
    <x v="1"/>
    <x v="9"/>
    <x v="3"/>
    <s v="KATY"/>
    <x v="6"/>
    <s v="link"/>
    <m/>
    <m/>
    <m/>
    <x v="0"/>
    <x v="0"/>
    <m/>
    <x v="0"/>
    <x v="0"/>
    <x v="0"/>
    <x v="0"/>
    <x v="0"/>
    <x v="0"/>
  </r>
  <r>
    <s v="TW_TS0116_TD001"/>
    <x v="4"/>
    <x v="8"/>
    <x v="30"/>
    <s v="定點"/>
    <x v="1"/>
    <x v="9"/>
    <x v="0"/>
    <s v="季函"/>
    <x v="5"/>
    <m/>
    <m/>
    <m/>
    <m/>
    <x v="3"/>
    <x v="2"/>
    <s v="FILESERVER-C105-2"/>
    <x v="2"/>
    <x v="3"/>
    <x v="6"/>
    <x v="2"/>
    <x v="2"/>
    <x v="2"/>
  </r>
  <r>
    <s v="TW_TS0116_TD001"/>
    <x v="4"/>
    <x v="8"/>
    <x v="31"/>
    <s v="定點"/>
    <x v="1"/>
    <x v="9"/>
    <x v="0"/>
    <s v="季函"/>
    <x v="5"/>
    <m/>
    <s v="FILESERVER-C105-2"/>
    <s v="/C810/LOAN"/>
    <s v="MAILLOAN_T799_IN.TXT"/>
    <x v="4"/>
    <x v="2"/>
    <s v="FILESERVER-C105-2"/>
    <x v="2"/>
    <x v="3"/>
    <x v="6"/>
    <x v="2"/>
    <x v="2"/>
    <x v="1"/>
  </r>
  <r>
    <s v="TW_TS0116_TD001"/>
    <x v="4"/>
    <x v="8"/>
    <x v="32"/>
    <s v="定點"/>
    <x v="1"/>
    <x v="9"/>
    <x v="0"/>
    <s v="季函"/>
    <x v="5"/>
    <m/>
    <m/>
    <m/>
    <m/>
    <x v="0"/>
    <x v="0"/>
    <m/>
    <x v="0"/>
    <x v="0"/>
    <x v="0"/>
    <x v="0"/>
    <x v="0"/>
    <x v="0"/>
  </r>
  <r>
    <s v="TW_TS0116_TD001"/>
    <x v="4"/>
    <x v="8"/>
    <x v="33"/>
    <s v="定點"/>
    <x v="1"/>
    <x v="9"/>
    <x v="0"/>
    <s v="季函"/>
    <x v="5"/>
    <m/>
    <m/>
    <m/>
    <m/>
    <x v="0"/>
    <x v="0"/>
    <m/>
    <x v="0"/>
    <x v="0"/>
    <x v="0"/>
    <x v="0"/>
    <x v="0"/>
    <x v="0"/>
  </r>
  <r>
    <s v="TW_TS0116_TD001"/>
    <x v="4"/>
    <x v="8"/>
    <x v="34"/>
    <s v="定點"/>
    <x v="1"/>
    <x v="9"/>
    <x v="0"/>
    <s v="季函"/>
    <x v="5"/>
    <m/>
    <s v="FILESERVER-C105-2"/>
    <s v="/C810/LOAN"/>
    <s v="MAILLOAN_T799_OUT.TXT_x000a_MAILLOAN_T799_OUT_E.TXT"/>
    <x v="3"/>
    <x v="2"/>
    <s v="FILESERVER-C105-2"/>
    <x v="2"/>
    <x v="3"/>
    <x v="7"/>
    <x v="2"/>
    <x v="2"/>
    <x v="2"/>
  </r>
  <r>
    <s v="TW_TS0116_TD016"/>
    <x v="3"/>
    <x v="4"/>
    <x v="35"/>
    <s v="定點"/>
    <x v="1"/>
    <x v="10"/>
    <x v="2"/>
    <s v="季函"/>
    <x v="4"/>
    <m/>
    <s v="SFG"/>
    <s v="/C108/UPLOAD"/>
    <s v="ART#CTD#.CSV"/>
    <x v="2"/>
    <x v="0"/>
    <m/>
    <x v="0"/>
    <x v="0"/>
    <x v="0"/>
    <x v="0"/>
    <x v="0"/>
    <x v="0"/>
  </r>
  <r>
    <s v="TW_TS0116_TD016"/>
    <x v="3"/>
    <x v="4"/>
    <x v="36"/>
    <s v="定點"/>
    <x v="1"/>
    <x v="10"/>
    <x v="2"/>
    <s v="季函"/>
    <x v="4"/>
    <m/>
    <m/>
    <m/>
    <m/>
    <x v="0"/>
    <x v="0"/>
    <m/>
    <x v="0"/>
    <x v="0"/>
    <x v="0"/>
    <x v="0"/>
    <x v="0"/>
    <x v="0"/>
  </r>
  <r>
    <s v="TW_TS0116_TD016"/>
    <x v="3"/>
    <x v="4"/>
    <x v="37"/>
    <s v="定點"/>
    <x v="1"/>
    <x v="10"/>
    <x v="2"/>
    <s v="季函"/>
    <x v="4"/>
    <m/>
    <m/>
    <m/>
    <m/>
    <x v="0"/>
    <x v="0"/>
    <m/>
    <x v="0"/>
    <x v="0"/>
    <x v="0"/>
    <x v="0"/>
    <x v="0"/>
    <x v="0"/>
  </r>
  <r>
    <s v="TW_TS0116_TD017"/>
    <x v="3"/>
    <x v="4"/>
    <x v="38"/>
    <s v="定點"/>
    <x v="1"/>
    <x v="11"/>
    <x v="2"/>
    <s v="季函"/>
    <x v="4"/>
    <m/>
    <s v="SFG"/>
    <s v="/C108/UPLOAD"/>
    <s v="ART#CTD#.CSV"/>
    <x v="2"/>
    <x v="0"/>
    <m/>
    <x v="0"/>
    <x v="0"/>
    <x v="0"/>
    <x v="0"/>
    <x v="0"/>
    <x v="0"/>
  </r>
  <r>
    <s v="TW_TS0116_TD017"/>
    <x v="3"/>
    <x v="4"/>
    <x v="39"/>
    <s v="定點"/>
    <x v="1"/>
    <x v="11"/>
    <x v="2"/>
    <s v="季函"/>
    <x v="4"/>
    <m/>
    <m/>
    <m/>
    <m/>
    <x v="0"/>
    <x v="0"/>
    <m/>
    <x v="0"/>
    <x v="0"/>
    <x v="0"/>
    <x v="0"/>
    <x v="0"/>
    <x v="0"/>
  </r>
  <r>
    <s v="TW_TS0116_TD017"/>
    <x v="3"/>
    <x v="4"/>
    <x v="40"/>
    <s v="定點"/>
    <x v="1"/>
    <x v="11"/>
    <x v="2"/>
    <s v="季函"/>
    <x v="4"/>
    <m/>
    <m/>
    <m/>
    <m/>
    <x v="0"/>
    <x v="0"/>
    <m/>
    <x v="0"/>
    <x v="0"/>
    <x v="0"/>
    <x v="0"/>
    <x v="0"/>
    <x v="0"/>
  </r>
  <r>
    <s v="TW_TS0116_MT001"/>
    <x v="7"/>
    <x v="9"/>
    <x v="41"/>
    <s v="定點"/>
    <x v="2"/>
    <x v="12"/>
    <x v="4"/>
    <s v="春娥"/>
    <x v="7"/>
    <m/>
    <s v="ESB0110"/>
    <s v="/NHI/CI/"/>
    <s v="EPR86517510@CM3@10671.OUT.ENC.DEC_x000a_EPR86517510@CM3@10672.OUT.ENC.DEC_x000a_EPR86517510@CM3@10673.OUT.ENC.DEC_x000a_EPR86517510@CM3@10674.OUT.ENC.DEC_x000a_EPR86517510@CM3@10675.OUT.ENC.DEC_x000a_EPR86517510@CM3@10676.OUT.ENC.DEC_x000a_EPR86517510@CM3@10677.OUT.ENC.DEC_x000a_EPR86517510@CM3@10678.OUT.ENC.DEC_x000a_EPR86517510@CM3@10679.OUT.ENC.DEC_x000a_EPR86517510@CM3@10670.OUT.ENC.DEC"/>
    <x v="6"/>
    <x v="4"/>
    <s v="ESB0110"/>
    <x v="2"/>
    <x v="5"/>
    <x v="8"/>
    <x v="4"/>
    <x v="4"/>
    <x v="1"/>
  </r>
  <r>
    <s v="TW_TS0116_MT001"/>
    <x v="7"/>
    <x v="9"/>
    <x v="42"/>
    <s v="定點"/>
    <x v="2"/>
    <x v="12"/>
    <x v="4"/>
    <s v="春娥"/>
    <x v="7"/>
    <m/>
    <m/>
    <m/>
    <m/>
    <x v="0"/>
    <x v="0"/>
    <m/>
    <x v="0"/>
    <x v="0"/>
    <x v="0"/>
    <x v="0"/>
    <x v="0"/>
    <x v="0"/>
  </r>
  <r>
    <s v="TW_TS0116_MT001"/>
    <x v="7"/>
    <x v="9"/>
    <x v="43"/>
    <s v="定點"/>
    <x v="2"/>
    <x v="12"/>
    <x v="4"/>
    <s v="春娥"/>
    <x v="7"/>
    <m/>
    <m/>
    <m/>
    <m/>
    <x v="0"/>
    <x v="0"/>
    <m/>
    <x v="0"/>
    <x v="0"/>
    <x v="0"/>
    <x v="0"/>
    <x v="0"/>
    <x v="0"/>
  </r>
  <r>
    <s v="TW_TS0116_MT001"/>
    <x v="7"/>
    <x v="9"/>
    <x v="44"/>
    <s v="定點"/>
    <x v="2"/>
    <x v="12"/>
    <x v="4"/>
    <s v="春娥"/>
    <x v="7"/>
    <m/>
    <s v="ESB0093"/>
    <s v="1. /QSYS.LIB/TMSF_x000a_2./QSYS.LIB/TMSFX/"/>
    <s v="1. TMPJ34WK.TMPJ34WK_x000a_2. TMPJ34WK.TMPJ34WK_x000a_"/>
    <x v="7"/>
    <x v="5"/>
    <s v="ESB0093"/>
    <x v="1"/>
    <x v="6"/>
    <x v="9"/>
    <x v="1"/>
    <x v="1"/>
    <x v="2"/>
  </r>
  <r>
    <s v="TW_TS0116_MT001"/>
    <x v="7"/>
    <x v="9"/>
    <x v="45"/>
    <s v="定點"/>
    <x v="2"/>
    <x v="12"/>
    <x v="4"/>
    <s v="春娥"/>
    <x v="7"/>
    <m/>
    <m/>
    <m/>
    <m/>
    <x v="6"/>
    <x v="4"/>
    <s v="ESB0110"/>
    <x v="2"/>
    <x v="5"/>
    <x v="10"/>
    <x v="4"/>
    <x v="4"/>
    <x v="2"/>
  </r>
  <r>
    <s v="TW_TS0116_TD006"/>
    <x v="5"/>
    <x v="6"/>
    <x v="46"/>
    <s v="定點"/>
    <x v="1"/>
    <x v="12"/>
    <x v="0"/>
    <s v="季函"/>
    <x v="1"/>
    <m/>
    <s v="ESB9004"/>
    <s v="CPS7DBA"/>
    <s v="LN1018P1.LN1018P1"/>
    <x v="1"/>
    <x v="1"/>
    <s v="ESB9004"/>
    <x v="1"/>
    <x v="1"/>
    <x v="1"/>
    <x v="1"/>
    <x v="1"/>
    <x v="1"/>
  </r>
  <r>
    <s v="TW_TS0116_TD006"/>
    <x v="5"/>
    <x v="6"/>
    <x v="47"/>
    <s v="定點"/>
    <x v="1"/>
    <x v="12"/>
    <x v="0"/>
    <s v="季函"/>
    <x v="1"/>
    <m/>
    <m/>
    <m/>
    <m/>
    <x v="0"/>
    <x v="0"/>
    <m/>
    <x v="0"/>
    <x v="0"/>
    <x v="0"/>
    <x v="0"/>
    <x v="0"/>
    <x v="0"/>
  </r>
  <r>
    <s v="TW_TS0116_TD006"/>
    <x v="5"/>
    <x v="6"/>
    <x v="48"/>
    <s v="定點"/>
    <x v="1"/>
    <x v="12"/>
    <x v="0"/>
    <s v="季函"/>
    <x v="1"/>
    <m/>
    <m/>
    <m/>
    <m/>
    <x v="0"/>
    <x v="0"/>
    <m/>
    <x v="0"/>
    <x v="0"/>
    <x v="0"/>
    <x v="0"/>
    <x v="0"/>
    <x v="0"/>
  </r>
  <r>
    <s v="TW_TS0116_TD006"/>
    <x v="5"/>
    <x v="6"/>
    <x v="49"/>
    <s v="定點"/>
    <x v="1"/>
    <x v="12"/>
    <x v="0"/>
    <s v="季函"/>
    <x v="1"/>
    <m/>
    <m/>
    <m/>
    <m/>
    <x v="0"/>
    <x v="0"/>
    <m/>
    <x v="0"/>
    <x v="0"/>
    <x v="0"/>
    <x v="0"/>
    <x v="0"/>
    <x v="0"/>
  </r>
  <r>
    <s v="TW_TS0116_TD018"/>
    <x v="3"/>
    <x v="4"/>
    <x v="50"/>
    <s v="定點"/>
    <x v="1"/>
    <x v="13"/>
    <x v="2"/>
    <s v="季函"/>
    <x v="4"/>
    <m/>
    <s v="SFG"/>
    <s v="/C108/UPLOAD"/>
    <s v="ART#CTD#.CSV"/>
    <x v="2"/>
    <x v="0"/>
    <m/>
    <x v="0"/>
    <x v="0"/>
    <x v="0"/>
    <x v="0"/>
    <x v="0"/>
    <x v="0"/>
  </r>
  <r>
    <s v="TW_TS0116_TD018"/>
    <x v="3"/>
    <x v="4"/>
    <x v="51"/>
    <s v="定點"/>
    <x v="1"/>
    <x v="13"/>
    <x v="2"/>
    <s v="季函"/>
    <x v="4"/>
    <m/>
    <m/>
    <m/>
    <m/>
    <x v="0"/>
    <x v="0"/>
    <m/>
    <x v="0"/>
    <x v="0"/>
    <x v="0"/>
    <x v="0"/>
    <x v="0"/>
    <x v="0"/>
  </r>
  <r>
    <s v="TW_TS0116_TD018"/>
    <x v="3"/>
    <x v="4"/>
    <x v="52"/>
    <s v="定點"/>
    <x v="1"/>
    <x v="13"/>
    <x v="2"/>
    <s v="季函"/>
    <x v="4"/>
    <m/>
    <m/>
    <m/>
    <m/>
    <x v="0"/>
    <x v="0"/>
    <m/>
    <x v="0"/>
    <x v="0"/>
    <x v="0"/>
    <x v="0"/>
    <x v="0"/>
    <x v="0"/>
  </r>
  <r>
    <s v="TW_TS0116_TD002"/>
    <x v="4"/>
    <x v="10"/>
    <x v="53"/>
    <s v="定點"/>
    <x v="1"/>
    <x v="14"/>
    <x v="0"/>
    <s v="季函"/>
    <x v="5"/>
    <m/>
    <m/>
    <m/>
    <m/>
    <x v="3"/>
    <x v="2"/>
    <s v="FILESERVER-C105-2"/>
    <x v="2"/>
    <x v="3"/>
    <x v="11"/>
    <x v="2"/>
    <x v="2"/>
    <x v="2"/>
  </r>
  <r>
    <s v="TW_TS0116_TD002"/>
    <x v="4"/>
    <x v="10"/>
    <x v="54"/>
    <s v="定點"/>
    <x v="1"/>
    <x v="14"/>
    <x v="0"/>
    <s v="季函"/>
    <x v="5"/>
    <m/>
    <s v="FILESERVER-C105-2"/>
    <s v="/C810/LOAN"/>
    <s v="_x000a_MAILLOAN_T799_S1.TXT_x000a_"/>
    <x v="4"/>
    <x v="2"/>
    <s v="FILESERVER-C105-2"/>
    <x v="2"/>
    <x v="7"/>
    <x v="11"/>
    <x v="2"/>
    <x v="2"/>
    <x v="1"/>
  </r>
  <r>
    <s v="TW_TS0116_TD002"/>
    <x v="4"/>
    <x v="10"/>
    <x v="55"/>
    <s v="定點"/>
    <x v="1"/>
    <x v="14"/>
    <x v="0"/>
    <s v="季函"/>
    <x v="5"/>
    <m/>
    <m/>
    <m/>
    <m/>
    <x v="0"/>
    <x v="0"/>
    <m/>
    <x v="0"/>
    <x v="0"/>
    <x v="0"/>
    <x v="0"/>
    <x v="0"/>
    <x v="0"/>
  </r>
  <r>
    <s v="TW_TS0116_TD002"/>
    <x v="4"/>
    <x v="10"/>
    <x v="56"/>
    <s v="定點"/>
    <x v="1"/>
    <x v="14"/>
    <x v="0"/>
    <s v="季函"/>
    <x v="5"/>
    <m/>
    <m/>
    <m/>
    <m/>
    <x v="0"/>
    <x v="0"/>
    <m/>
    <x v="0"/>
    <x v="0"/>
    <x v="0"/>
    <x v="0"/>
    <x v="0"/>
    <x v="0"/>
  </r>
  <r>
    <s v="TW_TS0116_TD002"/>
    <x v="4"/>
    <x v="10"/>
    <x v="57"/>
    <s v="定點"/>
    <x v="1"/>
    <x v="14"/>
    <x v="0"/>
    <s v="季函"/>
    <x v="5"/>
    <m/>
    <s v="FILESERVER-C105-2"/>
    <s v="/C810/LOAN"/>
    <s v="MAILLOAN_T799_R1.TXT_x000a_MAILLOAN_T799_R1_E.TXT"/>
    <x v="3"/>
    <x v="2"/>
    <s v="FILESERVER-C105-2"/>
    <x v="2"/>
    <x v="3"/>
    <x v="12"/>
    <x v="2"/>
    <x v="2"/>
    <x v="2"/>
  </r>
  <r>
    <s v="TW_TS0116_TD019"/>
    <x v="3"/>
    <x v="4"/>
    <x v="58"/>
    <s v="定點"/>
    <x v="1"/>
    <x v="15"/>
    <x v="2"/>
    <s v="季函"/>
    <x v="4"/>
    <m/>
    <s v="SFG"/>
    <s v="/C108/UPLOAD"/>
    <s v="ART#CTD#.CSV"/>
    <x v="2"/>
    <x v="0"/>
    <m/>
    <x v="0"/>
    <x v="0"/>
    <x v="0"/>
    <x v="0"/>
    <x v="0"/>
    <x v="0"/>
  </r>
  <r>
    <s v="TW_TS0116_TD019"/>
    <x v="3"/>
    <x v="4"/>
    <x v="59"/>
    <s v="定點"/>
    <x v="1"/>
    <x v="15"/>
    <x v="2"/>
    <s v="季函"/>
    <x v="4"/>
    <m/>
    <m/>
    <m/>
    <m/>
    <x v="0"/>
    <x v="0"/>
    <m/>
    <x v="0"/>
    <x v="0"/>
    <x v="0"/>
    <x v="0"/>
    <x v="0"/>
    <x v="0"/>
  </r>
  <r>
    <s v="TW_TS0116_TD019"/>
    <x v="3"/>
    <x v="4"/>
    <x v="60"/>
    <s v="定點"/>
    <x v="1"/>
    <x v="15"/>
    <x v="2"/>
    <s v="季函"/>
    <x v="4"/>
    <m/>
    <m/>
    <m/>
    <m/>
    <x v="0"/>
    <x v="0"/>
    <m/>
    <x v="0"/>
    <x v="0"/>
    <x v="0"/>
    <x v="0"/>
    <x v="0"/>
    <x v="0"/>
  </r>
  <r>
    <s v="TW_TS0116_TD007"/>
    <x v="5"/>
    <x v="6"/>
    <x v="61"/>
    <s v="定點"/>
    <x v="1"/>
    <x v="16"/>
    <x v="0"/>
    <s v="季函"/>
    <x v="1"/>
    <m/>
    <s v="ESB9004"/>
    <s v="CPS7DBA"/>
    <s v="LN1018P1.LN1018P1"/>
    <x v="1"/>
    <x v="1"/>
    <s v="ESB9004"/>
    <x v="1"/>
    <x v="1"/>
    <x v="1"/>
    <x v="1"/>
    <x v="1"/>
    <x v="1"/>
  </r>
  <r>
    <s v="TW_TS0116_TD007"/>
    <x v="5"/>
    <x v="6"/>
    <x v="62"/>
    <s v="定點"/>
    <x v="1"/>
    <x v="16"/>
    <x v="0"/>
    <s v="季函"/>
    <x v="1"/>
    <m/>
    <m/>
    <m/>
    <m/>
    <x v="0"/>
    <x v="0"/>
    <m/>
    <x v="0"/>
    <x v="0"/>
    <x v="0"/>
    <x v="0"/>
    <x v="0"/>
    <x v="0"/>
  </r>
  <r>
    <s v="TW_TS0116_TD007"/>
    <x v="5"/>
    <x v="6"/>
    <x v="63"/>
    <s v="定點"/>
    <x v="1"/>
    <x v="16"/>
    <x v="0"/>
    <s v="季函"/>
    <x v="1"/>
    <m/>
    <m/>
    <m/>
    <m/>
    <x v="0"/>
    <x v="0"/>
    <m/>
    <x v="0"/>
    <x v="0"/>
    <x v="0"/>
    <x v="0"/>
    <x v="0"/>
    <x v="0"/>
  </r>
  <r>
    <s v="TW_TS0116_TD007"/>
    <x v="5"/>
    <x v="6"/>
    <x v="64"/>
    <s v="定點"/>
    <x v="1"/>
    <x v="16"/>
    <x v="0"/>
    <s v="季函"/>
    <x v="1"/>
    <m/>
    <m/>
    <m/>
    <m/>
    <x v="0"/>
    <x v="0"/>
    <m/>
    <x v="0"/>
    <x v="0"/>
    <x v="0"/>
    <x v="0"/>
    <x v="0"/>
    <x v="0"/>
  </r>
  <r>
    <s v="TW_TS0116_TD020"/>
    <x v="3"/>
    <x v="4"/>
    <x v="65"/>
    <s v="定點"/>
    <x v="1"/>
    <x v="17"/>
    <x v="2"/>
    <s v="季函"/>
    <x v="4"/>
    <m/>
    <s v="SFG"/>
    <s v="/C108/UPLOAD"/>
    <s v="ART#CTD#.CSV"/>
    <x v="2"/>
    <x v="0"/>
    <m/>
    <x v="0"/>
    <x v="0"/>
    <x v="0"/>
    <x v="0"/>
    <x v="0"/>
    <x v="0"/>
  </r>
  <r>
    <s v="TW_TS0116_TD020"/>
    <x v="3"/>
    <x v="4"/>
    <x v="66"/>
    <s v="定點"/>
    <x v="1"/>
    <x v="17"/>
    <x v="2"/>
    <s v="季函"/>
    <x v="4"/>
    <m/>
    <m/>
    <m/>
    <m/>
    <x v="0"/>
    <x v="0"/>
    <m/>
    <x v="0"/>
    <x v="0"/>
    <x v="0"/>
    <x v="0"/>
    <x v="0"/>
    <x v="0"/>
  </r>
  <r>
    <s v="TW_TS0116_TD020"/>
    <x v="3"/>
    <x v="4"/>
    <x v="67"/>
    <s v="定點"/>
    <x v="1"/>
    <x v="17"/>
    <x v="2"/>
    <s v="季函"/>
    <x v="4"/>
    <m/>
    <m/>
    <m/>
    <m/>
    <x v="0"/>
    <x v="0"/>
    <m/>
    <x v="0"/>
    <x v="0"/>
    <x v="0"/>
    <x v="0"/>
    <x v="0"/>
    <x v="0"/>
  </r>
  <r>
    <s v="TW_TS0116_TD004"/>
    <x v="4"/>
    <x v="11"/>
    <x v="68"/>
    <s v="定點"/>
    <x v="1"/>
    <x v="18"/>
    <x v="0"/>
    <s v="季函"/>
    <x v="5"/>
    <m/>
    <m/>
    <m/>
    <m/>
    <x v="3"/>
    <x v="2"/>
    <s v="FILESERVER-C105-2"/>
    <x v="2"/>
    <x v="3"/>
    <x v="13"/>
    <x v="2"/>
    <x v="2"/>
    <x v="2"/>
  </r>
  <r>
    <s v="TW_TS0116_TD004"/>
    <x v="4"/>
    <x v="11"/>
    <x v="69"/>
    <s v="定點"/>
    <x v="1"/>
    <x v="18"/>
    <x v="0"/>
    <s v="季函"/>
    <x v="5"/>
    <m/>
    <s v="FILESERVER-C105-2"/>
    <s v="/C810/LOAN"/>
    <s v="MAILLOAN_T799_S3.TXT"/>
    <x v="4"/>
    <x v="2"/>
    <s v="FILESERVER-C105-2"/>
    <x v="2"/>
    <x v="3"/>
    <x v="13"/>
    <x v="2"/>
    <x v="2"/>
    <x v="1"/>
  </r>
  <r>
    <s v="TW_TS0116_TD004"/>
    <x v="4"/>
    <x v="11"/>
    <x v="70"/>
    <s v="定點"/>
    <x v="1"/>
    <x v="18"/>
    <x v="0"/>
    <s v="季函"/>
    <x v="5"/>
    <m/>
    <m/>
    <m/>
    <m/>
    <x v="0"/>
    <x v="0"/>
    <m/>
    <x v="0"/>
    <x v="0"/>
    <x v="0"/>
    <x v="0"/>
    <x v="0"/>
    <x v="0"/>
  </r>
  <r>
    <s v="TW_TS0116_TD004"/>
    <x v="4"/>
    <x v="11"/>
    <x v="71"/>
    <s v="定點"/>
    <x v="1"/>
    <x v="18"/>
    <x v="0"/>
    <s v="季函"/>
    <x v="5"/>
    <m/>
    <m/>
    <m/>
    <m/>
    <x v="0"/>
    <x v="0"/>
    <m/>
    <x v="0"/>
    <x v="0"/>
    <x v="0"/>
    <x v="0"/>
    <x v="0"/>
    <x v="0"/>
  </r>
  <r>
    <s v="TW_TS0116_TD004"/>
    <x v="4"/>
    <x v="11"/>
    <x v="72"/>
    <s v="定點"/>
    <x v="1"/>
    <x v="18"/>
    <x v="0"/>
    <s v="季函"/>
    <x v="5"/>
    <m/>
    <s v="FILESERVER-C105-2"/>
    <s v="/C810/LOAN"/>
    <s v="_x000a_MAILLOAN_T799_R3.TXT_x000a_MAILLOAN_T799_R3._ETXT"/>
    <x v="3"/>
    <x v="2"/>
    <s v="FILESERVER-C105-2"/>
    <x v="2"/>
    <x v="3"/>
    <x v="14"/>
    <x v="2"/>
    <x v="2"/>
    <x v="2"/>
  </r>
  <r>
    <s v="TW_TS0116_TD008"/>
    <x v="5"/>
    <x v="6"/>
    <x v="73"/>
    <s v="定點"/>
    <x v="1"/>
    <x v="19"/>
    <x v="0"/>
    <s v="季函"/>
    <x v="1"/>
    <m/>
    <s v="ESB9004"/>
    <s v="CPS7DBA"/>
    <s v="LN1018P1.LN1018P1"/>
    <x v="1"/>
    <x v="1"/>
    <s v="ESB9004"/>
    <x v="1"/>
    <x v="1"/>
    <x v="1"/>
    <x v="1"/>
    <x v="1"/>
    <x v="1"/>
  </r>
  <r>
    <s v="TW_TS0116_TD008"/>
    <x v="5"/>
    <x v="6"/>
    <x v="74"/>
    <s v="定點"/>
    <x v="1"/>
    <x v="19"/>
    <x v="0"/>
    <s v="季函"/>
    <x v="1"/>
    <m/>
    <m/>
    <m/>
    <m/>
    <x v="0"/>
    <x v="0"/>
    <m/>
    <x v="0"/>
    <x v="0"/>
    <x v="0"/>
    <x v="0"/>
    <x v="0"/>
    <x v="0"/>
  </r>
  <r>
    <s v="TW_TS0116_TD008"/>
    <x v="5"/>
    <x v="6"/>
    <x v="75"/>
    <s v="定點"/>
    <x v="1"/>
    <x v="19"/>
    <x v="0"/>
    <s v="季函"/>
    <x v="1"/>
    <m/>
    <m/>
    <m/>
    <m/>
    <x v="0"/>
    <x v="0"/>
    <m/>
    <x v="0"/>
    <x v="0"/>
    <x v="0"/>
    <x v="0"/>
    <x v="0"/>
    <x v="0"/>
  </r>
  <r>
    <s v="TW_TS0116_TD008"/>
    <x v="5"/>
    <x v="6"/>
    <x v="76"/>
    <s v="定點"/>
    <x v="1"/>
    <x v="19"/>
    <x v="0"/>
    <s v="季函"/>
    <x v="1"/>
    <m/>
    <m/>
    <m/>
    <m/>
    <x v="0"/>
    <x v="0"/>
    <m/>
    <x v="0"/>
    <x v="0"/>
    <x v="0"/>
    <x v="0"/>
    <x v="0"/>
    <x v="0"/>
  </r>
  <r>
    <s v="TW_TS0116_TD021"/>
    <x v="3"/>
    <x v="4"/>
    <x v="77"/>
    <s v="定點"/>
    <x v="1"/>
    <x v="20"/>
    <x v="2"/>
    <s v="季函"/>
    <x v="4"/>
    <m/>
    <s v="SFG"/>
    <s v="/C108/UPLOAD"/>
    <s v="ART#CTD#.CSV"/>
    <x v="2"/>
    <x v="0"/>
    <m/>
    <x v="0"/>
    <x v="0"/>
    <x v="0"/>
    <x v="0"/>
    <x v="0"/>
    <x v="0"/>
  </r>
  <r>
    <s v="TW_TS0116_TD021"/>
    <x v="3"/>
    <x v="4"/>
    <x v="78"/>
    <s v="定點"/>
    <x v="1"/>
    <x v="20"/>
    <x v="2"/>
    <s v="季函"/>
    <x v="4"/>
    <m/>
    <m/>
    <m/>
    <m/>
    <x v="0"/>
    <x v="0"/>
    <m/>
    <x v="0"/>
    <x v="0"/>
    <x v="0"/>
    <x v="0"/>
    <x v="0"/>
    <x v="0"/>
  </r>
  <r>
    <s v="TW_TS0116_TD021"/>
    <x v="3"/>
    <x v="4"/>
    <x v="79"/>
    <s v="定點"/>
    <x v="1"/>
    <x v="20"/>
    <x v="2"/>
    <s v="季函"/>
    <x v="4"/>
    <m/>
    <m/>
    <m/>
    <m/>
    <x v="0"/>
    <x v="0"/>
    <m/>
    <x v="0"/>
    <x v="0"/>
    <x v="0"/>
    <x v="0"/>
    <x v="0"/>
    <x v="0"/>
  </r>
  <r>
    <s v="TW_TS0116_TD013"/>
    <x v="8"/>
    <x v="12"/>
    <x v="80"/>
    <s v="定點"/>
    <x v="1"/>
    <x v="21"/>
    <x v="3"/>
    <s v="春娥"/>
    <x v="8"/>
    <s v="link"/>
    <m/>
    <m/>
    <m/>
    <x v="4"/>
    <x v="2"/>
    <s v="FILESERVER-C105-2"/>
    <x v="2"/>
    <x v="8"/>
    <x v="15"/>
    <x v="2"/>
    <x v="2"/>
    <x v="2"/>
  </r>
  <r>
    <s v="TW_TS0116_TD013"/>
    <x v="8"/>
    <x v="12"/>
    <x v="81"/>
    <s v="定點"/>
    <x v="1"/>
    <x v="21"/>
    <x v="3"/>
    <s v="春娥"/>
    <x v="8"/>
    <s v="link"/>
    <s v="FILESERVER-C105-2"/>
    <s v="/C252/UPLOAD"/>
    <s v="GUGLIST@CTDDD@.TXT"/>
    <x v="4"/>
    <x v="2"/>
    <s v="FILESERVER-C105-2"/>
    <x v="2"/>
    <x v="8"/>
    <x v="16"/>
    <x v="2"/>
    <x v="2"/>
    <x v="1"/>
  </r>
  <r>
    <s v="TW_TS0116_TD013"/>
    <x v="8"/>
    <x v="12"/>
    <x v="82"/>
    <s v="定點"/>
    <x v="1"/>
    <x v="21"/>
    <x v="3"/>
    <s v="春娥"/>
    <x v="8"/>
    <s v="link"/>
    <m/>
    <m/>
    <m/>
    <x v="0"/>
    <x v="0"/>
    <m/>
    <x v="0"/>
    <x v="0"/>
    <x v="0"/>
    <x v="0"/>
    <x v="0"/>
    <x v="0"/>
  </r>
  <r>
    <s v="TW_TS0116_TD013"/>
    <x v="8"/>
    <x v="12"/>
    <x v="83"/>
    <s v="定點"/>
    <x v="1"/>
    <x v="21"/>
    <x v="3"/>
    <s v="春娥"/>
    <x v="8"/>
    <s v="link"/>
    <m/>
    <m/>
    <m/>
    <x v="0"/>
    <x v="0"/>
    <m/>
    <x v="0"/>
    <x v="0"/>
    <x v="0"/>
    <x v="0"/>
    <x v="0"/>
    <x v="0"/>
  </r>
  <r>
    <s v="TW_TS0116_TD013"/>
    <x v="8"/>
    <x v="12"/>
    <x v="84"/>
    <s v="定點"/>
    <x v="1"/>
    <x v="21"/>
    <x v="3"/>
    <s v="春娥"/>
    <x v="8"/>
    <s v="link"/>
    <m/>
    <m/>
    <m/>
    <x v="0"/>
    <x v="0"/>
    <m/>
    <x v="0"/>
    <x v="0"/>
    <x v="0"/>
    <x v="0"/>
    <x v="0"/>
    <x v="0"/>
  </r>
  <r>
    <s v="TW_TS0116_TD013"/>
    <x v="8"/>
    <x v="12"/>
    <x v="85"/>
    <s v="定點"/>
    <x v="1"/>
    <x v="21"/>
    <x v="3"/>
    <s v="春娥"/>
    <x v="8"/>
    <s v="link"/>
    <s v="1. FILESERVER-C105-2_x000a_2, ESB9004D"/>
    <s v="1./C252/UPLOAD; /C810/UPLOAD_x000d__x000a_2.INFOLIB"/>
    <s v="1.路徑1的檔名如下_x000d__x000a_GUG_FAIL.TXT_x000d__x000a_GUGLIST_ERR.TXT_x000d__x000a_"/>
    <x v="8"/>
    <x v="2"/>
    <s v="FILESERVER-C105-2"/>
    <x v="2"/>
    <x v="9"/>
    <x v="17"/>
    <x v="2"/>
    <x v="2"/>
    <x v="2"/>
  </r>
  <r>
    <s v="TW_TS0116_TD013"/>
    <x v="8"/>
    <x v="12"/>
    <x v="85"/>
    <s v="定點"/>
    <x v="1"/>
    <x v="21"/>
    <x v="3"/>
    <s v="春娥"/>
    <x v="8"/>
    <s v="link"/>
    <s v="1. FILESERVER-C105-2_x000a_2, ESB9004D"/>
    <s v="1./C252/UPLOAD; /C810/UPLOAD_x000d__x000a_2.INFOLIB"/>
    <s v="_x000a_2.路徑2的檔案如下_x000a__x000a_TERTECPS.TERTECPS"/>
    <x v="9"/>
    <x v="6"/>
    <s v="FILESERVER-C105-2"/>
    <x v="1"/>
    <x v="10"/>
    <x v="18"/>
    <x v="1"/>
    <x v="1"/>
    <x v="2"/>
  </r>
  <r>
    <s v="TW_TS0116_TD013"/>
    <x v="8"/>
    <x v="12"/>
    <x v="85"/>
    <s v="定點"/>
    <x v="1"/>
    <x v="21"/>
    <x v="3"/>
    <s v="春娥"/>
    <x v="8"/>
    <s v="link"/>
    <s v="1. FILESERVER-C105-2_x000a_2, ESB9004D"/>
    <s v="1./C252/UPLOAD; /C810/UPLOAD_x000d__x000a_2.INFOLIB"/>
    <s v="_x000a_IM052&quot;$(date +%Y%m%d)&quot;01I.TXT"/>
    <x v="3"/>
    <x v="2"/>
    <s v="FILESERVER-C105-2"/>
    <x v="2"/>
    <x v="11"/>
    <x v="19"/>
    <x v="2"/>
    <x v="2"/>
    <x v="2"/>
  </r>
  <r>
    <s v="TW_TS0116_TD022"/>
    <x v="3"/>
    <x v="4"/>
    <x v="86"/>
    <s v="定點"/>
    <x v="1"/>
    <x v="22"/>
    <x v="2"/>
    <s v="季函"/>
    <x v="4"/>
    <m/>
    <s v="SFG"/>
    <s v="/C108/UPLOAD"/>
    <s v="ART#CTD#.CSV"/>
    <x v="2"/>
    <x v="0"/>
    <m/>
    <x v="0"/>
    <x v="0"/>
    <x v="0"/>
    <x v="0"/>
    <x v="0"/>
    <x v="0"/>
  </r>
  <r>
    <s v="TW_TS0116_TD022"/>
    <x v="3"/>
    <x v="4"/>
    <x v="87"/>
    <s v="定點"/>
    <x v="1"/>
    <x v="22"/>
    <x v="2"/>
    <s v="季函"/>
    <x v="4"/>
    <m/>
    <m/>
    <m/>
    <m/>
    <x v="0"/>
    <x v="0"/>
    <m/>
    <x v="0"/>
    <x v="0"/>
    <x v="0"/>
    <x v="0"/>
    <x v="0"/>
    <x v="0"/>
  </r>
  <r>
    <s v="TW_TS0116_TD022"/>
    <x v="3"/>
    <x v="4"/>
    <x v="88"/>
    <s v="定點"/>
    <x v="1"/>
    <x v="22"/>
    <x v="2"/>
    <s v="季函"/>
    <x v="4"/>
    <m/>
    <m/>
    <m/>
    <m/>
    <x v="0"/>
    <x v="0"/>
    <m/>
    <x v="0"/>
    <x v="0"/>
    <x v="0"/>
    <x v="0"/>
    <x v="0"/>
    <x v="0"/>
  </r>
  <r>
    <s v="TW_TS0116_TD023"/>
    <x v="3"/>
    <x v="4"/>
    <x v="89"/>
    <s v="定點"/>
    <x v="1"/>
    <x v="23"/>
    <x v="2"/>
    <s v="季函"/>
    <x v="4"/>
    <m/>
    <s v="SFG"/>
    <s v="/C108/UPLOAD"/>
    <s v="ART#CTD#.CSV"/>
    <x v="2"/>
    <x v="0"/>
    <m/>
    <x v="0"/>
    <x v="0"/>
    <x v="0"/>
    <x v="0"/>
    <x v="0"/>
    <x v="0"/>
  </r>
  <r>
    <s v="TW_TS0116_TD023"/>
    <x v="3"/>
    <x v="4"/>
    <x v="90"/>
    <s v="定點"/>
    <x v="1"/>
    <x v="23"/>
    <x v="2"/>
    <s v="季函"/>
    <x v="4"/>
    <m/>
    <m/>
    <m/>
    <m/>
    <x v="0"/>
    <x v="0"/>
    <m/>
    <x v="0"/>
    <x v="0"/>
    <x v="0"/>
    <x v="0"/>
    <x v="0"/>
    <x v="0"/>
  </r>
  <r>
    <s v="TW_TS0116_TD023"/>
    <x v="3"/>
    <x v="4"/>
    <x v="91"/>
    <s v="定點"/>
    <x v="1"/>
    <x v="23"/>
    <x v="2"/>
    <s v="季函"/>
    <x v="4"/>
    <m/>
    <m/>
    <m/>
    <m/>
    <x v="0"/>
    <x v="0"/>
    <m/>
    <x v="0"/>
    <x v="0"/>
    <x v="0"/>
    <x v="0"/>
    <x v="0"/>
    <x v="0"/>
  </r>
  <r>
    <s v="TW_TS0116_ED002"/>
    <x v="9"/>
    <x v="13"/>
    <x v="92"/>
    <s v="定點"/>
    <x v="0"/>
    <x v="24"/>
    <x v="4"/>
    <s v="KATY"/>
    <x v="9"/>
    <m/>
    <s v="ESBDOM3"/>
    <s v="/LOTUS/DOMINO/NTSSRVA1_ES9004"/>
    <s v="DCF61COM.TXT"/>
    <x v="10"/>
    <x v="7"/>
    <s v="ESBDOM3"/>
    <x v="1"/>
    <x v="12"/>
    <x v="20"/>
    <x v="1"/>
    <x v="1"/>
    <x v="1"/>
  </r>
  <r>
    <s v="TW_TS0116_ED002"/>
    <x v="9"/>
    <x v="13"/>
    <x v="93"/>
    <s v="定點"/>
    <x v="0"/>
    <x v="24"/>
    <x v="4"/>
    <s v="KATY"/>
    <x v="10"/>
    <m/>
    <m/>
    <m/>
    <m/>
    <x v="0"/>
    <x v="0"/>
    <m/>
    <x v="0"/>
    <x v="0"/>
    <x v="0"/>
    <x v="0"/>
    <x v="0"/>
    <x v="0"/>
  </r>
  <r>
    <s v="TW_TS0116_ED002"/>
    <x v="9"/>
    <x v="13"/>
    <x v="94"/>
    <s v="定點"/>
    <x v="0"/>
    <x v="24"/>
    <x v="4"/>
    <s v="KATY"/>
    <x v="11"/>
    <m/>
    <m/>
    <m/>
    <m/>
    <x v="0"/>
    <x v="0"/>
    <m/>
    <x v="0"/>
    <x v="0"/>
    <x v="0"/>
    <x v="0"/>
    <x v="0"/>
    <x v="0"/>
  </r>
  <r>
    <s v="TW_TS0116_MT002"/>
    <x v="10"/>
    <x v="14"/>
    <x v="95"/>
    <s v="定點"/>
    <x v="3"/>
    <x v="25"/>
    <x v="5"/>
    <s v="KATY"/>
    <x v="12"/>
    <m/>
    <m/>
    <m/>
    <m/>
    <x v="0"/>
    <x v="0"/>
    <m/>
    <x v="0"/>
    <x v="0"/>
    <x v="0"/>
    <x v="0"/>
    <x v="0"/>
    <x v="0"/>
  </r>
  <r>
    <s v="TW_TS0116_MT002"/>
    <x v="10"/>
    <x v="14"/>
    <x v="96"/>
    <s v="定點"/>
    <x v="3"/>
    <x v="25"/>
    <x v="5"/>
    <s v="KATY"/>
    <x v="12"/>
    <m/>
    <s v="FILESERVER-C105-2"/>
    <s v="/C600"/>
    <s v="GM1050B_ERR.TXT"/>
    <x v="8"/>
    <x v="2"/>
    <s v="FILESERVER-C105-2"/>
    <x v="2"/>
    <x v="13"/>
    <x v="21"/>
    <x v="2"/>
    <x v="2"/>
    <x v="2"/>
  </r>
  <r>
    <s v="TW_TS0116_TD012"/>
    <x v="11"/>
    <x v="15"/>
    <x v="97"/>
    <s v="定點"/>
    <x v="1"/>
    <x v="26"/>
    <x v="3"/>
    <s v="KATY"/>
    <x v="13"/>
    <m/>
    <m/>
    <m/>
    <m/>
    <x v="0"/>
    <x v="0"/>
    <m/>
    <x v="0"/>
    <x v="0"/>
    <x v="0"/>
    <x v="0"/>
    <x v="0"/>
    <x v="0"/>
  </r>
  <r>
    <s v="TW_TS0116_MT003"/>
    <x v="12"/>
    <x v="16"/>
    <x v="98"/>
    <s v="定點"/>
    <x v="3"/>
    <x v="26"/>
    <x v="2"/>
    <s v="KATY"/>
    <x v="14"/>
    <m/>
    <m/>
    <m/>
    <m/>
    <x v="0"/>
    <x v="0"/>
    <m/>
    <x v="0"/>
    <x v="0"/>
    <x v="0"/>
    <x v="0"/>
    <x v="0"/>
    <x v="0"/>
  </r>
  <r>
    <s v="TW_TS0116_MT004"/>
    <x v="13"/>
    <x v="17"/>
    <x v="99"/>
    <s v="定點"/>
    <x v="3"/>
    <x v="26"/>
    <x v="5"/>
    <s v="KATY"/>
    <x v="15"/>
    <m/>
    <s v="CBC-2"/>
    <s v="/fundwatch"/>
    <s v="BDHRPBS0.D"/>
    <x v="11"/>
    <x v="8"/>
    <s v="CBC-2"/>
    <x v="3"/>
    <x v="14"/>
    <x v="22"/>
    <x v="5"/>
    <x v="5"/>
    <x v="1"/>
  </r>
  <r>
    <s v="TW_TS0116_MT004"/>
    <x v="13"/>
    <x v="17"/>
    <x v="100"/>
    <s v="定點"/>
    <x v="3"/>
    <x v="26"/>
    <x v="5"/>
    <s v="KATY"/>
    <x v="15"/>
    <m/>
    <m/>
    <m/>
    <m/>
    <x v="0"/>
    <x v="0"/>
    <m/>
    <x v="0"/>
    <x v="0"/>
    <x v="0"/>
    <x v="0"/>
    <x v="0"/>
    <x v="0"/>
  </r>
  <r>
    <s v="TW_TS0116_MT004"/>
    <x v="13"/>
    <x v="17"/>
    <x v="101"/>
    <s v="定點"/>
    <x v="3"/>
    <x v="26"/>
    <x v="5"/>
    <s v="KATY"/>
    <x v="15"/>
    <m/>
    <m/>
    <m/>
    <m/>
    <x v="0"/>
    <x v="0"/>
    <m/>
    <x v="0"/>
    <x v="0"/>
    <x v="0"/>
    <x v="0"/>
    <x v="0"/>
    <x v="0"/>
  </r>
  <r>
    <s v="TW_TS0116_MT005"/>
    <x v="14"/>
    <x v="18"/>
    <x v="102"/>
    <s v="定點"/>
    <x v="2"/>
    <x v="27"/>
    <x v="6"/>
    <s v="春娥"/>
    <x v="16"/>
    <m/>
    <s v="ESBDOM3"/>
    <s v="/LOTUS/DOMINO/NTSSRVA1_ES9004"/>
    <s v="CIRCICTP.TXT_x000d__x000a_RI.TXT"/>
    <x v="10"/>
    <x v="7"/>
    <s v="ESBDOM3"/>
    <x v="1"/>
    <x v="12"/>
    <x v="23"/>
    <x v="1"/>
    <x v="1"/>
    <x v="1"/>
  </r>
  <r>
    <s v="TW_TS0116_MT005"/>
    <x v="14"/>
    <x v="18"/>
    <x v="103"/>
    <s v="定點"/>
    <x v="2"/>
    <x v="27"/>
    <x v="6"/>
    <s v="春娥"/>
    <x v="16"/>
    <m/>
    <m/>
    <m/>
    <m/>
    <x v="0"/>
    <x v="0"/>
    <m/>
    <x v="0"/>
    <x v="0"/>
    <x v="0"/>
    <x v="0"/>
    <x v="0"/>
    <x v="0"/>
  </r>
  <r>
    <s v="TW_TS0116_MT005"/>
    <x v="14"/>
    <x v="18"/>
    <x v="104"/>
    <s v="定點"/>
    <x v="2"/>
    <x v="27"/>
    <x v="6"/>
    <s v="春娥"/>
    <x v="16"/>
    <m/>
    <m/>
    <m/>
    <m/>
    <x v="0"/>
    <x v="0"/>
    <m/>
    <x v="0"/>
    <x v="0"/>
    <x v="0"/>
    <x v="0"/>
    <x v="0"/>
    <x v="0"/>
  </r>
  <r>
    <s v="TW_TS0116_MT006"/>
    <x v="15"/>
    <x v="19"/>
    <x v="105"/>
    <s v="定點"/>
    <x v="4"/>
    <x v="27"/>
    <x v="6"/>
    <s v="KATY"/>
    <x v="17"/>
    <m/>
    <s v="ERM"/>
    <s v="/crmdata/escrm/CLTMB/data"/>
    <s v="KYC.txt"/>
    <x v="5"/>
    <x v="3"/>
    <s v="ERM"/>
    <x v="3"/>
    <x v="15"/>
    <x v="24"/>
    <x v="3"/>
    <x v="3"/>
    <x v="1"/>
  </r>
  <r>
    <s v="TW_TS0116_MT006"/>
    <x v="15"/>
    <x v="19"/>
    <x v="106"/>
    <s v="定點"/>
    <x v="4"/>
    <x v="27"/>
    <x v="6"/>
    <s v="KATY"/>
    <x v="17"/>
    <m/>
    <m/>
    <m/>
    <m/>
    <x v="0"/>
    <x v="0"/>
    <m/>
    <x v="0"/>
    <x v="0"/>
    <x v="0"/>
    <x v="0"/>
    <x v="0"/>
    <x v="0"/>
  </r>
  <r>
    <s v="TW_TS0116_MT006"/>
    <x v="15"/>
    <x v="19"/>
    <x v="107"/>
    <s v="定點"/>
    <x v="4"/>
    <x v="27"/>
    <x v="6"/>
    <s v="KATY"/>
    <x v="17"/>
    <m/>
    <m/>
    <m/>
    <m/>
    <x v="0"/>
    <x v="0"/>
    <m/>
    <x v="0"/>
    <x v="0"/>
    <x v="0"/>
    <x v="0"/>
    <x v="0"/>
    <x v="0"/>
  </r>
  <r>
    <s v="TW_TS0116_TD010"/>
    <x v="16"/>
    <x v="20"/>
    <x v="108"/>
    <s v="夜間"/>
    <x v="1"/>
    <x v="28"/>
    <x v="0"/>
    <s v="KATY"/>
    <x v="18"/>
    <m/>
    <m/>
    <m/>
    <m/>
    <x v="0"/>
    <x v="0"/>
    <m/>
    <x v="0"/>
    <x v="0"/>
    <x v="0"/>
    <x v="0"/>
    <x v="0"/>
    <x v="0"/>
  </r>
  <r>
    <s v="TW_TS0116_YR001"/>
    <x v="17"/>
    <x v="21"/>
    <x v="109"/>
    <s v="夜間"/>
    <x v="5"/>
    <x v="28"/>
    <x v="5"/>
    <s v="KATY"/>
    <x v="19"/>
    <m/>
    <m/>
    <m/>
    <m/>
    <x v="0"/>
    <x v="0"/>
    <m/>
    <x v="0"/>
    <x v="0"/>
    <x v="0"/>
    <x v="0"/>
    <x v="0"/>
    <x v="0"/>
  </r>
  <r>
    <s v="TS_TS0116_TD024"/>
    <x v="18"/>
    <x v="22"/>
    <x v="110"/>
    <s v="定點"/>
    <x v="0"/>
    <x v="21"/>
    <x v="4"/>
    <s v="春娥"/>
    <x v="20"/>
    <m/>
    <m/>
    <m/>
    <m/>
    <x v="0"/>
    <x v="0"/>
    <m/>
    <x v="0"/>
    <x v="0"/>
    <x v="0"/>
    <x v="0"/>
    <x v="0"/>
    <x v="0"/>
  </r>
  <r>
    <s v="TS_TS0116_TD024"/>
    <x v="18"/>
    <x v="22"/>
    <x v="111"/>
    <s v="定點"/>
    <x v="0"/>
    <x v="21"/>
    <x v="4"/>
    <s v="春娥"/>
    <x v="20"/>
    <m/>
    <m/>
    <m/>
    <m/>
    <x v="0"/>
    <x v="0"/>
    <m/>
    <x v="0"/>
    <x v="0"/>
    <x v="0"/>
    <x v="0"/>
    <x v="0"/>
    <x v="0"/>
  </r>
  <r>
    <s v="TS_TS0116_TD024"/>
    <x v="18"/>
    <x v="22"/>
    <x v="112"/>
    <s v="定點"/>
    <x v="0"/>
    <x v="21"/>
    <x v="4"/>
    <s v="春娥"/>
    <x v="20"/>
    <m/>
    <m/>
    <m/>
    <m/>
    <x v="0"/>
    <x v="0"/>
    <m/>
    <x v="0"/>
    <x v="0"/>
    <x v="0"/>
    <x v="0"/>
    <x v="0"/>
    <x v="0"/>
  </r>
  <r>
    <s v="TS_TS0116_TD024"/>
    <x v="18"/>
    <x v="22"/>
    <x v="113"/>
    <s v="定點"/>
    <x v="0"/>
    <x v="21"/>
    <x v="4"/>
    <s v="春娥"/>
    <x v="20"/>
    <m/>
    <m/>
    <m/>
    <m/>
    <x v="0"/>
    <x v="0"/>
    <m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6" minRefreshableVersion="3" useAutoFormatting="1" rowGrandTotals="0" colGrandTotals="0" itemPrintTitles="1" createdVersion="6" indent="0" compact="0" compactData="0" multipleFieldFilters="0">
  <location ref="I3:J39" firstHeaderRow="1" firstDataRow="1" firstDataCol="2" rowPageCount="1" colPageCount="1"/>
  <pivotFields count="7">
    <pivotField axis="axisPage" compact="0" outline="0" multipleItemSelectionAllowed="1" showAll="0" defaultSubtotal="0">
      <items count="3">
        <item x="2"/>
        <item h="1"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4">
        <item x="73"/>
        <item x="76"/>
        <item x="74"/>
        <item x="78"/>
        <item x="77"/>
        <item x="75"/>
        <item x="0"/>
        <item x="11"/>
        <item x="64"/>
        <item x="63"/>
        <item x="62"/>
        <item x="65"/>
        <item x="67"/>
        <item x="68"/>
        <item x="66"/>
        <item x="9"/>
        <item x="8"/>
        <item x="71"/>
        <item x="72"/>
        <item x="12"/>
        <item x="79"/>
        <item x="2"/>
        <item x="28"/>
        <item x="24"/>
        <item x="20"/>
        <item x="16"/>
        <item x="26"/>
        <item x="22"/>
        <item x="18"/>
        <item x="14"/>
        <item x="27"/>
        <item x="23"/>
        <item x="19"/>
        <item x="15"/>
        <item x="29"/>
        <item x="25"/>
        <item x="21"/>
        <item x="17"/>
        <item x="36"/>
        <item x="34"/>
        <item x="35"/>
        <item x="37"/>
        <item x="82"/>
        <item x="80"/>
        <item x="81"/>
        <item x="83"/>
        <item x="44"/>
        <item x="42"/>
        <item x="43"/>
        <item x="45"/>
        <item x="56"/>
        <item x="54"/>
        <item x="55"/>
        <item x="57"/>
        <item x="52"/>
        <item x="50"/>
        <item x="51"/>
        <item x="53"/>
        <item x="32"/>
        <item x="30"/>
        <item x="31"/>
        <item x="33"/>
        <item x="48"/>
        <item x="46"/>
        <item x="47"/>
        <item x="49"/>
        <item x="40"/>
        <item x="38"/>
        <item x="39"/>
        <item x="41"/>
        <item x="1"/>
        <item x="69"/>
        <item x="70"/>
        <item x="58"/>
        <item x="59"/>
        <item x="60"/>
        <item x="61"/>
        <item x="3"/>
        <item x="10"/>
        <item x="7"/>
        <item x="5"/>
        <item x="6"/>
        <item x="1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8">
        <item x="14"/>
        <item x="39"/>
        <item x="55"/>
        <item x="86"/>
        <item x="12"/>
        <item x="33"/>
        <item x="28"/>
        <item x="32"/>
        <item x="31"/>
        <item x="30"/>
        <item x="81"/>
        <item x="29"/>
        <item x="11"/>
        <item x="60"/>
        <item x="24"/>
        <item x="82"/>
        <item x="83"/>
        <item x="0"/>
        <item x="8"/>
        <item x="7"/>
        <item x="2"/>
        <item x="4"/>
        <item x="3"/>
        <item x="1"/>
        <item x="25"/>
        <item x="64"/>
        <item x="61"/>
        <item x="53"/>
        <item x="80"/>
        <item x="66"/>
        <item x="73"/>
        <item x="77"/>
        <item x="71"/>
        <item x="75"/>
        <item x="76"/>
        <item x="78"/>
        <item x="13"/>
        <item x="17"/>
        <item x="52"/>
        <item x="21"/>
        <item x="49"/>
        <item x="19"/>
        <item x="43"/>
        <item x="63"/>
        <item x="15"/>
        <item x="84"/>
        <item x="5"/>
        <item x="69"/>
        <item x="70"/>
        <item x="34"/>
        <item x="68"/>
        <item x="6"/>
        <item x="62"/>
        <item x="37"/>
        <item x="18"/>
        <item x="36"/>
        <item x="50"/>
        <item x="16"/>
        <item x="45"/>
        <item x="72"/>
        <item x="22"/>
        <item x="23"/>
        <item x="38"/>
        <item x="67"/>
        <item x="44"/>
        <item x="40"/>
        <item x="56"/>
        <item x="65"/>
        <item x="47"/>
        <item x="48"/>
        <item x="74"/>
        <item x="20"/>
        <item x="51"/>
        <item x="46"/>
        <item x="35"/>
        <item x="59"/>
        <item x="58"/>
        <item x="85"/>
        <item x="54"/>
        <item x="79"/>
        <item x="57"/>
        <item x="87"/>
        <item x="10"/>
        <item x="9"/>
        <item x="42"/>
        <item x="41"/>
        <item x="26"/>
        <item x="2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h="1" x="1"/>
        <item h="1" m="1" x="6"/>
        <item x="4"/>
        <item x="2"/>
        <item h="1" x="3"/>
        <item x="5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5">
        <item m="1" x="20"/>
        <item x="3"/>
        <item m="1" x="21"/>
        <item x="5"/>
        <item x="12"/>
        <item m="1" x="23"/>
        <item x="7"/>
        <item x="8"/>
        <item x="10"/>
        <item m="1" x="18"/>
        <item m="1" x="24"/>
        <item x="0"/>
        <item m="1" x="22"/>
        <item m="1" x="19"/>
        <item x="1"/>
        <item x="2"/>
        <item x="4"/>
        <item x="6"/>
        <item x="9"/>
        <item x="11"/>
        <item x="13"/>
        <item x="14"/>
        <item x="15"/>
        <item x="16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36">
    <i>
      <x v="22"/>
      <x v="47"/>
    </i>
    <i>
      <x v="23"/>
      <x v="63"/>
    </i>
    <i>
      <x v="24"/>
      <x v="52"/>
    </i>
    <i>
      <x v="25"/>
      <x v="52"/>
    </i>
    <i>
      <x v="26"/>
      <x v="29"/>
    </i>
    <i>
      <x v="27"/>
      <x v="29"/>
    </i>
    <i>
      <x v="28"/>
      <x v="25"/>
    </i>
    <i>
      <x v="29"/>
      <x v="26"/>
    </i>
    <i>
      <x v="34"/>
      <x v="48"/>
    </i>
    <i>
      <x v="35"/>
      <x v="50"/>
    </i>
    <i>
      <x v="36"/>
      <x v="67"/>
    </i>
    <i>
      <x v="37"/>
      <x v="43"/>
    </i>
    <i>
      <x v="38"/>
      <x v="70"/>
    </i>
    <i>
      <x v="39"/>
      <x v="30"/>
    </i>
    <i>
      <x v="41"/>
      <x v="70"/>
    </i>
    <i>
      <x v="42"/>
      <x v="52"/>
    </i>
    <i>
      <x v="43"/>
      <x v="26"/>
    </i>
    <i>
      <x v="45"/>
      <x v="43"/>
    </i>
    <i>
      <x v="46"/>
      <x v="69"/>
    </i>
    <i>
      <x v="47"/>
      <x v="34"/>
    </i>
    <i>
      <x v="49"/>
      <x v="69"/>
    </i>
    <i>
      <x v="50"/>
      <x v="60"/>
    </i>
    <i>
      <x v="51"/>
      <x v="28"/>
    </i>
    <i>
      <x v="53"/>
      <x v="59"/>
    </i>
    <i>
      <x v="54"/>
      <x v="63"/>
    </i>
    <i>
      <x v="55"/>
      <x v="35"/>
    </i>
    <i>
      <x v="57"/>
      <x v="79"/>
    </i>
    <i>
      <x v="58"/>
      <x v="60"/>
    </i>
    <i>
      <x v="59"/>
      <x v="32"/>
    </i>
    <i>
      <x v="61"/>
      <x v="59"/>
    </i>
    <i>
      <x v="62"/>
      <x v="60"/>
    </i>
    <i>
      <x v="63"/>
      <x v="31"/>
    </i>
    <i>
      <x v="65"/>
      <x v="59"/>
    </i>
    <i>
      <x v="66"/>
      <x v="60"/>
    </i>
    <i>
      <x v="67"/>
      <x v="33"/>
    </i>
    <i>
      <x v="69"/>
      <x v="59"/>
    </i>
  </rowItems>
  <colItems count="1">
    <i/>
  </colItems>
  <pageFields count="1">
    <pageField fld="0" hier="-1"/>
  </pageFields>
  <formats count="1">
    <format dxfId="39">
      <pivotArea field="2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樞紐分析表3" cacheId="2" applyNumberFormats="0" applyBorderFormats="0" applyFontFormats="0" applyPatternFormats="0" applyAlignmentFormats="0" applyWidthHeightFormats="1" dataCaption="數值" updatedVersion="6" minRefreshableVersion="3" useAutoFormatting="1" rowGrandTotals="0" colGrandTotals="0" itemPrintTitles="1" createdVersion="6" indent="0" compact="0" compactData="0" multipleFieldFilters="0">
  <location ref="AB3:AD39" firstHeaderRow="1" firstDataRow="1" firstDataCol="3"/>
  <pivotFields count="2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9">
        <item x="3"/>
        <item x="14"/>
        <item x="6"/>
        <item x="11"/>
        <item x="10"/>
        <item x="13"/>
        <item x="12"/>
        <item x="9"/>
        <item x="15"/>
        <item x="4"/>
        <item x="7"/>
        <item x="16"/>
        <item x="8"/>
        <item x="5"/>
        <item x="1"/>
        <item x="2"/>
        <item x="0"/>
        <item x="17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x="20"/>
        <item x="0"/>
        <item x="4"/>
        <item x="12"/>
        <item x="6"/>
        <item x="1"/>
        <item x="18"/>
        <item x="7"/>
        <item x="15"/>
        <item x="14"/>
        <item x="17"/>
        <item x="16"/>
        <item x="13"/>
        <item x="19"/>
        <item x="8"/>
        <item x="10"/>
        <item x="5"/>
        <item x="11"/>
        <item x="9"/>
        <item x="2"/>
        <item x="3"/>
        <item x="21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114">
        <item x="108"/>
        <item x="12"/>
        <item x="13"/>
        <item x="14"/>
        <item x="24"/>
        <item x="25"/>
        <item x="26"/>
        <item x="35"/>
        <item x="36"/>
        <item x="37"/>
        <item x="38"/>
        <item x="39"/>
        <item x="40"/>
        <item x="50"/>
        <item x="51"/>
        <item x="52"/>
        <item x="58"/>
        <item x="59"/>
        <item x="60"/>
        <item x="65"/>
        <item x="66"/>
        <item x="67"/>
        <item x="77"/>
        <item x="78"/>
        <item x="79"/>
        <item x="86"/>
        <item x="87"/>
        <item x="88"/>
        <item x="89"/>
        <item x="90"/>
        <item x="91"/>
        <item x="80"/>
        <item x="81"/>
        <item x="82"/>
        <item x="83"/>
        <item x="84"/>
        <item x="85"/>
        <item x="20"/>
        <item x="21"/>
        <item x="22"/>
        <item x="23"/>
        <item x="46"/>
        <item x="47"/>
        <item x="48"/>
        <item x="49"/>
        <item x="61"/>
        <item x="62"/>
        <item x="63"/>
        <item x="64"/>
        <item x="73"/>
        <item x="74"/>
        <item x="75"/>
        <item x="76"/>
        <item x="1"/>
        <item x="2"/>
        <item x="3"/>
        <item x="4"/>
        <item x="5"/>
        <item x="6"/>
        <item x="102"/>
        <item x="103"/>
        <item x="104"/>
        <item x="27"/>
        <item x="28"/>
        <item x="29"/>
        <item x="97"/>
        <item x="95"/>
        <item x="96"/>
        <item x="99"/>
        <item x="100"/>
        <item x="101"/>
        <item x="98"/>
        <item x="92"/>
        <item x="93"/>
        <item x="94"/>
        <item x="105"/>
        <item x="30"/>
        <item x="31"/>
        <item x="32"/>
        <item x="33"/>
        <item x="34"/>
        <item x="53"/>
        <item x="54"/>
        <item x="55"/>
        <item x="56"/>
        <item x="57"/>
        <item x="15"/>
        <item x="16"/>
        <item x="17"/>
        <item x="18"/>
        <item x="19"/>
        <item x="68"/>
        <item x="69"/>
        <item x="70"/>
        <item x="71"/>
        <item x="72"/>
        <item x="45"/>
        <item x="41"/>
        <item x="42"/>
        <item x="43"/>
        <item x="44"/>
        <item x="7"/>
        <item x="8"/>
        <item x="9"/>
        <item x="10"/>
        <item x="11"/>
        <item x="0"/>
        <item x="106"/>
        <item x="107"/>
        <item x="109"/>
        <item x="110"/>
        <item x="111"/>
        <item x="112"/>
        <item x="1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4"/>
        <item x="3"/>
        <item x="2"/>
        <item x="1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m="1"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4"/>
        <item x="3"/>
        <item x="1"/>
        <item x="5"/>
        <item x="2"/>
        <item x="0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1">
        <item x="0"/>
        <item x="3"/>
        <item x="5"/>
        <item x="1"/>
        <item x="2"/>
        <item x="14"/>
        <item x="15"/>
        <item x="12"/>
        <item x="9"/>
        <item x="18"/>
        <item x="10"/>
        <item x="11"/>
        <item x="6"/>
        <item x="4"/>
        <item x="16"/>
        <item x="17"/>
        <item x="13"/>
        <item x="7"/>
        <item x="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5"/>
    <field x="6"/>
    <field x="2"/>
  </rowFields>
  <rowItems count="36">
    <i>
      <x/>
      <x/>
      <x v="1"/>
    </i>
    <i r="1">
      <x v="2"/>
      <x v="19"/>
    </i>
    <i r="1">
      <x v="3"/>
      <x v="19"/>
    </i>
    <i r="1">
      <x v="21"/>
      <x v="22"/>
    </i>
    <i r="1">
      <x v="24"/>
      <x v="12"/>
    </i>
    <i>
      <x v="1"/>
      <x v="27"/>
      <x v="13"/>
    </i>
    <i>
      <x v="2"/>
      <x v="25"/>
      <x v="9"/>
    </i>
    <i r="1">
      <x v="26"/>
      <x v="10"/>
    </i>
    <i r="2">
      <x v="11"/>
    </i>
    <i>
      <x v="3"/>
      <x v="12"/>
      <x v="18"/>
    </i>
    <i r="1">
      <x v="27"/>
      <x v="6"/>
    </i>
    <i>
      <x v="4"/>
      <x v="1"/>
      <x v="5"/>
    </i>
    <i r="1">
      <x v="4"/>
      <x v="20"/>
    </i>
    <i r="1">
      <x v="5"/>
      <x v="2"/>
    </i>
    <i r="1">
      <x v="6"/>
      <x v="16"/>
    </i>
    <i r="1">
      <x v="7"/>
      <x v="4"/>
    </i>
    <i r="1">
      <x v="8"/>
      <x v="2"/>
    </i>
    <i r="1">
      <x v="9"/>
      <x v="7"/>
    </i>
    <i r="2">
      <x v="14"/>
    </i>
    <i r="1">
      <x v="10"/>
      <x v="2"/>
    </i>
    <i r="1">
      <x v="11"/>
      <x v="2"/>
    </i>
    <i r="1">
      <x v="12"/>
      <x v="4"/>
    </i>
    <i r="1">
      <x v="13"/>
      <x v="2"/>
    </i>
    <i r="1">
      <x v="14"/>
      <x v="15"/>
    </i>
    <i r="1">
      <x v="15"/>
      <x v="2"/>
    </i>
    <i r="1">
      <x v="16"/>
      <x v="4"/>
    </i>
    <i r="1">
      <x v="17"/>
      <x v="2"/>
    </i>
    <i r="1">
      <x v="18"/>
      <x v="17"/>
    </i>
    <i r="1">
      <x v="19"/>
      <x v="4"/>
    </i>
    <i r="1">
      <x v="20"/>
      <x v="2"/>
    </i>
    <i r="1">
      <x v="21"/>
      <x v="3"/>
    </i>
    <i r="1">
      <x v="22"/>
      <x v="2"/>
    </i>
    <i r="1">
      <x v="23"/>
      <x v="2"/>
    </i>
    <i r="1">
      <x v="26"/>
      <x v="8"/>
    </i>
    <i r="1">
      <x v="28"/>
      <x/>
    </i>
    <i>
      <x v="5"/>
      <x v="28"/>
      <x v="21"/>
    </i>
  </rowItems>
  <colItems count="1">
    <i/>
  </colItems>
  <formats count="6">
    <format dxfId="23">
      <pivotArea type="all" dataOnly="0" outline="0" fieldPosition="0"/>
    </format>
    <format dxfId="22">
      <pivotArea field="1" type="button" dataOnly="0" labelOnly="1" outline="0"/>
    </format>
    <format dxfId="21">
      <pivotArea field="2" type="button" dataOnly="0" labelOnly="1" outline="0" axis="axisRow" fieldPosition="2"/>
    </format>
    <format dxfId="20">
      <pivotArea field="3" type="button" dataOnly="0" labelOnly="1" outline="0"/>
    </format>
    <format dxfId="19">
      <pivotArea field="7" type="button" dataOnly="0" labelOnly="1" outline="0"/>
    </format>
    <format dxfId="18">
      <pivotArea field="9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樞紐分析表1" cacheId="2" applyNumberFormats="0" applyBorderFormats="0" applyFontFormats="0" applyPatternFormats="0" applyAlignmentFormats="0" applyWidthHeightFormats="1" dataCaption="數值" updatedVersion="6" minRefreshableVersion="3" useAutoFormatting="1" rowGrandTotals="0" colGrandTotals="0" itemPrintTitles="1" createdVersion="6" indent="0" compact="0" compactData="0" multipleFieldFilters="0">
  <location ref="Q3:W33" firstHeaderRow="1" firstDataRow="1" firstDataCol="7"/>
  <pivotFields count="2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9">
        <item x="3"/>
        <item x="14"/>
        <item x="6"/>
        <item x="11"/>
        <item x="10"/>
        <item x="13"/>
        <item x="12"/>
        <item x="9"/>
        <item x="15"/>
        <item x="4"/>
        <item x="7"/>
        <item x="16"/>
        <item x="8"/>
        <item x="5"/>
        <item x="1"/>
        <item x="2"/>
        <item x="0"/>
        <item x="17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3">
        <item x="20"/>
        <item x="0"/>
        <item x="4"/>
        <item x="12"/>
        <item x="6"/>
        <item x="1"/>
        <item x="18"/>
        <item x="7"/>
        <item x="15"/>
        <item x="14"/>
        <item x="17"/>
        <item x="16"/>
        <item x="13"/>
        <item x="19"/>
        <item x="8"/>
        <item x="10"/>
        <item x="5"/>
        <item x="11"/>
        <item x="9"/>
        <item x="2"/>
        <item x="3"/>
        <item x="21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114">
        <item x="108"/>
        <item x="12"/>
        <item x="13"/>
        <item x="14"/>
        <item x="24"/>
        <item x="25"/>
        <item x="26"/>
        <item x="35"/>
        <item x="36"/>
        <item x="37"/>
        <item x="38"/>
        <item x="39"/>
        <item x="40"/>
        <item x="50"/>
        <item x="51"/>
        <item x="52"/>
        <item x="58"/>
        <item x="59"/>
        <item x="60"/>
        <item x="65"/>
        <item x="66"/>
        <item x="67"/>
        <item x="77"/>
        <item x="78"/>
        <item x="79"/>
        <item x="86"/>
        <item x="87"/>
        <item x="88"/>
        <item x="89"/>
        <item x="90"/>
        <item x="91"/>
        <item x="80"/>
        <item x="81"/>
        <item x="82"/>
        <item x="83"/>
        <item x="84"/>
        <item x="85"/>
        <item x="20"/>
        <item x="21"/>
        <item x="22"/>
        <item x="23"/>
        <item x="46"/>
        <item x="47"/>
        <item x="48"/>
        <item x="49"/>
        <item x="61"/>
        <item x="62"/>
        <item x="63"/>
        <item x="64"/>
        <item x="73"/>
        <item x="74"/>
        <item x="75"/>
        <item x="76"/>
        <item x="1"/>
        <item x="2"/>
        <item x="3"/>
        <item x="4"/>
        <item x="5"/>
        <item x="6"/>
        <item x="102"/>
        <item x="103"/>
        <item x="104"/>
        <item x="27"/>
        <item x="28"/>
        <item x="29"/>
        <item x="97"/>
        <item x="95"/>
        <item x="96"/>
        <item x="99"/>
        <item x="100"/>
        <item x="101"/>
        <item x="98"/>
        <item x="92"/>
        <item x="93"/>
        <item x="94"/>
        <item x="105"/>
        <item x="30"/>
        <item x="31"/>
        <item x="32"/>
        <item x="33"/>
        <item x="34"/>
        <item x="53"/>
        <item x="54"/>
        <item x="55"/>
        <item x="56"/>
        <item x="57"/>
        <item x="15"/>
        <item x="16"/>
        <item x="17"/>
        <item x="18"/>
        <item x="19"/>
        <item x="68"/>
        <item x="69"/>
        <item x="70"/>
        <item x="71"/>
        <item x="72"/>
        <item x="45"/>
        <item x="41"/>
        <item x="42"/>
        <item x="43"/>
        <item x="44"/>
        <item x="7"/>
        <item x="8"/>
        <item x="9"/>
        <item x="10"/>
        <item x="11"/>
        <item x="0"/>
        <item x="106"/>
        <item x="107"/>
        <item x="109"/>
        <item x="110"/>
        <item x="111"/>
        <item x="112"/>
        <item x="1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4"/>
        <item x="3"/>
        <item x="1"/>
        <item x="5"/>
        <item x="2"/>
        <item x="0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1">
        <item x="0"/>
        <item x="3"/>
        <item x="5"/>
        <item x="1"/>
        <item x="2"/>
        <item x="14"/>
        <item x="15"/>
        <item x="12"/>
        <item x="9"/>
        <item x="18"/>
        <item x="10"/>
        <item x="11"/>
        <item x="6"/>
        <item x="4"/>
        <item x="16"/>
        <item x="17"/>
        <item x="13"/>
        <item x="7"/>
        <item x="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4"/>
        <item x="3"/>
        <item x="8"/>
        <item x="11"/>
        <item x="5"/>
        <item x="7"/>
        <item x="6"/>
        <item x="1"/>
        <item x="10"/>
        <item x="2"/>
        <item x="0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5"/>
        <item x="2"/>
        <item x="8"/>
        <item x="1"/>
        <item x="7"/>
        <item x="3"/>
        <item x="4"/>
        <item x="0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8"/>
        <item x="9"/>
        <item x="13"/>
        <item x="7"/>
        <item x="3"/>
        <item x="1"/>
        <item x="15"/>
        <item x="4"/>
        <item x="14"/>
        <item x="2"/>
        <item x="12"/>
        <item x="5"/>
        <item x="6"/>
        <item x="0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5">
        <item x="10"/>
        <item x="22"/>
        <item x="23"/>
        <item x="20"/>
        <item x="8"/>
        <item x="21"/>
        <item x="5"/>
        <item x="17"/>
        <item x="15"/>
        <item x="16"/>
        <item x="19"/>
        <item x="24"/>
        <item x="2"/>
        <item x="1"/>
        <item x="6"/>
        <item x="7"/>
        <item x="12"/>
        <item x="4"/>
        <item x="14"/>
        <item x="11"/>
        <item x="3"/>
        <item x="13"/>
        <item x="18"/>
        <item x="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6">
        <item x="1"/>
        <item x="3"/>
        <item x="5"/>
        <item x="0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1"/>
        <item x="3"/>
        <item x="5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15"/>
    <field x="14"/>
    <field x="20"/>
    <field x="21"/>
    <field x="18"/>
    <field x="19"/>
    <field x="22"/>
  </rowFields>
  <rowItems count="30">
    <i>
      <x/>
      <x v="5"/>
      <x/>
      <x v="1"/>
      <x v="12"/>
      <x v="23"/>
      <x v="1"/>
    </i>
    <i>
      <x v="1"/>
      <x/>
      <x v="4"/>
      <x/>
      <x/>
      <x v="8"/>
      <x v="1"/>
    </i>
    <i r="5">
      <x v="9"/>
      <x/>
    </i>
    <i r="4">
      <x v="3"/>
      <x v="19"/>
      <x/>
    </i>
    <i r="4">
      <x v="4"/>
      <x v="14"/>
      <x/>
    </i>
    <i r="5">
      <x v="20"/>
      <x/>
    </i>
    <i r="5">
      <x v="21"/>
      <x/>
    </i>
    <i r="1">
      <x v="1"/>
      <x v="4"/>
      <x/>
      <x v="4"/>
      <x v="14"/>
      <x v="1"/>
    </i>
    <i r="5">
      <x v="15"/>
      <x v="1"/>
    </i>
    <i r="5">
      <x v="16"/>
      <x v="1"/>
    </i>
    <i r="5">
      <x v="17"/>
      <x v="1"/>
    </i>
    <i r="5">
      <x v="18"/>
      <x v="1"/>
    </i>
    <i r="5">
      <x v="19"/>
      <x v="1"/>
    </i>
    <i r="5">
      <x v="20"/>
      <x v="1"/>
    </i>
    <i r="5">
      <x v="21"/>
      <x v="1"/>
    </i>
    <i r="4">
      <x v="15"/>
      <x v="10"/>
      <x v="1"/>
    </i>
    <i r="1">
      <x v="2"/>
      <x v="4"/>
      <x/>
      <x v="1"/>
      <x v="7"/>
      <x v="1"/>
    </i>
    <i r="4">
      <x v="2"/>
      <x v="5"/>
      <x v="1"/>
    </i>
    <i>
      <x v="2"/>
      <x v="3"/>
      <x v="2"/>
      <x v="3"/>
      <x v="8"/>
      <x v="1"/>
      <x/>
    </i>
    <i>
      <x v="3"/>
      <x v="7"/>
      <x/>
      <x v="1"/>
      <x v="5"/>
      <x v="13"/>
      <x/>
    </i>
    <i r="4">
      <x v="9"/>
      <x v="12"/>
      <x v="1"/>
    </i>
    <i>
      <x v="4"/>
      <x v="8"/>
      <x/>
      <x v="1"/>
      <x v="10"/>
      <x v="2"/>
      <x/>
    </i>
    <i r="5">
      <x v="3"/>
      <x/>
    </i>
    <i>
      <x v="5"/>
      <x v="4"/>
      <x v="1"/>
      <x v="2"/>
      <x v="6"/>
      <x v="11"/>
      <x/>
    </i>
    <i r="4">
      <x v="7"/>
      <x v="6"/>
      <x/>
    </i>
    <i>
      <x v="6"/>
      <x v="6"/>
      <x v="5"/>
      <x v="4"/>
      <x v="11"/>
      <x/>
      <x v="1"/>
    </i>
    <i r="5">
      <x v="4"/>
      <x/>
    </i>
    <i>
      <x v="7"/>
      <x v="9"/>
      <x v="3"/>
      <x v="5"/>
      <x v="13"/>
      <x v="24"/>
      <x v="2"/>
    </i>
    <i r="1">
      <x v="10"/>
      <x v="3"/>
      <x v="5"/>
      <x v="13"/>
      <x v="24"/>
      <x v="2"/>
    </i>
    <i>
      <x v="8"/>
      <x v="11"/>
      <x/>
      <x v="1"/>
      <x v="14"/>
      <x v="22"/>
      <x v="1"/>
    </i>
  </rowItems>
  <colItems count="1">
    <i/>
  </colItems>
  <formats count="6">
    <format dxfId="29">
      <pivotArea type="all" dataOnly="0" outline="0" fieldPosition="0"/>
    </format>
    <format dxfId="28">
      <pivotArea field="1" type="button" dataOnly="0" labelOnly="1" outline="0"/>
    </format>
    <format dxfId="27">
      <pivotArea field="2" type="button" dataOnly="0" labelOnly="1" outline="0"/>
    </format>
    <format dxfId="26">
      <pivotArea field="3" type="button" dataOnly="0" labelOnly="1" outline="0"/>
    </format>
    <format dxfId="25">
      <pivotArea field="7" type="button" dataOnly="0" labelOnly="1" outline="0"/>
    </format>
    <format dxfId="24">
      <pivotArea field="9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樞紐分析表4" cacheId="2" applyNumberFormats="0" applyBorderFormats="0" applyFontFormats="0" applyPatternFormats="0" applyAlignmentFormats="0" applyWidthHeightFormats="1" dataCaption="數值" updatedVersion="6" minRefreshableVersion="3" useAutoFormatting="1" rowGrandTotals="0" colGrandTotals="0" itemPrintTitles="1" createdVersion="6" indent="0" compact="0" compactData="0" multipleFieldFilters="0">
  <location ref="AT3:AY18" firstHeaderRow="1" firstDataRow="1" firstDataCol="6"/>
  <pivotFields count="2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9">
        <item x="3"/>
        <item x="14"/>
        <item x="6"/>
        <item x="11"/>
        <item x="10"/>
        <item x="13"/>
        <item x="12"/>
        <item x="9"/>
        <item x="15"/>
        <item x="4"/>
        <item x="7"/>
        <item x="16"/>
        <item x="8"/>
        <item x="5"/>
        <item x="1"/>
        <item x="2"/>
        <item x="0"/>
        <item x="17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3">
        <item x="20"/>
        <item x="0"/>
        <item x="4"/>
        <item x="12"/>
        <item x="6"/>
        <item x="1"/>
        <item x="18"/>
        <item x="7"/>
        <item x="15"/>
        <item x="14"/>
        <item x="17"/>
        <item x="16"/>
        <item x="13"/>
        <item x="19"/>
        <item x="8"/>
        <item x="10"/>
        <item x="5"/>
        <item x="11"/>
        <item x="9"/>
        <item x="2"/>
        <item x="3"/>
        <item x="21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114">
        <item x="108"/>
        <item x="12"/>
        <item x="13"/>
        <item x="14"/>
        <item x="24"/>
        <item x="25"/>
        <item x="26"/>
        <item x="35"/>
        <item x="36"/>
        <item x="37"/>
        <item x="38"/>
        <item x="39"/>
        <item x="40"/>
        <item x="50"/>
        <item x="51"/>
        <item x="52"/>
        <item x="58"/>
        <item x="59"/>
        <item x="60"/>
        <item x="65"/>
        <item x="66"/>
        <item x="67"/>
        <item x="77"/>
        <item x="78"/>
        <item x="79"/>
        <item x="86"/>
        <item x="87"/>
        <item x="88"/>
        <item x="89"/>
        <item x="90"/>
        <item x="91"/>
        <item x="80"/>
        <item x="81"/>
        <item x="82"/>
        <item x="83"/>
        <item x="84"/>
        <item x="85"/>
        <item x="20"/>
        <item x="21"/>
        <item x="22"/>
        <item x="23"/>
        <item x="46"/>
        <item x="47"/>
        <item x="48"/>
        <item x="49"/>
        <item x="61"/>
        <item x="62"/>
        <item x="63"/>
        <item x="64"/>
        <item x="73"/>
        <item x="74"/>
        <item x="75"/>
        <item x="76"/>
        <item x="1"/>
        <item x="2"/>
        <item x="3"/>
        <item x="4"/>
        <item x="5"/>
        <item x="6"/>
        <item x="102"/>
        <item x="103"/>
        <item x="104"/>
        <item x="27"/>
        <item x="28"/>
        <item x="29"/>
        <item x="97"/>
        <item x="95"/>
        <item x="96"/>
        <item x="99"/>
        <item x="100"/>
        <item x="101"/>
        <item x="98"/>
        <item x="92"/>
        <item x="93"/>
        <item x="94"/>
        <item x="105"/>
        <item x="30"/>
        <item x="31"/>
        <item x="32"/>
        <item x="33"/>
        <item x="34"/>
        <item x="53"/>
        <item x="54"/>
        <item x="55"/>
        <item x="56"/>
        <item x="57"/>
        <item x="15"/>
        <item x="16"/>
        <item x="17"/>
        <item x="18"/>
        <item x="19"/>
        <item x="68"/>
        <item x="69"/>
        <item x="70"/>
        <item x="71"/>
        <item x="72"/>
        <item x="45"/>
        <item x="41"/>
        <item x="42"/>
        <item x="43"/>
        <item x="44"/>
        <item x="7"/>
        <item x="8"/>
        <item x="9"/>
        <item x="10"/>
        <item x="11"/>
        <item x="0"/>
        <item x="106"/>
        <item x="107"/>
        <item x="109"/>
        <item x="110"/>
        <item x="111"/>
        <item x="112"/>
        <item x="1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4"/>
        <item x="3"/>
        <item x="1"/>
        <item x="5"/>
        <item x="2"/>
        <item x="0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1">
        <item x="0"/>
        <item x="3"/>
        <item x="5"/>
        <item x="1"/>
        <item x="2"/>
        <item x="14"/>
        <item x="15"/>
        <item x="12"/>
        <item x="9"/>
        <item x="18"/>
        <item x="10"/>
        <item x="11"/>
        <item x="6"/>
        <item x="4"/>
        <item x="16"/>
        <item x="17"/>
        <item x="13"/>
        <item x="7"/>
        <item x="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9">
        <item x="5"/>
        <item x="2"/>
        <item x="8"/>
        <item x="1"/>
        <item x="7"/>
        <item x="3"/>
        <item x="4"/>
        <item h="1" x="0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h="1" x="3"/>
        <item x="2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8"/>
        <item x="9"/>
        <item x="13"/>
        <item x="7"/>
        <item x="3"/>
        <item x="1"/>
        <item x="15"/>
        <item x="4"/>
        <item x="14"/>
        <item x="2"/>
        <item x="12"/>
        <item x="5"/>
        <item x="6"/>
        <item x="0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6">
        <item x="1"/>
        <item x="3"/>
        <item x="5"/>
        <item x="0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1"/>
        <item x="3"/>
        <item x="5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17"/>
    <field x="15"/>
    <field x="20"/>
    <field x="21"/>
    <field x="18"/>
    <field x="22"/>
  </rowFields>
  <rowItems count="15">
    <i>
      <x/>
      <x/>
      <x/>
      <x v="1"/>
      <x v="12"/>
      <x v="1"/>
    </i>
    <i r="1">
      <x v="3"/>
      <x/>
      <x v="1"/>
      <x v="5"/>
      <x/>
    </i>
    <i r="4">
      <x v="9"/>
      <x v="1"/>
    </i>
    <i r="1">
      <x v="4"/>
      <x/>
      <x v="1"/>
      <x v="10"/>
      <x/>
    </i>
    <i r="1">
      <x v="8"/>
      <x/>
      <x v="1"/>
      <x v="14"/>
      <x v="1"/>
    </i>
    <i>
      <x v="2"/>
      <x v="1"/>
      <x v="4"/>
      <x/>
      <x/>
      <x/>
    </i>
    <i r="5">
      <x v="1"/>
    </i>
    <i r="4">
      <x v="1"/>
      <x v="1"/>
    </i>
    <i r="4">
      <x v="2"/>
      <x v="1"/>
    </i>
    <i r="4">
      <x v="3"/>
      <x/>
    </i>
    <i r="4">
      <x v="4"/>
      <x/>
    </i>
    <i r="5">
      <x v="1"/>
    </i>
    <i r="4">
      <x v="15"/>
      <x v="1"/>
    </i>
    <i r="1">
      <x v="6"/>
      <x v="5"/>
      <x v="4"/>
      <x v="11"/>
      <x/>
    </i>
    <i r="5">
      <x v="1"/>
    </i>
  </rowItems>
  <colItems count="1">
    <i/>
  </colItems>
  <formats count="6">
    <format dxfId="35">
      <pivotArea type="all" dataOnly="0" outline="0" fieldPosition="0"/>
    </format>
    <format dxfId="34">
      <pivotArea field="1" type="button" dataOnly="0" labelOnly="1" outline="0"/>
    </format>
    <format dxfId="33">
      <pivotArea field="2" type="button" dataOnly="0" labelOnly="1" outline="0"/>
    </format>
    <format dxfId="32">
      <pivotArea field="3" type="button" dataOnly="0" labelOnly="1" outline="0"/>
    </format>
    <format dxfId="31">
      <pivotArea field="7" type="button" dataOnly="0" labelOnly="1" outline="0"/>
    </format>
    <format dxfId="30">
      <pivotArea field="9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樞紐分析表1" cacheId="1" applyNumberFormats="0" applyBorderFormats="0" applyFontFormats="0" applyPatternFormats="0" applyAlignmentFormats="0" applyWidthHeightFormats="1" dataCaption="數值" updatedVersion="6" minRefreshableVersion="3" useAutoFormatting="1" rowGrandTotals="0" colGrandTotals="0" itemPrintTitles="1" createdVersion="6" indent="0" compact="0" compactData="0" multipleFieldFilters="0">
  <location ref="Q3:S12" firstHeaderRow="1" firstDataRow="1" firstDataCol="3"/>
  <pivotFields count="2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7">
        <item x="3"/>
        <item x="14"/>
        <item x="6"/>
        <item x="11"/>
        <item x="10"/>
        <item x="13"/>
        <item x="12"/>
        <item x="9"/>
        <item x="15"/>
        <item x="4"/>
        <item x="7"/>
        <item m="1" x="16"/>
        <item x="8"/>
        <item x="5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0">
        <item m="1" x="19"/>
        <item x="0"/>
        <item x="3"/>
        <item x="11"/>
        <item x="5"/>
        <item x="1"/>
        <item x="17"/>
        <item x="6"/>
        <item x="14"/>
        <item x="13"/>
        <item x="16"/>
        <item x="15"/>
        <item x="12"/>
        <item x="18"/>
        <item x="7"/>
        <item x="9"/>
        <item x="4"/>
        <item x="10"/>
        <item x="8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108">
        <item m="1" x="107"/>
        <item x="12"/>
        <item x="13"/>
        <item x="14"/>
        <item x="24"/>
        <item x="25"/>
        <item x="26"/>
        <item x="35"/>
        <item x="36"/>
        <item x="37"/>
        <item x="38"/>
        <item x="39"/>
        <item x="40"/>
        <item x="50"/>
        <item x="51"/>
        <item x="52"/>
        <item x="58"/>
        <item x="59"/>
        <item x="60"/>
        <item x="65"/>
        <item x="66"/>
        <item x="67"/>
        <item x="77"/>
        <item x="78"/>
        <item x="79"/>
        <item x="86"/>
        <item x="87"/>
        <item x="88"/>
        <item x="89"/>
        <item x="90"/>
        <item x="91"/>
        <item x="80"/>
        <item x="81"/>
        <item x="82"/>
        <item x="83"/>
        <item x="84"/>
        <item x="85"/>
        <item x="20"/>
        <item x="21"/>
        <item x="22"/>
        <item x="23"/>
        <item x="46"/>
        <item x="47"/>
        <item x="48"/>
        <item x="49"/>
        <item x="61"/>
        <item x="62"/>
        <item x="63"/>
        <item x="64"/>
        <item x="73"/>
        <item x="74"/>
        <item x="75"/>
        <item x="76"/>
        <item x="1"/>
        <item x="2"/>
        <item x="3"/>
        <item x="4"/>
        <item x="5"/>
        <item x="6"/>
        <item x="102"/>
        <item x="103"/>
        <item x="104"/>
        <item x="27"/>
        <item x="28"/>
        <item x="29"/>
        <item x="97"/>
        <item x="95"/>
        <item x="96"/>
        <item x="99"/>
        <item x="100"/>
        <item x="101"/>
        <item x="98"/>
        <item x="92"/>
        <item x="93"/>
        <item x="94"/>
        <item x="105"/>
        <item x="30"/>
        <item x="31"/>
        <item x="32"/>
        <item x="33"/>
        <item x="34"/>
        <item x="53"/>
        <item x="54"/>
        <item x="55"/>
        <item x="56"/>
        <item x="57"/>
        <item x="15"/>
        <item x="16"/>
        <item x="17"/>
        <item x="18"/>
        <item x="19"/>
        <item x="68"/>
        <item x="69"/>
        <item x="70"/>
        <item x="71"/>
        <item x="72"/>
        <item x="45"/>
        <item x="41"/>
        <item x="42"/>
        <item x="43"/>
        <item x="44"/>
        <item x="7"/>
        <item x="8"/>
        <item x="9"/>
        <item x="10"/>
        <item x="11"/>
        <item x="0"/>
        <item x="10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">
        <item x="4"/>
        <item x="3"/>
        <item x="1"/>
        <item x="5"/>
        <item x="2"/>
        <item x="0"/>
        <item x="6"/>
        <item m="1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0">
        <item x="0"/>
        <item x="3"/>
        <item x="5"/>
        <item x="1"/>
        <item x="2"/>
        <item x="14"/>
        <item x="15"/>
        <item x="12"/>
        <item x="9"/>
        <item m="1" x="19"/>
        <item x="10"/>
        <item x="11"/>
        <item x="6"/>
        <item x="4"/>
        <item x="16"/>
        <item x="17"/>
        <item x="13"/>
        <item x="7"/>
        <item x="8"/>
        <item m="1"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9">
        <item x="5"/>
        <item x="2"/>
        <item x="8"/>
        <item x="1"/>
        <item x="7"/>
        <item x="3"/>
        <item x="4"/>
        <item x="0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0">
        <item m="1" x="9"/>
        <item m="1" x="8"/>
        <item x="1"/>
        <item m="1" x="7"/>
        <item x="3"/>
        <item x="5"/>
        <item x="0"/>
        <item m="1" x="6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1"/>
        <item x="3"/>
        <item x="5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5"/>
    <field x="20"/>
    <field x="21"/>
  </rowFields>
  <rowItems count="9">
    <i>
      <x/>
      <x v="2"/>
      <x v="1"/>
    </i>
    <i>
      <x v="1"/>
      <x v="8"/>
      <x/>
    </i>
    <i>
      <x v="2"/>
      <x v="5"/>
      <x v="3"/>
    </i>
    <i>
      <x v="3"/>
      <x v="2"/>
      <x v="1"/>
    </i>
    <i>
      <x v="4"/>
      <x v="2"/>
      <x v="1"/>
    </i>
    <i>
      <x v="5"/>
      <x v="4"/>
      <x v="2"/>
    </i>
    <i>
      <x v="6"/>
      <x v="9"/>
      <x v="4"/>
    </i>
    <i>
      <x v="7"/>
      <x v="6"/>
      <x v="5"/>
    </i>
    <i>
      <x v="8"/>
      <x v="2"/>
      <x v="1"/>
    </i>
  </rowItems>
  <colItems count="1">
    <i/>
  </colItems>
  <formats count="6">
    <format dxfId="5">
      <pivotArea type="all" dataOnly="0" outline="0" fieldPosition="0"/>
    </format>
    <format dxfId="4">
      <pivotArea field="1" type="button" dataOnly="0" labelOnly="1" outline="0"/>
    </format>
    <format dxfId="3">
      <pivotArea field="2" type="button" dataOnly="0" labelOnly="1" outline="0"/>
    </format>
    <format dxfId="2">
      <pivotArea field="3" type="button" dataOnly="0" labelOnly="1" outline="0"/>
    </format>
    <format dxfId="1">
      <pivotArea field="7" type="button" dataOnly="0" labelOnly="1" outline="0"/>
    </format>
    <format dxfId="0">
      <pivotArea field="9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gmtrx" sourceName="pgmtrx">
  <pivotTables>
    <pivotTable tabId="9" name="樞紐分析表1"/>
  </pivotTables>
  <data>
    <tabular pivotCacheId="5">
      <items count="19">
        <i x="3" s="1"/>
        <i x="14" s="1"/>
        <i x="6" s="1"/>
        <i x="11" s="1"/>
        <i x="10" s="1"/>
        <i x="13" s="1"/>
        <i x="12" s="1"/>
        <i x="9" s="1"/>
        <i x="15" s="1"/>
        <i x="4" s="1"/>
        <i x="7" s="1"/>
        <i x="17" s="1"/>
        <i x="16" s="1"/>
        <i x="8" s="1"/>
        <i x="5" s="1"/>
        <i x="1" s="1"/>
        <i x="2" s="1"/>
        <i x="0" s="1"/>
        <i x="18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hase" sourceName="phase">
  <pivotTables>
    <pivotTable tabId="20" name="樞紐分析表1"/>
  </pivotTables>
  <data>
    <tabular pivotCacheId="2">
      <items count="3">
        <i x="2" s="1"/>
        <i x="0"/>
        <i x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TE." sourceName="CATE.">
  <pivotTables>
    <pivotTable tabId="20" name="樞紐分析表1"/>
  </pivotTables>
  <data>
    <tabular pivotCacheId="2">
      <items count="7">
        <i x="1"/>
        <i x="4" s="1"/>
        <i x="2" s="1"/>
        <i x="3"/>
        <i x="5" s="1"/>
        <i x="0"/>
        <i x="6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Job_Name__英文名稱" sourceName="Job Name_x000a_(英文名稱)">
  <pivotTables>
    <pivotTable tabId="9" name="樞紐分析表1"/>
  </pivotTables>
  <data>
    <tabular pivotCacheId="5">
      <items count="114">
        <i x="108" s="1"/>
        <i x="12" s="1"/>
        <i x="13" s="1"/>
        <i x="14" s="1"/>
        <i x="24" s="1"/>
        <i x="25" s="1"/>
        <i x="26" s="1"/>
        <i x="35" s="1"/>
        <i x="36" s="1"/>
        <i x="37" s="1"/>
        <i x="38" s="1"/>
        <i x="39" s="1"/>
        <i x="40" s="1"/>
        <i x="50" s="1"/>
        <i x="51" s="1"/>
        <i x="52" s="1"/>
        <i x="58" s="1"/>
        <i x="59" s="1"/>
        <i x="60" s="1"/>
        <i x="65" s="1"/>
        <i x="66" s="1"/>
        <i x="67" s="1"/>
        <i x="77" s="1"/>
        <i x="78" s="1"/>
        <i x="79" s="1"/>
        <i x="86" s="1"/>
        <i x="87" s="1"/>
        <i x="88" s="1"/>
        <i x="89" s="1"/>
        <i x="90" s="1"/>
        <i x="91" s="1"/>
        <i x="80" s="1"/>
        <i x="81" s="1"/>
        <i x="82" s="1"/>
        <i x="83" s="1"/>
        <i x="84" s="1"/>
        <i x="85" s="1"/>
        <i x="20" s="1"/>
        <i x="21" s="1"/>
        <i x="22" s="1"/>
        <i x="23" s="1"/>
        <i x="46" s="1"/>
        <i x="47" s="1"/>
        <i x="48" s="1"/>
        <i x="49" s="1"/>
        <i x="61" s="1"/>
        <i x="62" s="1"/>
        <i x="63" s="1"/>
        <i x="64" s="1"/>
        <i x="73" s="1"/>
        <i x="74" s="1"/>
        <i x="75" s="1"/>
        <i x="76" s="1"/>
        <i x="1" s="1"/>
        <i x="2" s="1"/>
        <i x="3" s="1"/>
        <i x="4" s="1"/>
        <i x="5" s="1"/>
        <i x="6" s="1"/>
        <i x="102" s="1"/>
        <i x="103" s="1"/>
        <i x="104" s="1"/>
        <i x="27" s="1"/>
        <i x="28" s="1"/>
        <i x="29" s="1"/>
        <i x="97" s="1"/>
        <i x="110" s="1"/>
        <i x="111" s="1"/>
        <i x="112" s="1"/>
        <i x="113" s="1"/>
        <i x="95" s="1"/>
        <i x="96" s="1"/>
        <i x="99" s="1"/>
        <i x="100" s="1"/>
        <i x="101" s="1"/>
        <i x="98" s="1"/>
        <i x="92" s="1"/>
        <i x="93" s="1"/>
        <i x="94" s="1"/>
        <i x="109" s="1"/>
        <i x="105" s="1"/>
        <i x="106" s="1"/>
        <i x="107" s="1"/>
        <i x="30" s="1"/>
        <i x="31" s="1"/>
        <i x="32" s="1"/>
        <i x="33" s="1"/>
        <i x="34" s="1"/>
        <i x="53" s="1"/>
        <i x="54" s="1"/>
        <i x="55" s="1"/>
        <i x="56" s="1"/>
        <i x="57" s="1"/>
        <i x="15" s="1"/>
        <i x="16" s="1"/>
        <i x="17" s="1"/>
        <i x="18" s="1"/>
        <i x="19" s="1"/>
        <i x="68" s="1"/>
        <i x="69" s="1"/>
        <i x="70" s="1"/>
        <i x="71" s="1"/>
        <i x="72" s="1"/>
        <i x="45" s="1"/>
        <i x="41" s="1"/>
        <i x="42" s="1"/>
        <i x="43" s="1"/>
        <i x="44" s="1"/>
        <i x="7" s="1"/>
        <i x="8" s="1"/>
        <i x="9" s="1"/>
        <i x="10" s="1"/>
        <i x="1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gmtrx11" sourceName="pgmtrx">
  <pivotTables>
    <pivotTable tabId="33" name="樞紐分析表1"/>
  </pivotTables>
  <data>
    <tabular pivotCacheId="3">
      <items count="17">
        <i x="3" s="1"/>
        <i x="14" s="1"/>
        <i x="6" s="1"/>
        <i x="11" s="1"/>
        <i x="10" s="1"/>
        <i x="13" s="1"/>
        <i x="12" s="1"/>
        <i x="9" s="1"/>
        <i x="15" s="1"/>
        <i x="4" s="1"/>
        <i x="7" s="1"/>
        <i x="8" s="1"/>
        <i x="5" s="1"/>
        <i x="1" s="1"/>
        <i x="2" s="1"/>
        <i x="0" s="1"/>
        <i x="16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Job_Name__英文名稱11" sourceName="Job Name_x000a_(英文名稱)">
  <pivotTables>
    <pivotTable tabId="33" name="樞紐分析表1"/>
  </pivotTables>
  <data>
    <tabular pivotCacheId="3">
      <items count="108">
        <i x="12" s="1"/>
        <i x="13" s="1"/>
        <i x="14" s="1"/>
        <i x="24" s="1"/>
        <i x="25" s="1"/>
        <i x="26" s="1"/>
        <i x="35" s="1"/>
        <i x="36" s="1"/>
        <i x="37" s="1"/>
        <i x="38" s="1"/>
        <i x="39" s="1"/>
        <i x="40" s="1"/>
        <i x="50" s="1"/>
        <i x="51" s="1"/>
        <i x="52" s="1"/>
        <i x="58" s="1"/>
        <i x="59" s="1"/>
        <i x="60" s="1"/>
        <i x="65" s="1"/>
        <i x="66" s="1"/>
        <i x="67" s="1"/>
        <i x="77" s="1"/>
        <i x="78" s="1"/>
        <i x="79" s="1"/>
        <i x="86" s="1"/>
        <i x="87" s="1"/>
        <i x="88" s="1"/>
        <i x="89" s="1"/>
        <i x="90" s="1"/>
        <i x="91" s="1"/>
        <i x="80" s="1"/>
        <i x="81" s="1"/>
        <i x="82" s="1"/>
        <i x="83" s="1"/>
        <i x="84" s="1"/>
        <i x="85" s="1"/>
        <i x="20" s="1"/>
        <i x="21" s="1"/>
        <i x="22" s="1"/>
        <i x="23" s="1"/>
        <i x="46" s="1"/>
        <i x="47" s="1"/>
        <i x="48" s="1"/>
        <i x="49" s="1"/>
        <i x="61" s="1"/>
        <i x="62" s="1"/>
        <i x="63" s="1"/>
        <i x="64" s="1"/>
        <i x="73" s="1"/>
        <i x="74" s="1"/>
        <i x="75" s="1"/>
        <i x="76" s="1"/>
        <i x="1" s="1"/>
        <i x="2" s="1"/>
        <i x="3" s="1"/>
        <i x="4" s="1"/>
        <i x="5" s="1"/>
        <i x="6" s="1"/>
        <i x="102" s="1"/>
        <i x="103" s="1"/>
        <i x="104" s="1"/>
        <i x="27" s="1"/>
        <i x="28" s="1"/>
        <i x="29" s="1"/>
        <i x="97" s="1"/>
        <i x="95" s="1"/>
        <i x="96" s="1"/>
        <i x="99" s="1"/>
        <i x="100" s="1"/>
        <i x="101" s="1"/>
        <i x="98" s="1"/>
        <i x="92" s="1"/>
        <i x="93" s="1"/>
        <i x="94" s="1"/>
        <i x="105" s="1"/>
        <i x="106" s="1"/>
        <i x="30" s="1"/>
        <i x="31" s="1"/>
        <i x="32" s="1"/>
        <i x="33" s="1"/>
        <i x="34" s="1"/>
        <i x="53" s="1"/>
        <i x="54" s="1"/>
        <i x="55" s="1"/>
        <i x="56" s="1"/>
        <i x="57" s="1"/>
        <i x="15" s="1"/>
        <i x="16" s="1"/>
        <i x="17" s="1"/>
        <i x="18" s="1"/>
        <i x="19" s="1"/>
        <i x="68" s="1"/>
        <i x="69" s="1"/>
        <i x="70" s="1"/>
        <i x="71" s="1"/>
        <i x="72" s="1"/>
        <i x="45" s="1"/>
        <i x="41" s="1"/>
        <i x="42" s="1"/>
        <i x="43" s="1"/>
        <i x="44" s="1"/>
        <i x="7" s="1"/>
        <i x="8" s="1"/>
        <i x="9" s="1"/>
        <i x="10" s="1"/>
        <i x="11" s="1"/>
        <i x="0" s="1"/>
        <i x="10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hase" cache="Slicer_phase" caption="phase" columnCount="3" style="SlicerStyleDark5" rowHeight="432000"/>
  <slicer name="CATE." cache="Slicer_CATE." caption="CATE." columnCount="3" style="SlicerStyleDark5" rowHeight="504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gmtrx" cache="Slicer_pgmtrx" caption="pgmtrx" columnCount="3" rowHeight="648000"/>
  <slicer name="Job Name_x000a_(英文名稱)" cache="Slicer_Job_Name__英文名稱" caption="Job Name_x000a_(英文名稱)" columnCount="4" rowHeight="9000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gmtrx 2" cache="Slicer_pgmtrx11" caption="pgmtrx" columnCount="3" rowHeight="648000"/>
  <slicer name="Job Name_x000a_(英文名稱) 2" cache="Slicer_Job_Name__英文名稱11" caption="Job Name_x000a_(英文名稱)" columnCount="4" rowHeight="900000"/>
</slicer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Pub@cbp0304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eip.esunbank.com.tw/sites/C105/DocLib57/F11-&#39015;&#23458;&#32068;/TS0116_&#39015;&#23458;&#36039;&#26009;&#20027;&#27284;(CIFX)/SVN/CIFX_SVN_&#39015;&#23458;&#22522;&#26412;&#36039;&#26009;&#23560;&#26696;/65%20&#31995;&#32113;&#20998;&#26512;/&#25209;&#27425;&#20316;&#26989;/UP0061-SA-050112-00001_&#39015;&#23458;&#35387;&#35352;&#32004;&#23450;&#20316;&#26989;_&#20381;&#65314;&#65321;&#32068;&#25552;&#20379;&#26410;&#24448;&#20358;&#39015;&#23458;&#20849;&#21516;&#34892;&#37559;&#35387;&#35352;&#27396;&#20301;&#35722;&#26356;&#28858;N.docx" TargetMode="External"/><Relationship Id="rId13" Type="http://schemas.openxmlformats.org/officeDocument/2006/relationships/hyperlink" Target="https://eip.esunbank.com.tw/sites/C105/DocLib57/F11-&#39015;&#23458;&#32068;/TS0116_&#39015;&#23458;&#36039;&#26009;&#20027;&#27284;(CIFX)/SVN/CIFX_SVN_&#39015;&#23458;&#22522;&#26412;&#36039;&#26009;&#23560;&#26696;/65%20&#31995;&#32113;&#20998;&#26512;/&#25209;&#27425;&#20316;&#26989;/UP0061-SA-050120-00001_&#39015;&#23458;&#35387;&#35352;&#32004;&#23450;&#20316;&#26989;_&#25104;&#24180;&#30435;&#35703;&#33287;&#36628;&#21161;&#21517;&#21934;&#27284;&#32173;&#35703;&#20316;&#26989;.docx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eip.esunbank.com.tw/sites/C105/DocLib57/F11-&#39015;&#23458;&#32068;/TS0116_&#39015;&#23458;&#36039;&#26009;&#20027;&#27284;(CIFX)/SVN/CIFX_SVN_&#39015;&#23458;&#22522;&#26412;&#36039;&#26009;&#23560;&#26696;/65%20&#31995;&#32113;&#20998;&#26512;/&#25209;&#27425;&#20316;&#26989;/UP0061-SA-050120-00001_&#39015;&#23458;&#35387;&#35352;&#32004;&#23450;&#20316;&#26989;_&#25104;&#24180;&#30435;&#35703;&#33287;&#36628;&#21161;&#21517;&#21934;&#27284;&#32173;&#35703;&#20316;&#26989;.docx" TargetMode="External"/><Relationship Id="rId7" Type="http://schemas.openxmlformats.org/officeDocument/2006/relationships/hyperlink" Target="https://eip.esunbank.com.tw/sites/C105/DocLib57/F11-&#39015;&#23458;&#32068;/TS0116_&#39015;&#23458;&#36039;&#26009;&#20027;&#27284;(CIFX)/SVN/CIFX_SVN_&#39015;&#23458;&#22522;&#26412;&#36039;&#26009;&#23560;&#26696;/65%20&#31995;&#32113;&#20998;&#26512;/&#25209;&#27425;&#20316;&#26989;/UP0061-SA-050112-00001_&#39015;&#23458;&#35387;&#35352;&#32004;&#23450;&#20316;&#26989;_&#20381;&#65314;&#65321;&#32068;&#25552;&#20379;&#26410;&#24448;&#20358;&#39015;&#23458;&#20849;&#21516;&#34892;&#37559;&#35387;&#35352;&#27396;&#20301;&#35722;&#26356;&#28858;N.docx" TargetMode="External"/><Relationship Id="rId12" Type="http://schemas.openxmlformats.org/officeDocument/2006/relationships/hyperlink" Target="https://eip.esunbank.com.tw/sites/C105/DocLib57/F11-&#39015;&#23458;&#32068;/TS0116_&#39015;&#23458;&#36039;&#26009;&#20027;&#27284;(CIFX)/SVN/CIFX_SVN_&#39015;&#23458;&#22522;&#26412;&#36039;&#26009;&#23560;&#26696;/65%20&#31995;&#32113;&#20998;&#26512;/&#25209;&#27425;&#20316;&#26989;/UP0061-SA-050120-00001_&#39015;&#23458;&#35387;&#35352;&#32004;&#23450;&#20316;&#26989;_&#25104;&#24180;&#30435;&#35703;&#33287;&#36628;&#21161;&#21517;&#21934;&#27284;&#32173;&#35703;&#20316;&#26989;.docx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s://eip.esunbank.com.tw/sites/C105/DocLib57/F11-&#39015;&#23458;&#32068;/TS0116_&#39015;&#23458;&#36039;&#26009;&#20027;&#27284;(CIFX)/SVN/CIFX_SVN_&#39015;&#23458;&#22522;&#26412;&#36039;&#26009;&#23560;&#26696;/65%20&#31995;&#32113;&#20998;&#26512;/&#25209;&#27425;&#20316;&#26989;/UP0061-SA-050120-00001_&#39015;&#23458;&#35387;&#35352;&#32004;&#23450;&#20316;&#26989;_&#25104;&#24180;&#30435;&#35703;&#33287;&#36628;&#21161;&#21517;&#21934;&#27284;&#32173;&#35703;&#20316;&#26989;.docx" TargetMode="External"/><Relationship Id="rId16" Type="http://schemas.openxmlformats.org/officeDocument/2006/relationships/printerSettings" Target="../printerSettings/printerSettings10.bin"/><Relationship Id="rId1" Type="http://schemas.openxmlformats.org/officeDocument/2006/relationships/hyperlink" Target="https://eip.esunbank.com.tw/sites/C105/DocLib57/F11-&#39015;&#23458;&#32068;/TS0116_&#39015;&#23458;&#36039;&#26009;&#20027;&#27284;(CIFX)/SVN/CIFX_SVN_&#39015;&#23458;&#22522;&#26412;&#36039;&#26009;&#23560;&#26696;/65%20&#31995;&#32113;&#20998;&#26512;/&#25209;&#27425;&#20316;&#26989;/UP0061-SA-050120-00001_&#39015;&#23458;&#35387;&#35352;&#32004;&#23450;&#20316;&#26989;_&#25104;&#24180;&#30435;&#35703;&#33287;&#36628;&#21161;&#21517;&#21934;&#27284;&#32173;&#35703;&#20316;&#26989;.docx" TargetMode="External"/><Relationship Id="rId6" Type="http://schemas.openxmlformats.org/officeDocument/2006/relationships/hyperlink" Target="https://eip.esunbank.com.tw/sites/C105/DocLib57/F11-&#39015;&#23458;&#32068;/TS0116_&#39015;&#23458;&#36039;&#26009;&#20027;&#27284;(CIFX)/SVN/CIFX_SVN_&#39015;&#23458;&#22522;&#26412;&#36039;&#26009;&#23560;&#26696;/65%20&#31995;&#32113;&#20998;&#26512;/&#25209;&#27425;&#20316;&#26989;/UP0061-SA-050112-00001_&#39015;&#23458;&#35387;&#35352;&#32004;&#23450;&#20316;&#26989;_&#20381;&#65314;&#65321;&#32068;&#25552;&#20379;&#26410;&#24448;&#20358;&#39015;&#23458;&#20849;&#21516;&#34892;&#37559;&#35387;&#35352;&#27396;&#20301;&#35722;&#26356;&#28858;N.docx" TargetMode="External"/><Relationship Id="rId11" Type="http://schemas.openxmlformats.org/officeDocument/2006/relationships/hyperlink" Target="http://172.17.202.147/svn/PMO/%e8%bd%89%e6%a0%b8%e5%b0%88%e6%a1%88/CBP0304%e5%ad%98%e6%94%be%e6%ac%be%e5%b0%88%e6%a1%88/CIFX%20%e9%a1%a7%e5%ae%a2%e5%9f%ba%e6%9c%ac%e8%b3%87%e6%96%99/65%20%e7%b3%bb%e7%b5%b1%e5%88%86%e6%9e%90/%e6%89%b9%e6%ac%a1%e4%bd%9c%e6%25" TargetMode="External"/><Relationship Id="rId5" Type="http://schemas.openxmlformats.org/officeDocument/2006/relationships/hyperlink" Target="https://eip.esunbank.com.tw/sites/C105/DocLib57/F11-&#39015;&#23458;&#32068;/TS0116_&#39015;&#23458;&#36039;&#26009;&#20027;&#27284;(CIFX)/SVN/CIFX_SVN_&#39015;&#23458;&#22522;&#26412;&#36039;&#26009;&#23560;&#26696;/65%20&#31995;&#32113;&#20998;&#26512;/&#25209;&#27425;&#20316;&#26989;/UP0061-SA-050120-00001_&#39015;&#23458;&#35387;&#35352;&#32004;&#23450;&#20316;&#26989;_&#25104;&#24180;&#30435;&#35703;&#33287;&#36628;&#21161;&#21517;&#21934;&#27284;&#32173;&#35703;&#20316;&#26989;.docx" TargetMode="External"/><Relationship Id="rId15" Type="http://schemas.openxmlformats.org/officeDocument/2006/relationships/hyperlink" Target="mailto:FTPP@1313" TargetMode="External"/><Relationship Id="rId10" Type="http://schemas.openxmlformats.org/officeDocument/2006/relationships/hyperlink" Target="mailto:GUGLIST@CTDDD@.TXT" TargetMode="External"/><Relationship Id="rId4" Type="http://schemas.openxmlformats.org/officeDocument/2006/relationships/hyperlink" Target="https://eip.esunbank.com.tw/sites/C105/DocLib57/F11-&#39015;&#23458;&#32068;/TS0116_&#39015;&#23458;&#36039;&#26009;&#20027;&#27284;(CIFX)/SVN/CIFX_SVN_&#39015;&#23458;&#22522;&#26412;&#36039;&#26009;&#23560;&#26696;/65%20&#31995;&#32113;&#20998;&#26512;/&#25209;&#27425;&#20316;&#26989;/UP0061-SA-050120-00001_&#39015;&#23458;&#35387;&#35352;&#32004;&#23450;&#20316;&#26989;_&#25104;&#24180;&#30435;&#35703;&#33287;&#36628;&#21161;&#21517;&#21934;&#27284;&#32173;&#35703;&#20316;&#26989;.docx" TargetMode="External"/><Relationship Id="rId9" Type="http://schemas.openxmlformats.org/officeDocument/2006/relationships/hyperlink" Target="mailto:GUGLIST@CTDDD@.TXT" TargetMode="External"/><Relationship Id="rId14" Type="http://schemas.openxmlformats.org/officeDocument/2006/relationships/hyperlink" Target="https://eip.esunbank.com.tw/sites/C105/DocLib57/F11-&#39015;&#23458;&#32068;/TS0116_&#39015;&#23458;&#36039;&#26009;&#20027;&#27284;(CIFX)/SVN/CIFX_SVN_&#39015;&#23458;&#22522;&#26412;&#36039;&#26009;&#23560;&#26696;/65%20&#31995;&#32113;&#20998;&#26512;/&#25209;&#27425;&#20316;&#26989;/UP0061-SA-050120-00001_&#39015;&#23458;&#35387;&#35352;&#32004;&#23450;&#20316;&#26989;_&#25104;&#24180;&#30435;&#35703;&#33287;&#36628;&#21161;&#21517;&#21934;&#27284;&#32173;&#35703;&#20316;&#26989;.docx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microsoft.com/office/2007/relationships/slicer" Target="../slicers/slicer2.xml"/><Relationship Id="rId4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172.17.202.147/svn/PMO/%e8%bd%89%e6%a0%b8%e5%b0%88%e6%a1%88/CBP0304%e5%ad%98%e6%94%be%e6%ac%be%e5%b0%88%e6%a1%88/CBP3.2%20%e5%a0%b1%e8%a1%a8%e5%8f%8a%e9%9b%bb%e5%ad%90%e6%aa%94/75%20%e7%b3%bb%e7%b5%b1%e9%96%8b%e7%99%bc/%e7%a8%8b%e5%bc%8f%e7%a2%bc/" TargetMode="External"/><Relationship Id="rId2" Type="http://schemas.openxmlformats.org/officeDocument/2006/relationships/hyperlink" Target="http://172.17.202.147/svn/PMO/%E8%BD%89%E6%A0%B8%E5%B0%88%E6%A1%88/CBP0304%E5%AD%98%E6%94%BE%E6%AC%BE%E5%B0%88%E6%A1%88/CBP3.2%20%E5%A0%B1%E8%A1%A8%E5%8F%8A%E9%9B%BB%E5%AD%90%E6%AA%94/70%20%E7%B3%BB%E7%B5%B1%E8%A8%AD%E8%A8%88/SD%E6%96%87%E4%BB%B6/" TargetMode="External"/><Relationship Id="rId1" Type="http://schemas.openxmlformats.org/officeDocument/2006/relationships/hyperlink" Target="http://172.17.202.147/svn/PMO/%E8%BD%89%E6%A0%B8%E5%B0%88%E6%A1%88/CBP0304%E5%AD%98%E6%94%BE%E6%AC%BE%E5%B0%88%E6%A1%88/CBP3.2%20%E5%A0%B1%E8%A1%A8%E5%8F%8A%E9%9B%BB%E5%AD%90%E6%AA%94/65%20%E7%B3%BB%E7%B5%B1%E5%88%86%E6%9E%90/SA%E6%96%87%E4%BB%B6/" TargetMode="External"/><Relationship Id="rId5" Type="http://schemas.openxmlformats.org/officeDocument/2006/relationships/hyperlink" Target="https://eip.esunbank.com.tw/sites/PGMO/CBP03.2%20%E5%A0%B1%E8%A1%A8%E5%8F%8A%E9%9B%BB%E5%AD%90%E6%AA%94%E7%94%A2%E8%A3%BD%E5%B0%88%E6%A1%88/_layouts/15/WopiFrame2.aspx?sourcedoc=%7bC33C2C92-4116-4219-A83E-773DA06A9D60%7d&amp;file=DLRS%E7%87%9F%E9%81%8B%E4%B8%25" TargetMode="External"/><Relationship Id="rId4" Type="http://schemas.openxmlformats.org/officeDocument/2006/relationships/hyperlink" Target="http://172.17.202.147/svn/PMO/%e8%bd%89%e6%a0%b8%e5%b0%88%e6%a1%88/CBP0304%e5%ad%98%e6%94%be%e6%ac%be%e5%b0%88%e6%a1%88/CBP3.2%20%e5%a0%b1%e8%a1%a8%e5%8f%8a%e9%9b%bb%e5%ad%90%e6%aa%94/84%20UAT/%e7%92%b0%e5%a2%83%e5%bb%ba%e7%bd%ae/Sql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/NHI/CI/EPR86517510@CM3@10670.OUT.ENC.DEC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NODE_CIFXBT2P@sfg:/UPLOAD/CIPTS011600P/" TargetMode="External"/><Relationship Id="rId1" Type="http://schemas.openxmlformats.org/officeDocument/2006/relationships/hyperlink" Target="mailto:NODE_CIFXBT2P@sfg:/DOWNLOAD/EKYC_AC_M/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DPLN@1313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Pub@cbp0304" TargetMode="External"/><Relationship Id="rId2" Type="http://schemas.openxmlformats.org/officeDocument/2006/relationships/hyperlink" Target="mailto:CBP0304@1313" TargetMode="External"/><Relationship Id="rId1" Type="http://schemas.openxmlformats.org/officeDocument/2006/relationships/hyperlink" Target="mailto:esb@1313" TargetMode="External"/><Relationship Id="rId4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DPLN@1313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ub@cbp0304" TargetMode="External"/><Relationship Id="rId2" Type="http://schemas.openxmlformats.org/officeDocument/2006/relationships/hyperlink" Target="mailto:CBP0304@1313" TargetMode="External"/><Relationship Id="rId1" Type="http://schemas.openxmlformats.org/officeDocument/2006/relationships/hyperlink" Target="mailto:esb@131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CBP0304@1313" TargetMode="External"/><Relationship Id="rId2" Type="http://schemas.openxmlformats.org/officeDocument/2006/relationships/hyperlink" Target="mailto:esb@1313" TargetMode="External"/><Relationship Id="rId1" Type="http://schemas.openxmlformats.org/officeDocument/2006/relationships/hyperlink" Target="mailto:DPLN@1313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mailto:Pub@cbp03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zoomScale="84" zoomScaleNormal="84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W4" sqref="W4"/>
    </sheetView>
  </sheetViews>
  <sheetFormatPr defaultRowHeight="16.5"/>
  <cols>
    <col min="1" max="1" width="21" customWidth="1"/>
    <col min="2" max="2" width="5.5" customWidth="1"/>
    <col min="3" max="3" width="7.5" customWidth="1"/>
    <col min="4" max="4" width="42.25" customWidth="1"/>
    <col min="5" max="5" width="11.75" hidden="1" customWidth="1"/>
    <col min="6" max="6" width="6.125" bestFit="1" customWidth="1"/>
    <col min="7" max="7" width="11.875" hidden="1" customWidth="1"/>
    <col min="8" max="8" width="42.25" customWidth="1"/>
    <col min="9" max="9" width="9.5" customWidth="1"/>
    <col min="10" max="10" width="11" bestFit="1" customWidth="1"/>
    <col min="11" max="11" width="13.875" bestFit="1" customWidth="1"/>
    <col min="12" max="12" width="10.875" customWidth="1"/>
    <col min="13" max="13" width="16.625" customWidth="1"/>
    <col min="14" max="15" width="19.875" customWidth="1"/>
    <col min="16" max="16" width="12.25" customWidth="1"/>
    <col min="20" max="20" width="19.25" customWidth="1"/>
    <col min="21" max="21" width="37.375" bestFit="1" customWidth="1"/>
    <col min="22" max="22" width="37.875" customWidth="1"/>
    <col min="23" max="23" width="20.625" bestFit="1" customWidth="1"/>
    <col min="24" max="24" width="21.5" customWidth="1"/>
    <col min="25" max="25" width="21.375" customWidth="1"/>
  </cols>
  <sheetData>
    <row r="1" spans="1:25" ht="28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7" t="s">
        <v>9</v>
      </c>
      <c r="K1" s="6" t="s">
        <v>10</v>
      </c>
      <c r="L1" s="7" t="s">
        <v>11</v>
      </c>
      <c r="M1" s="7" t="s">
        <v>12</v>
      </c>
      <c r="N1" s="6" t="s">
        <v>13</v>
      </c>
      <c r="O1" s="7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39" t="s">
        <v>19</v>
      </c>
      <c r="U1" s="39" t="s">
        <v>20</v>
      </c>
      <c r="V1" s="39" t="s">
        <v>21</v>
      </c>
      <c r="W1" s="40" t="s">
        <v>22</v>
      </c>
      <c r="X1" s="40" t="s">
        <v>23</v>
      </c>
      <c r="Y1" s="40" t="s">
        <v>24</v>
      </c>
    </row>
    <row r="2" spans="1:25" ht="33">
      <c r="A2" s="18" t="s">
        <v>25</v>
      </c>
      <c r="B2" s="19" t="s">
        <v>26</v>
      </c>
      <c r="C2" s="19" t="s">
        <v>27</v>
      </c>
      <c r="D2" s="20" t="s">
        <v>28</v>
      </c>
      <c r="E2" s="21">
        <v>1.1734693877551019</v>
      </c>
      <c r="F2" s="19" t="s">
        <v>29</v>
      </c>
      <c r="G2" s="22">
        <v>0.8</v>
      </c>
      <c r="H2" s="23"/>
      <c r="I2" s="24"/>
      <c r="J2" s="24" t="s">
        <v>30</v>
      </c>
      <c r="K2" s="25" t="s">
        <v>31</v>
      </c>
      <c r="L2" s="25"/>
      <c r="M2" s="25"/>
      <c r="N2" s="25" t="s">
        <v>32</v>
      </c>
      <c r="O2" s="25"/>
      <c r="P2" s="25"/>
      <c r="Q2" s="26" t="s">
        <v>33</v>
      </c>
      <c r="R2" s="26" t="s">
        <v>34</v>
      </c>
      <c r="S2" s="26">
        <v>2</v>
      </c>
    </row>
    <row r="3" spans="1:25" ht="264">
      <c r="A3" s="18" t="s">
        <v>35</v>
      </c>
      <c r="B3" s="19" t="s">
        <v>26</v>
      </c>
      <c r="C3" s="19" t="s">
        <v>27</v>
      </c>
      <c r="D3" s="20" t="s">
        <v>36</v>
      </c>
      <c r="E3" s="21">
        <v>4.5205479452054789</v>
      </c>
      <c r="F3" s="19" t="s">
        <v>37</v>
      </c>
      <c r="G3" s="22">
        <v>0.8</v>
      </c>
      <c r="H3" s="23" t="s">
        <v>38</v>
      </c>
      <c r="I3" s="27" t="s">
        <v>39</v>
      </c>
      <c r="J3" s="24" t="s">
        <v>30</v>
      </c>
      <c r="K3" s="24" t="s">
        <v>40</v>
      </c>
      <c r="L3" s="24"/>
      <c r="M3" s="24" t="s">
        <v>41</v>
      </c>
      <c r="N3" s="24" t="s">
        <v>42</v>
      </c>
      <c r="O3" s="24"/>
      <c r="P3" s="24"/>
      <c r="Q3" s="24" t="s">
        <v>34</v>
      </c>
      <c r="R3" s="24" t="s">
        <v>34</v>
      </c>
      <c r="S3" s="28" t="s">
        <v>43</v>
      </c>
      <c r="T3" t="s">
        <v>44</v>
      </c>
      <c r="U3" t="s">
        <v>45</v>
      </c>
      <c r="V3" s="42" t="s">
        <v>46</v>
      </c>
      <c r="W3" t="s">
        <v>44</v>
      </c>
      <c r="X3" t="s">
        <v>45</v>
      </c>
      <c r="Y3" s="42" t="s">
        <v>47</v>
      </c>
    </row>
    <row r="4" spans="1:25" ht="181.5">
      <c r="A4" s="18" t="s">
        <v>48</v>
      </c>
      <c r="B4" s="19" t="s">
        <v>26</v>
      </c>
      <c r="C4" s="19" t="s">
        <v>27</v>
      </c>
      <c r="D4" s="20" t="s">
        <v>49</v>
      </c>
      <c r="E4" s="21">
        <v>1.2009237875288683</v>
      </c>
      <c r="F4" s="19" t="s">
        <v>50</v>
      </c>
      <c r="G4" s="22">
        <v>0.8</v>
      </c>
      <c r="H4" s="23" t="s">
        <v>51</v>
      </c>
      <c r="I4" s="24" t="s">
        <v>52</v>
      </c>
      <c r="J4" s="24" t="s">
        <v>53</v>
      </c>
      <c r="K4" s="24" t="s">
        <v>54</v>
      </c>
      <c r="L4" s="24"/>
      <c r="M4" s="24" t="s">
        <v>55</v>
      </c>
      <c r="N4" s="24" t="s">
        <v>56</v>
      </c>
      <c r="O4" s="24"/>
      <c r="P4" s="24" t="s">
        <v>57</v>
      </c>
      <c r="Q4" s="24" t="s">
        <v>34</v>
      </c>
      <c r="R4" s="24" t="s">
        <v>34</v>
      </c>
      <c r="S4" s="26">
        <v>2</v>
      </c>
      <c r="T4" s="26" t="s">
        <v>58</v>
      </c>
      <c r="U4" s="26" t="s">
        <v>59</v>
      </c>
      <c r="V4" s="41" t="s">
        <v>60</v>
      </c>
      <c r="W4" s="26" t="s">
        <v>61</v>
      </c>
      <c r="X4" s="41" t="s">
        <v>62</v>
      </c>
      <c r="Y4" s="41" t="s">
        <v>63</v>
      </c>
    </row>
    <row r="5" spans="1:25" ht="49.5">
      <c r="A5" s="18" t="s">
        <v>64</v>
      </c>
      <c r="B5" s="19" t="s">
        <v>26</v>
      </c>
      <c r="C5" s="19" t="s">
        <v>27</v>
      </c>
      <c r="D5" s="20" t="s">
        <v>65</v>
      </c>
      <c r="E5" s="21">
        <v>4.5205479452054789</v>
      </c>
      <c r="F5" s="19" t="s">
        <v>37</v>
      </c>
      <c r="G5" s="22">
        <v>0.8</v>
      </c>
      <c r="H5" s="23" t="s">
        <v>66</v>
      </c>
      <c r="I5" s="27" t="s">
        <v>39</v>
      </c>
      <c r="J5" s="24" t="s">
        <v>67</v>
      </c>
      <c r="K5" s="24" t="s">
        <v>40</v>
      </c>
      <c r="L5" s="24"/>
      <c r="M5" s="24" t="s">
        <v>68</v>
      </c>
      <c r="N5" s="24" t="s">
        <v>69</v>
      </c>
      <c r="O5" s="24"/>
      <c r="P5" s="24" t="s">
        <v>70</v>
      </c>
      <c r="Q5" s="24" t="s">
        <v>34</v>
      </c>
      <c r="R5" s="24" t="s">
        <v>33</v>
      </c>
      <c r="S5" s="28" t="s">
        <v>43</v>
      </c>
      <c r="T5" s="46" t="s">
        <v>71</v>
      </c>
      <c r="U5" s="45" t="s">
        <v>72</v>
      </c>
      <c r="V5" s="45" t="s">
        <v>73</v>
      </c>
    </row>
    <row r="6" spans="1:25" ht="33">
      <c r="A6" s="29" t="s">
        <v>74</v>
      </c>
      <c r="B6" s="30"/>
      <c r="C6" s="30"/>
      <c r="D6" s="31" t="s">
        <v>75</v>
      </c>
      <c r="E6" s="32"/>
      <c r="F6" s="30"/>
      <c r="G6" s="33"/>
      <c r="H6" s="34" t="s">
        <v>76</v>
      </c>
      <c r="I6" s="35"/>
      <c r="J6" s="25"/>
      <c r="K6" s="25" t="s">
        <v>77</v>
      </c>
      <c r="L6" s="25"/>
      <c r="M6" s="25" t="s">
        <v>78</v>
      </c>
      <c r="N6" s="25"/>
      <c r="O6" s="25"/>
      <c r="P6" s="25"/>
      <c r="Q6" s="24" t="s">
        <v>33</v>
      </c>
      <c r="R6" s="24" t="s">
        <v>33</v>
      </c>
      <c r="S6" s="26">
        <v>8</v>
      </c>
      <c r="X6" t="s">
        <v>72</v>
      </c>
      <c r="Y6" t="s">
        <v>73</v>
      </c>
    </row>
    <row r="7" spans="1:25" ht="33">
      <c r="A7" s="18" t="s">
        <v>79</v>
      </c>
      <c r="B7" s="19" t="s">
        <v>26</v>
      </c>
      <c r="C7" s="19" t="s">
        <v>27</v>
      </c>
      <c r="D7" s="20" t="s">
        <v>80</v>
      </c>
      <c r="E7" s="21">
        <v>1.1201629327902241</v>
      </c>
      <c r="F7" s="19" t="s">
        <v>81</v>
      </c>
      <c r="G7" s="22">
        <v>0.9</v>
      </c>
      <c r="H7" s="36" t="s">
        <v>82</v>
      </c>
      <c r="I7" s="27" t="s">
        <v>52</v>
      </c>
      <c r="J7" s="24" t="s">
        <v>53</v>
      </c>
      <c r="K7" s="24" t="s">
        <v>83</v>
      </c>
      <c r="L7" s="24"/>
      <c r="M7" s="24" t="s">
        <v>84</v>
      </c>
      <c r="N7" s="54" t="s">
        <v>85</v>
      </c>
      <c r="O7" s="24"/>
      <c r="P7" s="50" t="s">
        <v>70</v>
      </c>
      <c r="Q7" s="24" t="s">
        <v>33</v>
      </c>
      <c r="R7" s="24" t="s">
        <v>34</v>
      </c>
      <c r="S7" s="26">
        <v>2</v>
      </c>
      <c r="W7" t="s">
        <v>44</v>
      </c>
      <c r="X7" s="51" t="s">
        <v>86</v>
      </c>
      <c r="Y7" s="44" t="s">
        <v>87</v>
      </c>
    </row>
    <row r="8" spans="1:25" ht="33">
      <c r="A8" s="18" t="s">
        <v>88</v>
      </c>
      <c r="B8" s="19" t="s">
        <v>26</v>
      </c>
      <c r="C8" s="19" t="s">
        <v>27</v>
      </c>
      <c r="D8" s="20" t="s">
        <v>89</v>
      </c>
      <c r="E8" s="21">
        <v>1.1201629327902241</v>
      </c>
      <c r="F8" s="19" t="s">
        <v>81</v>
      </c>
      <c r="G8" s="22">
        <v>0.9</v>
      </c>
      <c r="H8" s="36" t="s">
        <v>90</v>
      </c>
      <c r="I8" s="27" t="s">
        <v>52</v>
      </c>
      <c r="J8" s="24" t="s">
        <v>53</v>
      </c>
      <c r="K8" s="24" t="s">
        <v>83</v>
      </c>
      <c r="L8" s="24"/>
      <c r="M8" s="24" t="s">
        <v>84</v>
      </c>
      <c r="N8" s="54" t="s">
        <v>91</v>
      </c>
      <c r="O8" s="24"/>
      <c r="P8" s="50" t="s">
        <v>70</v>
      </c>
      <c r="Q8" s="24" t="s">
        <v>33</v>
      </c>
      <c r="R8" s="24" t="s">
        <v>33</v>
      </c>
      <c r="S8" s="26">
        <v>2</v>
      </c>
      <c r="T8" s="45"/>
      <c r="U8" s="44"/>
      <c r="V8" s="4"/>
    </row>
    <row r="9" spans="1:25" ht="33">
      <c r="A9" s="18" t="s">
        <v>92</v>
      </c>
      <c r="B9" s="19" t="s">
        <v>26</v>
      </c>
      <c r="C9" s="19" t="s">
        <v>27</v>
      </c>
      <c r="D9" s="20" t="s">
        <v>93</v>
      </c>
      <c r="E9" s="21"/>
      <c r="F9" s="19" t="s">
        <v>81</v>
      </c>
      <c r="G9" s="22"/>
      <c r="H9" s="36" t="s">
        <v>94</v>
      </c>
      <c r="I9" s="27" t="s">
        <v>52</v>
      </c>
      <c r="J9" s="24" t="s">
        <v>53</v>
      </c>
      <c r="K9" s="24" t="s">
        <v>83</v>
      </c>
      <c r="L9" s="24"/>
      <c r="M9" s="24" t="s">
        <v>84</v>
      </c>
      <c r="N9" s="54" t="s">
        <v>91</v>
      </c>
      <c r="O9" s="24"/>
      <c r="P9" s="50" t="s">
        <v>70</v>
      </c>
      <c r="Q9" s="24" t="s">
        <v>34</v>
      </c>
      <c r="R9" s="24" t="s">
        <v>33</v>
      </c>
      <c r="S9" s="26">
        <v>2</v>
      </c>
      <c r="T9" s="45" t="s">
        <v>95</v>
      </c>
      <c r="U9" s="44" t="s">
        <v>96</v>
      </c>
      <c r="V9" s="4" t="s">
        <v>97</v>
      </c>
    </row>
    <row r="10" spans="1:25" ht="33">
      <c r="A10" s="18" t="s">
        <v>98</v>
      </c>
      <c r="B10" s="19" t="s">
        <v>26</v>
      </c>
      <c r="C10" s="19" t="s">
        <v>27</v>
      </c>
      <c r="D10" s="20" t="s">
        <v>99</v>
      </c>
      <c r="E10" s="21">
        <v>1.1201629327902241</v>
      </c>
      <c r="F10" s="19" t="s">
        <v>81</v>
      </c>
      <c r="G10" s="22">
        <v>0.9</v>
      </c>
      <c r="H10" s="36" t="s">
        <v>100</v>
      </c>
      <c r="I10" s="27" t="s">
        <v>52</v>
      </c>
      <c r="J10" s="24" t="s">
        <v>30</v>
      </c>
      <c r="K10" s="24" t="s">
        <v>101</v>
      </c>
      <c r="L10" s="24"/>
      <c r="M10" s="24"/>
      <c r="N10" s="37" t="s">
        <v>102</v>
      </c>
      <c r="O10" s="24"/>
      <c r="P10" s="50"/>
      <c r="Q10" s="24" t="s">
        <v>34</v>
      </c>
      <c r="R10" s="24" t="s">
        <v>33</v>
      </c>
      <c r="S10" s="26">
        <v>2</v>
      </c>
      <c r="T10" s="44" t="s">
        <v>103</v>
      </c>
      <c r="U10" s="44" t="s">
        <v>104</v>
      </c>
      <c r="V10" s="44" t="s">
        <v>105</v>
      </c>
    </row>
    <row r="11" spans="1:25" ht="33">
      <c r="A11" s="18" t="s">
        <v>106</v>
      </c>
      <c r="B11" s="19" t="s">
        <v>26</v>
      </c>
      <c r="C11" s="19" t="s">
        <v>27</v>
      </c>
      <c r="D11" s="20" t="s">
        <v>107</v>
      </c>
      <c r="E11" s="21">
        <v>1.1201629327902241</v>
      </c>
      <c r="F11" s="19" t="s">
        <v>81</v>
      </c>
      <c r="G11" s="22">
        <v>0.9</v>
      </c>
      <c r="H11" s="36" t="s">
        <v>108</v>
      </c>
      <c r="I11" s="27" t="s">
        <v>52</v>
      </c>
      <c r="J11" s="24" t="s">
        <v>109</v>
      </c>
      <c r="K11" s="24" t="s">
        <v>110</v>
      </c>
      <c r="L11" s="24"/>
      <c r="M11" s="24" t="s">
        <v>84</v>
      </c>
      <c r="N11" s="24" t="s">
        <v>111</v>
      </c>
      <c r="O11" s="24"/>
      <c r="P11" s="50" t="s">
        <v>70</v>
      </c>
      <c r="Q11" s="24" t="s">
        <v>33</v>
      </c>
      <c r="R11" s="24" t="s">
        <v>33</v>
      </c>
      <c r="S11" s="38">
        <v>2</v>
      </c>
    </row>
    <row r="12" spans="1:25" ht="33">
      <c r="A12" s="18" t="s">
        <v>112</v>
      </c>
      <c r="B12" s="19" t="s">
        <v>26</v>
      </c>
      <c r="C12" s="19" t="s">
        <v>113</v>
      </c>
      <c r="D12" s="20" t="s">
        <v>114</v>
      </c>
      <c r="E12" s="21">
        <v>1.7922606924643585</v>
      </c>
      <c r="F12" s="19" t="s">
        <v>115</v>
      </c>
      <c r="G12" s="22">
        <v>0.9</v>
      </c>
      <c r="H12" s="23" t="s">
        <v>116</v>
      </c>
      <c r="I12" s="27" t="s">
        <v>39</v>
      </c>
      <c r="J12" s="24" t="s">
        <v>30</v>
      </c>
      <c r="K12" s="24" t="s">
        <v>40</v>
      </c>
      <c r="L12" s="24"/>
      <c r="M12" s="24" t="s">
        <v>41</v>
      </c>
      <c r="N12" s="24" t="s">
        <v>117</v>
      </c>
      <c r="O12" s="24" t="s">
        <v>118</v>
      </c>
      <c r="P12" s="50"/>
      <c r="Q12" s="24" t="s">
        <v>33</v>
      </c>
      <c r="R12" s="24" t="s">
        <v>33</v>
      </c>
      <c r="S12" s="26">
        <v>2</v>
      </c>
    </row>
    <row r="13" spans="1:25" ht="33">
      <c r="A13" s="18" t="s">
        <v>119</v>
      </c>
      <c r="B13" s="19" t="s">
        <v>26</v>
      </c>
      <c r="C13" s="19" t="s">
        <v>120</v>
      </c>
      <c r="D13" s="20" t="s">
        <v>121</v>
      </c>
      <c r="E13" s="21">
        <v>1.8013856812933025</v>
      </c>
      <c r="F13" s="19" t="s">
        <v>122</v>
      </c>
      <c r="G13" s="22">
        <v>0.8</v>
      </c>
      <c r="H13" s="36" t="s">
        <v>123</v>
      </c>
      <c r="I13" s="27" t="s">
        <v>52</v>
      </c>
      <c r="J13" s="24" t="s">
        <v>53</v>
      </c>
      <c r="K13" s="24" t="s">
        <v>124</v>
      </c>
      <c r="L13" s="24" t="s">
        <v>125</v>
      </c>
      <c r="M13" s="24" t="s">
        <v>126</v>
      </c>
      <c r="N13" s="54" t="s">
        <v>127</v>
      </c>
      <c r="O13" s="24"/>
      <c r="P13" s="24" t="s">
        <v>128</v>
      </c>
      <c r="Q13" s="24" t="s">
        <v>34</v>
      </c>
      <c r="R13" s="24" t="s">
        <v>33</v>
      </c>
      <c r="S13" s="26">
        <v>2</v>
      </c>
      <c r="T13" s="26" t="s">
        <v>103</v>
      </c>
      <c r="U13" s="52" t="s">
        <v>104</v>
      </c>
      <c r="V13" s="53" t="s">
        <v>129</v>
      </c>
      <c r="W13" s="52"/>
      <c r="X13" s="52"/>
      <c r="Y13" s="52"/>
    </row>
    <row r="14" spans="1:25" ht="49.5">
      <c r="A14" s="18" t="s">
        <v>130</v>
      </c>
      <c r="B14" s="19" t="s">
        <v>26</v>
      </c>
      <c r="C14" s="19" t="s">
        <v>131</v>
      </c>
      <c r="D14" s="20" t="s">
        <v>132</v>
      </c>
      <c r="E14" s="21">
        <v>1.2009237875288683</v>
      </c>
      <c r="F14" s="19" t="s">
        <v>122</v>
      </c>
      <c r="G14" s="22">
        <v>0.8</v>
      </c>
      <c r="H14" s="36" t="s">
        <v>133</v>
      </c>
      <c r="I14" s="27" t="s">
        <v>52</v>
      </c>
      <c r="J14" s="24" t="s">
        <v>30</v>
      </c>
      <c r="K14" s="24" t="s">
        <v>40</v>
      </c>
      <c r="L14" s="24" t="s">
        <v>125</v>
      </c>
      <c r="M14" s="24" t="s">
        <v>41</v>
      </c>
      <c r="N14" s="24" t="s">
        <v>134</v>
      </c>
      <c r="O14" s="24"/>
      <c r="P14" s="24" t="s">
        <v>70</v>
      </c>
      <c r="Q14" s="24" t="s">
        <v>34</v>
      </c>
      <c r="R14" s="24" t="s">
        <v>33</v>
      </c>
      <c r="S14" s="26">
        <v>2</v>
      </c>
      <c r="T14" s="26" t="s">
        <v>135</v>
      </c>
      <c r="U14" s="26" t="s">
        <v>136</v>
      </c>
      <c r="V14" s="26" t="s">
        <v>137</v>
      </c>
      <c r="W14" s="26"/>
      <c r="X14" s="26"/>
      <c r="Y14" s="26"/>
    </row>
    <row r="15" spans="1:25" ht="49.5">
      <c r="A15" s="18" t="s">
        <v>138</v>
      </c>
      <c r="B15" s="19" t="s">
        <v>26</v>
      </c>
      <c r="C15" s="19" t="s">
        <v>139</v>
      </c>
      <c r="D15" s="20" t="s">
        <v>140</v>
      </c>
      <c r="E15" s="21">
        <v>1</v>
      </c>
      <c r="F15" s="19" t="s">
        <v>122</v>
      </c>
      <c r="G15" s="22">
        <v>0.9</v>
      </c>
      <c r="H15" s="23" t="s">
        <v>141</v>
      </c>
      <c r="I15" s="24"/>
      <c r="J15" s="24" t="s">
        <v>30</v>
      </c>
      <c r="K15" s="24" t="s">
        <v>40</v>
      </c>
      <c r="L15" s="24"/>
      <c r="M15" s="24" t="s">
        <v>41</v>
      </c>
      <c r="N15" s="54" t="s">
        <v>142</v>
      </c>
      <c r="O15" s="24"/>
      <c r="P15" s="24" t="s">
        <v>143</v>
      </c>
      <c r="Q15" s="24" t="s">
        <v>33</v>
      </c>
      <c r="R15" s="24" t="s">
        <v>33</v>
      </c>
      <c r="S15" s="26">
        <v>2</v>
      </c>
      <c r="T15" s="26"/>
      <c r="U15" s="26"/>
      <c r="V15" s="26"/>
      <c r="W15" s="26"/>
      <c r="X15" s="26"/>
      <c r="Y15" s="26"/>
    </row>
    <row r="16" spans="1:25" ht="82.5">
      <c r="A16" s="18" t="s">
        <v>144</v>
      </c>
      <c r="B16" s="19" t="s">
        <v>26</v>
      </c>
      <c r="C16" s="19" t="s">
        <v>145</v>
      </c>
      <c r="D16" s="20" t="s">
        <v>146</v>
      </c>
      <c r="E16" s="21">
        <v>1.8013856812933025</v>
      </c>
      <c r="F16" s="19" t="s">
        <v>122</v>
      </c>
      <c r="G16" s="22">
        <v>0.8</v>
      </c>
      <c r="H16" s="36" t="s">
        <v>147</v>
      </c>
      <c r="I16" s="27" t="s">
        <v>39</v>
      </c>
      <c r="J16" s="24" t="s">
        <v>30</v>
      </c>
      <c r="K16" s="24" t="s">
        <v>40</v>
      </c>
      <c r="L16" s="24" t="s">
        <v>148</v>
      </c>
      <c r="M16" s="24" t="s">
        <v>41</v>
      </c>
      <c r="N16" s="24" t="s">
        <v>149</v>
      </c>
      <c r="O16" s="24"/>
      <c r="P16" s="24"/>
      <c r="Q16" s="24" t="s">
        <v>34</v>
      </c>
      <c r="R16" s="24" t="s">
        <v>34</v>
      </c>
      <c r="S16" s="26">
        <v>2</v>
      </c>
      <c r="T16" s="26" t="s">
        <v>150</v>
      </c>
      <c r="U16" s="26" t="s">
        <v>151</v>
      </c>
      <c r="V16" s="26" t="s">
        <v>152</v>
      </c>
      <c r="W16" s="41" t="s">
        <v>153</v>
      </c>
      <c r="X16" s="41" t="s">
        <v>154</v>
      </c>
      <c r="Y16" s="41" t="s">
        <v>155</v>
      </c>
    </row>
    <row r="17" spans="1:25" ht="49.5">
      <c r="A17" s="26" t="s">
        <v>156</v>
      </c>
      <c r="B17" s="19" t="s">
        <v>26</v>
      </c>
      <c r="C17" s="26" t="s">
        <v>157</v>
      </c>
      <c r="D17" s="20" t="s">
        <v>158</v>
      </c>
      <c r="E17" s="26"/>
      <c r="F17" s="19" t="s">
        <v>50</v>
      </c>
      <c r="G17" s="26"/>
      <c r="H17" s="41" t="s">
        <v>159</v>
      </c>
      <c r="I17" s="26"/>
      <c r="J17" s="24" t="s">
        <v>30</v>
      </c>
      <c r="K17" s="24" t="s">
        <v>40</v>
      </c>
      <c r="L17" s="24"/>
      <c r="M17" s="24" t="s">
        <v>41</v>
      </c>
      <c r="N17" s="24" t="s">
        <v>160</v>
      </c>
      <c r="O17" s="24"/>
      <c r="P17" s="26"/>
      <c r="Q17" s="24" t="s">
        <v>34</v>
      </c>
      <c r="R17" s="24" t="s">
        <v>33</v>
      </c>
      <c r="S17" s="26">
        <v>2</v>
      </c>
      <c r="T17" s="26" t="s">
        <v>44</v>
      </c>
      <c r="U17" s="26" t="s">
        <v>161</v>
      </c>
      <c r="V17" s="26" t="s">
        <v>162</v>
      </c>
      <c r="W17" s="26"/>
      <c r="X17" s="26"/>
      <c r="Y17" s="26"/>
    </row>
    <row r="18" spans="1:25" ht="33">
      <c r="A18" s="18" t="s">
        <v>163</v>
      </c>
      <c r="B18" s="19" t="s">
        <v>26</v>
      </c>
      <c r="C18" s="19" t="s">
        <v>120</v>
      </c>
      <c r="D18" s="20" t="s">
        <v>164</v>
      </c>
      <c r="E18" s="26"/>
      <c r="F18" s="19" t="s">
        <v>50</v>
      </c>
      <c r="H18" s="36" t="s">
        <v>165</v>
      </c>
      <c r="I18" s="26"/>
      <c r="J18" s="24" t="s">
        <v>53</v>
      </c>
      <c r="K18" s="24" t="s">
        <v>166</v>
      </c>
      <c r="L18" s="24" t="s">
        <v>167</v>
      </c>
      <c r="M18" s="24" t="s">
        <v>168</v>
      </c>
      <c r="N18" s="54" t="s">
        <v>127</v>
      </c>
      <c r="O18" s="26"/>
      <c r="P18" s="26"/>
      <c r="Q18" s="24" t="s">
        <v>34</v>
      </c>
      <c r="R18" s="24" t="s">
        <v>33</v>
      </c>
      <c r="S18" s="26">
        <v>2</v>
      </c>
      <c r="T18" s="26" t="s">
        <v>169</v>
      </c>
      <c r="U18" s="26" t="s">
        <v>170</v>
      </c>
      <c r="V18" s="26" t="s">
        <v>171</v>
      </c>
      <c r="W18" s="26"/>
      <c r="X18" s="26"/>
      <c r="Y18" s="26"/>
    </row>
  </sheetData>
  <autoFilter ref="A1:P18"/>
  <phoneticPr fontId="2" type="noConversion"/>
  <dataValidations disablePrompts="1" count="1">
    <dataValidation type="list" allowBlank="1" showInputMessage="1" showErrorMessage="1" sqref="G2:G16">
      <formula1>完成比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Normal="100" workbookViewId="0">
      <selection activeCell="D24" sqref="D24"/>
    </sheetView>
  </sheetViews>
  <sheetFormatPr defaultRowHeight="16.5"/>
  <cols>
    <col min="1" max="1" width="22" bestFit="1" customWidth="1"/>
    <col min="2" max="2" width="17" bestFit="1" customWidth="1"/>
    <col min="3" max="3" width="13.25" customWidth="1"/>
    <col min="4" max="4" width="29.5" customWidth="1"/>
    <col min="5" max="5" width="17" customWidth="1"/>
    <col min="6" max="6" width="18.75" customWidth="1"/>
    <col min="7" max="7" width="21" bestFit="1" customWidth="1"/>
    <col min="8" max="8" width="21.625" customWidth="1"/>
  </cols>
  <sheetData>
    <row r="1" spans="1:7">
      <c r="A1" s="154" t="s">
        <v>891</v>
      </c>
      <c r="B1" s="154" t="s">
        <v>892</v>
      </c>
      <c r="C1" s="154" t="s">
        <v>893</v>
      </c>
      <c r="D1" s="154" t="s">
        <v>894</v>
      </c>
      <c r="E1" s="154" t="s">
        <v>895</v>
      </c>
      <c r="F1" s="155" t="s">
        <v>463</v>
      </c>
    </row>
    <row r="2" spans="1:7">
      <c r="A2" s="156" t="s">
        <v>150</v>
      </c>
      <c r="B2" s="156" t="s">
        <v>896</v>
      </c>
      <c r="C2" s="156" t="s">
        <v>693</v>
      </c>
      <c r="D2" s="157" t="s">
        <v>897</v>
      </c>
      <c r="E2" s="157" t="s">
        <v>481</v>
      </c>
      <c r="F2" s="158"/>
    </row>
    <row r="3" spans="1:7">
      <c r="A3" s="156" t="s">
        <v>343</v>
      </c>
      <c r="B3" s="156" t="s">
        <v>898</v>
      </c>
      <c r="C3" s="156" t="s">
        <v>724</v>
      </c>
      <c r="D3" s="157" t="s">
        <v>899</v>
      </c>
      <c r="E3" s="157" t="s">
        <v>727</v>
      </c>
      <c r="F3" s="159" t="s">
        <v>484</v>
      </c>
    </row>
    <row r="4" spans="1:7">
      <c r="A4" s="160" t="s">
        <v>373</v>
      </c>
      <c r="B4" s="156" t="s">
        <v>900</v>
      </c>
      <c r="C4" s="156" t="s">
        <v>713</v>
      </c>
      <c r="D4" s="157" t="s">
        <v>901</v>
      </c>
      <c r="E4" s="157" t="s">
        <v>713</v>
      </c>
      <c r="F4" s="161" t="s">
        <v>902</v>
      </c>
    </row>
    <row r="5" spans="1:7">
      <c r="A5" s="156" t="s">
        <v>103</v>
      </c>
      <c r="B5" s="156" t="s">
        <v>513</v>
      </c>
      <c r="C5" s="156" t="s">
        <v>724</v>
      </c>
      <c r="D5" s="157" t="s">
        <v>899</v>
      </c>
      <c r="E5" s="157" t="s">
        <v>727</v>
      </c>
      <c r="F5" s="159" t="s">
        <v>484</v>
      </c>
    </row>
    <row r="6" spans="1:7">
      <c r="A6" s="160" t="s">
        <v>135</v>
      </c>
      <c r="B6" s="156" t="s">
        <v>903</v>
      </c>
      <c r="C6" s="156" t="s">
        <v>720</v>
      </c>
      <c r="D6" s="157" t="s">
        <v>904</v>
      </c>
      <c r="E6" s="157" t="s">
        <v>720</v>
      </c>
      <c r="F6" s="161" t="s">
        <v>902</v>
      </c>
    </row>
    <row r="7" spans="1:7">
      <c r="A7" s="156" t="s">
        <v>253</v>
      </c>
      <c r="B7" s="156" t="s">
        <v>515</v>
      </c>
      <c r="C7" s="156" t="s">
        <v>724</v>
      </c>
      <c r="D7" s="157" t="s">
        <v>899</v>
      </c>
      <c r="E7" s="157" t="s">
        <v>727</v>
      </c>
      <c r="F7" s="161" t="s">
        <v>484</v>
      </c>
    </row>
    <row r="8" spans="1:7">
      <c r="A8" s="160" t="s">
        <v>905</v>
      </c>
      <c r="B8" s="156" t="s">
        <v>906</v>
      </c>
      <c r="C8" s="156" t="s">
        <v>907</v>
      </c>
      <c r="D8" s="157" t="s">
        <v>908</v>
      </c>
      <c r="E8" s="157" t="s">
        <v>909</v>
      </c>
      <c r="F8" s="161"/>
    </row>
    <row r="9" spans="1:7">
      <c r="A9" s="156" t="s">
        <v>331</v>
      </c>
      <c r="B9" s="156" t="s">
        <v>517</v>
      </c>
      <c r="C9" s="156" t="s">
        <v>724</v>
      </c>
      <c r="D9" s="157" t="s">
        <v>899</v>
      </c>
      <c r="E9" s="157" t="s">
        <v>727</v>
      </c>
      <c r="F9" s="161" t="s">
        <v>484</v>
      </c>
    </row>
    <row r="11" spans="1:7">
      <c r="A11" s="160" t="s">
        <v>905</v>
      </c>
      <c r="B11" s="156" t="s">
        <v>906</v>
      </c>
      <c r="C11" s="162" t="s">
        <v>695</v>
      </c>
      <c r="D11" s="26" t="s">
        <v>910</v>
      </c>
      <c r="E11" s="163" t="s">
        <v>507</v>
      </c>
      <c r="F11" s="26" t="s">
        <v>911</v>
      </c>
      <c r="G11" t="s">
        <v>912</v>
      </c>
    </row>
    <row r="12" spans="1:7">
      <c r="A12" s="156" t="s">
        <v>150</v>
      </c>
      <c r="B12" s="156" t="s">
        <v>896</v>
      </c>
      <c r="C12" s="162" t="s">
        <v>695</v>
      </c>
      <c r="D12" s="26" t="s">
        <v>913</v>
      </c>
      <c r="E12" s="26" t="s">
        <v>707</v>
      </c>
      <c r="F12" s="26" t="s">
        <v>911</v>
      </c>
      <c r="G12" t="s">
        <v>914</v>
      </c>
    </row>
    <row r="13" spans="1:7" ht="19.5">
      <c r="A13" s="26" t="s">
        <v>878</v>
      </c>
      <c r="B13" s="26" t="s">
        <v>503</v>
      </c>
      <c r="C13" s="164" t="s">
        <v>697</v>
      </c>
      <c r="D13" s="26" t="s">
        <v>915</v>
      </c>
      <c r="E13" s="26" t="s">
        <v>466</v>
      </c>
      <c r="F13" s="26" t="s">
        <v>911</v>
      </c>
      <c r="G13" s="165" t="s">
        <v>916</v>
      </c>
    </row>
  </sheetData>
  <phoneticPr fontId="2" type="noConversion"/>
  <hyperlinks>
    <hyperlink ref="E11" r:id="rId1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I21" sqref="I21"/>
    </sheetView>
  </sheetViews>
  <sheetFormatPr defaultRowHeight="16.5"/>
  <cols>
    <col min="1" max="1" width="35" bestFit="1" customWidth="1"/>
    <col min="2" max="2" width="32" customWidth="1"/>
    <col min="3" max="5" width="20.875" customWidth="1"/>
  </cols>
  <sheetData>
    <row r="1" spans="1:6">
      <c r="A1" s="154" t="s">
        <v>917</v>
      </c>
      <c r="B1" s="154" t="s">
        <v>891</v>
      </c>
      <c r="C1" s="154" t="s">
        <v>892</v>
      </c>
      <c r="D1" s="154" t="s">
        <v>893</v>
      </c>
      <c r="E1" s="154" t="s">
        <v>895</v>
      </c>
      <c r="F1" s="155" t="s">
        <v>463</v>
      </c>
    </row>
    <row r="2" spans="1:6">
      <c r="A2" s="156"/>
      <c r="B2" s="156" t="s">
        <v>331</v>
      </c>
      <c r="C2" s="156" t="s">
        <v>517</v>
      </c>
      <c r="D2" s="156"/>
      <c r="E2" s="156"/>
      <c r="F2" s="166" t="s">
        <v>484</v>
      </c>
    </row>
    <row r="3" spans="1:6">
      <c r="A3" s="156"/>
      <c r="B3" s="156" t="s">
        <v>918</v>
      </c>
      <c r="C3" s="156" t="s">
        <v>919</v>
      </c>
      <c r="D3" s="156"/>
      <c r="E3" s="156"/>
      <c r="F3" s="166" t="s">
        <v>484</v>
      </c>
    </row>
    <row r="4" spans="1:6">
      <c r="A4" s="156"/>
      <c r="B4" s="156" t="s">
        <v>253</v>
      </c>
      <c r="C4" s="156" t="s">
        <v>515</v>
      </c>
      <c r="D4" s="156"/>
      <c r="E4" s="156"/>
      <c r="F4" s="166" t="s">
        <v>484</v>
      </c>
    </row>
    <row r="5" spans="1:6">
      <c r="A5" s="156"/>
      <c r="B5" s="167" t="s">
        <v>343</v>
      </c>
      <c r="C5" s="167" t="s">
        <v>510</v>
      </c>
      <c r="D5" s="167"/>
      <c r="E5" s="167"/>
      <c r="F5" s="167" t="s">
        <v>484</v>
      </c>
    </row>
    <row r="6" spans="1:6">
      <c r="A6" s="156"/>
      <c r="B6" s="156" t="s">
        <v>920</v>
      </c>
      <c r="C6" s="156" t="s">
        <v>510</v>
      </c>
      <c r="D6" s="156"/>
      <c r="E6" s="156"/>
      <c r="F6" s="166" t="s">
        <v>484</v>
      </c>
    </row>
    <row r="7" spans="1:6">
      <c r="A7" s="156"/>
      <c r="B7" s="156" t="s">
        <v>921</v>
      </c>
      <c r="C7" s="156" t="s">
        <v>922</v>
      </c>
      <c r="D7" s="156"/>
      <c r="E7" s="156"/>
      <c r="F7" s="166" t="s">
        <v>484</v>
      </c>
    </row>
    <row r="8" spans="1:6">
      <c r="A8" s="156"/>
      <c r="B8" s="156" t="s">
        <v>923</v>
      </c>
      <c r="C8" s="156" t="s">
        <v>924</v>
      </c>
      <c r="D8" s="156"/>
      <c r="E8" s="156"/>
      <c r="F8" s="166" t="s">
        <v>484</v>
      </c>
    </row>
    <row r="9" spans="1:6">
      <c r="A9" s="156"/>
      <c r="B9" s="156" t="s">
        <v>925</v>
      </c>
      <c r="C9" s="156" t="s">
        <v>926</v>
      </c>
      <c r="D9" s="156"/>
      <c r="E9" s="156"/>
      <c r="F9" s="166" t="s">
        <v>484</v>
      </c>
    </row>
    <row r="10" spans="1:6">
      <c r="A10" s="156"/>
      <c r="B10" s="156" t="s">
        <v>927</v>
      </c>
      <c r="C10" s="156" t="s">
        <v>928</v>
      </c>
      <c r="D10" s="156"/>
      <c r="E10" s="156"/>
      <c r="F10" s="166" t="s">
        <v>484</v>
      </c>
    </row>
    <row r="11" spans="1:6">
      <c r="A11" s="156"/>
      <c r="B11" s="156" t="s">
        <v>929</v>
      </c>
      <c r="C11" s="156" t="s">
        <v>930</v>
      </c>
      <c r="D11" s="156"/>
      <c r="E11" s="156"/>
      <c r="F11" s="166" t="s">
        <v>484</v>
      </c>
    </row>
    <row r="12" spans="1:6">
      <c r="A12" s="156"/>
      <c r="B12" s="167" t="s">
        <v>103</v>
      </c>
      <c r="C12" s="167" t="s">
        <v>513</v>
      </c>
      <c r="D12" s="167"/>
      <c r="E12" s="167"/>
      <c r="F12" s="167" t="s">
        <v>484</v>
      </c>
    </row>
    <row r="13" spans="1:6">
      <c r="A13" s="156"/>
      <c r="B13" s="156" t="s">
        <v>931</v>
      </c>
      <c r="C13" s="156" t="s">
        <v>932</v>
      </c>
      <c r="D13" s="156"/>
      <c r="E13" s="156"/>
      <c r="F13" s="166" t="s">
        <v>484</v>
      </c>
    </row>
    <row r="14" spans="1:6">
      <c r="A14" s="156"/>
      <c r="B14" s="156" t="s">
        <v>933</v>
      </c>
      <c r="C14" s="156" t="s">
        <v>934</v>
      </c>
      <c r="D14" s="156"/>
      <c r="E14" s="156"/>
      <c r="F14" s="166"/>
    </row>
    <row r="15" spans="1:6">
      <c r="A15" s="156"/>
      <c r="B15" s="156" t="s">
        <v>935</v>
      </c>
      <c r="C15" s="156" t="s">
        <v>928</v>
      </c>
      <c r="D15" s="156"/>
      <c r="E15" s="156"/>
      <c r="F15" s="166" t="s">
        <v>484</v>
      </c>
    </row>
    <row r="16" spans="1:6">
      <c r="A16" s="156"/>
      <c r="B16" s="156" t="s">
        <v>936</v>
      </c>
      <c r="C16" s="156" t="s">
        <v>937</v>
      </c>
      <c r="D16" s="156"/>
      <c r="E16" s="156"/>
      <c r="F16" s="166" t="s">
        <v>484</v>
      </c>
    </row>
    <row r="17" spans="1:6">
      <c r="A17" s="156"/>
      <c r="B17" s="156" t="s">
        <v>938</v>
      </c>
      <c r="C17" s="156" t="s">
        <v>928</v>
      </c>
      <c r="D17" s="156"/>
      <c r="E17" s="156"/>
      <c r="F17" s="166" t="s">
        <v>484</v>
      </c>
    </row>
    <row r="18" spans="1:6">
      <c r="A18" s="156"/>
      <c r="B18" s="156" t="s">
        <v>939</v>
      </c>
      <c r="C18" s="156" t="s">
        <v>934</v>
      </c>
      <c r="D18" s="156"/>
      <c r="E18" s="156"/>
      <c r="F18" s="166"/>
    </row>
    <row r="19" spans="1:6">
      <c r="A19" s="156"/>
      <c r="B19" s="160" t="s">
        <v>940</v>
      </c>
      <c r="C19" s="156" t="s">
        <v>900</v>
      </c>
      <c r="D19" s="156"/>
      <c r="E19" s="156"/>
      <c r="F19" s="166" t="s">
        <v>902</v>
      </c>
    </row>
    <row r="20" spans="1:6">
      <c r="A20" s="156"/>
      <c r="B20" s="160" t="s">
        <v>373</v>
      </c>
      <c r="C20" s="156" t="s">
        <v>900</v>
      </c>
      <c r="D20" s="156"/>
      <c r="E20" s="156"/>
      <c r="F20" s="166" t="s">
        <v>902</v>
      </c>
    </row>
    <row r="21" spans="1:6">
      <c r="A21" s="168" t="s">
        <v>941</v>
      </c>
      <c r="B21" s="160" t="s">
        <v>942</v>
      </c>
      <c r="C21" s="156" t="s">
        <v>943</v>
      </c>
      <c r="D21" s="156"/>
      <c r="E21" s="156"/>
      <c r="F21" s="166" t="s">
        <v>944</v>
      </c>
    </row>
    <row r="22" spans="1:6">
      <c r="A22" s="168" t="s">
        <v>945</v>
      </c>
      <c r="B22" s="160" t="s">
        <v>946</v>
      </c>
      <c r="C22" s="156" t="s">
        <v>947</v>
      </c>
      <c r="D22" s="156"/>
      <c r="E22" s="156"/>
      <c r="F22" s="166"/>
    </row>
    <row r="23" spans="1:6">
      <c r="A23" s="156" t="s">
        <v>948</v>
      </c>
      <c r="B23" s="160" t="s">
        <v>949</v>
      </c>
      <c r="C23" s="156" t="s">
        <v>950</v>
      </c>
      <c r="D23" s="156"/>
      <c r="E23" s="156"/>
      <c r="F23" s="166" t="s">
        <v>951</v>
      </c>
    </row>
    <row r="24" spans="1:6">
      <c r="A24" s="156" t="s">
        <v>952</v>
      </c>
      <c r="B24" s="160" t="s">
        <v>953</v>
      </c>
      <c r="C24" s="156" t="s">
        <v>954</v>
      </c>
      <c r="D24" s="156"/>
      <c r="E24" s="156"/>
      <c r="F24" s="166" t="s">
        <v>955</v>
      </c>
    </row>
    <row r="25" spans="1:6">
      <c r="A25" s="156" t="s">
        <v>952</v>
      </c>
      <c r="B25" s="160" t="s">
        <v>956</v>
      </c>
      <c r="C25" s="156" t="s">
        <v>954</v>
      </c>
      <c r="D25" s="156"/>
      <c r="E25" s="156"/>
      <c r="F25" s="166" t="s">
        <v>955</v>
      </c>
    </row>
    <row r="26" spans="1:6">
      <c r="A26" s="156" t="s">
        <v>957</v>
      </c>
      <c r="B26" s="160" t="s">
        <v>958</v>
      </c>
      <c r="C26" s="156" t="s">
        <v>959</v>
      </c>
      <c r="D26" s="156"/>
      <c r="E26" s="156"/>
      <c r="F26" s="166" t="s">
        <v>960</v>
      </c>
    </row>
    <row r="27" spans="1:6">
      <c r="A27" s="156" t="s">
        <v>957</v>
      </c>
      <c r="B27" s="160" t="s">
        <v>961</v>
      </c>
      <c r="C27" s="156" t="s">
        <v>959</v>
      </c>
      <c r="D27" s="156"/>
      <c r="E27" s="156"/>
      <c r="F27" s="166" t="s">
        <v>960</v>
      </c>
    </row>
    <row r="28" spans="1:6">
      <c r="A28" s="156" t="s">
        <v>962</v>
      </c>
      <c r="B28" s="160" t="s">
        <v>963</v>
      </c>
      <c r="C28" s="156" t="s">
        <v>964</v>
      </c>
      <c r="D28" s="156"/>
      <c r="E28" s="156"/>
      <c r="F28" s="166" t="s">
        <v>944</v>
      </c>
    </row>
    <row r="29" spans="1:6">
      <c r="A29" s="168" t="s">
        <v>965</v>
      </c>
      <c r="B29" s="160" t="s">
        <v>966</v>
      </c>
      <c r="C29" s="156" t="s">
        <v>967</v>
      </c>
      <c r="D29" s="156"/>
      <c r="E29" s="156"/>
      <c r="F29" s="166" t="s">
        <v>944</v>
      </c>
    </row>
    <row r="30" spans="1:6">
      <c r="A30" s="168" t="s">
        <v>968</v>
      </c>
      <c r="B30" s="160" t="s">
        <v>135</v>
      </c>
      <c r="C30" s="156" t="s">
        <v>903</v>
      </c>
      <c r="D30" s="156"/>
      <c r="E30" s="156"/>
      <c r="F30" s="166" t="s">
        <v>902</v>
      </c>
    </row>
    <row r="31" spans="1:6">
      <c r="A31" s="168" t="s">
        <v>968</v>
      </c>
      <c r="B31" s="160" t="s">
        <v>969</v>
      </c>
      <c r="C31" s="156" t="s">
        <v>903</v>
      </c>
      <c r="D31" s="156"/>
      <c r="E31" s="156"/>
      <c r="F31" s="166" t="s">
        <v>902</v>
      </c>
    </row>
    <row r="32" spans="1:6">
      <c r="A32" s="168" t="s">
        <v>970</v>
      </c>
      <c r="B32" s="169" t="s">
        <v>905</v>
      </c>
      <c r="C32" s="167" t="s">
        <v>906</v>
      </c>
      <c r="D32" s="167"/>
      <c r="E32" s="167"/>
      <c r="F32" s="167"/>
    </row>
    <row r="33" spans="1:6">
      <c r="A33" s="156" t="s">
        <v>971</v>
      </c>
      <c r="B33" s="160" t="s">
        <v>972</v>
      </c>
      <c r="C33" s="156" t="s">
        <v>973</v>
      </c>
      <c r="D33" s="156"/>
      <c r="E33" s="156"/>
      <c r="F33" s="166" t="s">
        <v>484</v>
      </c>
    </row>
    <row r="34" spans="1:6">
      <c r="A34" s="156" t="s">
        <v>974</v>
      </c>
      <c r="B34" s="160" t="s">
        <v>975</v>
      </c>
      <c r="C34" s="156" t="s">
        <v>976</v>
      </c>
      <c r="D34" s="156"/>
      <c r="E34" s="156"/>
      <c r="F34" s="166" t="s">
        <v>955</v>
      </c>
    </row>
    <row r="35" spans="1:6">
      <c r="A35" s="168" t="s">
        <v>977</v>
      </c>
      <c r="B35" s="160" t="s">
        <v>978</v>
      </c>
      <c r="C35" s="156" t="s">
        <v>979</v>
      </c>
      <c r="D35" s="156"/>
      <c r="E35" s="156"/>
      <c r="F35" s="166"/>
    </row>
    <row r="36" spans="1:6">
      <c r="A36" s="156" t="s">
        <v>974</v>
      </c>
      <c r="B36" s="160" t="s">
        <v>980</v>
      </c>
      <c r="C36" s="156" t="s">
        <v>981</v>
      </c>
      <c r="D36" s="156"/>
      <c r="E36" s="156"/>
      <c r="F36" s="166" t="s">
        <v>982</v>
      </c>
    </row>
    <row r="37" spans="1:6">
      <c r="A37" s="156"/>
      <c r="B37" s="160" t="s">
        <v>983</v>
      </c>
      <c r="C37" s="156" t="s">
        <v>984</v>
      </c>
      <c r="D37" s="156"/>
      <c r="E37" s="156"/>
      <c r="F37" s="166" t="s">
        <v>955</v>
      </c>
    </row>
    <row r="38" spans="1:6">
      <c r="A38" s="156"/>
      <c r="B38" s="160" t="s">
        <v>985</v>
      </c>
      <c r="C38" s="156" t="s">
        <v>986</v>
      </c>
      <c r="D38" s="156"/>
      <c r="E38" s="156"/>
      <c r="F38" s="166" t="s">
        <v>955</v>
      </c>
    </row>
    <row r="39" spans="1:6">
      <c r="A39" s="168" t="s">
        <v>987</v>
      </c>
      <c r="B39" s="160" t="s">
        <v>988</v>
      </c>
      <c r="C39" s="156" t="s">
        <v>989</v>
      </c>
      <c r="D39" s="156"/>
      <c r="E39" s="156"/>
      <c r="F39" s="166" t="s">
        <v>990</v>
      </c>
    </row>
    <row r="40" spans="1:6">
      <c r="A40" s="168" t="s">
        <v>987</v>
      </c>
      <c r="B40" s="160" t="s">
        <v>991</v>
      </c>
      <c r="C40" s="156" t="s">
        <v>989</v>
      </c>
      <c r="D40" s="156"/>
      <c r="E40" s="156"/>
      <c r="F40" s="166" t="s">
        <v>990</v>
      </c>
    </row>
    <row r="41" spans="1:6">
      <c r="A41" s="168" t="s">
        <v>992</v>
      </c>
      <c r="B41" s="160" t="s">
        <v>993</v>
      </c>
      <c r="C41" s="156" t="s">
        <v>989</v>
      </c>
      <c r="D41" s="156"/>
      <c r="E41" s="156"/>
      <c r="F41" s="166" t="s">
        <v>990</v>
      </c>
    </row>
    <row r="42" spans="1:6">
      <c r="A42" s="156" t="s">
        <v>994</v>
      </c>
      <c r="B42" s="160" t="s">
        <v>995</v>
      </c>
      <c r="C42" s="156" t="s">
        <v>996</v>
      </c>
      <c r="D42" s="156"/>
      <c r="E42" s="156"/>
      <c r="F42" s="166" t="s">
        <v>990</v>
      </c>
    </row>
    <row r="43" spans="1:6">
      <c r="A43" s="156" t="s">
        <v>997</v>
      </c>
      <c r="B43" s="160" t="s">
        <v>998</v>
      </c>
      <c r="C43" s="156" t="s">
        <v>999</v>
      </c>
      <c r="D43" s="156"/>
      <c r="E43" s="156"/>
      <c r="F43" s="166" t="s">
        <v>1000</v>
      </c>
    </row>
    <row r="44" spans="1:6">
      <c r="A44" s="156" t="s">
        <v>1001</v>
      </c>
      <c r="B44" s="160" t="s">
        <v>1002</v>
      </c>
      <c r="C44" s="156" t="s">
        <v>1003</v>
      </c>
      <c r="D44" s="156"/>
      <c r="E44" s="156"/>
      <c r="F44" s="166" t="s">
        <v>1004</v>
      </c>
    </row>
    <row r="45" spans="1:6">
      <c r="A45" s="168" t="s">
        <v>1005</v>
      </c>
      <c r="B45" s="160" t="s">
        <v>1006</v>
      </c>
      <c r="C45" s="156" t="s">
        <v>1007</v>
      </c>
      <c r="D45" s="156"/>
      <c r="E45" s="156"/>
      <c r="F45" s="166" t="s">
        <v>944</v>
      </c>
    </row>
    <row r="46" spans="1:6">
      <c r="A46" s="156" t="s">
        <v>1008</v>
      </c>
      <c r="B46" s="160" t="s">
        <v>1009</v>
      </c>
      <c r="C46" s="156" t="s">
        <v>1010</v>
      </c>
      <c r="D46" s="156"/>
      <c r="E46" s="156"/>
      <c r="F46" s="166"/>
    </row>
    <row r="47" spans="1:6">
      <c r="A47" s="156" t="s">
        <v>1011</v>
      </c>
      <c r="B47" s="156" t="s">
        <v>1012</v>
      </c>
      <c r="C47" s="156" t="s">
        <v>1013</v>
      </c>
      <c r="D47" s="156"/>
      <c r="E47" s="156"/>
      <c r="F47" s="166" t="s">
        <v>1014</v>
      </c>
    </row>
    <row r="48" spans="1:6">
      <c r="A48" s="156" t="s">
        <v>1015</v>
      </c>
      <c r="B48" s="156" t="s">
        <v>1016</v>
      </c>
      <c r="C48" s="156" t="s">
        <v>1017</v>
      </c>
      <c r="D48" s="156"/>
      <c r="E48" s="156"/>
      <c r="F48" s="166" t="s">
        <v>955</v>
      </c>
    </row>
    <row r="49" spans="1:6">
      <c r="A49" s="156" t="s">
        <v>1018</v>
      </c>
      <c r="B49" s="156" t="s">
        <v>1019</v>
      </c>
      <c r="C49" s="156" t="s">
        <v>896</v>
      </c>
      <c r="D49" s="156"/>
      <c r="E49" s="156"/>
      <c r="F49" s="170"/>
    </row>
    <row r="50" spans="1:6">
      <c r="A50" s="156" t="s">
        <v>1018</v>
      </c>
      <c r="B50" s="167" t="s">
        <v>150</v>
      </c>
      <c r="C50" s="167" t="s">
        <v>896</v>
      </c>
      <c r="D50" s="171" t="s">
        <v>693</v>
      </c>
      <c r="E50" s="167"/>
      <c r="F50" s="169"/>
    </row>
    <row r="51" spans="1:6">
      <c r="A51" s="156" t="s">
        <v>1018</v>
      </c>
      <c r="B51" s="156" t="s">
        <v>1020</v>
      </c>
      <c r="C51" s="156" t="s">
        <v>896</v>
      </c>
      <c r="D51" s="156"/>
      <c r="E51" s="156"/>
      <c r="F51" s="170"/>
    </row>
    <row r="52" spans="1:6">
      <c r="A52" s="156" t="s">
        <v>1018</v>
      </c>
      <c r="B52" s="156" t="s">
        <v>1021</v>
      </c>
      <c r="C52" s="156" t="s">
        <v>896</v>
      </c>
      <c r="D52" s="156"/>
      <c r="E52" s="156"/>
      <c r="F52" s="170"/>
    </row>
    <row r="53" spans="1:6">
      <c r="A53" s="156" t="s">
        <v>1018</v>
      </c>
      <c r="B53" s="156" t="s">
        <v>1022</v>
      </c>
      <c r="C53" s="156" t="s">
        <v>896</v>
      </c>
      <c r="D53" s="156"/>
      <c r="E53" s="156"/>
      <c r="F53" s="170"/>
    </row>
    <row r="54" spans="1:6">
      <c r="A54" s="156" t="s">
        <v>1023</v>
      </c>
      <c r="B54" s="156" t="s">
        <v>1024</v>
      </c>
      <c r="C54" s="156" t="s">
        <v>1025</v>
      </c>
      <c r="D54" s="156"/>
      <c r="E54" s="156"/>
      <c r="F54" s="170"/>
    </row>
    <row r="55" spans="1:6">
      <c r="A55" s="156" t="s">
        <v>1023</v>
      </c>
      <c r="B55" s="156" t="s">
        <v>1026</v>
      </c>
      <c r="C55" s="156" t="s">
        <v>1025</v>
      </c>
      <c r="D55" s="156"/>
      <c r="E55" s="156"/>
      <c r="F55" s="170"/>
    </row>
    <row r="56" spans="1:6">
      <c r="A56" s="156" t="s">
        <v>1023</v>
      </c>
      <c r="B56" s="156" t="s">
        <v>1027</v>
      </c>
      <c r="C56" s="156" t="s">
        <v>1025</v>
      </c>
      <c r="D56" s="156"/>
      <c r="E56" s="156"/>
      <c r="F56" s="170"/>
    </row>
    <row r="57" spans="1:6">
      <c r="A57" s="156" t="s">
        <v>1023</v>
      </c>
      <c r="B57" s="156" t="s">
        <v>1028</v>
      </c>
      <c r="C57" s="156" t="s">
        <v>1025</v>
      </c>
      <c r="D57" s="156"/>
      <c r="E57" s="156"/>
      <c r="F57" s="170"/>
    </row>
    <row r="58" spans="1:6">
      <c r="A58" s="156" t="s">
        <v>1023</v>
      </c>
      <c r="B58" s="156" t="s">
        <v>1029</v>
      </c>
      <c r="C58" s="156" t="s">
        <v>1025</v>
      </c>
      <c r="D58" s="156"/>
      <c r="E58" s="156"/>
      <c r="F58" s="170"/>
    </row>
    <row r="59" spans="1:6">
      <c r="A59" s="156" t="s">
        <v>1023</v>
      </c>
      <c r="B59" s="156" t="s">
        <v>1030</v>
      </c>
      <c r="C59" s="156" t="s">
        <v>1025</v>
      </c>
      <c r="D59" s="156"/>
      <c r="E59" s="156"/>
      <c r="F59" s="170"/>
    </row>
    <row r="60" spans="1:6">
      <c r="A60" s="156" t="s">
        <v>1023</v>
      </c>
      <c r="B60" s="156" t="s">
        <v>1031</v>
      </c>
      <c r="C60" s="156" t="s">
        <v>1025</v>
      </c>
      <c r="D60" s="156"/>
      <c r="E60" s="156"/>
      <c r="F60" s="170"/>
    </row>
  </sheetData>
  <autoFilter ref="A1:F60"/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21"/>
  <sheetViews>
    <sheetView topLeftCell="A4" workbookViewId="0">
      <selection activeCell="E6" sqref="E6"/>
    </sheetView>
  </sheetViews>
  <sheetFormatPr defaultRowHeight="16.5"/>
  <cols>
    <col min="1" max="1" width="16.25" style="108" bestFit="1" customWidth="1"/>
    <col min="2" max="3" width="9" style="108"/>
    <col min="4" max="4" width="17.125" style="108" customWidth="1"/>
    <col min="5" max="5" width="20" style="108" bestFit="1" customWidth="1"/>
    <col min="6" max="6" width="16.25" style="108" bestFit="1" customWidth="1"/>
    <col min="7" max="7" width="11" style="108" bestFit="1" customWidth="1"/>
    <col min="8" max="10" width="17.875" style="108" customWidth="1"/>
    <col min="11" max="11" width="13.375" style="108" bestFit="1" customWidth="1"/>
    <col min="12" max="12" width="13.375" style="108" customWidth="1"/>
    <col min="13" max="13" width="15.125" style="108" bestFit="1" customWidth="1"/>
    <col min="14" max="14" width="17.25" style="108" bestFit="1" customWidth="1"/>
    <col min="15" max="15" width="12.625" style="108" bestFit="1" customWidth="1"/>
    <col min="16" max="16" width="15.5" style="108" bestFit="1" customWidth="1"/>
    <col min="17" max="17" width="15" style="108" customWidth="1"/>
    <col min="18" max="16384" width="9" style="108"/>
  </cols>
  <sheetData>
    <row r="4" spans="1:17">
      <c r="A4" s="130" t="s">
        <v>1032</v>
      </c>
      <c r="B4" s="130" t="s">
        <v>1033</v>
      </c>
      <c r="C4" s="130" t="s">
        <v>1034</v>
      </c>
      <c r="D4" s="130" t="s">
        <v>1035</v>
      </c>
      <c r="E4" s="130" t="s">
        <v>1036</v>
      </c>
      <c r="F4" s="130" t="s">
        <v>1032</v>
      </c>
      <c r="G4" s="131" t="s">
        <v>1037</v>
      </c>
      <c r="H4" s="131" t="s">
        <v>1038</v>
      </c>
      <c r="I4" s="172" t="s">
        <v>1039</v>
      </c>
      <c r="J4" s="172"/>
      <c r="L4" s="132" t="s">
        <v>1035</v>
      </c>
      <c r="M4" s="133" t="s">
        <v>1040</v>
      </c>
      <c r="N4" s="132" t="s">
        <v>1032</v>
      </c>
      <c r="O4" s="132" t="s">
        <v>1041</v>
      </c>
      <c r="P4" s="132" t="s">
        <v>1042</v>
      </c>
      <c r="Q4" s="132" t="s">
        <v>1043</v>
      </c>
    </row>
    <row r="5" spans="1:17">
      <c r="A5" s="134" t="s">
        <v>896</v>
      </c>
      <c r="B5" s="134">
        <v>1</v>
      </c>
      <c r="C5" s="134" t="s">
        <v>1044</v>
      </c>
      <c r="D5" s="134" t="s">
        <v>911</v>
      </c>
      <c r="E5" s="134" t="s">
        <v>44</v>
      </c>
      <c r="F5" s="134" t="s">
        <v>896</v>
      </c>
      <c r="G5" s="135" t="str">
        <f t="shared" ref="G5:H20" si="0">IFERROR(VLOOKUP(F5,$N$5:$P$7,2,0),"NA")</f>
        <v>NA</v>
      </c>
      <c r="H5" s="135" t="str">
        <f t="shared" ref="H5:I20" si="1">IFERROR(VLOOKUP(F5,$N$5:$P$7,3,0),"NA")</f>
        <v>NA</v>
      </c>
      <c r="I5" s="173" t="s">
        <v>789</v>
      </c>
      <c r="J5" s="173"/>
      <c r="L5" s="136" t="s">
        <v>911</v>
      </c>
      <c r="M5" s="136" t="s">
        <v>469</v>
      </c>
      <c r="N5" s="136" t="s">
        <v>468</v>
      </c>
      <c r="O5" s="136" t="s">
        <v>781</v>
      </c>
      <c r="P5" s="136" t="s">
        <v>783</v>
      </c>
      <c r="Q5" s="136">
        <v>20</v>
      </c>
    </row>
    <row r="6" spans="1:17">
      <c r="A6" s="134" t="s">
        <v>510</v>
      </c>
      <c r="B6" s="134">
        <v>2</v>
      </c>
      <c r="C6" s="134" t="s">
        <v>1044</v>
      </c>
      <c r="D6" s="134" t="s">
        <v>484</v>
      </c>
      <c r="E6" s="134" t="s">
        <v>343</v>
      </c>
      <c r="F6" s="134" t="s">
        <v>510</v>
      </c>
      <c r="G6" s="135" t="str">
        <f t="shared" si="0"/>
        <v>NA</v>
      </c>
      <c r="H6" s="135" t="str">
        <f t="shared" si="1"/>
        <v>NA</v>
      </c>
      <c r="I6" s="173"/>
      <c r="J6" s="173"/>
      <c r="L6" s="136" t="s">
        <v>484</v>
      </c>
      <c r="M6" s="136" t="s">
        <v>1045</v>
      </c>
      <c r="N6" s="136" t="s">
        <v>1046</v>
      </c>
      <c r="O6" s="136" t="s">
        <v>1047</v>
      </c>
      <c r="P6" s="136" t="s">
        <v>1048</v>
      </c>
      <c r="Q6" s="136" t="s">
        <v>1049</v>
      </c>
    </row>
    <row r="7" spans="1:17">
      <c r="A7" s="134" t="s">
        <v>512</v>
      </c>
      <c r="B7" s="134">
        <v>3</v>
      </c>
      <c r="C7" s="134" t="s">
        <v>1044</v>
      </c>
      <c r="D7" s="134" t="s">
        <v>1050</v>
      </c>
      <c r="E7" s="134" t="s">
        <v>373</v>
      </c>
      <c r="F7" s="134" t="s">
        <v>512</v>
      </c>
      <c r="G7" s="135" t="str">
        <f t="shared" si="0"/>
        <v>NA</v>
      </c>
      <c r="H7" s="135" t="str">
        <f t="shared" si="1"/>
        <v>NA</v>
      </c>
      <c r="I7" s="173"/>
      <c r="J7" s="173"/>
      <c r="L7" s="136" t="s">
        <v>1050</v>
      </c>
      <c r="M7" s="136" t="s">
        <v>479</v>
      </c>
      <c r="N7" s="136" t="s">
        <v>478</v>
      </c>
      <c r="O7" s="136" t="s">
        <v>800</v>
      </c>
      <c r="P7" s="136" t="s">
        <v>1051</v>
      </c>
      <c r="Q7" s="136">
        <v>21</v>
      </c>
    </row>
    <row r="8" spans="1:17">
      <c r="A8" s="134" t="s">
        <v>513</v>
      </c>
      <c r="B8" s="134">
        <v>4</v>
      </c>
      <c r="C8" s="134" t="s">
        <v>1044</v>
      </c>
      <c r="D8" s="134" t="s">
        <v>484</v>
      </c>
      <c r="E8" s="134" t="s">
        <v>103</v>
      </c>
      <c r="F8" s="134" t="s">
        <v>513</v>
      </c>
      <c r="G8" s="135" t="str">
        <f t="shared" si="0"/>
        <v>NA</v>
      </c>
      <c r="H8" s="135" t="str">
        <f t="shared" si="1"/>
        <v>NA</v>
      </c>
      <c r="I8" s="173"/>
      <c r="J8" s="173"/>
      <c r="L8" s="136" t="s">
        <v>484</v>
      </c>
      <c r="M8" s="136" t="s">
        <v>1052</v>
      </c>
      <c r="N8" s="136" t="s">
        <v>1053</v>
      </c>
      <c r="O8" s="136"/>
      <c r="P8" s="136"/>
      <c r="Q8" s="136" t="s">
        <v>1049</v>
      </c>
    </row>
    <row r="9" spans="1:17">
      <c r="A9" s="134" t="s">
        <v>514</v>
      </c>
      <c r="B9" s="134">
        <v>5</v>
      </c>
      <c r="C9" s="134" t="s">
        <v>1044</v>
      </c>
      <c r="D9" s="134" t="s">
        <v>1050</v>
      </c>
      <c r="E9" s="134" t="s">
        <v>135</v>
      </c>
      <c r="F9" s="134" t="s">
        <v>514</v>
      </c>
      <c r="G9" s="135" t="str">
        <f t="shared" si="0"/>
        <v>NA</v>
      </c>
      <c r="H9" s="135" t="str">
        <f t="shared" si="1"/>
        <v>NA</v>
      </c>
      <c r="I9" s="173"/>
      <c r="J9" s="173"/>
    </row>
    <row r="10" spans="1:17">
      <c r="A10" s="134" t="s">
        <v>515</v>
      </c>
      <c r="B10" s="134">
        <v>6</v>
      </c>
      <c r="C10" s="134" t="s">
        <v>1044</v>
      </c>
      <c r="D10" s="134" t="s">
        <v>484</v>
      </c>
      <c r="E10" s="134" t="s">
        <v>253</v>
      </c>
      <c r="F10" s="134" t="s">
        <v>515</v>
      </c>
      <c r="G10" s="135" t="str">
        <f t="shared" si="0"/>
        <v>NA</v>
      </c>
      <c r="H10" s="135" t="str">
        <f t="shared" si="1"/>
        <v>NA</v>
      </c>
      <c r="I10" s="173"/>
      <c r="J10" s="173"/>
    </row>
    <row r="11" spans="1:17">
      <c r="A11" s="134" t="s">
        <v>516</v>
      </c>
      <c r="B11" s="134">
        <v>7</v>
      </c>
      <c r="C11" s="134" t="s">
        <v>1044</v>
      </c>
      <c r="D11" s="134" t="s">
        <v>489</v>
      </c>
      <c r="E11" s="134" t="s">
        <v>905</v>
      </c>
      <c r="F11" s="134" t="s">
        <v>516</v>
      </c>
      <c r="G11" s="135" t="str">
        <f t="shared" si="0"/>
        <v>NA</v>
      </c>
      <c r="H11" s="135" t="str">
        <f t="shared" si="1"/>
        <v>NA</v>
      </c>
      <c r="I11" s="173"/>
      <c r="J11" s="173"/>
    </row>
    <row r="12" spans="1:17">
      <c r="A12" s="134" t="s">
        <v>517</v>
      </c>
      <c r="B12" s="134">
        <v>8</v>
      </c>
      <c r="C12" s="134" t="s">
        <v>1044</v>
      </c>
      <c r="D12" s="134" t="s">
        <v>484</v>
      </c>
      <c r="E12" s="134" t="s">
        <v>331</v>
      </c>
      <c r="F12" s="134" t="s">
        <v>517</v>
      </c>
      <c r="G12" s="135" t="str">
        <f t="shared" si="0"/>
        <v>NA</v>
      </c>
      <c r="H12" s="135" t="str">
        <f t="shared" si="1"/>
        <v>NA</v>
      </c>
      <c r="I12" s="173"/>
      <c r="J12" s="173"/>
    </row>
    <row r="13" spans="1:17">
      <c r="A13" s="137" t="s">
        <v>1054</v>
      </c>
      <c r="B13" s="137">
        <v>1</v>
      </c>
      <c r="C13" s="137" t="s">
        <v>1055</v>
      </c>
      <c r="D13" s="137" t="s">
        <v>489</v>
      </c>
      <c r="E13" s="137" t="s">
        <v>488</v>
      </c>
      <c r="F13" s="137" t="s">
        <v>1054</v>
      </c>
      <c r="G13" s="137" t="str">
        <f t="shared" si="0"/>
        <v>AP_FTP1T</v>
      </c>
      <c r="H13" s="137" t="str">
        <f t="shared" si="1"/>
        <v>DPLN@1313</v>
      </c>
      <c r="I13" s="173" t="s">
        <v>789</v>
      </c>
      <c r="J13" s="174"/>
    </row>
    <row r="14" spans="1:17">
      <c r="A14" s="137" t="s">
        <v>1046</v>
      </c>
      <c r="B14" s="137">
        <v>2</v>
      </c>
      <c r="C14" s="137" t="s">
        <v>1055</v>
      </c>
      <c r="D14" s="137" t="s">
        <v>484</v>
      </c>
      <c r="E14" s="137" t="s">
        <v>1045</v>
      </c>
      <c r="F14" s="137" t="s">
        <v>1046</v>
      </c>
      <c r="G14" s="137" t="str">
        <f t="shared" si="0"/>
        <v>esb32</v>
      </c>
      <c r="H14" s="137" t="str">
        <f t="shared" si="1"/>
        <v>esb32esun</v>
      </c>
      <c r="I14" s="174"/>
      <c r="J14" s="174"/>
    </row>
    <row r="15" spans="1:17">
      <c r="A15" s="137" t="s">
        <v>478</v>
      </c>
      <c r="B15" s="137">
        <v>3</v>
      </c>
      <c r="C15" s="137" t="s">
        <v>1055</v>
      </c>
      <c r="D15" s="137" t="s">
        <v>1050</v>
      </c>
      <c r="E15" s="137" t="s">
        <v>479</v>
      </c>
      <c r="F15" s="137" t="s">
        <v>478</v>
      </c>
      <c r="G15" s="137" t="str">
        <f t="shared" si="0"/>
        <v>esboat</v>
      </c>
      <c r="H15" s="137" t="str">
        <f t="shared" si="1"/>
        <v>ESBOAT</v>
      </c>
      <c r="I15" s="174"/>
      <c r="J15" s="174"/>
    </row>
    <row r="16" spans="1:17">
      <c r="A16" s="137" t="s">
        <v>1046</v>
      </c>
      <c r="B16" s="137">
        <v>4</v>
      </c>
      <c r="C16" s="137" t="s">
        <v>1055</v>
      </c>
      <c r="D16" s="137" t="s">
        <v>484</v>
      </c>
      <c r="E16" s="137" t="s">
        <v>1045</v>
      </c>
      <c r="F16" s="137" t="s">
        <v>1046</v>
      </c>
      <c r="G16" s="137" t="str">
        <f t="shared" si="0"/>
        <v>esb32</v>
      </c>
      <c r="H16" s="137" t="str">
        <f t="shared" si="1"/>
        <v>esb32esun</v>
      </c>
      <c r="I16" s="174"/>
      <c r="J16" s="174"/>
    </row>
    <row r="17" spans="1:11">
      <c r="A17" s="137" t="s">
        <v>478</v>
      </c>
      <c r="B17" s="137">
        <v>5</v>
      </c>
      <c r="C17" s="137" t="s">
        <v>1055</v>
      </c>
      <c r="D17" s="137" t="s">
        <v>1050</v>
      </c>
      <c r="E17" s="137" t="s">
        <v>479</v>
      </c>
      <c r="F17" s="137" t="s">
        <v>478</v>
      </c>
      <c r="G17" s="137" t="str">
        <f t="shared" si="0"/>
        <v>esboat</v>
      </c>
      <c r="H17" s="137" t="str">
        <f t="shared" si="1"/>
        <v>ESBOAT</v>
      </c>
      <c r="I17" s="174"/>
      <c r="J17" s="174"/>
    </row>
    <row r="18" spans="1:11">
      <c r="A18" s="137" t="s">
        <v>1046</v>
      </c>
      <c r="B18" s="137">
        <v>6</v>
      </c>
      <c r="C18" s="137" t="s">
        <v>1055</v>
      </c>
      <c r="D18" s="137" t="s">
        <v>484</v>
      </c>
      <c r="E18" s="137" t="s">
        <v>1045</v>
      </c>
      <c r="F18" s="137" t="s">
        <v>1046</v>
      </c>
      <c r="G18" s="137" t="str">
        <f t="shared" si="0"/>
        <v>esb32</v>
      </c>
      <c r="H18" s="137" t="str">
        <f t="shared" si="1"/>
        <v>esb32esun</v>
      </c>
      <c r="I18" s="174"/>
      <c r="J18" s="174"/>
    </row>
    <row r="19" spans="1:11">
      <c r="A19" s="137"/>
      <c r="B19" s="137">
        <v>7</v>
      </c>
      <c r="C19" s="137" t="s">
        <v>1055</v>
      </c>
      <c r="D19" s="137" t="s">
        <v>489</v>
      </c>
      <c r="E19" s="137" t="s">
        <v>469</v>
      </c>
      <c r="F19" s="137"/>
      <c r="G19" s="137" t="s">
        <v>468</v>
      </c>
      <c r="H19" s="137" t="str">
        <f t="shared" si="0"/>
        <v>AP_FTP1T</v>
      </c>
      <c r="I19" s="137" t="str">
        <f t="shared" si="1"/>
        <v>DPLN@1313</v>
      </c>
      <c r="J19" s="174"/>
      <c r="K19" s="174"/>
    </row>
    <row r="20" spans="1:11">
      <c r="A20" s="137" t="s">
        <v>1046</v>
      </c>
      <c r="B20" s="137">
        <v>8</v>
      </c>
      <c r="C20" s="137" t="s">
        <v>1055</v>
      </c>
      <c r="D20" s="137" t="s">
        <v>484</v>
      </c>
      <c r="E20" s="137" t="s">
        <v>1045</v>
      </c>
      <c r="F20" s="137" t="s">
        <v>1046</v>
      </c>
      <c r="G20" s="137" t="str">
        <f t="shared" si="0"/>
        <v>esb32</v>
      </c>
      <c r="H20" s="137" t="str">
        <f t="shared" si="1"/>
        <v>esb32esun</v>
      </c>
      <c r="I20" s="174"/>
      <c r="J20" s="174"/>
    </row>
    <row r="21" spans="1:11">
      <c r="A21" s="136" t="s">
        <v>1053</v>
      </c>
      <c r="D21" s="136" t="s">
        <v>484</v>
      </c>
      <c r="E21" s="136" t="s">
        <v>1052</v>
      </c>
      <c r="F21" s="136" t="s">
        <v>1053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X135"/>
  <sheetViews>
    <sheetView tabSelected="1" zoomScale="85" zoomScaleNormal="85" workbookViewId="0">
      <pane xSplit="4" ySplit="1" topLeftCell="E125" activePane="bottomRight" state="frozen"/>
      <selection pane="topRight" activeCell="E1" sqref="E1"/>
      <selection pane="bottomLeft" activeCell="A2" sqref="A2"/>
      <selection pane="bottomRight" activeCell="H132" sqref="H132"/>
    </sheetView>
  </sheetViews>
  <sheetFormatPr defaultColWidth="20.875" defaultRowHeight="16.5" outlineLevelCol="2"/>
  <cols>
    <col min="1" max="1" width="19.125" style="26" bestFit="1" customWidth="1"/>
    <col min="2" max="2" width="19.125" style="26" customWidth="1"/>
    <col min="3" max="3" width="32.625" style="26" bestFit="1" customWidth="1"/>
    <col min="4" max="4" width="37.25" style="26" customWidth="1"/>
    <col min="5" max="6" width="10" style="26" customWidth="1" outlineLevel="1"/>
    <col min="7" max="8" width="14.375" style="26" customWidth="1" outlineLevel="1"/>
    <col min="9" max="9" width="10" style="122" customWidth="1" outlineLevel="2"/>
    <col min="10" max="10" width="6.75" style="26" customWidth="1" outlineLevel="2"/>
    <col min="11" max="11" width="101.875" style="123" customWidth="1" outlineLevel="2"/>
    <col min="12" max="12" width="10" style="122" customWidth="1" outlineLevel="2"/>
    <col min="13" max="14" width="20.875" style="26" customWidth="1"/>
    <col min="15" max="15" width="33.375" style="26" customWidth="1"/>
    <col min="16" max="16" width="28.875" style="122" customWidth="1"/>
    <col min="17" max="17" width="40.125" style="26" bestFit="1" customWidth="1"/>
    <col min="18" max="19" width="24.25" style="26" customWidth="1"/>
    <col min="20" max="20" width="31.75" style="26" customWidth="1"/>
    <col min="21" max="24" width="29.75" style="26" customWidth="1"/>
    <col min="25" max="16384" width="20.875" style="26"/>
  </cols>
  <sheetData>
    <row r="1" spans="1:24" ht="33">
      <c r="A1" s="116" t="s">
        <v>524</v>
      </c>
      <c r="B1" s="116" t="s">
        <v>1056</v>
      </c>
      <c r="C1" s="116" t="s">
        <v>1057</v>
      </c>
      <c r="D1" s="116" t="s">
        <v>1058</v>
      </c>
      <c r="E1" s="124" t="s">
        <v>2354</v>
      </c>
      <c r="F1" s="124" t="s">
        <v>1059</v>
      </c>
      <c r="G1" s="125" t="s">
        <v>10</v>
      </c>
      <c r="H1" s="125" t="s">
        <v>274</v>
      </c>
      <c r="I1" s="117" t="s">
        <v>528</v>
      </c>
      <c r="J1" s="118" t="s">
        <v>5</v>
      </c>
      <c r="K1" s="119" t="s">
        <v>1060</v>
      </c>
      <c r="L1" s="129" t="s">
        <v>1061</v>
      </c>
      <c r="M1" s="194" t="s">
        <v>1062</v>
      </c>
      <c r="N1" s="194" t="s">
        <v>1063</v>
      </c>
      <c r="O1" s="194" t="s">
        <v>1064</v>
      </c>
      <c r="P1" s="193" t="s">
        <v>1065</v>
      </c>
      <c r="Q1" s="193" t="s">
        <v>1066</v>
      </c>
      <c r="R1" s="193" t="s">
        <v>1067</v>
      </c>
      <c r="S1" s="193" t="s">
        <v>1068</v>
      </c>
      <c r="T1" s="193" t="s">
        <v>1069</v>
      </c>
      <c r="U1" s="193" t="s">
        <v>1070</v>
      </c>
      <c r="V1" s="195" t="s">
        <v>1071</v>
      </c>
      <c r="W1" s="195" t="s">
        <v>1072</v>
      </c>
      <c r="X1" s="193" t="s">
        <v>1073</v>
      </c>
    </row>
    <row r="2" spans="1:24" ht="20.25" customHeight="1">
      <c r="A2" s="120" t="s">
        <v>457</v>
      </c>
      <c r="B2" s="120" t="s">
        <v>1074</v>
      </c>
      <c r="C2" s="120" t="s">
        <v>1075</v>
      </c>
      <c r="D2" s="121" t="s">
        <v>2461</v>
      </c>
      <c r="E2" s="126" t="s">
        <v>2620</v>
      </c>
      <c r="F2" s="126" t="s">
        <v>533</v>
      </c>
      <c r="G2" s="126" t="s">
        <v>1076</v>
      </c>
      <c r="H2" s="126" t="s">
        <v>1077</v>
      </c>
      <c r="I2" s="126" t="s">
        <v>2457</v>
      </c>
      <c r="J2" s="126" t="s">
        <v>2389</v>
      </c>
      <c r="K2" s="126" t="s">
        <v>2462</v>
      </c>
      <c r="L2" s="126"/>
      <c r="M2" s="260"/>
      <c r="N2" s="260"/>
      <c r="O2" s="260"/>
      <c r="P2" s="261"/>
      <c r="Q2" s="261"/>
      <c r="R2" s="261"/>
      <c r="S2" s="261"/>
      <c r="T2" s="261"/>
      <c r="U2" s="261"/>
      <c r="V2" s="262"/>
      <c r="W2" s="262"/>
      <c r="X2" s="263"/>
    </row>
    <row r="3" spans="1:24" ht="20.25" customHeight="1">
      <c r="A3" s="120" t="s">
        <v>351</v>
      </c>
      <c r="B3" s="120" t="s">
        <v>1079</v>
      </c>
      <c r="C3" s="120" t="s">
        <v>1080</v>
      </c>
      <c r="D3" s="121" t="s">
        <v>2463</v>
      </c>
      <c r="E3" s="126" t="s">
        <v>2620</v>
      </c>
      <c r="F3" s="126" t="s">
        <v>569</v>
      </c>
      <c r="G3" s="126" t="s">
        <v>1081</v>
      </c>
      <c r="H3" s="126" t="s">
        <v>1082</v>
      </c>
      <c r="I3" s="126" t="s">
        <v>2464</v>
      </c>
      <c r="J3" s="126" t="s">
        <v>2465</v>
      </c>
      <c r="K3" s="126" t="s">
        <v>2466</v>
      </c>
      <c r="L3" s="126"/>
      <c r="M3" s="260" t="s">
        <v>71</v>
      </c>
      <c r="N3" s="260" t="s">
        <v>72</v>
      </c>
      <c r="O3" s="260" t="s">
        <v>73</v>
      </c>
      <c r="P3" s="261" t="s">
        <v>2467</v>
      </c>
      <c r="Q3" s="261" t="s">
        <v>2468</v>
      </c>
      <c r="R3" s="261" t="s">
        <v>343</v>
      </c>
      <c r="S3" s="261" t="s">
        <v>484</v>
      </c>
      <c r="T3" s="261" t="s">
        <v>2469</v>
      </c>
      <c r="U3" s="261" t="s">
        <v>2470</v>
      </c>
      <c r="V3" s="262" t="s">
        <v>1083</v>
      </c>
      <c r="W3" s="262" t="s">
        <v>727</v>
      </c>
      <c r="X3" s="263" t="s">
        <v>2447</v>
      </c>
    </row>
    <row r="4" spans="1:24" ht="20.25" customHeight="1">
      <c r="A4" s="120" t="s">
        <v>565</v>
      </c>
      <c r="B4" s="120" t="s">
        <v>1079</v>
      </c>
      <c r="C4" s="120" t="s">
        <v>346</v>
      </c>
      <c r="D4" s="121" t="s">
        <v>2471</v>
      </c>
      <c r="E4" s="126" t="s">
        <v>2620</v>
      </c>
      <c r="F4" s="126" t="s">
        <v>569</v>
      </c>
      <c r="G4" s="126" t="s">
        <v>1081</v>
      </c>
      <c r="H4" s="126" t="s">
        <v>1082</v>
      </c>
      <c r="I4" s="126" t="s">
        <v>2464</v>
      </c>
      <c r="J4" s="126" t="s">
        <v>2472</v>
      </c>
      <c r="K4" s="126" t="s">
        <v>2473</v>
      </c>
      <c r="L4" s="126"/>
      <c r="M4" s="260"/>
      <c r="N4" s="260"/>
      <c r="O4" s="260"/>
      <c r="P4" s="261"/>
      <c r="Q4" s="261"/>
      <c r="R4" s="261"/>
      <c r="S4" s="261"/>
      <c r="T4" s="261"/>
      <c r="U4" s="261"/>
      <c r="V4" s="262"/>
      <c r="W4" s="262"/>
      <c r="X4" s="263"/>
    </row>
    <row r="5" spans="1:24" ht="20.25" customHeight="1">
      <c r="A5" s="120" t="s">
        <v>565</v>
      </c>
      <c r="B5" s="120" t="s">
        <v>1079</v>
      </c>
      <c r="C5" s="120" t="s">
        <v>346</v>
      </c>
      <c r="D5" s="121" t="s">
        <v>2474</v>
      </c>
      <c r="E5" s="126" t="s">
        <v>2620</v>
      </c>
      <c r="F5" s="126" t="s">
        <v>569</v>
      </c>
      <c r="G5" s="126" t="s">
        <v>1081</v>
      </c>
      <c r="H5" s="126" t="s">
        <v>1082</v>
      </c>
      <c r="I5" s="126" t="s">
        <v>2464</v>
      </c>
      <c r="J5" s="126" t="s">
        <v>2465</v>
      </c>
      <c r="K5" s="126" t="s">
        <v>2466</v>
      </c>
      <c r="L5" s="126"/>
      <c r="M5" s="260"/>
      <c r="N5" s="260"/>
      <c r="O5" s="260"/>
      <c r="P5" s="261"/>
      <c r="Q5" s="261"/>
      <c r="R5" s="261"/>
      <c r="S5" s="261"/>
      <c r="T5" s="261"/>
      <c r="U5" s="261"/>
      <c r="V5" s="262"/>
      <c r="W5" s="262"/>
      <c r="X5" s="263"/>
    </row>
    <row r="6" spans="1:24" ht="20.25" customHeight="1">
      <c r="A6" s="120" t="s">
        <v>565</v>
      </c>
      <c r="B6" s="120" t="s">
        <v>1079</v>
      </c>
      <c r="C6" s="120" t="s">
        <v>346</v>
      </c>
      <c r="D6" s="121" t="s">
        <v>2475</v>
      </c>
      <c r="E6" s="126" t="s">
        <v>2620</v>
      </c>
      <c r="F6" s="126" t="s">
        <v>569</v>
      </c>
      <c r="G6" s="126" t="s">
        <v>1081</v>
      </c>
      <c r="H6" s="126" t="s">
        <v>1082</v>
      </c>
      <c r="I6" s="126" t="s">
        <v>2464</v>
      </c>
      <c r="J6" s="126" t="s">
        <v>2465</v>
      </c>
      <c r="K6" s="126" t="s">
        <v>2466</v>
      </c>
      <c r="L6" s="126"/>
      <c r="M6" s="260"/>
      <c r="N6" s="260"/>
      <c r="O6" s="260"/>
      <c r="P6" s="261"/>
      <c r="Q6" s="261"/>
      <c r="R6" s="261"/>
      <c r="S6" s="261"/>
      <c r="T6" s="261"/>
      <c r="U6" s="261"/>
      <c r="V6" s="262"/>
      <c r="W6" s="262"/>
      <c r="X6" s="263"/>
    </row>
    <row r="7" spans="1:24" ht="20.25" customHeight="1">
      <c r="A7" s="120" t="s">
        <v>565</v>
      </c>
      <c r="B7" s="120" t="s">
        <v>1079</v>
      </c>
      <c r="C7" s="120" t="s">
        <v>346</v>
      </c>
      <c r="D7" s="121" t="s">
        <v>2476</v>
      </c>
      <c r="E7" s="126" t="s">
        <v>2620</v>
      </c>
      <c r="F7" s="126" t="s">
        <v>569</v>
      </c>
      <c r="G7" s="126" t="s">
        <v>1081</v>
      </c>
      <c r="H7" s="126" t="s">
        <v>1082</v>
      </c>
      <c r="I7" s="126" t="s">
        <v>2477</v>
      </c>
      <c r="J7" s="126" t="s">
        <v>2465</v>
      </c>
      <c r="K7" s="126" t="s">
        <v>2478</v>
      </c>
      <c r="L7" s="126"/>
      <c r="M7" s="260"/>
      <c r="N7" s="260"/>
      <c r="O7" s="260"/>
      <c r="P7" s="261" t="s">
        <v>2467</v>
      </c>
      <c r="Q7" s="261" t="s">
        <v>2468</v>
      </c>
      <c r="R7" s="261" t="s">
        <v>343</v>
      </c>
      <c r="S7" s="261" t="s">
        <v>484</v>
      </c>
      <c r="T7" s="261" t="s">
        <v>2479</v>
      </c>
      <c r="U7" s="261" t="s">
        <v>2480</v>
      </c>
      <c r="V7" s="262" t="s">
        <v>1083</v>
      </c>
      <c r="W7" s="262" t="s">
        <v>727</v>
      </c>
      <c r="X7" s="263" t="s">
        <v>2481</v>
      </c>
    </row>
    <row r="8" spans="1:24" ht="20.25" customHeight="1">
      <c r="A8" s="120" t="s">
        <v>565</v>
      </c>
      <c r="B8" s="120" t="s">
        <v>1079</v>
      </c>
      <c r="C8" s="120" t="s">
        <v>346</v>
      </c>
      <c r="D8" s="121" t="s">
        <v>2482</v>
      </c>
      <c r="E8" s="126" t="s">
        <v>2620</v>
      </c>
      <c r="F8" s="126" t="s">
        <v>569</v>
      </c>
      <c r="G8" s="126" t="s">
        <v>1081</v>
      </c>
      <c r="H8" s="126" t="s">
        <v>1082</v>
      </c>
      <c r="I8" s="126" t="s">
        <v>2457</v>
      </c>
      <c r="J8" s="126" t="s">
        <v>2465</v>
      </c>
      <c r="K8" s="126" t="s">
        <v>2478</v>
      </c>
      <c r="L8" s="126"/>
      <c r="M8" s="260"/>
      <c r="N8" s="260"/>
      <c r="O8" s="260"/>
      <c r="P8" s="261"/>
      <c r="Q8" s="261"/>
      <c r="R8" s="261"/>
      <c r="S8" s="261"/>
      <c r="T8" s="261"/>
      <c r="U8" s="261"/>
      <c r="V8" s="262"/>
      <c r="W8" s="262"/>
      <c r="X8" s="263"/>
    </row>
    <row r="9" spans="1:24" ht="20.25" customHeight="1">
      <c r="A9" s="120" t="s">
        <v>1085</v>
      </c>
      <c r="B9" s="120" t="s">
        <v>1086</v>
      </c>
      <c r="C9" s="120" t="s">
        <v>443</v>
      </c>
      <c r="D9" s="121" t="s">
        <v>2483</v>
      </c>
      <c r="E9" s="126" t="s">
        <v>2620</v>
      </c>
      <c r="F9" s="126" t="s">
        <v>533</v>
      </c>
      <c r="G9" s="126" t="s">
        <v>1076</v>
      </c>
      <c r="H9" s="126" t="s">
        <v>1087</v>
      </c>
      <c r="I9" s="126" t="s">
        <v>2484</v>
      </c>
      <c r="J9" s="126" t="s">
        <v>2444</v>
      </c>
      <c r="K9" s="126" t="s">
        <v>2485</v>
      </c>
      <c r="L9" s="126"/>
      <c r="M9" s="260"/>
      <c r="N9" s="260"/>
      <c r="O9" s="260"/>
      <c r="P9" s="261"/>
      <c r="Q9" s="261"/>
      <c r="R9" s="261"/>
      <c r="S9" s="261"/>
      <c r="T9" s="261"/>
      <c r="U9" s="261"/>
      <c r="V9" s="262"/>
      <c r="W9" s="262"/>
      <c r="X9" s="263"/>
    </row>
    <row r="10" spans="1:24" ht="20.25" customHeight="1">
      <c r="A10" s="120" t="s">
        <v>1085</v>
      </c>
      <c r="B10" s="120" t="s">
        <v>1086</v>
      </c>
      <c r="C10" s="120" t="s">
        <v>1088</v>
      </c>
      <c r="D10" s="121" t="s">
        <v>2486</v>
      </c>
      <c r="E10" s="126" t="s">
        <v>2620</v>
      </c>
      <c r="F10" s="126" t="s">
        <v>533</v>
      </c>
      <c r="G10" s="126" t="s">
        <v>1076</v>
      </c>
      <c r="H10" s="126" t="s">
        <v>1089</v>
      </c>
      <c r="I10" s="126" t="s">
        <v>2484</v>
      </c>
      <c r="J10" s="126" t="s">
        <v>2444</v>
      </c>
      <c r="K10" s="126" t="s">
        <v>2485</v>
      </c>
      <c r="L10" s="126"/>
      <c r="M10" s="260"/>
      <c r="N10" s="260"/>
      <c r="O10" s="260"/>
      <c r="P10" s="261"/>
      <c r="Q10" s="261"/>
      <c r="R10" s="261"/>
      <c r="S10" s="261"/>
      <c r="T10" s="261"/>
      <c r="U10" s="261"/>
      <c r="V10" s="262"/>
      <c r="W10" s="262"/>
      <c r="X10" s="263"/>
    </row>
    <row r="11" spans="1:24" ht="20.25" customHeight="1">
      <c r="A11" s="120" t="s">
        <v>1192</v>
      </c>
      <c r="B11" s="120"/>
      <c r="C11" s="120" t="s">
        <v>1193</v>
      </c>
      <c r="D11" s="121" t="s">
        <v>2487</v>
      </c>
      <c r="E11" s="126" t="s">
        <v>2620</v>
      </c>
      <c r="F11" s="126" t="s">
        <v>533</v>
      </c>
      <c r="G11" s="126" t="s">
        <v>1194</v>
      </c>
      <c r="H11" s="126" t="s">
        <v>1195</v>
      </c>
      <c r="I11" s="126" t="s">
        <v>2488</v>
      </c>
      <c r="J11" s="126" t="s">
        <v>2444</v>
      </c>
      <c r="K11" s="126" t="s">
        <v>2489</v>
      </c>
      <c r="L11" s="126"/>
      <c r="M11" s="260"/>
      <c r="N11" s="260"/>
      <c r="O11" s="260"/>
      <c r="P11" s="261"/>
      <c r="Q11" s="261"/>
      <c r="R11" s="261"/>
      <c r="S11" s="261"/>
      <c r="T11" s="261"/>
      <c r="U11" s="261"/>
      <c r="V11" s="262"/>
      <c r="W11" s="262"/>
      <c r="X11" s="263"/>
    </row>
    <row r="12" spans="1:24" ht="20.25" customHeight="1">
      <c r="A12" s="120" t="s">
        <v>1090</v>
      </c>
      <c r="B12" s="120" t="s">
        <v>1086</v>
      </c>
      <c r="C12" s="120" t="s">
        <v>1088</v>
      </c>
      <c r="D12" s="121" t="s">
        <v>2490</v>
      </c>
      <c r="E12" s="126" t="s">
        <v>2620</v>
      </c>
      <c r="F12" s="126" t="s">
        <v>533</v>
      </c>
      <c r="G12" s="126" t="s">
        <v>1076</v>
      </c>
      <c r="H12" s="126" t="s">
        <v>1091</v>
      </c>
      <c r="I12" s="126" t="s">
        <v>2484</v>
      </c>
      <c r="J12" s="126" t="s">
        <v>2444</v>
      </c>
      <c r="K12" s="126" t="s">
        <v>2485</v>
      </c>
      <c r="L12" s="126"/>
      <c r="M12" s="260"/>
      <c r="N12" s="260"/>
      <c r="O12" s="260"/>
      <c r="P12" s="261"/>
      <c r="Q12" s="261"/>
      <c r="R12" s="261"/>
      <c r="S12" s="261"/>
      <c r="T12" s="261"/>
      <c r="U12" s="261"/>
      <c r="V12" s="262"/>
      <c r="W12" s="262"/>
      <c r="X12" s="263"/>
    </row>
    <row r="13" spans="1:24" ht="20.25" customHeight="1">
      <c r="A13" s="120" t="s">
        <v>544</v>
      </c>
      <c r="B13" s="120" t="s">
        <v>1086</v>
      </c>
      <c r="C13" s="120" t="s">
        <v>1088</v>
      </c>
      <c r="D13" s="121" t="s">
        <v>2491</v>
      </c>
      <c r="E13" s="126" t="s">
        <v>2620</v>
      </c>
      <c r="F13" s="126" t="s">
        <v>533</v>
      </c>
      <c r="G13" s="126" t="s">
        <v>1076</v>
      </c>
      <c r="H13" s="126" t="s">
        <v>1091</v>
      </c>
      <c r="I13" s="126" t="s">
        <v>2484</v>
      </c>
      <c r="J13" s="126" t="s">
        <v>2444</v>
      </c>
      <c r="K13" s="126" t="s">
        <v>2485</v>
      </c>
      <c r="L13" s="126"/>
      <c r="M13" s="260"/>
      <c r="N13" s="260"/>
      <c r="O13" s="260"/>
      <c r="P13" s="261"/>
      <c r="Q13" s="261"/>
      <c r="R13" s="261"/>
      <c r="S13" s="261"/>
      <c r="T13" s="261"/>
      <c r="U13" s="261"/>
      <c r="V13" s="262"/>
      <c r="W13" s="262"/>
      <c r="X13" s="263"/>
    </row>
    <row r="14" spans="1:24" ht="20.25" customHeight="1">
      <c r="A14" s="120" t="s">
        <v>457</v>
      </c>
      <c r="B14" s="120" t="s">
        <v>1074</v>
      </c>
      <c r="C14" s="120" t="s">
        <v>458</v>
      </c>
      <c r="D14" s="121" t="s">
        <v>2492</v>
      </c>
      <c r="E14" s="126" t="s">
        <v>2620</v>
      </c>
      <c r="F14" s="126" t="s">
        <v>533</v>
      </c>
      <c r="G14" s="126" t="s">
        <v>1081</v>
      </c>
      <c r="H14" s="126" t="s">
        <v>1092</v>
      </c>
      <c r="I14" s="126" t="s">
        <v>2464</v>
      </c>
      <c r="J14" s="126" t="s">
        <v>2444</v>
      </c>
      <c r="K14" s="126" t="s">
        <v>2462</v>
      </c>
      <c r="L14" s="126"/>
      <c r="M14" s="260"/>
      <c r="N14" s="260"/>
      <c r="O14" s="260"/>
      <c r="P14" s="261"/>
      <c r="Q14" s="261"/>
      <c r="R14" s="261"/>
      <c r="S14" s="261"/>
      <c r="T14" s="261"/>
      <c r="U14" s="261"/>
      <c r="V14" s="262"/>
      <c r="W14" s="262"/>
      <c r="X14" s="263"/>
    </row>
    <row r="15" spans="1:24" ht="20.25" customHeight="1">
      <c r="A15" s="120" t="s">
        <v>433</v>
      </c>
      <c r="B15" s="120" t="s">
        <v>1093</v>
      </c>
      <c r="C15" s="120" t="s">
        <v>1094</v>
      </c>
      <c r="D15" s="121" t="s">
        <v>2493</v>
      </c>
      <c r="E15" s="126" t="s">
        <v>2620</v>
      </c>
      <c r="F15" s="126" t="s">
        <v>533</v>
      </c>
      <c r="G15" s="126" t="s">
        <v>1081</v>
      </c>
      <c r="H15" s="126" t="s">
        <v>1095</v>
      </c>
      <c r="I15" s="126" t="s">
        <v>2494</v>
      </c>
      <c r="J15" s="126" t="s">
        <v>2465</v>
      </c>
      <c r="K15" s="126" t="s">
        <v>2495</v>
      </c>
      <c r="L15" s="126"/>
      <c r="M15" s="260" t="s">
        <v>431</v>
      </c>
      <c r="N15" s="260" t="s">
        <v>1096</v>
      </c>
      <c r="O15" s="260" t="s">
        <v>449</v>
      </c>
      <c r="P15" s="261" t="s">
        <v>2496</v>
      </c>
      <c r="Q15" s="261"/>
      <c r="R15" s="261"/>
      <c r="S15" s="261"/>
      <c r="T15" s="261"/>
      <c r="U15" s="261"/>
      <c r="V15" s="262"/>
      <c r="W15" s="262"/>
      <c r="X15" s="263"/>
    </row>
    <row r="16" spans="1:24" ht="20.25" customHeight="1">
      <c r="A16" s="120" t="s">
        <v>580</v>
      </c>
      <c r="B16" s="120" t="s">
        <v>1093</v>
      </c>
      <c r="C16" s="120" t="s">
        <v>1094</v>
      </c>
      <c r="D16" s="121" t="s">
        <v>2497</v>
      </c>
      <c r="E16" s="126" t="s">
        <v>2620</v>
      </c>
      <c r="F16" s="126" t="s">
        <v>533</v>
      </c>
      <c r="G16" s="126" t="s">
        <v>1081</v>
      </c>
      <c r="H16" s="126" t="s">
        <v>1095</v>
      </c>
      <c r="I16" s="126" t="s">
        <v>2494</v>
      </c>
      <c r="J16" s="126" t="s">
        <v>2465</v>
      </c>
      <c r="K16" s="126" t="s">
        <v>2495</v>
      </c>
      <c r="L16" s="126"/>
      <c r="M16" s="260"/>
      <c r="N16" s="260"/>
      <c r="O16" s="260"/>
      <c r="P16" s="261"/>
      <c r="Q16" s="261"/>
      <c r="R16" s="261"/>
      <c r="S16" s="261"/>
      <c r="T16" s="261"/>
      <c r="U16" s="261"/>
      <c r="V16" s="262"/>
      <c r="W16" s="262"/>
      <c r="X16" s="263"/>
    </row>
    <row r="17" spans="1:24" ht="20.25" customHeight="1">
      <c r="A17" s="120" t="s">
        <v>580</v>
      </c>
      <c r="B17" s="120" t="s">
        <v>1093</v>
      </c>
      <c r="C17" s="120" t="s">
        <v>1094</v>
      </c>
      <c r="D17" s="121" t="s">
        <v>2498</v>
      </c>
      <c r="E17" s="126" t="s">
        <v>2620</v>
      </c>
      <c r="F17" s="126" t="s">
        <v>533</v>
      </c>
      <c r="G17" s="126" t="s">
        <v>1081</v>
      </c>
      <c r="H17" s="126" t="s">
        <v>1095</v>
      </c>
      <c r="I17" s="126" t="s">
        <v>2499</v>
      </c>
      <c r="J17" s="126" t="s">
        <v>2465</v>
      </c>
      <c r="K17" s="126" t="s">
        <v>2495</v>
      </c>
      <c r="L17" s="126"/>
      <c r="M17" s="260"/>
      <c r="N17" s="260"/>
      <c r="O17" s="260"/>
      <c r="P17" s="261"/>
      <c r="Q17" s="261"/>
      <c r="R17" s="261"/>
      <c r="S17" s="261"/>
      <c r="T17" s="261"/>
      <c r="U17" s="261"/>
      <c r="V17" s="262"/>
      <c r="W17" s="262"/>
      <c r="X17" s="263"/>
    </row>
    <row r="18" spans="1:24" ht="20.25" customHeight="1">
      <c r="A18" s="120" t="s">
        <v>551</v>
      </c>
      <c r="B18" s="120" t="s">
        <v>1097</v>
      </c>
      <c r="C18" s="120" t="s">
        <v>306</v>
      </c>
      <c r="D18" s="121" t="s">
        <v>2500</v>
      </c>
      <c r="E18" s="126" t="s">
        <v>2620</v>
      </c>
      <c r="F18" s="126" t="s">
        <v>533</v>
      </c>
      <c r="G18" s="126" t="s">
        <v>1081</v>
      </c>
      <c r="H18" s="126" t="s">
        <v>1098</v>
      </c>
      <c r="I18" s="126" t="s">
        <v>2464</v>
      </c>
      <c r="J18" s="126" t="s">
        <v>2472</v>
      </c>
      <c r="K18" s="126" t="s">
        <v>2501</v>
      </c>
      <c r="L18" s="126"/>
      <c r="M18" s="260"/>
      <c r="N18" s="260"/>
      <c r="O18" s="260"/>
      <c r="P18" s="261" t="s">
        <v>2502</v>
      </c>
      <c r="Q18" s="261" t="s">
        <v>2503</v>
      </c>
      <c r="R18" s="261" t="s">
        <v>150</v>
      </c>
      <c r="S18" s="261" t="s">
        <v>489</v>
      </c>
      <c r="T18" s="261" t="s">
        <v>2504</v>
      </c>
      <c r="U18" s="261" t="s">
        <v>2505</v>
      </c>
      <c r="V18" s="262" t="s">
        <v>693</v>
      </c>
      <c r="W18" s="262" t="s">
        <v>705</v>
      </c>
      <c r="X18" s="263" t="s">
        <v>2481</v>
      </c>
    </row>
    <row r="19" spans="1:24" ht="20.25" customHeight="1">
      <c r="A19" s="120" t="s">
        <v>313</v>
      </c>
      <c r="B19" s="120" t="s">
        <v>1097</v>
      </c>
      <c r="C19" s="120" t="s">
        <v>306</v>
      </c>
      <c r="D19" s="121" t="s">
        <v>2506</v>
      </c>
      <c r="E19" s="126" t="s">
        <v>2620</v>
      </c>
      <c r="F19" s="126" t="s">
        <v>533</v>
      </c>
      <c r="G19" s="126" t="s">
        <v>1081</v>
      </c>
      <c r="H19" s="126" t="s">
        <v>1098</v>
      </c>
      <c r="I19" s="126" t="s">
        <v>2464</v>
      </c>
      <c r="J19" s="126" t="s">
        <v>2413</v>
      </c>
      <c r="K19" s="126" t="s">
        <v>2501</v>
      </c>
      <c r="L19" s="126"/>
      <c r="M19" s="260" t="s">
        <v>44</v>
      </c>
      <c r="N19" s="260" t="s">
        <v>45</v>
      </c>
      <c r="O19" s="260" t="s">
        <v>1099</v>
      </c>
      <c r="P19" s="261" t="s">
        <v>2507</v>
      </c>
      <c r="Q19" s="261" t="s">
        <v>2503</v>
      </c>
      <c r="R19" s="261" t="s">
        <v>150</v>
      </c>
      <c r="S19" s="261" t="s">
        <v>489</v>
      </c>
      <c r="T19" s="261" t="s">
        <v>2504</v>
      </c>
      <c r="U19" s="261" t="s">
        <v>2505</v>
      </c>
      <c r="V19" s="262" t="s">
        <v>693</v>
      </c>
      <c r="W19" s="262" t="s">
        <v>705</v>
      </c>
      <c r="X19" s="263" t="s">
        <v>2447</v>
      </c>
    </row>
    <row r="20" spans="1:24" ht="20.25" customHeight="1">
      <c r="A20" s="120" t="s">
        <v>551</v>
      </c>
      <c r="B20" s="120" t="s">
        <v>1097</v>
      </c>
      <c r="C20" s="120" t="s">
        <v>306</v>
      </c>
      <c r="D20" s="121" t="s">
        <v>2508</v>
      </c>
      <c r="E20" s="126" t="s">
        <v>2620</v>
      </c>
      <c r="F20" s="126" t="s">
        <v>533</v>
      </c>
      <c r="G20" s="126" t="s">
        <v>1081</v>
      </c>
      <c r="H20" s="126" t="s">
        <v>1098</v>
      </c>
      <c r="I20" s="126" t="s">
        <v>2464</v>
      </c>
      <c r="J20" s="126" t="s">
        <v>2472</v>
      </c>
      <c r="K20" s="126" t="s">
        <v>2509</v>
      </c>
      <c r="L20" s="126"/>
      <c r="M20" s="260"/>
      <c r="N20" s="260"/>
      <c r="O20" s="260"/>
      <c r="P20" s="261"/>
      <c r="Q20" s="261"/>
      <c r="R20" s="261"/>
      <c r="S20" s="261"/>
      <c r="T20" s="261"/>
      <c r="U20" s="261"/>
      <c r="V20" s="262"/>
      <c r="W20" s="262"/>
      <c r="X20" s="263"/>
    </row>
    <row r="21" spans="1:24" ht="20.25" customHeight="1">
      <c r="A21" s="120" t="s">
        <v>551</v>
      </c>
      <c r="B21" s="120" t="s">
        <v>1097</v>
      </c>
      <c r="C21" s="120" t="s">
        <v>306</v>
      </c>
      <c r="D21" s="121" t="s">
        <v>2510</v>
      </c>
      <c r="E21" s="126" t="s">
        <v>2620</v>
      </c>
      <c r="F21" s="126" t="s">
        <v>533</v>
      </c>
      <c r="G21" s="126" t="s">
        <v>1081</v>
      </c>
      <c r="H21" s="126" t="s">
        <v>1098</v>
      </c>
      <c r="I21" s="126" t="s">
        <v>2464</v>
      </c>
      <c r="J21" s="126" t="s">
        <v>2465</v>
      </c>
      <c r="K21" s="126" t="s">
        <v>2501</v>
      </c>
      <c r="L21" s="126"/>
      <c r="M21" s="260"/>
      <c r="N21" s="260"/>
      <c r="O21" s="260"/>
      <c r="P21" s="261"/>
      <c r="Q21" s="261"/>
      <c r="R21" s="261"/>
      <c r="S21" s="261"/>
      <c r="T21" s="261"/>
      <c r="U21" s="261"/>
      <c r="V21" s="262"/>
      <c r="W21" s="262"/>
      <c r="X21" s="263"/>
    </row>
    <row r="22" spans="1:24" ht="20.25" customHeight="1">
      <c r="A22" s="120" t="s">
        <v>551</v>
      </c>
      <c r="B22" s="120" t="s">
        <v>1097</v>
      </c>
      <c r="C22" s="120" t="s">
        <v>306</v>
      </c>
      <c r="D22" s="121" t="s">
        <v>2511</v>
      </c>
      <c r="E22" s="126" t="s">
        <v>2620</v>
      </c>
      <c r="F22" s="126" t="s">
        <v>533</v>
      </c>
      <c r="G22" s="126" t="s">
        <v>1081</v>
      </c>
      <c r="H22" s="126" t="s">
        <v>1098</v>
      </c>
      <c r="I22" s="126" t="s">
        <v>2464</v>
      </c>
      <c r="J22" s="126" t="s">
        <v>2465</v>
      </c>
      <c r="K22" s="126" t="s">
        <v>2501</v>
      </c>
      <c r="L22" s="126"/>
      <c r="M22" s="260" t="s">
        <v>150</v>
      </c>
      <c r="N22" s="260" t="s">
        <v>1100</v>
      </c>
      <c r="O22" s="260" t="s">
        <v>1101</v>
      </c>
      <c r="P22" s="261" t="s">
        <v>2502</v>
      </c>
      <c r="Q22" s="261" t="s">
        <v>2503</v>
      </c>
      <c r="R22" s="261" t="s">
        <v>150</v>
      </c>
      <c r="S22" s="261" t="s">
        <v>489</v>
      </c>
      <c r="T22" s="261" t="s">
        <v>2512</v>
      </c>
      <c r="U22" s="261" t="s">
        <v>2513</v>
      </c>
      <c r="V22" s="262" t="s">
        <v>693</v>
      </c>
      <c r="W22" s="262" t="s">
        <v>705</v>
      </c>
      <c r="X22" s="263" t="s">
        <v>2481</v>
      </c>
    </row>
    <row r="23" spans="1:24" ht="20.25" customHeight="1">
      <c r="A23" s="120" t="s">
        <v>1102</v>
      </c>
      <c r="B23" s="120" t="s">
        <v>64</v>
      </c>
      <c r="C23" s="120" t="s">
        <v>1103</v>
      </c>
      <c r="D23" s="121" t="s">
        <v>2514</v>
      </c>
      <c r="E23" s="126" t="s">
        <v>2620</v>
      </c>
      <c r="F23" s="126" t="s">
        <v>533</v>
      </c>
      <c r="G23" s="126" t="s">
        <v>1081</v>
      </c>
      <c r="H23" s="126" t="s">
        <v>1104</v>
      </c>
      <c r="I23" s="126" t="s">
        <v>2464</v>
      </c>
      <c r="J23" s="126" t="s">
        <v>2465</v>
      </c>
      <c r="K23" s="126" t="s">
        <v>2466</v>
      </c>
      <c r="L23" s="126"/>
      <c r="M23" s="260" t="s">
        <v>71</v>
      </c>
      <c r="N23" s="260" t="s">
        <v>72</v>
      </c>
      <c r="O23" s="260" t="s">
        <v>73</v>
      </c>
      <c r="P23" s="261" t="s">
        <v>2467</v>
      </c>
      <c r="Q23" s="261" t="s">
        <v>2468</v>
      </c>
      <c r="R23" s="261" t="s">
        <v>343</v>
      </c>
      <c r="S23" s="261" t="s">
        <v>484</v>
      </c>
      <c r="T23" s="261" t="s">
        <v>2469</v>
      </c>
      <c r="U23" s="261" t="s">
        <v>2470</v>
      </c>
      <c r="V23" s="262" t="s">
        <v>1083</v>
      </c>
      <c r="W23" s="262" t="s">
        <v>727</v>
      </c>
      <c r="X23" s="263" t="s">
        <v>2447</v>
      </c>
    </row>
    <row r="24" spans="1:24" ht="20.25" customHeight="1">
      <c r="A24" s="120" t="s">
        <v>555</v>
      </c>
      <c r="B24" s="120" t="s">
        <v>64</v>
      </c>
      <c r="C24" s="120" t="s">
        <v>1103</v>
      </c>
      <c r="D24" s="121" t="s">
        <v>2515</v>
      </c>
      <c r="E24" s="126" t="s">
        <v>2620</v>
      </c>
      <c r="F24" s="126" t="s">
        <v>533</v>
      </c>
      <c r="G24" s="126" t="s">
        <v>1081</v>
      </c>
      <c r="H24" s="126" t="s">
        <v>1104</v>
      </c>
      <c r="I24" s="126" t="s">
        <v>2464</v>
      </c>
      <c r="J24" s="126" t="s">
        <v>2465</v>
      </c>
      <c r="K24" s="126" t="s">
        <v>2466</v>
      </c>
      <c r="L24" s="126"/>
      <c r="M24" s="260"/>
      <c r="N24" s="260"/>
      <c r="O24" s="260"/>
      <c r="P24" s="261"/>
      <c r="Q24" s="261"/>
      <c r="R24" s="261"/>
      <c r="S24" s="261"/>
      <c r="T24" s="261"/>
      <c r="U24" s="261"/>
      <c r="V24" s="262"/>
      <c r="W24" s="262"/>
      <c r="X24" s="263"/>
    </row>
    <row r="25" spans="1:24" ht="20.25" customHeight="1">
      <c r="A25" s="120" t="s">
        <v>555</v>
      </c>
      <c r="B25" s="120" t="s">
        <v>64</v>
      </c>
      <c r="C25" s="120" t="s">
        <v>1103</v>
      </c>
      <c r="D25" s="121" t="s">
        <v>2516</v>
      </c>
      <c r="E25" s="126" t="s">
        <v>2620</v>
      </c>
      <c r="F25" s="126" t="s">
        <v>533</v>
      </c>
      <c r="G25" s="126" t="s">
        <v>1081</v>
      </c>
      <c r="H25" s="126" t="s">
        <v>1104</v>
      </c>
      <c r="I25" s="126" t="s">
        <v>2464</v>
      </c>
      <c r="J25" s="126" t="s">
        <v>2465</v>
      </c>
      <c r="K25" s="126" t="s">
        <v>2466</v>
      </c>
      <c r="L25" s="126"/>
      <c r="M25" s="260"/>
      <c r="N25" s="260"/>
      <c r="O25" s="260"/>
      <c r="P25" s="261"/>
      <c r="Q25" s="261"/>
      <c r="R25" s="261"/>
      <c r="S25" s="261"/>
      <c r="T25" s="261"/>
      <c r="U25" s="261"/>
      <c r="V25" s="262"/>
      <c r="W25" s="262"/>
      <c r="X25" s="263"/>
    </row>
    <row r="26" spans="1:24" ht="20.25" customHeight="1">
      <c r="A26" s="120" t="s">
        <v>555</v>
      </c>
      <c r="B26" s="120" t="s">
        <v>64</v>
      </c>
      <c r="C26" s="120" t="s">
        <v>1103</v>
      </c>
      <c r="D26" s="121" t="s">
        <v>2517</v>
      </c>
      <c r="E26" s="126" t="s">
        <v>2620</v>
      </c>
      <c r="F26" s="126" t="s">
        <v>533</v>
      </c>
      <c r="G26" s="126" t="s">
        <v>1081</v>
      </c>
      <c r="H26" s="126" t="s">
        <v>1104</v>
      </c>
      <c r="I26" s="126" t="s">
        <v>2464</v>
      </c>
      <c r="J26" s="126" t="s">
        <v>2465</v>
      </c>
      <c r="K26" s="126" t="s">
        <v>2466</v>
      </c>
      <c r="L26" s="126"/>
      <c r="M26" s="260"/>
      <c r="N26" s="260"/>
      <c r="O26" s="260"/>
      <c r="P26" s="261"/>
      <c r="Q26" s="261"/>
      <c r="R26" s="261"/>
      <c r="S26" s="261"/>
      <c r="T26" s="261"/>
      <c r="U26" s="261"/>
      <c r="V26" s="262"/>
      <c r="W26" s="262"/>
      <c r="X26" s="263"/>
    </row>
    <row r="27" spans="1:24" ht="20.25" customHeight="1">
      <c r="A27" s="120" t="s">
        <v>2330</v>
      </c>
      <c r="B27" s="120" t="s">
        <v>2318</v>
      </c>
      <c r="C27" s="120" t="s">
        <v>2321</v>
      </c>
      <c r="D27" s="121" t="s">
        <v>2518</v>
      </c>
      <c r="E27" s="126" t="s">
        <v>2620</v>
      </c>
      <c r="F27" s="126" t="s">
        <v>533</v>
      </c>
      <c r="G27" s="126" t="s">
        <v>1081</v>
      </c>
      <c r="H27" s="126" t="s">
        <v>2319</v>
      </c>
      <c r="I27" s="126" t="s">
        <v>2519</v>
      </c>
      <c r="J27" s="126"/>
      <c r="K27" s="126" t="s">
        <v>2520</v>
      </c>
      <c r="L27" s="126"/>
      <c r="M27" s="260"/>
      <c r="N27" s="260"/>
      <c r="O27" s="260"/>
      <c r="P27" s="261"/>
      <c r="Q27" s="261"/>
      <c r="R27" s="261"/>
      <c r="S27" s="261"/>
      <c r="T27" s="261"/>
      <c r="U27" s="261"/>
      <c r="V27" s="262"/>
      <c r="W27" s="262"/>
      <c r="X27" s="263"/>
    </row>
    <row r="28" spans="1:24" ht="20.25" customHeight="1">
      <c r="A28" s="120" t="s">
        <v>2331</v>
      </c>
      <c r="B28" s="120" t="s">
        <v>2318</v>
      </c>
      <c r="C28" s="120" t="s">
        <v>2321</v>
      </c>
      <c r="D28" s="121" t="s">
        <v>2320</v>
      </c>
      <c r="E28" s="126" t="s">
        <v>2620</v>
      </c>
      <c r="F28" s="126" t="s">
        <v>533</v>
      </c>
      <c r="G28" s="126" t="s">
        <v>1081</v>
      </c>
      <c r="H28" s="126" t="s">
        <v>2319</v>
      </c>
      <c r="I28" s="126" t="s">
        <v>2519</v>
      </c>
      <c r="J28" s="126"/>
      <c r="K28" s="126" t="s">
        <v>2520</v>
      </c>
      <c r="L28" s="126"/>
      <c r="M28" s="260"/>
      <c r="N28" s="260"/>
      <c r="O28" s="260"/>
      <c r="P28" s="261"/>
      <c r="Q28" s="261"/>
      <c r="R28" s="261"/>
      <c r="S28" s="261"/>
      <c r="T28" s="261"/>
      <c r="U28" s="261"/>
      <c r="V28" s="262"/>
      <c r="W28" s="262"/>
      <c r="X28" s="263"/>
    </row>
    <row r="29" spans="1:24" ht="20.25" customHeight="1">
      <c r="A29" s="120" t="s">
        <v>1105</v>
      </c>
      <c r="B29" s="120" t="s">
        <v>1093</v>
      </c>
      <c r="C29" s="120" t="s">
        <v>1094</v>
      </c>
      <c r="D29" s="121" t="s">
        <v>2521</v>
      </c>
      <c r="E29" s="126" t="s">
        <v>2620</v>
      </c>
      <c r="F29" s="126" t="s">
        <v>533</v>
      </c>
      <c r="G29" s="126" t="s">
        <v>1081</v>
      </c>
      <c r="H29" s="126" t="s">
        <v>1106</v>
      </c>
      <c r="I29" s="126" t="s">
        <v>2494</v>
      </c>
      <c r="J29" s="126" t="s">
        <v>2465</v>
      </c>
      <c r="K29" s="126" t="s">
        <v>2495</v>
      </c>
      <c r="L29" s="126"/>
      <c r="M29" s="260" t="s">
        <v>431</v>
      </c>
      <c r="N29" s="260" t="s">
        <v>1096</v>
      </c>
      <c r="O29" s="260" t="s">
        <v>449</v>
      </c>
      <c r="P29" s="261" t="s">
        <v>2522</v>
      </c>
      <c r="Q29" s="261"/>
      <c r="R29" s="261"/>
      <c r="S29" s="261"/>
      <c r="T29" s="261"/>
      <c r="U29" s="261"/>
      <c r="V29" s="262"/>
      <c r="W29" s="262"/>
      <c r="X29" s="263"/>
    </row>
    <row r="30" spans="1:24" ht="20.25" customHeight="1">
      <c r="A30" s="120" t="s">
        <v>1105</v>
      </c>
      <c r="B30" s="120" t="s">
        <v>1093</v>
      </c>
      <c r="C30" s="120" t="s">
        <v>1094</v>
      </c>
      <c r="D30" s="121" t="s">
        <v>2523</v>
      </c>
      <c r="E30" s="126" t="s">
        <v>2620</v>
      </c>
      <c r="F30" s="126" t="s">
        <v>533</v>
      </c>
      <c r="G30" s="126" t="s">
        <v>1081</v>
      </c>
      <c r="H30" s="126" t="s">
        <v>1106</v>
      </c>
      <c r="I30" s="126" t="s">
        <v>2494</v>
      </c>
      <c r="J30" s="126" t="s">
        <v>2465</v>
      </c>
      <c r="K30" s="126" t="s">
        <v>2495</v>
      </c>
      <c r="L30" s="126"/>
      <c r="M30" s="260"/>
      <c r="N30" s="260"/>
      <c r="O30" s="260"/>
      <c r="P30" s="261"/>
      <c r="Q30" s="261"/>
      <c r="R30" s="261"/>
      <c r="S30" s="261"/>
      <c r="T30" s="261"/>
      <c r="U30" s="261"/>
      <c r="V30" s="262"/>
      <c r="W30" s="262"/>
      <c r="X30" s="263"/>
    </row>
    <row r="31" spans="1:24" ht="20.25" customHeight="1">
      <c r="A31" s="120" t="s">
        <v>1105</v>
      </c>
      <c r="B31" s="120" t="s">
        <v>1093</v>
      </c>
      <c r="C31" s="120" t="s">
        <v>1094</v>
      </c>
      <c r="D31" s="121" t="s">
        <v>2524</v>
      </c>
      <c r="E31" s="126" t="s">
        <v>2620</v>
      </c>
      <c r="F31" s="126" t="s">
        <v>533</v>
      </c>
      <c r="G31" s="126" t="s">
        <v>1081</v>
      </c>
      <c r="H31" s="126" t="s">
        <v>1106</v>
      </c>
      <c r="I31" s="126" t="s">
        <v>2494</v>
      </c>
      <c r="J31" s="126" t="s">
        <v>2465</v>
      </c>
      <c r="K31" s="126" t="s">
        <v>2525</v>
      </c>
      <c r="L31" s="126"/>
      <c r="M31" s="260"/>
      <c r="N31" s="260"/>
      <c r="O31" s="260"/>
      <c r="P31" s="261"/>
      <c r="Q31" s="261"/>
      <c r="R31" s="261"/>
      <c r="S31" s="261"/>
      <c r="T31" s="261"/>
      <c r="U31" s="261"/>
      <c r="V31" s="262"/>
      <c r="W31" s="262"/>
      <c r="X31" s="263"/>
    </row>
    <row r="32" spans="1:24" ht="20.25" customHeight="1">
      <c r="A32" s="120" t="s">
        <v>296</v>
      </c>
      <c r="B32" s="120" t="s">
        <v>1097</v>
      </c>
      <c r="C32" s="120" t="s">
        <v>286</v>
      </c>
      <c r="D32" s="121" t="s">
        <v>2526</v>
      </c>
      <c r="E32" s="126" t="s">
        <v>2620</v>
      </c>
      <c r="F32" s="126" t="s">
        <v>533</v>
      </c>
      <c r="G32" s="126" t="s">
        <v>1081</v>
      </c>
      <c r="H32" s="126" t="s">
        <v>1107</v>
      </c>
      <c r="I32" s="126" t="s">
        <v>2464</v>
      </c>
      <c r="J32" s="126" t="s">
        <v>2465</v>
      </c>
      <c r="K32" s="126" t="s">
        <v>2501</v>
      </c>
      <c r="L32" s="126"/>
      <c r="M32" s="260"/>
      <c r="N32" s="260"/>
      <c r="O32" s="260"/>
      <c r="P32" s="261" t="s">
        <v>2502</v>
      </c>
      <c r="Q32" s="261" t="s">
        <v>2527</v>
      </c>
      <c r="R32" s="261" t="s">
        <v>150</v>
      </c>
      <c r="S32" s="261" t="s">
        <v>489</v>
      </c>
      <c r="T32" s="261" t="s">
        <v>2504</v>
      </c>
      <c r="U32" s="261" t="s">
        <v>2528</v>
      </c>
      <c r="V32" s="262" t="s">
        <v>693</v>
      </c>
      <c r="W32" s="262" t="s">
        <v>705</v>
      </c>
      <c r="X32" s="263" t="s">
        <v>2481</v>
      </c>
    </row>
    <row r="33" spans="1:24" ht="20.25" customHeight="1">
      <c r="A33" s="120" t="s">
        <v>296</v>
      </c>
      <c r="B33" s="120" t="s">
        <v>1097</v>
      </c>
      <c r="C33" s="120" t="s">
        <v>1113</v>
      </c>
      <c r="D33" s="121" t="s">
        <v>2529</v>
      </c>
      <c r="E33" s="126" t="s">
        <v>2620</v>
      </c>
      <c r="F33" s="126" t="s">
        <v>533</v>
      </c>
      <c r="G33" s="126" t="s">
        <v>1081</v>
      </c>
      <c r="H33" s="126" t="s">
        <v>1107</v>
      </c>
      <c r="I33" s="126" t="s">
        <v>2457</v>
      </c>
      <c r="J33" s="126" t="s">
        <v>2465</v>
      </c>
      <c r="K33" s="126" t="s">
        <v>2501</v>
      </c>
      <c r="L33" s="126"/>
      <c r="M33" s="260" t="s">
        <v>44</v>
      </c>
      <c r="N33" s="260" t="s">
        <v>45</v>
      </c>
      <c r="O33" s="260" t="s">
        <v>1112</v>
      </c>
      <c r="P33" s="261" t="s">
        <v>2507</v>
      </c>
      <c r="Q33" s="261" t="s">
        <v>2503</v>
      </c>
      <c r="R33" s="261" t="s">
        <v>150</v>
      </c>
      <c r="S33" s="261" t="s">
        <v>489</v>
      </c>
      <c r="T33" s="261" t="s">
        <v>2504</v>
      </c>
      <c r="U33" s="261" t="s">
        <v>2528</v>
      </c>
      <c r="V33" s="262" t="s">
        <v>693</v>
      </c>
      <c r="W33" s="262" t="s">
        <v>705</v>
      </c>
      <c r="X33" s="263" t="s">
        <v>2447</v>
      </c>
    </row>
    <row r="34" spans="1:24" ht="20.25" customHeight="1">
      <c r="A34" s="120" t="s">
        <v>296</v>
      </c>
      <c r="B34" s="120" t="s">
        <v>1097</v>
      </c>
      <c r="C34" s="120" t="s">
        <v>286</v>
      </c>
      <c r="D34" s="121" t="s">
        <v>2530</v>
      </c>
      <c r="E34" s="126" t="s">
        <v>2620</v>
      </c>
      <c r="F34" s="126" t="s">
        <v>533</v>
      </c>
      <c r="G34" s="126" t="s">
        <v>1081</v>
      </c>
      <c r="H34" s="126" t="s">
        <v>1107</v>
      </c>
      <c r="I34" s="126" t="s">
        <v>2464</v>
      </c>
      <c r="J34" s="126" t="s">
        <v>2465</v>
      </c>
      <c r="K34" s="126" t="s">
        <v>2501</v>
      </c>
      <c r="L34" s="126"/>
      <c r="M34" s="260"/>
      <c r="N34" s="260"/>
      <c r="O34" s="260"/>
      <c r="P34" s="261"/>
      <c r="Q34" s="261"/>
      <c r="R34" s="261"/>
      <c r="S34" s="261"/>
      <c r="T34" s="261"/>
      <c r="U34" s="261"/>
      <c r="V34" s="262"/>
      <c r="W34" s="262"/>
      <c r="X34" s="263"/>
    </row>
    <row r="35" spans="1:24" ht="20.25" customHeight="1">
      <c r="A35" s="120" t="s">
        <v>296</v>
      </c>
      <c r="B35" s="120" t="s">
        <v>1097</v>
      </c>
      <c r="C35" s="120" t="s">
        <v>1113</v>
      </c>
      <c r="D35" s="121" t="s">
        <v>2531</v>
      </c>
      <c r="E35" s="126" t="s">
        <v>2620</v>
      </c>
      <c r="F35" s="126" t="s">
        <v>533</v>
      </c>
      <c r="G35" s="126" t="s">
        <v>1081</v>
      </c>
      <c r="H35" s="126" t="s">
        <v>1107</v>
      </c>
      <c r="I35" s="126" t="s">
        <v>2464</v>
      </c>
      <c r="J35" s="126" t="s">
        <v>2465</v>
      </c>
      <c r="K35" s="126" t="s">
        <v>2501</v>
      </c>
      <c r="L35" s="126"/>
      <c r="M35" s="260"/>
      <c r="N35" s="260"/>
      <c r="O35" s="260"/>
      <c r="P35" s="261"/>
      <c r="Q35" s="261"/>
      <c r="R35" s="261"/>
      <c r="S35" s="261"/>
      <c r="T35" s="261"/>
      <c r="U35" s="261"/>
      <c r="V35" s="262"/>
      <c r="W35" s="262"/>
      <c r="X35" s="263"/>
    </row>
    <row r="36" spans="1:24" ht="20.25" customHeight="1">
      <c r="A36" s="120" t="s">
        <v>296</v>
      </c>
      <c r="B36" s="120" t="s">
        <v>1097</v>
      </c>
      <c r="C36" s="120" t="s">
        <v>1113</v>
      </c>
      <c r="D36" s="121" t="s">
        <v>2532</v>
      </c>
      <c r="E36" s="126" t="s">
        <v>2620</v>
      </c>
      <c r="F36" s="126" t="s">
        <v>533</v>
      </c>
      <c r="G36" s="126" t="s">
        <v>1081</v>
      </c>
      <c r="H36" s="126" t="s">
        <v>1107</v>
      </c>
      <c r="I36" s="126" t="s">
        <v>2457</v>
      </c>
      <c r="J36" s="126" t="s">
        <v>2465</v>
      </c>
      <c r="K36" s="126" t="s">
        <v>2501</v>
      </c>
      <c r="L36" s="126"/>
      <c r="M36" s="260" t="s">
        <v>44</v>
      </c>
      <c r="N36" s="260" t="s">
        <v>1100</v>
      </c>
      <c r="O36" s="260" t="s">
        <v>1114</v>
      </c>
      <c r="P36" s="261" t="s">
        <v>2502</v>
      </c>
      <c r="Q36" s="261" t="s">
        <v>2503</v>
      </c>
      <c r="R36" s="261" t="s">
        <v>150</v>
      </c>
      <c r="S36" s="261" t="s">
        <v>489</v>
      </c>
      <c r="T36" s="261" t="s">
        <v>2512</v>
      </c>
      <c r="U36" s="261" t="s">
        <v>2533</v>
      </c>
      <c r="V36" s="262" t="s">
        <v>693</v>
      </c>
      <c r="W36" s="262" t="s">
        <v>705</v>
      </c>
      <c r="X36" s="263" t="s">
        <v>2481</v>
      </c>
    </row>
    <row r="37" spans="1:24" ht="20.25" customHeight="1">
      <c r="A37" s="120" t="s">
        <v>571</v>
      </c>
      <c r="B37" s="120" t="s">
        <v>130</v>
      </c>
      <c r="C37" s="120" t="s">
        <v>403</v>
      </c>
      <c r="D37" s="121" t="s">
        <v>2534</v>
      </c>
      <c r="E37" s="126" t="s">
        <v>2620</v>
      </c>
      <c r="F37" s="126" t="s">
        <v>533</v>
      </c>
      <c r="G37" s="126" t="s">
        <v>1081</v>
      </c>
      <c r="H37" s="126" t="s">
        <v>1107</v>
      </c>
      <c r="I37" s="126" t="s">
        <v>2535</v>
      </c>
      <c r="J37" s="126" t="s">
        <v>2441</v>
      </c>
      <c r="K37" s="126" t="s">
        <v>2536</v>
      </c>
      <c r="L37" s="126" t="s">
        <v>2537</v>
      </c>
      <c r="M37" s="260" t="s">
        <v>169</v>
      </c>
      <c r="N37" s="260" t="s">
        <v>1110</v>
      </c>
      <c r="O37" s="260" t="s">
        <v>1111</v>
      </c>
      <c r="P37" s="261" t="s">
        <v>2538</v>
      </c>
      <c r="Q37" s="261" t="s">
        <v>2539</v>
      </c>
      <c r="R37" s="261" t="s">
        <v>135</v>
      </c>
      <c r="S37" s="261" t="s">
        <v>1050</v>
      </c>
      <c r="T37" s="261" t="s">
        <v>2540</v>
      </c>
      <c r="U37" s="261" t="s">
        <v>2541</v>
      </c>
      <c r="V37" s="262" t="s">
        <v>499</v>
      </c>
      <c r="W37" s="262" t="s">
        <v>720</v>
      </c>
      <c r="X37" s="263" t="s">
        <v>2447</v>
      </c>
    </row>
    <row r="38" spans="1:24" ht="20.25" customHeight="1">
      <c r="A38" s="120" t="s">
        <v>571</v>
      </c>
      <c r="B38" s="120" t="s">
        <v>130</v>
      </c>
      <c r="C38" s="120" t="s">
        <v>403</v>
      </c>
      <c r="D38" s="121" t="s">
        <v>2542</v>
      </c>
      <c r="E38" s="126" t="s">
        <v>2620</v>
      </c>
      <c r="F38" s="126" t="s">
        <v>533</v>
      </c>
      <c r="G38" s="126" t="s">
        <v>1081</v>
      </c>
      <c r="H38" s="126" t="s">
        <v>1107</v>
      </c>
      <c r="I38" s="126" t="s">
        <v>2356</v>
      </c>
      <c r="J38" s="126" t="s">
        <v>2441</v>
      </c>
      <c r="K38" s="126" t="s">
        <v>2536</v>
      </c>
      <c r="L38" s="126" t="s">
        <v>2537</v>
      </c>
      <c r="M38" s="260"/>
      <c r="N38" s="260"/>
      <c r="O38" s="260"/>
      <c r="P38" s="261"/>
      <c r="Q38" s="261"/>
      <c r="R38" s="261"/>
      <c r="S38" s="261"/>
      <c r="T38" s="261"/>
      <c r="U38" s="261"/>
      <c r="V38" s="262"/>
      <c r="W38" s="262"/>
      <c r="X38" s="263"/>
    </row>
    <row r="39" spans="1:24" ht="20.25" customHeight="1">
      <c r="A39" s="120" t="s">
        <v>571</v>
      </c>
      <c r="B39" s="120" t="s">
        <v>130</v>
      </c>
      <c r="C39" s="120" t="s">
        <v>403</v>
      </c>
      <c r="D39" s="121" t="s">
        <v>2543</v>
      </c>
      <c r="E39" s="126" t="s">
        <v>2620</v>
      </c>
      <c r="F39" s="126" t="s">
        <v>533</v>
      </c>
      <c r="G39" s="126" t="s">
        <v>1081</v>
      </c>
      <c r="H39" s="126" t="s">
        <v>1107</v>
      </c>
      <c r="I39" s="126" t="s">
        <v>2544</v>
      </c>
      <c r="J39" s="126" t="s">
        <v>2441</v>
      </c>
      <c r="K39" s="126" t="s">
        <v>2545</v>
      </c>
      <c r="L39" s="126" t="s">
        <v>2537</v>
      </c>
      <c r="M39" s="260"/>
      <c r="N39" s="260"/>
      <c r="O39" s="260"/>
      <c r="P39" s="261"/>
      <c r="Q39" s="261"/>
      <c r="R39" s="261"/>
      <c r="S39" s="261"/>
      <c r="T39" s="261"/>
      <c r="U39" s="261"/>
      <c r="V39" s="262"/>
      <c r="W39" s="262"/>
      <c r="X39" s="263"/>
    </row>
    <row r="40" spans="1:24" ht="20.25" customHeight="1">
      <c r="A40" s="120" t="s">
        <v>2348</v>
      </c>
      <c r="B40" s="120" t="s">
        <v>2349</v>
      </c>
      <c r="C40" s="120" t="s">
        <v>2350</v>
      </c>
      <c r="D40" s="121" t="s">
        <v>2546</v>
      </c>
      <c r="E40" s="126" t="s">
        <v>2620</v>
      </c>
      <c r="F40" s="126" t="s">
        <v>533</v>
      </c>
      <c r="G40" s="126" t="s">
        <v>2353</v>
      </c>
      <c r="H40" s="126">
        <v>0.45833333333333331</v>
      </c>
      <c r="I40" s="126" t="s">
        <v>2547</v>
      </c>
      <c r="J40" s="126"/>
      <c r="K40" s="126" t="s">
        <v>2548</v>
      </c>
      <c r="L40" s="126"/>
      <c r="M40" s="260"/>
      <c r="N40" s="260"/>
      <c r="O40" s="260"/>
      <c r="P40" s="261"/>
      <c r="Q40" s="261"/>
      <c r="R40" s="261"/>
      <c r="S40" s="261"/>
      <c r="T40" s="261"/>
      <c r="U40" s="261"/>
      <c r="V40" s="262"/>
      <c r="W40" s="262"/>
      <c r="X40" s="263"/>
    </row>
    <row r="41" spans="1:24" ht="20.25" customHeight="1">
      <c r="A41" s="120" t="s">
        <v>2348</v>
      </c>
      <c r="B41" s="120" t="s">
        <v>2349</v>
      </c>
      <c r="C41" s="120" t="s">
        <v>2350</v>
      </c>
      <c r="D41" s="121" t="s">
        <v>2549</v>
      </c>
      <c r="E41" s="126" t="s">
        <v>2620</v>
      </c>
      <c r="F41" s="126" t="s">
        <v>533</v>
      </c>
      <c r="G41" s="126" t="s">
        <v>2353</v>
      </c>
      <c r="H41" s="126">
        <v>0.45833333333333331</v>
      </c>
      <c r="I41" s="126" t="s">
        <v>2519</v>
      </c>
      <c r="J41" s="126"/>
      <c r="K41" s="126" t="s">
        <v>2548</v>
      </c>
      <c r="L41" s="126"/>
      <c r="M41" s="260"/>
      <c r="N41" s="260"/>
      <c r="O41" s="260"/>
      <c r="P41" s="261"/>
      <c r="Q41" s="261"/>
      <c r="R41" s="261"/>
      <c r="S41" s="261"/>
      <c r="T41" s="261"/>
      <c r="U41" s="261"/>
      <c r="V41" s="262"/>
      <c r="W41" s="262"/>
      <c r="X41" s="263"/>
    </row>
    <row r="42" spans="1:24" ht="20.25" customHeight="1">
      <c r="A42" s="120" t="s">
        <v>1115</v>
      </c>
      <c r="B42" s="120" t="s">
        <v>1093</v>
      </c>
      <c r="C42" s="120" t="s">
        <v>1094</v>
      </c>
      <c r="D42" s="121" t="s">
        <v>2550</v>
      </c>
      <c r="E42" s="126" t="s">
        <v>2620</v>
      </c>
      <c r="F42" s="126" t="s">
        <v>533</v>
      </c>
      <c r="G42" s="126" t="s">
        <v>1081</v>
      </c>
      <c r="H42" s="126" t="s">
        <v>1116</v>
      </c>
      <c r="I42" s="126" t="s">
        <v>2494</v>
      </c>
      <c r="J42" s="126" t="s">
        <v>2465</v>
      </c>
      <c r="K42" s="126" t="s">
        <v>2495</v>
      </c>
      <c r="L42" s="126"/>
      <c r="M42" s="260" t="s">
        <v>431</v>
      </c>
      <c r="N42" s="260" t="s">
        <v>1096</v>
      </c>
      <c r="O42" s="260" t="s">
        <v>449</v>
      </c>
      <c r="P42" s="261" t="s">
        <v>2522</v>
      </c>
      <c r="Q42" s="261"/>
      <c r="R42" s="261"/>
      <c r="S42" s="261"/>
      <c r="T42" s="261"/>
      <c r="U42" s="261"/>
      <c r="V42" s="262"/>
      <c r="W42" s="262"/>
      <c r="X42" s="263"/>
    </row>
    <row r="43" spans="1:24" ht="20.25" customHeight="1">
      <c r="A43" s="120" t="s">
        <v>1117</v>
      </c>
      <c r="B43" s="120" t="s">
        <v>1093</v>
      </c>
      <c r="C43" s="120" t="s">
        <v>1094</v>
      </c>
      <c r="D43" s="121" t="s">
        <v>2551</v>
      </c>
      <c r="E43" s="126" t="s">
        <v>2620</v>
      </c>
      <c r="F43" s="126" t="s">
        <v>533</v>
      </c>
      <c r="G43" s="126" t="s">
        <v>1081</v>
      </c>
      <c r="H43" s="126" t="s">
        <v>1116</v>
      </c>
      <c r="I43" s="126" t="s">
        <v>2494</v>
      </c>
      <c r="J43" s="126" t="s">
        <v>2465</v>
      </c>
      <c r="K43" s="126" t="s">
        <v>2495</v>
      </c>
      <c r="L43" s="126"/>
      <c r="M43" s="260"/>
      <c r="N43" s="260"/>
      <c r="O43" s="260"/>
      <c r="P43" s="261"/>
      <c r="Q43" s="261"/>
      <c r="R43" s="261"/>
      <c r="S43" s="261"/>
      <c r="T43" s="261"/>
      <c r="U43" s="261"/>
      <c r="V43" s="262"/>
      <c r="W43" s="262"/>
      <c r="X43" s="263"/>
    </row>
    <row r="44" spans="1:24" ht="20.25" customHeight="1">
      <c r="A44" s="120" t="s">
        <v>1117</v>
      </c>
      <c r="B44" s="120" t="s">
        <v>1093</v>
      </c>
      <c r="C44" s="120" t="s">
        <v>1094</v>
      </c>
      <c r="D44" s="121" t="s">
        <v>2552</v>
      </c>
      <c r="E44" s="126" t="s">
        <v>2620</v>
      </c>
      <c r="F44" s="126" t="s">
        <v>533</v>
      </c>
      <c r="G44" s="126" t="s">
        <v>1081</v>
      </c>
      <c r="H44" s="126" t="s">
        <v>1116</v>
      </c>
      <c r="I44" s="126" t="s">
        <v>2494</v>
      </c>
      <c r="J44" s="126" t="s">
        <v>2465</v>
      </c>
      <c r="K44" s="126" t="s">
        <v>2495</v>
      </c>
      <c r="L44" s="126"/>
      <c r="M44" s="260"/>
      <c r="N44" s="260"/>
      <c r="O44" s="260"/>
      <c r="P44" s="261"/>
      <c r="Q44" s="261"/>
      <c r="R44" s="261"/>
      <c r="S44" s="261"/>
      <c r="T44" s="261"/>
      <c r="U44" s="261"/>
      <c r="V44" s="262"/>
      <c r="W44" s="262"/>
      <c r="X44" s="263"/>
    </row>
    <row r="45" spans="1:24" ht="20.25" customHeight="1">
      <c r="A45" s="120" t="s">
        <v>1118</v>
      </c>
      <c r="B45" s="120" t="s">
        <v>1093</v>
      </c>
      <c r="C45" s="120" t="s">
        <v>1094</v>
      </c>
      <c r="D45" s="121" t="s">
        <v>2553</v>
      </c>
      <c r="E45" s="126" t="s">
        <v>2620</v>
      </c>
      <c r="F45" s="126" t="s">
        <v>533</v>
      </c>
      <c r="G45" s="126" t="s">
        <v>1081</v>
      </c>
      <c r="H45" s="126" t="s">
        <v>1119</v>
      </c>
      <c r="I45" s="126" t="s">
        <v>2494</v>
      </c>
      <c r="J45" s="126" t="s">
        <v>2465</v>
      </c>
      <c r="K45" s="126" t="s">
        <v>2495</v>
      </c>
      <c r="L45" s="126"/>
      <c r="M45" s="260" t="s">
        <v>431</v>
      </c>
      <c r="N45" s="260" t="s">
        <v>1096</v>
      </c>
      <c r="O45" s="260" t="s">
        <v>449</v>
      </c>
      <c r="P45" s="261" t="s">
        <v>2522</v>
      </c>
      <c r="Q45" s="261"/>
      <c r="R45" s="261"/>
      <c r="S45" s="261"/>
      <c r="T45" s="261"/>
      <c r="U45" s="261"/>
      <c r="V45" s="262"/>
      <c r="W45" s="262"/>
      <c r="X45" s="263"/>
    </row>
    <row r="46" spans="1:24" ht="20.25" customHeight="1">
      <c r="A46" s="120" t="s">
        <v>1120</v>
      </c>
      <c r="B46" s="120" t="s">
        <v>1093</v>
      </c>
      <c r="C46" s="120" t="s">
        <v>1094</v>
      </c>
      <c r="D46" s="121" t="s">
        <v>2554</v>
      </c>
      <c r="E46" s="126" t="s">
        <v>2620</v>
      </c>
      <c r="F46" s="126" t="s">
        <v>533</v>
      </c>
      <c r="G46" s="126" t="s">
        <v>1081</v>
      </c>
      <c r="H46" s="126" t="s">
        <v>1119</v>
      </c>
      <c r="I46" s="126" t="s">
        <v>2494</v>
      </c>
      <c r="J46" s="126" t="s">
        <v>2465</v>
      </c>
      <c r="K46" s="126" t="s">
        <v>2495</v>
      </c>
      <c r="L46" s="126"/>
      <c r="M46" s="260"/>
      <c r="N46" s="260"/>
      <c r="O46" s="260"/>
      <c r="P46" s="261"/>
      <c r="Q46" s="261"/>
      <c r="R46" s="261"/>
      <c r="S46" s="261"/>
      <c r="T46" s="261"/>
      <c r="U46" s="261"/>
      <c r="V46" s="262"/>
      <c r="W46" s="262"/>
      <c r="X46" s="263"/>
    </row>
    <row r="47" spans="1:24" ht="20.25" customHeight="1">
      <c r="A47" s="120" t="s">
        <v>1120</v>
      </c>
      <c r="B47" s="120" t="s">
        <v>1093</v>
      </c>
      <c r="C47" s="120" t="s">
        <v>1094</v>
      </c>
      <c r="D47" s="121" t="s">
        <v>2555</v>
      </c>
      <c r="E47" s="126" t="s">
        <v>2620</v>
      </c>
      <c r="F47" s="126" t="s">
        <v>533</v>
      </c>
      <c r="G47" s="126" t="s">
        <v>1081</v>
      </c>
      <c r="H47" s="126" t="s">
        <v>1119</v>
      </c>
      <c r="I47" s="126" t="s">
        <v>2494</v>
      </c>
      <c r="J47" s="126" t="s">
        <v>2465</v>
      </c>
      <c r="K47" s="126" t="s">
        <v>2495</v>
      </c>
      <c r="L47" s="126"/>
      <c r="M47" s="260"/>
      <c r="N47" s="260"/>
      <c r="O47" s="260"/>
      <c r="P47" s="261"/>
      <c r="Q47" s="261"/>
      <c r="R47" s="261"/>
      <c r="S47" s="261"/>
      <c r="T47" s="261"/>
      <c r="U47" s="261"/>
      <c r="V47" s="262"/>
      <c r="W47" s="262"/>
      <c r="X47" s="263"/>
    </row>
    <row r="48" spans="1:24" ht="20.25" customHeight="1">
      <c r="A48" s="120" t="s">
        <v>1128</v>
      </c>
      <c r="B48" s="120" t="s">
        <v>64</v>
      </c>
      <c r="C48" s="120" t="s">
        <v>1103</v>
      </c>
      <c r="D48" s="121" t="s">
        <v>2556</v>
      </c>
      <c r="E48" s="126" t="s">
        <v>2620</v>
      </c>
      <c r="F48" s="126" t="s">
        <v>533</v>
      </c>
      <c r="G48" s="126" t="s">
        <v>1081</v>
      </c>
      <c r="H48" s="126" t="s">
        <v>1122</v>
      </c>
      <c r="I48" s="126" t="s">
        <v>2464</v>
      </c>
      <c r="J48" s="126" t="s">
        <v>2465</v>
      </c>
      <c r="K48" s="126" t="s">
        <v>2466</v>
      </c>
      <c r="L48" s="126"/>
      <c r="M48" s="260" t="s">
        <v>71</v>
      </c>
      <c r="N48" s="260" t="s">
        <v>72</v>
      </c>
      <c r="O48" s="260" t="s">
        <v>73</v>
      </c>
      <c r="P48" s="261" t="s">
        <v>2467</v>
      </c>
      <c r="Q48" s="261" t="s">
        <v>2468</v>
      </c>
      <c r="R48" s="261" t="s">
        <v>343</v>
      </c>
      <c r="S48" s="261" t="s">
        <v>484</v>
      </c>
      <c r="T48" s="261" t="s">
        <v>2469</v>
      </c>
      <c r="U48" s="261" t="s">
        <v>2470</v>
      </c>
      <c r="V48" s="262" t="s">
        <v>1083</v>
      </c>
      <c r="W48" s="262" t="s">
        <v>727</v>
      </c>
      <c r="X48" s="263" t="s">
        <v>2557</v>
      </c>
    </row>
    <row r="49" spans="1:24" ht="20.25" customHeight="1">
      <c r="A49" s="120" t="s">
        <v>558</v>
      </c>
      <c r="B49" s="120" t="s">
        <v>64</v>
      </c>
      <c r="C49" s="120" t="s">
        <v>1103</v>
      </c>
      <c r="D49" s="121" t="s">
        <v>2558</v>
      </c>
      <c r="E49" s="126" t="s">
        <v>2620</v>
      </c>
      <c r="F49" s="126" t="s">
        <v>533</v>
      </c>
      <c r="G49" s="126" t="s">
        <v>1081</v>
      </c>
      <c r="H49" s="126" t="s">
        <v>1122</v>
      </c>
      <c r="I49" s="126" t="s">
        <v>2464</v>
      </c>
      <c r="J49" s="126" t="s">
        <v>2465</v>
      </c>
      <c r="K49" s="126" t="s">
        <v>2466</v>
      </c>
      <c r="L49" s="126"/>
      <c r="M49" s="260"/>
      <c r="N49" s="260"/>
      <c r="O49" s="260"/>
      <c r="P49" s="261"/>
      <c r="Q49" s="261"/>
      <c r="R49" s="261"/>
      <c r="S49" s="261"/>
      <c r="T49" s="261"/>
      <c r="U49" s="261"/>
      <c r="V49" s="262"/>
      <c r="W49" s="262"/>
      <c r="X49" s="263"/>
    </row>
    <row r="50" spans="1:24" ht="20.25" customHeight="1">
      <c r="A50" s="120" t="s">
        <v>558</v>
      </c>
      <c r="B50" s="120" t="s">
        <v>64</v>
      </c>
      <c r="C50" s="120" t="s">
        <v>1103</v>
      </c>
      <c r="D50" s="121" t="s">
        <v>2559</v>
      </c>
      <c r="E50" s="126" t="s">
        <v>2620</v>
      </c>
      <c r="F50" s="126" t="s">
        <v>533</v>
      </c>
      <c r="G50" s="126" t="s">
        <v>1081</v>
      </c>
      <c r="H50" s="126" t="s">
        <v>1122</v>
      </c>
      <c r="I50" s="126" t="s">
        <v>2464</v>
      </c>
      <c r="J50" s="126" t="s">
        <v>2465</v>
      </c>
      <c r="K50" s="126" t="s">
        <v>2473</v>
      </c>
      <c r="L50" s="126"/>
      <c r="M50" s="260"/>
      <c r="N50" s="260"/>
      <c r="O50" s="260"/>
      <c r="P50" s="261"/>
      <c r="Q50" s="261"/>
      <c r="R50" s="261"/>
      <c r="S50" s="261"/>
      <c r="T50" s="261"/>
      <c r="U50" s="261"/>
      <c r="V50" s="262"/>
      <c r="W50" s="262"/>
      <c r="X50" s="263"/>
    </row>
    <row r="51" spans="1:24" ht="20.25" customHeight="1">
      <c r="A51" s="120" t="s">
        <v>558</v>
      </c>
      <c r="B51" s="120" t="s">
        <v>64</v>
      </c>
      <c r="C51" s="120" t="s">
        <v>1103</v>
      </c>
      <c r="D51" s="121" t="s">
        <v>2560</v>
      </c>
      <c r="E51" s="126" t="s">
        <v>2620</v>
      </c>
      <c r="F51" s="126" t="s">
        <v>533</v>
      </c>
      <c r="G51" s="126" t="s">
        <v>1081</v>
      </c>
      <c r="H51" s="126" t="s">
        <v>1122</v>
      </c>
      <c r="I51" s="126" t="s">
        <v>2477</v>
      </c>
      <c r="J51" s="126" t="s">
        <v>2472</v>
      </c>
      <c r="K51" s="126" t="s">
        <v>2466</v>
      </c>
      <c r="L51" s="126"/>
      <c r="M51" s="260"/>
      <c r="N51" s="260"/>
      <c r="O51" s="260"/>
      <c r="P51" s="261"/>
      <c r="Q51" s="261"/>
      <c r="R51" s="261"/>
      <c r="S51" s="261"/>
      <c r="T51" s="261"/>
      <c r="U51" s="261"/>
      <c r="V51" s="262"/>
      <c r="W51" s="262"/>
      <c r="X51" s="263"/>
    </row>
    <row r="52" spans="1:24" ht="20.25" customHeight="1">
      <c r="A52" s="120" t="s">
        <v>334</v>
      </c>
      <c r="B52" s="120" t="s">
        <v>48</v>
      </c>
      <c r="C52" s="120" t="s">
        <v>322</v>
      </c>
      <c r="D52" s="121" t="s">
        <v>2561</v>
      </c>
      <c r="E52" s="126" t="s">
        <v>2620</v>
      </c>
      <c r="F52" s="126" t="s">
        <v>533</v>
      </c>
      <c r="G52" s="126" t="s">
        <v>1121</v>
      </c>
      <c r="H52" s="126" t="s">
        <v>1122</v>
      </c>
      <c r="I52" s="126" t="s">
        <v>2562</v>
      </c>
      <c r="J52" s="126" t="s">
        <v>2444</v>
      </c>
      <c r="K52" s="126" t="s">
        <v>2563</v>
      </c>
      <c r="L52" s="126"/>
      <c r="M52" s="260" t="s">
        <v>58</v>
      </c>
      <c r="N52" s="260" t="s">
        <v>329</v>
      </c>
      <c r="O52" s="260" t="s">
        <v>1123</v>
      </c>
      <c r="P52" s="261" t="s">
        <v>2564</v>
      </c>
      <c r="Q52" s="261" t="s">
        <v>2565</v>
      </c>
      <c r="R52" s="261" t="s">
        <v>905</v>
      </c>
      <c r="S52" s="261" t="s">
        <v>489</v>
      </c>
      <c r="T52" s="261" t="s">
        <v>2566</v>
      </c>
      <c r="U52" s="261" t="s">
        <v>2567</v>
      </c>
      <c r="V52" s="262" t="s">
        <v>1124</v>
      </c>
      <c r="W52" s="262" t="s">
        <v>1125</v>
      </c>
      <c r="X52" s="263" t="s">
        <v>2557</v>
      </c>
    </row>
    <row r="53" spans="1:24" ht="20.25" customHeight="1">
      <c r="A53" s="120" t="s">
        <v>334</v>
      </c>
      <c r="B53" s="120" t="s">
        <v>48</v>
      </c>
      <c r="C53" s="120" t="s">
        <v>322</v>
      </c>
      <c r="D53" s="121" t="s">
        <v>2568</v>
      </c>
      <c r="E53" s="126" t="s">
        <v>2620</v>
      </c>
      <c r="F53" s="126" t="s">
        <v>533</v>
      </c>
      <c r="G53" s="126" t="s">
        <v>1121</v>
      </c>
      <c r="H53" s="126" t="s">
        <v>1122</v>
      </c>
      <c r="I53" s="126" t="s">
        <v>2562</v>
      </c>
      <c r="J53" s="126" t="s">
        <v>2569</v>
      </c>
      <c r="K53" s="126" t="s">
        <v>2563</v>
      </c>
      <c r="L53" s="126"/>
      <c r="M53" s="260"/>
      <c r="N53" s="260"/>
      <c r="O53" s="260"/>
      <c r="P53" s="261"/>
      <c r="Q53" s="261"/>
      <c r="R53" s="261"/>
      <c r="S53" s="261"/>
      <c r="T53" s="261"/>
      <c r="U53" s="261"/>
      <c r="V53" s="262"/>
      <c r="W53" s="262"/>
      <c r="X53" s="263"/>
    </row>
    <row r="54" spans="1:24" ht="20.25" customHeight="1">
      <c r="A54" s="120" t="s">
        <v>334</v>
      </c>
      <c r="B54" s="120" t="s">
        <v>48</v>
      </c>
      <c r="C54" s="120" t="s">
        <v>322</v>
      </c>
      <c r="D54" s="121" t="s">
        <v>2570</v>
      </c>
      <c r="E54" s="126" t="s">
        <v>2620</v>
      </c>
      <c r="F54" s="126" t="s">
        <v>533</v>
      </c>
      <c r="G54" s="126" t="s">
        <v>1121</v>
      </c>
      <c r="H54" s="126" t="s">
        <v>1122</v>
      </c>
      <c r="I54" s="126" t="s">
        <v>2562</v>
      </c>
      <c r="J54" s="126" t="s">
        <v>2444</v>
      </c>
      <c r="K54" s="126" t="s">
        <v>2563</v>
      </c>
      <c r="L54" s="126"/>
      <c r="M54" s="260"/>
      <c r="N54" s="260"/>
      <c r="O54" s="260"/>
      <c r="P54" s="261"/>
      <c r="Q54" s="261"/>
      <c r="R54" s="261"/>
      <c r="S54" s="261"/>
      <c r="T54" s="261"/>
      <c r="U54" s="261"/>
      <c r="V54" s="262"/>
      <c r="W54" s="262"/>
      <c r="X54" s="263"/>
    </row>
    <row r="55" spans="1:24" ht="20.25" customHeight="1">
      <c r="A55" s="120" t="s">
        <v>334</v>
      </c>
      <c r="B55" s="120" t="s">
        <v>48</v>
      </c>
      <c r="C55" s="120" t="s">
        <v>322</v>
      </c>
      <c r="D55" s="121" t="s">
        <v>2571</v>
      </c>
      <c r="E55" s="126" t="s">
        <v>2620</v>
      </c>
      <c r="F55" s="126" t="s">
        <v>533</v>
      </c>
      <c r="G55" s="126" t="s">
        <v>1121</v>
      </c>
      <c r="H55" s="126" t="s">
        <v>1122</v>
      </c>
      <c r="I55" s="126" t="s">
        <v>2362</v>
      </c>
      <c r="J55" s="126" t="s">
        <v>2444</v>
      </c>
      <c r="K55" s="126" t="s">
        <v>2572</v>
      </c>
      <c r="L55" s="126"/>
      <c r="M55" s="260" t="s">
        <v>331</v>
      </c>
      <c r="N55" s="260" t="s">
        <v>1126</v>
      </c>
      <c r="O55" s="260" t="s">
        <v>1127</v>
      </c>
      <c r="P55" s="261" t="s">
        <v>2573</v>
      </c>
      <c r="Q55" s="261" t="s">
        <v>2574</v>
      </c>
      <c r="R55" s="261" t="s">
        <v>331</v>
      </c>
      <c r="S55" s="261" t="s">
        <v>484</v>
      </c>
      <c r="T55" s="261" t="s">
        <v>2575</v>
      </c>
      <c r="U55" s="261" t="s">
        <v>2576</v>
      </c>
      <c r="V55" s="262" t="s">
        <v>1083</v>
      </c>
      <c r="W55" s="262" t="s">
        <v>727</v>
      </c>
      <c r="X55" s="263" t="s">
        <v>2481</v>
      </c>
    </row>
    <row r="56" spans="1:24" ht="20.25" customHeight="1">
      <c r="A56" s="120" t="s">
        <v>334</v>
      </c>
      <c r="B56" s="120" t="s">
        <v>48</v>
      </c>
      <c r="C56" s="120" t="s">
        <v>322</v>
      </c>
      <c r="D56" s="121" t="s">
        <v>2577</v>
      </c>
      <c r="E56" s="126" t="s">
        <v>2620</v>
      </c>
      <c r="F56" s="126" t="s">
        <v>533</v>
      </c>
      <c r="G56" s="126" t="s">
        <v>1121</v>
      </c>
      <c r="H56" s="126" t="s">
        <v>1122</v>
      </c>
      <c r="I56" s="126" t="s">
        <v>2562</v>
      </c>
      <c r="J56" s="126" t="s">
        <v>2444</v>
      </c>
      <c r="K56" s="126" t="s">
        <v>2563</v>
      </c>
      <c r="L56" s="126"/>
      <c r="M56" s="260"/>
      <c r="N56" s="260"/>
      <c r="O56" s="260"/>
      <c r="P56" s="261" t="s">
        <v>2564</v>
      </c>
      <c r="Q56" s="261" t="s">
        <v>2565</v>
      </c>
      <c r="R56" s="261" t="s">
        <v>905</v>
      </c>
      <c r="S56" s="261" t="s">
        <v>489</v>
      </c>
      <c r="T56" s="261" t="s">
        <v>2566</v>
      </c>
      <c r="U56" s="261" t="s">
        <v>2578</v>
      </c>
      <c r="V56" s="262" t="s">
        <v>1124</v>
      </c>
      <c r="W56" s="262" t="s">
        <v>909</v>
      </c>
      <c r="X56" s="263" t="s">
        <v>2481</v>
      </c>
    </row>
    <row r="57" spans="1:24" ht="20.25" customHeight="1">
      <c r="A57" s="120" t="s">
        <v>2332</v>
      </c>
      <c r="B57" s="120" t="s">
        <v>2318</v>
      </c>
      <c r="C57" s="120" t="s">
        <v>2321</v>
      </c>
      <c r="D57" s="121" t="s">
        <v>2579</v>
      </c>
      <c r="E57" s="126" t="s">
        <v>2620</v>
      </c>
      <c r="F57" s="126" t="s">
        <v>533</v>
      </c>
      <c r="G57" s="126" t="s">
        <v>1081</v>
      </c>
      <c r="H57" s="126" t="s">
        <v>2322</v>
      </c>
      <c r="I57" s="126" t="s">
        <v>2519</v>
      </c>
      <c r="J57" s="126"/>
      <c r="K57" s="126" t="s">
        <v>2520</v>
      </c>
      <c r="L57" s="126"/>
      <c r="M57" s="260"/>
      <c r="N57" s="260"/>
      <c r="O57" s="260"/>
      <c r="P57" s="261"/>
      <c r="Q57" s="261"/>
      <c r="R57" s="261"/>
      <c r="S57" s="261"/>
      <c r="T57" s="261"/>
      <c r="U57" s="261"/>
      <c r="V57" s="262"/>
      <c r="W57" s="262"/>
      <c r="X57" s="263"/>
    </row>
    <row r="58" spans="1:24" ht="20.25" customHeight="1">
      <c r="A58" s="120" t="s">
        <v>2333</v>
      </c>
      <c r="B58" s="120" t="s">
        <v>2318</v>
      </c>
      <c r="C58" s="120" t="s">
        <v>2321</v>
      </c>
      <c r="D58" s="121" t="s">
        <v>2580</v>
      </c>
      <c r="E58" s="126" t="s">
        <v>2620</v>
      </c>
      <c r="F58" s="126" t="s">
        <v>533</v>
      </c>
      <c r="G58" s="126" t="s">
        <v>1081</v>
      </c>
      <c r="H58" s="126" t="s">
        <v>2322</v>
      </c>
      <c r="I58" s="126" t="s">
        <v>2519</v>
      </c>
      <c r="J58" s="126"/>
      <c r="K58" s="126" t="s">
        <v>2382</v>
      </c>
      <c r="L58" s="126"/>
      <c r="M58" s="260"/>
      <c r="N58" s="260"/>
      <c r="O58" s="260"/>
      <c r="P58" s="261"/>
      <c r="Q58" s="261"/>
      <c r="R58" s="261"/>
      <c r="S58" s="261"/>
      <c r="T58" s="261"/>
      <c r="U58" s="261"/>
      <c r="V58" s="262"/>
      <c r="W58" s="262"/>
      <c r="X58" s="263"/>
    </row>
    <row r="59" spans="1:24" ht="20.25" customHeight="1">
      <c r="A59" s="120" t="s">
        <v>1129</v>
      </c>
      <c r="B59" s="120" t="s">
        <v>1093</v>
      </c>
      <c r="C59" s="120" t="s">
        <v>1094</v>
      </c>
      <c r="D59" s="121" t="s">
        <v>2581</v>
      </c>
      <c r="E59" s="126" t="s">
        <v>2620</v>
      </c>
      <c r="F59" s="126" t="s">
        <v>533</v>
      </c>
      <c r="G59" s="126" t="s">
        <v>1081</v>
      </c>
      <c r="H59" s="126" t="s">
        <v>1130</v>
      </c>
      <c r="I59" s="126" t="s">
        <v>2494</v>
      </c>
      <c r="J59" s="126" t="s">
        <v>2465</v>
      </c>
      <c r="K59" s="126" t="s">
        <v>2495</v>
      </c>
      <c r="L59" s="126"/>
      <c r="M59" s="260" t="s">
        <v>431</v>
      </c>
      <c r="N59" s="260" t="s">
        <v>1096</v>
      </c>
      <c r="O59" s="260" t="s">
        <v>449</v>
      </c>
      <c r="P59" s="261" t="s">
        <v>2522</v>
      </c>
      <c r="Q59" s="261"/>
      <c r="R59" s="261"/>
      <c r="S59" s="261"/>
      <c r="T59" s="261"/>
      <c r="U59" s="261"/>
      <c r="V59" s="262"/>
      <c r="W59" s="262"/>
      <c r="X59" s="263"/>
    </row>
    <row r="60" spans="1:24" ht="20.25" customHeight="1">
      <c r="A60" s="120" t="s">
        <v>1131</v>
      </c>
      <c r="B60" s="120" t="s">
        <v>1093</v>
      </c>
      <c r="C60" s="120" t="s">
        <v>1094</v>
      </c>
      <c r="D60" s="121" t="s">
        <v>2582</v>
      </c>
      <c r="E60" s="126" t="s">
        <v>2620</v>
      </c>
      <c r="F60" s="126" t="s">
        <v>533</v>
      </c>
      <c r="G60" s="126" t="s">
        <v>1081</v>
      </c>
      <c r="H60" s="126" t="s">
        <v>1130</v>
      </c>
      <c r="I60" s="126" t="s">
        <v>2494</v>
      </c>
      <c r="J60" s="126" t="s">
        <v>2472</v>
      </c>
      <c r="K60" s="126" t="s">
        <v>2495</v>
      </c>
      <c r="L60" s="126"/>
      <c r="M60" s="260"/>
      <c r="N60" s="260"/>
      <c r="O60" s="260"/>
      <c r="P60" s="261"/>
      <c r="Q60" s="261"/>
      <c r="R60" s="261"/>
      <c r="S60" s="261"/>
      <c r="T60" s="261"/>
      <c r="U60" s="261"/>
      <c r="V60" s="262"/>
      <c r="W60" s="262"/>
      <c r="X60" s="263"/>
    </row>
    <row r="61" spans="1:24" ht="20.25" customHeight="1">
      <c r="A61" s="120" t="s">
        <v>1131</v>
      </c>
      <c r="B61" s="120" t="s">
        <v>1093</v>
      </c>
      <c r="C61" s="120" t="s">
        <v>426</v>
      </c>
      <c r="D61" s="121" t="s">
        <v>2583</v>
      </c>
      <c r="E61" s="126" t="s">
        <v>2620</v>
      </c>
      <c r="F61" s="126" t="s">
        <v>533</v>
      </c>
      <c r="G61" s="126" t="s">
        <v>1081</v>
      </c>
      <c r="H61" s="126" t="s">
        <v>1130</v>
      </c>
      <c r="I61" s="126" t="s">
        <v>2494</v>
      </c>
      <c r="J61" s="126" t="s">
        <v>2465</v>
      </c>
      <c r="K61" s="126" t="s">
        <v>2495</v>
      </c>
      <c r="L61" s="126"/>
      <c r="M61" s="260"/>
      <c r="N61" s="260"/>
      <c r="O61" s="260"/>
      <c r="P61" s="261"/>
      <c r="Q61" s="261"/>
      <c r="R61" s="261"/>
      <c r="S61" s="261"/>
      <c r="T61" s="261"/>
      <c r="U61" s="261"/>
      <c r="V61" s="262"/>
      <c r="W61" s="262"/>
      <c r="X61" s="263"/>
    </row>
    <row r="62" spans="1:24" ht="20.25" customHeight="1">
      <c r="A62" s="120" t="s">
        <v>549</v>
      </c>
      <c r="B62" s="120" t="s">
        <v>1097</v>
      </c>
      <c r="C62" s="120" t="s">
        <v>1132</v>
      </c>
      <c r="D62" s="121" t="s">
        <v>2584</v>
      </c>
      <c r="E62" s="126" t="s">
        <v>2620</v>
      </c>
      <c r="F62" s="126" t="s">
        <v>533</v>
      </c>
      <c r="G62" s="126" t="s">
        <v>1081</v>
      </c>
      <c r="H62" s="126" t="s">
        <v>1133</v>
      </c>
      <c r="I62" s="126" t="s">
        <v>2464</v>
      </c>
      <c r="J62" s="126" t="s">
        <v>2465</v>
      </c>
      <c r="K62" s="126" t="s">
        <v>2501</v>
      </c>
      <c r="L62" s="126"/>
      <c r="M62" s="260"/>
      <c r="N62" s="260"/>
      <c r="O62" s="260"/>
      <c r="P62" s="261" t="s">
        <v>2502</v>
      </c>
      <c r="Q62" s="261" t="s">
        <v>2503</v>
      </c>
      <c r="R62" s="261" t="s">
        <v>150</v>
      </c>
      <c r="S62" s="261" t="s">
        <v>489</v>
      </c>
      <c r="T62" s="261" t="s">
        <v>2504</v>
      </c>
      <c r="U62" s="261" t="s">
        <v>2585</v>
      </c>
      <c r="V62" s="262" t="s">
        <v>693</v>
      </c>
      <c r="W62" s="262" t="s">
        <v>705</v>
      </c>
      <c r="X62" s="263" t="s">
        <v>2586</v>
      </c>
    </row>
    <row r="63" spans="1:24" ht="20.25" customHeight="1">
      <c r="A63" s="120" t="s">
        <v>305</v>
      </c>
      <c r="B63" s="120" t="s">
        <v>1097</v>
      </c>
      <c r="C63" s="120" t="s">
        <v>1132</v>
      </c>
      <c r="D63" s="121" t="s">
        <v>2587</v>
      </c>
      <c r="E63" s="126" t="s">
        <v>2620</v>
      </c>
      <c r="F63" s="126" t="s">
        <v>533</v>
      </c>
      <c r="G63" s="126" t="s">
        <v>1081</v>
      </c>
      <c r="H63" s="126" t="s">
        <v>1133</v>
      </c>
      <c r="I63" s="126" t="s">
        <v>2464</v>
      </c>
      <c r="J63" s="126" t="s">
        <v>2465</v>
      </c>
      <c r="K63" s="126" t="s">
        <v>2588</v>
      </c>
      <c r="L63" s="126"/>
      <c r="M63" s="260" t="s">
        <v>44</v>
      </c>
      <c r="N63" s="260" t="s">
        <v>45</v>
      </c>
      <c r="O63" s="260" t="s">
        <v>1134</v>
      </c>
      <c r="P63" s="261" t="s">
        <v>2507</v>
      </c>
      <c r="Q63" s="261" t="s">
        <v>2503</v>
      </c>
      <c r="R63" s="261" t="s">
        <v>150</v>
      </c>
      <c r="S63" s="261" t="s">
        <v>489</v>
      </c>
      <c r="T63" s="261" t="s">
        <v>2589</v>
      </c>
      <c r="U63" s="261" t="s">
        <v>2585</v>
      </c>
      <c r="V63" s="262" t="s">
        <v>693</v>
      </c>
      <c r="W63" s="262" t="s">
        <v>705</v>
      </c>
      <c r="X63" s="263" t="s">
        <v>2447</v>
      </c>
    </row>
    <row r="64" spans="1:24" ht="20.25" customHeight="1">
      <c r="A64" s="120" t="s">
        <v>549</v>
      </c>
      <c r="B64" s="120" t="s">
        <v>1097</v>
      </c>
      <c r="C64" s="120" t="s">
        <v>1132</v>
      </c>
      <c r="D64" s="121" t="s">
        <v>2590</v>
      </c>
      <c r="E64" s="126" t="s">
        <v>2620</v>
      </c>
      <c r="F64" s="126" t="s">
        <v>533</v>
      </c>
      <c r="G64" s="126" t="s">
        <v>1081</v>
      </c>
      <c r="H64" s="126" t="s">
        <v>1133</v>
      </c>
      <c r="I64" s="126" t="s">
        <v>2464</v>
      </c>
      <c r="J64" s="126" t="s">
        <v>2465</v>
      </c>
      <c r="K64" s="126" t="s">
        <v>2501</v>
      </c>
      <c r="L64" s="126"/>
      <c r="M64" s="260"/>
      <c r="N64" s="260"/>
      <c r="O64" s="260"/>
      <c r="P64" s="261"/>
      <c r="Q64" s="261"/>
      <c r="R64" s="261"/>
      <c r="S64" s="261"/>
      <c r="T64" s="261"/>
      <c r="U64" s="261"/>
      <c r="V64" s="262"/>
      <c r="W64" s="262"/>
      <c r="X64" s="263"/>
    </row>
    <row r="65" spans="1:24" ht="20.25" customHeight="1">
      <c r="A65" s="120" t="s">
        <v>549</v>
      </c>
      <c r="B65" s="120" t="s">
        <v>1097</v>
      </c>
      <c r="C65" s="120" t="s">
        <v>1132</v>
      </c>
      <c r="D65" s="121" t="s">
        <v>2591</v>
      </c>
      <c r="E65" s="126" t="s">
        <v>2620</v>
      </c>
      <c r="F65" s="126" t="s">
        <v>533</v>
      </c>
      <c r="G65" s="126" t="s">
        <v>1081</v>
      </c>
      <c r="H65" s="126" t="s">
        <v>1133</v>
      </c>
      <c r="I65" s="126" t="s">
        <v>2464</v>
      </c>
      <c r="J65" s="126" t="s">
        <v>2465</v>
      </c>
      <c r="K65" s="126" t="s">
        <v>2501</v>
      </c>
      <c r="L65" s="126"/>
      <c r="M65" s="260"/>
      <c r="N65" s="260"/>
      <c r="O65" s="260"/>
      <c r="P65" s="261"/>
      <c r="Q65" s="261"/>
      <c r="R65" s="261"/>
      <c r="S65" s="261"/>
      <c r="T65" s="261"/>
      <c r="U65" s="261"/>
      <c r="V65" s="262"/>
      <c r="W65" s="262"/>
      <c r="X65" s="263"/>
    </row>
    <row r="66" spans="1:24" ht="20.25" customHeight="1">
      <c r="A66" s="120" t="s">
        <v>549</v>
      </c>
      <c r="B66" s="120" t="s">
        <v>1097</v>
      </c>
      <c r="C66" s="120" t="s">
        <v>1132</v>
      </c>
      <c r="D66" s="121" t="s">
        <v>2592</v>
      </c>
      <c r="E66" s="126" t="s">
        <v>2620</v>
      </c>
      <c r="F66" s="126" t="s">
        <v>533</v>
      </c>
      <c r="G66" s="126" t="s">
        <v>1081</v>
      </c>
      <c r="H66" s="126" t="s">
        <v>1133</v>
      </c>
      <c r="I66" s="126" t="s">
        <v>2464</v>
      </c>
      <c r="J66" s="126" t="s">
        <v>2472</v>
      </c>
      <c r="K66" s="126" t="s">
        <v>2501</v>
      </c>
      <c r="L66" s="126"/>
      <c r="M66" s="260" t="s">
        <v>150</v>
      </c>
      <c r="N66" s="260" t="s">
        <v>1100</v>
      </c>
      <c r="O66" s="260" t="s">
        <v>1135</v>
      </c>
      <c r="P66" s="261" t="s">
        <v>2502</v>
      </c>
      <c r="Q66" s="261" t="s">
        <v>2503</v>
      </c>
      <c r="R66" s="261" t="s">
        <v>150</v>
      </c>
      <c r="S66" s="261" t="s">
        <v>489</v>
      </c>
      <c r="T66" s="261" t="s">
        <v>2504</v>
      </c>
      <c r="U66" s="261" t="s">
        <v>2593</v>
      </c>
      <c r="V66" s="262" t="s">
        <v>693</v>
      </c>
      <c r="W66" s="262" t="s">
        <v>705</v>
      </c>
      <c r="X66" s="263" t="s">
        <v>2586</v>
      </c>
    </row>
    <row r="67" spans="1:24" ht="20.25" customHeight="1">
      <c r="A67" s="120" t="s">
        <v>1136</v>
      </c>
      <c r="B67" s="120" t="s">
        <v>1093</v>
      </c>
      <c r="C67" s="120" t="s">
        <v>1094</v>
      </c>
      <c r="D67" s="121" t="s">
        <v>2594</v>
      </c>
      <c r="E67" s="126" t="s">
        <v>2620</v>
      </c>
      <c r="F67" s="126" t="s">
        <v>533</v>
      </c>
      <c r="G67" s="126" t="s">
        <v>1081</v>
      </c>
      <c r="H67" s="126" t="s">
        <v>1137</v>
      </c>
      <c r="I67" s="126" t="s">
        <v>2494</v>
      </c>
      <c r="J67" s="126" t="s">
        <v>2465</v>
      </c>
      <c r="K67" s="126" t="s">
        <v>2369</v>
      </c>
      <c r="L67" s="126"/>
      <c r="M67" s="260" t="s">
        <v>431</v>
      </c>
      <c r="N67" s="260" t="s">
        <v>1096</v>
      </c>
      <c r="O67" s="260" t="s">
        <v>449</v>
      </c>
      <c r="P67" s="261" t="s">
        <v>2522</v>
      </c>
      <c r="Q67" s="261"/>
      <c r="R67" s="261"/>
      <c r="S67" s="261"/>
      <c r="T67" s="261"/>
      <c r="U67" s="261"/>
      <c r="V67" s="262"/>
      <c r="W67" s="262"/>
      <c r="X67" s="263"/>
    </row>
    <row r="68" spans="1:24" ht="20.25" customHeight="1">
      <c r="A68" s="120" t="s">
        <v>1138</v>
      </c>
      <c r="B68" s="120" t="s">
        <v>1093</v>
      </c>
      <c r="C68" s="120" t="s">
        <v>1094</v>
      </c>
      <c r="D68" s="121" t="s">
        <v>2595</v>
      </c>
      <c r="E68" s="126" t="s">
        <v>2620</v>
      </c>
      <c r="F68" s="126" t="s">
        <v>533</v>
      </c>
      <c r="G68" s="126" t="s">
        <v>1081</v>
      </c>
      <c r="H68" s="126" t="s">
        <v>1137</v>
      </c>
      <c r="I68" s="126" t="s">
        <v>2494</v>
      </c>
      <c r="J68" s="126" t="s">
        <v>2465</v>
      </c>
      <c r="K68" s="126" t="s">
        <v>2495</v>
      </c>
      <c r="L68" s="126"/>
      <c r="M68" s="260"/>
      <c r="N68" s="260"/>
      <c r="O68" s="260"/>
      <c r="P68" s="261"/>
      <c r="Q68" s="261"/>
      <c r="R68" s="261"/>
      <c r="S68" s="261"/>
      <c r="T68" s="261"/>
      <c r="U68" s="261"/>
      <c r="V68" s="262"/>
      <c r="W68" s="262"/>
      <c r="X68" s="263"/>
    </row>
    <row r="69" spans="1:24" ht="20.25" customHeight="1">
      <c r="A69" s="120" t="s">
        <v>1138</v>
      </c>
      <c r="B69" s="120" t="s">
        <v>1093</v>
      </c>
      <c r="C69" s="120" t="s">
        <v>1094</v>
      </c>
      <c r="D69" s="121" t="s">
        <v>2596</v>
      </c>
      <c r="E69" s="126" t="s">
        <v>2620</v>
      </c>
      <c r="F69" s="126" t="s">
        <v>533</v>
      </c>
      <c r="G69" s="126" t="s">
        <v>1081</v>
      </c>
      <c r="H69" s="126" t="s">
        <v>1137</v>
      </c>
      <c r="I69" s="126" t="s">
        <v>2494</v>
      </c>
      <c r="J69" s="126" t="s">
        <v>2472</v>
      </c>
      <c r="K69" s="126" t="s">
        <v>2495</v>
      </c>
      <c r="L69" s="126"/>
      <c r="M69" s="260"/>
      <c r="N69" s="260"/>
      <c r="O69" s="260"/>
      <c r="P69" s="261"/>
      <c r="Q69" s="261"/>
      <c r="R69" s="261"/>
      <c r="S69" s="261"/>
      <c r="T69" s="261"/>
      <c r="U69" s="261"/>
      <c r="V69" s="262"/>
      <c r="W69" s="262"/>
      <c r="X69" s="263"/>
    </row>
    <row r="70" spans="1:24" ht="20.25" customHeight="1">
      <c r="A70" s="120" t="s">
        <v>1139</v>
      </c>
      <c r="B70" s="120" t="s">
        <v>64</v>
      </c>
      <c r="C70" s="120" t="s">
        <v>1103</v>
      </c>
      <c r="D70" s="121" t="s">
        <v>2597</v>
      </c>
      <c r="E70" s="126" t="s">
        <v>2620</v>
      </c>
      <c r="F70" s="126" t="s">
        <v>533</v>
      </c>
      <c r="G70" s="126" t="s">
        <v>1081</v>
      </c>
      <c r="H70" s="126" t="s">
        <v>1140</v>
      </c>
      <c r="I70" s="126" t="s">
        <v>2464</v>
      </c>
      <c r="J70" s="126" t="s">
        <v>2465</v>
      </c>
      <c r="K70" s="126" t="s">
        <v>2466</v>
      </c>
      <c r="L70" s="126"/>
      <c r="M70" s="260" t="s">
        <v>71</v>
      </c>
      <c r="N70" s="260" t="s">
        <v>72</v>
      </c>
      <c r="O70" s="260" t="s">
        <v>73</v>
      </c>
      <c r="P70" s="261" t="s">
        <v>2467</v>
      </c>
      <c r="Q70" s="261" t="s">
        <v>2468</v>
      </c>
      <c r="R70" s="261" t="s">
        <v>343</v>
      </c>
      <c r="S70" s="261" t="s">
        <v>484</v>
      </c>
      <c r="T70" s="261" t="s">
        <v>2469</v>
      </c>
      <c r="U70" s="261" t="s">
        <v>2470</v>
      </c>
      <c r="V70" s="262" t="s">
        <v>1083</v>
      </c>
      <c r="W70" s="262" t="s">
        <v>727</v>
      </c>
      <c r="X70" s="263" t="s">
        <v>2393</v>
      </c>
    </row>
    <row r="71" spans="1:24" ht="20.25" customHeight="1">
      <c r="A71" s="120" t="s">
        <v>560</v>
      </c>
      <c r="B71" s="120" t="s">
        <v>64</v>
      </c>
      <c r="C71" s="120" t="s">
        <v>1103</v>
      </c>
      <c r="D71" s="121" t="s">
        <v>2598</v>
      </c>
      <c r="E71" s="126" t="s">
        <v>2620</v>
      </c>
      <c r="F71" s="126" t="s">
        <v>533</v>
      </c>
      <c r="G71" s="126" t="s">
        <v>1081</v>
      </c>
      <c r="H71" s="126" t="s">
        <v>1140</v>
      </c>
      <c r="I71" s="126" t="s">
        <v>2477</v>
      </c>
      <c r="J71" s="126" t="s">
        <v>2465</v>
      </c>
      <c r="K71" s="126" t="s">
        <v>2466</v>
      </c>
      <c r="L71" s="126"/>
      <c r="M71" s="260"/>
      <c r="N71" s="260"/>
      <c r="O71" s="260"/>
      <c r="P71" s="261"/>
      <c r="Q71" s="261"/>
      <c r="R71" s="261"/>
      <c r="S71" s="261"/>
      <c r="T71" s="261"/>
      <c r="U71" s="261"/>
      <c r="V71" s="262"/>
      <c r="W71" s="262"/>
      <c r="X71" s="263"/>
    </row>
    <row r="72" spans="1:24" ht="20.25" customHeight="1">
      <c r="A72" s="120" t="s">
        <v>560</v>
      </c>
      <c r="B72" s="120" t="s">
        <v>64</v>
      </c>
      <c r="C72" s="120" t="s">
        <v>1103</v>
      </c>
      <c r="D72" s="121" t="s">
        <v>2599</v>
      </c>
      <c r="E72" s="126" t="s">
        <v>2620</v>
      </c>
      <c r="F72" s="126" t="s">
        <v>533</v>
      </c>
      <c r="G72" s="126" t="s">
        <v>1081</v>
      </c>
      <c r="H72" s="126" t="s">
        <v>1140</v>
      </c>
      <c r="I72" s="126" t="s">
        <v>2464</v>
      </c>
      <c r="J72" s="126" t="s">
        <v>2465</v>
      </c>
      <c r="K72" s="126" t="s">
        <v>2466</v>
      </c>
      <c r="L72" s="126"/>
      <c r="M72" s="260"/>
      <c r="N72" s="260"/>
      <c r="O72" s="260"/>
      <c r="P72" s="261"/>
      <c r="Q72" s="261"/>
      <c r="R72" s="261"/>
      <c r="S72" s="261"/>
      <c r="T72" s="261"/>
      <c r="U72" s="261"/>
      <c r="V72" s="262"/>
      <c r="W72" s="262"/>
      <c r="X72" s="263"/>
    </row>
    <row r="73" spans="1:24" ht="20.25" customHeight="1">
      <c r="A73" s="120" t="s">
        <v>560</v>
      </c>
      <c r="B73" s="120" t="s">
        <v>64</v>
      </c>
      <c r="C73" s="120" t="s">
        <v>1103</v>
      </c>
      <c r="D73" s="121" t="s">
        <v>2600</v>
      </c>
      <c r="E73" s="126" t="s">
        <v>2620</v>
      </c>
      <c r="F73" s="126" t="s">
        <v>533</v>
      </c>
      <c r="G73" s="126" t="s">
        <v>1081</v>
      </c>
      <c r="H73" s="126" t="s">
        <v>1140</v>
      </c>
      <c r="I73" s="126" t="s">
        <v>2464</v>
      </c>
      <c r="J73" s="126" t="s">
        <v>2465</v>
      </c>
      <c r="K73" s="126" t="s">
        <v>2473</v>
      </c>
      <c r="L73" s="126"/>
      <c r="M73" s="260"/>
      <c r="N73" s="260"/>
      <c r="O73" s="260"/>
      <c r="P73" s="261"/>
      <c r="Q73" s="261"/>
      <c r="R73" s="261"/>
      <c r="S73" s="261"/>
      <c r="T73" s="261"/>
      <c r="U73" s="261"/>
      <c r="V73" s="262"/>
      <c r="W73" s="262"/>
      <c r="X73" s="263"/>
    </row>
    <row r="74" spans="1:24" ht="20.25" customHeight="1">
      <c r="A74" s="120" t="s">
        <v>1141</v>
      </c>
      <c r="B74" s="120" t="s">
        <v>1093</v>
      </c>
      <c r="C74" s="120" t="s">
        <v>1094</v>
      </c>
      <c r="D74" s="121" t="s">
        <v>2601</v>
      </c>
      <c r="E74" s="126" t="s">
        <v>2620</v>
      </c>
      <c r="F74" s="126" t="s">
        <v>533</v>
      </c>
      <c r="G74" s="126" t="s">
        <v>1081</v>
      </c>
      <c r="H74" s="126" t="s">
        <v>1142</v>
      </c>
      <c r="I74" s="126" t="s">
        <v>2494</v>
      </c>
      <c r="J74" s="126" t="s">
        <v>2465</v>
      </c>
      <c r="K74" s="126" t="s">
        <v>2495</v>
      </c>
      <c r="L74" s="126"/>
      <c r="M74" s="260" t="s">
        <v>431</v>
      </c>
      <c r="N74" s="260" t="s">
        <v>1096</v>
      </c>
      <c r="O74" s="260" t="s">
        <v>449</v>
      </c>
      <c r="P74" s="261" t="s">
        <v>2522</v>
      </c>
      <c r="Q74" s="261"/>
      <c r="R74" s="261"/>
      <c r="S74" s="261"/>
      <c r="T74" s="261"/>
      <c r="U74" s="261"/>
      <c r="V74" s="262"/>
      <c r="W74" s="262"/>
      <c r="X74" s="263"/>
    </row>
    <row r="75" spans="1:24" ht="20.25" customHeight="1">
      <c r="A75" s="120" t="s">
        <v>1143</v>
      </c>
      <c r="B75" s="120" t="s">
        <v>1093</v>
      </c>
      <c r="C75" s="120" t="s">
        <v>1094</v>
      </c>
      <c r="D75" s="121" t="s">
        <v>2602</v>
      </c>
      <c r="E75" s="126" t="s">
        <v>2620</v>
      </c>
      <c r="F75" s="126" t="s">
        <v>533</v>
      </c>
      <c r="G75" s="126" t="s">
        <v>1081</v>
      </c>
      <c r="H75" s="126" t="s">
        <v>1142</v>
      </c>
      <c r="I75" s="126" t="s">
        <v>2494</v>
      </c>
      <c r="J75" s="126" t="s">
        <v>2465</v>
      </c>
      <c r="K75" s="126" t="s">
        <v>2495</v>
      </c>
      <c r="L75" s="126"/>
      <c r="M75" s="260"/>
      <c r="N75" s="260"/>
      <c r="O75" s="260"/>
      <c r="P75" s="261"/>
      <c r="Q75" s="261"/>
      <c r="R75" s="261"/>
      <c r="S75" s="261"/>
      <c r="T75" s="261"/>
      <c r="U75" s="261"/>
      <c r="V75" s="262"/>
      <c r="W75" s="262"/>
      <c r="X75" s="263"/>
    </row>
    <row r="76" spans="1:24" ht="20.25" customHeight="1">
      <c r="A76" s="120" t="s">
        <v>1143</v>
      </c>
      <c r="B76" s="120" t="s">
        <v>1093</v>
      </c>
      <c r="C76" s="120" t="s">
        <v>1094</v>
      </c>
      <c r="D76" s="121" t="s">
        <v>2603</v>
      </c>
      <c r="E76" s="126" t="s">
        <v>2620</v>
      </c>
      <c r="F76" s="126" t="s">
        <v>533</v>
      </c>
      <c r="G76" s="126" t="s">
        <v>1081</v>
      </c>
      <c r="H76" s="126" t="s">
        <v>1142</v>
      </c>
      <c r="I76" s="126" t="s">
        <v>2499</v>
      </c>
      <c r="J76" s="126" t="s">
        <v>2465</v>
      </c>
      <c r="K76" s="126" t="s">
        <v>2495</v>
      </c>
      <c r="L76" s="126"/>
      <c r="M76" s="260"/>
      <c r="N76" s="260"/>
      <c r="O76" s="260"/>
      <c r="P76" s="261"/>
      <c r="Q76" s="261"/>
      <c r="R76" s="261"/>
      <c r="S76" s="261"/>
      <c r="T76" s="261"/>
      <c r="U76" s="261"/>
      <c r="V76" s="262"/>
      <c r="W76" s="262"/>
      <c r="X76" s="263"/>
    </row>
    <row r="77" spans="1:24" ht="20.25" customHeight="1">
      <c r="A77" s="120" t="s">
        <v>553</v>
      </c>
      <c r="B77" s="120" t="s">
        <v>1097</v>
      </c>
      <c r="C77" s="120" t="s">
        <v>1144</v>
      </c>
      <c r="D77" s="121" t="s">
        <v>2604</v>
      </c>
      <c r="E77" s="126" t="s">
        <v>2620</v>
      </c>
      <c r="F77" s="126" t="s">
        <v>533</v>
      </c>
      <c r="G77" s="126" t="s">
        <v>1081</v>
      </c>
      <c r="H77" s="126" t="s">
        <v>1145</v>
      </c>
      <c r="I77" s="126" t="s">
        <v>2477</v>
      </c>
      <c r="J77" s="126" t="s">
        <v>2465</v>
      </c>
      <c r="K77" s="126" t="s">
        <v>2501</v>
      </c>
      <c r="L77" s="126"/>
      <c r="M77" s="260"/>
      <c r="N77" s="260"/>
      <c r="O77" s="260"/>
      <c r="P77" s="261" t="s">
        <v>2502</v>
      </c>
      <c r="Q77" s="261" t="s">
        <v>2503</v>
      </c>
      <c r="R77" s="261" t="s">
        <v>150</v>
      </c>
      <c r="S77" s="261" t="s">
        <v>489</v>
      </c>
      <c r="T77" s="261" t="s">
        <v>2504</v>
      </c>
      <c r="U77" s="261" t="s">
        <v>2605</v>
      </c>
      <c r="V77" s="262" t="s">
        <v>693</v>
      </c>
      <c r="W77" s="262" t="s">
        <v>705</v>
      </c>
      <c r="X77" s="263" t="s">
        <v>2400</v>
      </c>
    </row>
    <row r="78" spans="1:24" ht="20.25" customHeight="1">
      <c r="A78" s="120" t="s">
        <v>321</v>
      </c>
      <c r="B78" s="120" t="s">
        <v>1097</v>
      </c>
      <c r="C78" s="120" t="s">
        <v>1144</v>
      </c>
      <c r="D78" s="121" t="s">
        <v>2606</v>
      </c>
      <c r="E78" s="126" t="s">
        <v>2620</v>
      </c>
      <c r="F78" s="126" t="s">
        <v>533</v>
      </c>
      <c r="G78" s="126" t="s">
        <v>1081</v>
      </c>
      <c r="H78" s="126" t="s">
        <v>1145</v>
      </c>
      <c r="I78" s="126" t="s">
        <v>2464</v>
      </c>
      <c r="J78" s="126" t="s">
        <v>2465</v>
      </c>
      <c r="K78" s="126" t="s">
        <v>2501</v>
      </c>
      <c r="L78" s="126"/>
      <c r="M78" s="260" t="s">
        <v>44</v>
      </c>
      <c r="N78" s="260" t="s">
        <v>45</v>
      </c>
      <c r="O78" s="260" t="s">
        <v>1146</v>
      </c>
      <c r="P78" s="261" t="s">
        <v>2607</v>
      </c>
      <c r="Q78" s="261" t="s">
        <v>2503</v>
      </c>
      <c r="R78" s="261" t="s">
        <v>150</v>
      </c>
      <c r="S78" s="261" t="s">
        <v>489</v>
      </c>
      <c r="T78" s="261" t="s">
        <v>2504</v>
      </c>
      <c r="U78" s="261" t="s">
        <v>2605</v>
      </c>
      <c r="V78" s="262" t="s">
        <v>693</v>
      </c>
      <c r="W78" s="262" t="s">
        <v>705</v>
      </c>
      <c r="X78" s="263" t="s">
        <v>2447</v>
      </c>
    </row>
    <row r="79" spans="1:24" ht="20.25" customHeight="1">
      <c r="A79" s="120" t="s">
        <v>553</v>
      </c>
      <c r="B79" s="120" t="s">
        <v>1097</v>
      </c>
      <c r="C79" s="120" t="s">
        <v>1144</v>
      </c>
      <c r="D79" s="121" t="s">
        <v>2608</v>
      </c>
      <c r="E79" s="126" t="s">
        <v>2620</v>
      </c>
      <c r="F79" s="126" t="s">
        <v>533</v>
      </c>
      <c r="G79" s="126" t="s">
        <v>1081</v>
      </c>
      <c r="H79" s="126" t="s">
        <v>1145</v>
      </c>
      <c r="I79" s="126" t="s">
        <v>2464</v>
      </c>
      <c r="J79" s="126" t="s">
        <v>2465</v>
      </c>
      <c r="K79" s="126" t="s">
        <v>2509</v>
      </c>
      <c r="L79" s="126"/>
      <c r="M79" s="260"/>
      <c r="N79" s="260"/>
      <c r="O79" s="260"/>
      <c r="P79" s="261"/>
      <c r="Q79" s="261"/>
      <c r="R79" s="261"/>
      <c r="S79" s="261"/>
      <c r="T79" s="261"/>
      <c r="U79" s="261"/>
      <c r="V79" s="262"/>
      <c r="W79" s="262"/>
      <c r="X79" s="263"/>
    </row>
    <row r="80" spans="1:24" ht="20.25" customHeight="1">
      <c r="A80" s="120" t="s">
        <v>553</v>
      </c>
      <c r="B80" s="120" t="s">
        <v>1097</v>
      </c>
      <c r="C80" s="120" t="s">
        <v>1144</v>
      </c>
      <c r="D80" s="121" t="s">
        <v>2609</v>
      </c>
      <c r="E80" s="126" t="s">
        <v>2620</v>
      </c>
      <c r="F80" s="126" t="s">
        <v>533</v>
      </c>
      <c r="G80" s="126" t="s">
        <v>1081</v>
      </c>
      <c r="H80" s="126" t="s">
        <v>1145</v>
      </c>
      <c r="I80" s="126" t="s">
        <v>2464</v>
      </c>
      <c r="J80" s="126" t="s">
        <v>2465</v>
      </c>
      <c r="K80" s="126" t="s">
        <v>2501</v>
      </c>
      <c r="L80" s="126"/>
      <c r="M80" s="260"/>
      <c r="N80" s="260"/>
      <c r="O80" s="260"/>
      <c r="P80" s="261"/>
      <c r="Q80" s="261"/>
      <c r="R80" s="261"/>
      <c r="S80" s="261"/>
      <c r="T80" s="261"/>
      <c r="U80" s="261"/>
      <c r="V80" s="262"/>
      <c r="W80" s="262"/>
      <c r="X80" s="263"/>
    </row>
    <row r="81" spans="1:24" ht="20.25" customHeight="1">
      <c r="A81" s="120" t="s">
        <v>553</v>
      </c>
      <c r="B81" s="120" t="s">
        <v>1097</v>
      </c>
      <c r="C81" s="120" t="s">
        <v>1144</v>
      </c>
      <c r="D81" s="121" t="s">
        <v>2610</v>
      </c>
      <c r="E81" s="126" t="s">
        <v>2620</v>
      </c>
      <c r="F81" s="126" t="s">
        <v>533</v>
      </c>
      <c r="G81" s="126" t="s">
        <v>1081</v>
      </c>
      <c r="H81" s="126" t="s">
        <v>1145</v>
      </c>
      <c r="I81" s="126" t="s">
        <v>2464</v>
      </c>
      <c r="J81" s="126" t="s">
        <v>2465</v>
      </c>
      <c r="K81" s="126" t="s">
        <v>2501</v>
      </c>
      <c r="L81" s="126"/>
      <c r="M81" s="260" t="s">
        <v>150</v>
      </c>
      <c r="N81" s="260" t="s">
        <v>1100</v>
      </c>
      <c r="O81" s="260" t="s">
        <v>1147</v>
      </c>
      <c r="P81" s="261" t="s">
        <v>2502</v>
      </c>
      <c r="Q81" s="261" t="s">
        <v>2503</v>
      </c>
      <c r="R81" s="261" t="s">
        <v>150</v>
      </c>
      <c r="S81" s="261" t="s">
        <v>489</v>
      </c>
      <c r="T81" s="261" t="s">
        <v>2504</v>
      </c>
      <c r="U81" s="261" t="s">
        <v>2611</v>
      </c>
      <c r="V81" s="262" t="s">
        <v>693</v>
      </c>
      <c r="W81" s="262" t="s">
        <v>705</v>
      </c>
      <c r="X81" s="263" t="s">
        <v>2481</v>
      </c>
    </row>
    <row r="82" spans="1:24" ht="20.25" customHeight="1">
      <c r="A82" s="120" t="s">
        <v>1148</v>
      </c>
      <c r="B82" s="120" t="s">
        <v>64</v>
      </c>
      <c r="C82" s="120" t="s">
        <v>1103</v>
      </c>
      <c r="D82" s="121" t="s">
        <v>2612</v>
      </c>
      <c r="E82" s="126" t="s">
        <v>2620</v>
      </c>
      <c r="F82" s="126" t="s">
        <v>533</v>
      </c>
      <c r="G82" s="126" t="s">
        <v>1081</v>
      </c>
      <c r="H82" s="126" t="s">
        <v>1149</v>
      </c>
      <c r="I82" s="126" t="s">
        <v>2464</v>
      </c>
      <c r="J82" s="126" t="s">
        <v>2465</v>
      </c>
      <c r="K82" s="126" t="s">
        <v>2466</v>
      </c>
      <c r="L82" s="126"/>
      <c r="M82" s="260" t="s">
        <v>71</v>
      </c>
      <c r="N82" s="260" t="s">
        <v>72</v>
      </c>
      <c r="O82" s="260" t="s">
        <v>73</v>
      </c>
      <c r="P82" s="261" t="s">
        <v>2467</v>
      </c>
      <c r="Q82" s="261" t="s">
        <v>2468</v>
      </c>
      <c r="R82" s="261" t="s">
        <v>343</v>
      </c>
      <c r="S82" s="261" t="s">
        <v>484</v>
      </c>
      <c r="T82" s="261" t="s">
        <v>2469</v>
      </c>
      <c r="U82" s="261" t="s">
        <v>2613</v>
      </c>
      <c r="V82" s="262" t="s">
        <v>1083</v>
      </c>
      <c r="W82" s="262" t="s">
        <v>727</v>
      </c>
      <c r="X82" s="263" t="s">
        <v>2447</v>
      </c>
    </row>
    <row r="83" spans="1:24" ht="20.25" customHeight="1">
      <c r="A83" s="120" t="s">
        <v>562</v>
      </c>
      <c r="B83" s="120" t="s">
        <v>64</v>
      </c>
      <c r="C83" s="120" t="s">
        <v>1103</v>
      </c>
      <c r="D83" s="121" t="s">
        <v>2614</v>
      </c>
      <c r="E83" s="126" t="s">
        <v>2620</v>
      </c>
      <c r="F83" s="126" t="s">
        <v>533</v>
      </c>
      <c r="G83" s="126" t="s">
        <v>1081</v>
      </c>
      <c r="H83" s="126" t="s">
        <v>1149</v>
      </c>
      <c r="I83" s="126" t="s">
        <v>2464</v>
      </c>
      <c r="J83" s="126" t="s">
        <v>2465</v>
      </c>
      <c r="K83" s="126" t="s">
        <v>2466</v>
      </c>
      <c r="L83" s="126"/>
      <c r="M83" s="260"/>
      <c r="N83" s="260"/>
      <c r="O83" s="260"/>
      <c r="P83" s="261"/>
      <c r="Q83" s="261"/>
      <c r="R83" s="261"/>
      <c r="S83" s="261"/>
      <c r="T83" s="261"/>
      <c r="U83" s="261"/>
      <c r="V83" s="262"/>
      <c r="W83" s="262"/>
      <c r="X83" s="263"/>
    </row>
    <row r="84" spans="1:24" ht="20.25" customHeight="1">
      <c r="A84" s="120" t="s">
        <v>562</v>
      </c>
      <c r="B84" s="120" t="s">
        <v>64</v>
      </c>
      <c r="C84" s="120" t="s">
        <v>1103</v>
      </c>
      <c r="D84" s="121" t="s">
        <v>2615</v>
      </c>
      <c r="E84" s="126" t="s">
        <v>2620</v>
      </c>
      <c r="F84" s="126" t="s">
        <v>533</v>
      </c>
      <c r="G84" s="126" t="s">
        <v>1081</v>
      </c>
      <c r="H84" s="126" t="s">
        <v>1149</v>
      </c>
      <c r="I84" s="126" t="s">
        <v>2464</v>
      </c>
      <c r="J84" s="126" t="s">
        <v>2465</v>
      </c>
      <c r="K84" s="126" t="s">
        <v>2466</v>
      </c>
      <c r="L84" s="126"/>
      <c r="M84" s="260"/>
      <c r="N84" s="260"/>
      <c r="O84" s="260"/>
      <c r="P84" s="261"/>
      <c r="Q84" s="261"/>
      <c r="R84" s="261"/>
      <c r="S84" s="261"/>
      <c r="T84" s="261"/>
      <c r="U84" s="261"/>
      <c r="V84" s="262"/>
      <c r="W84" s="262"/>
      <c r="X84" s="263"/>
    </row>
    <row r="85" spans="1:24" ht="20.25" customHeight="1">
      <c r="A85" s="120" t="s">
        <v>562</v>
      </c>
      <c r="B85" s="120" t="s">
        <v>64</v>
      </c>
      <c r="C85" s="120" t="s">
        <v>1103</v>
      </c>
      <c r="D85" s="121" t="s">
        <v>2616</v>
      </c>
      <c r="E85" s="126" t="s">
        <v>2620</v>
      </c>
      <c r="F85" s="126" t="s">
        <v>533</v>
      </c>
      <c r="G85" s="126" t="s">
        <v>1081</v>
      </c>
      <c r="H85" s="126" t="s">
        <v>1149</v>
      </c>
      <c r="I85" s="126" t="s">
        <v>2464</v>
      </c>
      <c r="J85" s="126" t="s">
        <v>2465</v>
      </c>
      <c r="K85" s="126" t="s">
        <v>2466</v>
      </c>
      <c r="L85" s="126"/>
      <c r="M85" s="260"/>
      <c r="N85" s="260"/>
      <c r="O85" s="260"/>
      <c r="P85" s="261"/>
      <c r="Q85" s="261"/>
      <c r="R85" s="261"/>
      <c r="S85" s="261"/>
      <c r="T85" s="261"/>
      <c r="U85" s="261"/>
      <c r="V85" s="262"/>
      <c r="W85" s="262"/>
      <c r="X85" s="263"/>
    </row>
    <row r="86" spans="1:24" ht="20.25" customHeight="1">
      <c r="A86" s="120" t="s">
        <v>2334</v>
      </c>
      <c r="B86" s="120" t="s">
        <v>2318</v>
      </c>
      <c r="C86" s="120" t="s">
        <v>2321</v>
      </c>
      <c r="D86" s="121" t="s">
        <v>2518</v>
      </c>
      <c r="E86" s="126" t="s">
        <v>2620</v>
      </c>
      <c r="F86" s="126" t="s">
        <v>533</v>
      </c>
      <c r="G86" s="126" t="s">
        <v>1081</v>
      </c>
      <c r="H86" s="126" t="s">
        <v>2323</v>
      </c>
      <c r="I86" s="126" t="s">
        <v>2519</v>
      </c>
      <c r="J86" s="126"/>
      <c r="K86" s="126" t="s">
        <v>2520</v>
      </c>
      <c r="L86" s="126"/>
      <c r="M86" s="260"/>
      <c r="N86" s="260"/>
      <c r="O86" s="260"/>
      <c r="P86" s="261"/>
      <c r="Q86" s="261"/>
      <c r="R86" s="261"/>
      <c r="S86" s="261"/>
      <c r="T86" s="261"/>
      <c r="U86" s="261"/>
      <c r="V86" s="262"/>
      <c r="W86" s="262"/>
      <c r="X86" s="263"/>
    </row>
    <row r="87" spans="1:24" ht="20.25" customHeight="1">
      <c r="A87" s="120" t="s">
        <v>2335</v>
      </c>
      <c r="B87" s="120" t="s">
        <v>2318</v>
      </c>
      <c r="C87" s="120" t="s">
        <v>2321</v>
      </c>
      <c r="D87" s="121" t="s">
        <v>2320</v>
      </c>
      <c r="E87" s="126" t="s">
        <v>2620</v>
      </c>
      <c r="F87" s="126" t="s">
        <v>533</v>
      </c>
      <c r="G87" s="126" t="s">
        <v>1081</v>
      </c>
      <c r="H87" s="126" t="s">
        <v>2323</v>
      </c>
      <c r="I87" s="126" t="s">
        <v>2519</v>
      </c>
      <c r="J87" s="126"/>
      <c r="K87" s="126" t="s">
        <v>2520</v>
      </c>
      <c r="L87" s="126"/>
      <c r="M87" s="260"/>
      <c r="N87" s="260"/>
      <c r="O87" s="260"/>
      <c r="P87" s="261"/>
      <c r="Q87" s="261"/>
      <c r="R87" s="261"/>
      <c r="S87" s="261"/>
      <c r="T87" s="261"/>
      <c r="U87" s="261"/>
      <c r="V87" s="262"/>
      <c r="W87" s="262"/>
      <c r="X87" s="263"/>
    </row>
    <row r="88" spans="1:24" ht="20.25" customHeight="1">
      <c r="A88" s="120" t="s">
        <v>1150</v>
      </c>
      <c r="B88" s="120" t="s">
        <v>1093</v>
      </c>
      <c r="C88" s="120" t="s">
        <v>1094</v>
      </c>
      <c r="D88" s="121" t="s">
        <v>2617</v>
      </c>
      <c r="E88" s="126" t="s">
        <v>2620</v>
      </c>
      <c r="F88" s="126" t="s">
        <v>533</v>
      </c>
      <c r="G88" s="126" t="s">
        <v>1081</v>
      </c>
      <c r="H88" s="126" t="s">
        <v>1151</v>
      </c>
      <c r="I88" s="126" t="s">
        <v>2494</v>
      </c>
      <c r="J88" s="126" t="s">
        <v>2465</v>
      </c>
      <c r="K88" s="126" t="s">
        <v>2525</v>
      </c>
      <c r="L88" s="126"/>
      <c r="M88" s="260" t="s">
        <v>431</v>
      </c>
      <c r="N88" s="260" t="s">
        <v>1096</v>
      </c>
      <c r="O88" s="260" t="s">
        <v>449</v>
      </c>
      <c r="P88" s="261" t="s">
        <v>2522</v>
      </c>
      <c r="Q88" s="261"/>
      <c r="R88" s="261"/>
      <c r="S88" s="261"/>
      <c r="T88" s="261"/>
      <c r="U88" s="261"/>
      <c r="V88" s="262"/>
      <c r="W88" s="262"/>
      <c r="X88" s="263"/>
    </row>
    <row r="89" spans="1:24" ht="20.25" customHeight="1">
      <c r="A89" s="120" t="s">
        <v>1152</v>
      </c>
      <c r="B89" s="120" t="s">
        <v>1093</v>
      </c>
      <c r="C89" s="120" t="s">
        <v>1094</v>
      </c>
      <c r="D89" s="121" t="s">
        <v>2618</v>
      </c>
      <c r="E89" s="126" t="s">
        <v>2620</v>
      </c>
      <c r="F89" s="126" t="s">
        <v>533</v>
      </c>
      <c r="G89" s="126" t="s">
        <v>1081</v>
      </c>
      <c r="H89" s="126" t="s">
        <v>1151</v>
      </c>
      <c r="I89" s="126" t="s">
        <v>2494</v>
      </c>
      <c r="J89" s="126" t="s">
        <v>2465</v>
      </c>
      <c r="K89" s="126" t="s">
        <v>2495</v>
      </c>
      <c r="L89" s="126"/>
      <c r="M89" s="260"/>
      <c r="N89" s="260"/>
      <c r="O89" s="260"/>
      <c r="P89" s="261"/>
      <c r="Q89" s="261"/>
      <c r="R89" s="261"/>
      <c r="S89" s="261"/>
      <c r="T89" s="261"/>
      <c r="U89" s="261"/>
      <c r="V89" s="262"/>
      <c r="W89" s="262"/>
      <c r="X89" s="263"/>
    </row>
    <row r="90" spans="1:24" ht="20.25" customHeight="1">
      <c r="A90" s="120" t="s">
        <v>1152</v>
      </c>
      <c r="B90" s="120" t="s">
        <v>1093</v>
      </c>
      <c r="C90" s="120" t="s">
        <v>1094</v>
      </c>
      <c r="D90" s="121" t="s">
        <v>2619</v>
      </c>
      <c r="E90" s="126" t="s">
        <v>2620</v>
      </c>
      <c r="F90" s="126" t="s">
        <v>533</v>
      </c>
      <c r="G90" s="126" t="s">
        <v>1081</v>
      </c>
      <c r="H90" s="126" t="s">
        <v>1151</v>
      </c>
      <c r="I90" s="126" t="s">
        <v>2494</v>
      </c>
      <c r="J90" s="126" t="s">
        <v>2465</v>
      </c>
      <c r="K90" s="126" t="s">
        <v>2525</v>
      </c>
      <c r="L90" s="126"/>
      <c r="M90" s="260"/>
      <c r="N90" s="260"/>
      <c r="O90" s="260"/>
      <c r="P90" s="261"/>
      <c r="Q90" s="261"/>
      <c r="R90" s="261"/>
      <c r="S90" s="261"/>
      <c r="T90" s="261"/>
      <c r="U90" s="261"/>
      <c r="V90" s="262"/>
      <c r="W90" s="262"/>
      <c r="X90" s="263"/>
    </row>
    <row r="91" spans="1:24" ht="20.25" customHeight="1">
      <c r="A91" s="120" t="s">
        <v>577</v>
      </c>
      <c r="B91" s="120" t="s">
        <v>1153</v>
      </c>
      <c r="C91" s="120" t="s">
        <v>1154</v>
      </c>
      <c r="D91" s="121" t="s">
        <v>1155</v>
      </c>
      <c r="E91" s="126" t="s">
        <v>2355</v>
      </c>
      <c r="F91" s="126" t="s">
        <v>533</v>
      </c>
      <c r="G91" s="126" t="s">
        <v>1081</v>
      </c>
      <c r="H91" s="126" t="s">
        <v>1156</v>
      </c>
      <c r="I91" s="126" t="s">
        <v>1108</v>
      </c>
      <c r="J91" s="126" t="s">
        <v>1078</v>
      </c>
      <c r="K91" s="126" t="s">
        <v>1157</v>
      </c>
      <c r="L91" s="126" t="s">
        <v>1109</v>
      </c>
      <c r="M91" s="260"/>
      <c r="N91" s="260"/>
      <c r="O91" s="260"/>
      <c r="P91" s="261" t="s">
        <v>787</v>
      </c>
      <c r="Q91" s="261" t="s">
        <v>896</v>
      </c>
      <c r="R91" s="261" t="s">
        <v>150</v>
      </c>
      <c r="S91" s="261" t="s">
        <v>489</v>
      </c>
      <c r="T91" s="261" t="s">
        <v>1158</v>
      </c>
      <c r="U91" s="261" t="s">
        <v>1159</v>
      </c>
      <c r="V91" s="262" t="s">
        <v>693</v>
      </c>
      <c r="W91" s="262" t="s">
        <v>705</v>
      </c>
      <c r="X91" s="263" t="s">
        <v>1084</v>
      </c>
    </row>
    <row r="92" spans="1:24" ht="20.25" customHeight="1">
      <c r="A92" s="120" t="s">
        <v>424</v>
      </c>
      <c r="B92" s="120" t="s">
        <v>1153</v>
      </c>
      <c r="C92" s="120" t="s">
        <v>1154</v>
      </c>
      <c r="D92" s="121" t="s">
        <v>2388</v>
      </c>
      <c r="E92" s="126" t="s">
        <v>2360</v>
      </c>
      <c r="F92" s="126" t="s">
        <v>533</v>
      </c>
      <c r="G92" s="126" t="s">
        <v>1081</v>
      </c>
      <c r="H92" s="126" t="s">
        <v>1156</v>
      </c>
      <c r="I92" s="126" t="s">
        <v>2356</v>
      </c>
      <c r="J92" s="126" t="s">
        <v>2389</v>
      </c>
      <c r="K92" s="126" t="s">
        <v>2390</v>
      </c>
      <c r="L92" s="126" t="s">
        <v>2359</v>
      </c>
      <c r="M92" s="260" t="s">
        <v>44</v>
      </c>
      <c r="N92" s="260" t="s">
        <v>151</v>
      </c>
      <c r="O92" s="260" t="s">
        <v>1160</v>
      </c>
      <c r="P92" s="261" t="s">
        <v>2391</v>
      </c>
      <c r="Q92" s="261" t="s">
        <v>2357</v>
      </c>
      <c r="R92" s="261" t="s">
        <v>150</v>
      </c>
      <c r="S92" s="261" t="s">
        <v>489</v>
      </c>
      <c r="T92" s="261" t="s">
        <v>2358</v>
      </c>
      <c r="U92" s="261" t="s">
        <v>2392</v>
      </c>
      <c r="V92" s="262" t="s">
        <v>693</v>
      </c>
      <c r="W92" s="262" t="s">
        <v>705</v>
      </c>
      <c r="X92" s="263" t="s">
        <v>2393</v>
      </c>
    </row>
    <row r="93" spans="1:24" ht="20.25" customHeight="1">
      <c r="A93" s="120" t="s">
        <v>577</v>
      </c>
      <c r="B93" s="120" t="s">
        <v>1153</v>
      </c>
      <c r="C93" s="120" t="s">
        <v>1154</v>
      </c>
      <c r="D93" s="121" t="s">
        <v>2394</v>
      </c>
      <c r="E93" s="126" t="s">
        <v>2360</v>
      </c>
      <c r="F93" s="126" t="s">
        <v>533</v>
      </c>
      <c r="G93" s="126" t="s">
        <v>1081</v>
      </c>
      <c r="H93" s="126" t="s">
        <v>1156</v>
      </c>
      <c r="I93" s="126" t="s">
        <v>2356</v>
      </c>
      <c r="J93" s="126" t="s">
        <v>2389</v>
      </c>
      <c r="K93" s="126" t="s">
        <v>2390</v>
      </c>
      <c r="L93" s="126" t="s">
        <v>2359</v>
      </c>
      <c r="M93" s="260"/>
      <c r="N93" s="260"/>
      <c r="O93" s="260"/>
      <c r="P93" s="261"/>
      <c r="Q93" s="261"/>
      <c r="R93" s="261"/>
      <c r="S93" s="261"/>
      <c r="T93" s="261"/>
      <c r="U93" s="261"/>
      <c r="V93" s="262"/>
      <c r="W93" s="262"/>
      <c r="X93" s="263"/>
    </row>
    <row r="94" spans="1:24" ht="20.25" customHeight="1">
      <c r="A94" s="120" t="s">
        <v>577</v>
      </c>
      <c r="B94" s="120" t="s">
        <v>1153</v>
      </c>
      <c r="C94" s="120" t="s">
        <v>1154</v>
      </c>
      <c r="D94" s="121" t="s">
        <v>2395</v>
      </c>
      <c r="E94" s="126" t="s">
        <v>2360</v>
      </c>
      <c r="F94" s="126" t="s">
        <v>533</v>
      </c>
      <c r="G94" s="126" t="s">
        <v>1081</v>
      </c>
      <c r="H94" s="126" t="s">
        <v>1156</v>
      </c>
      <c r="I94" s="126" t="s">
        <v>2356</v>
      </c>
      <c r="J94" s="126" t="s">
        <v>2389</v>
      </c>
      <c r="K94" s="126" t="s">
        <v>2390</v>
      </c>
      <c r="L94" s="126" t="s">
        <v>2359</v>
      </c>
      <c r="M94" s="260"/>
      <c r="N94" s="260"/>
      <c r="O94" s="260"/>
      <c r="P94" s="261"/>
      <c r="Q94" s="261"/>
      <c r="R94" s="261"/>
      <c r="S94" s="261"/>
      <c r="T94" s="261"/>
      <c r="U94" s="261"/>
      <c r="V94" s="262"/>
      <c r="W94" s="262"/>
      <c r="X94" s="263"/>
    </row>
    <row r="95" spans="1:24" ht="20.25" customHeight="1">
      <c r="A95" s="120" t="s">
        <v>577</v>
      </c>
      <c r="B95" s="120" t="s">
        <v>1153</v>
      </c>
      <c r="C95" s="120" t="s">
        <v>1154</v>
      </c>
      <c r="D95" s="121" t="s">
        <v>2396</v>
      </c>
      <c r="E95" s="126" t="s">
        <v>2360</v>
      </c>
      <c r="F95" s="126" t="s">
        <v>533</v>
      </c>
      <c r="G95" s="126" t="s">
        <v>1081</v>
      </c>
      <c r="H95" s="126" t="s">
        <v>1156</v>
      </c>
      <c r="I95" s="126" t="s">
        <v>2356</v>
      </c>
      <c r="J95" s="126" t="s">
        <v>2389</v>
      </c>
      <c r="K95" s="126" t="s">
        <v>2390</v>
      </c>
      <c r="L95" s="126" t="s">
        <v>2359</v>
      </c>
      <c r="M95" s="260"/>
      <c r="N95" s="260"/>
      <c r="O95" s="260"/>
      <c r="P95" s="261"/>
      <c r="Q95" s="261"/>
      <c r="R95" s="261"/>
      <c r="S95" s="261"/>
      <c r="T95" s="261"/>
      <c r="U95" s="261"/>
      <c r="V95" s="262"/>
      <c r="W95" s="262"/>
      <c r="X95" s="263"/>
    </row>
    <row r="96" spans="1:24" ht="20.25" customHeight="1">
      <c r="A96" s="120" t="s">
        <v>577</v>
      </c>
      <c r="B96" s="120" t="s">
        <v>1153</v>
      </c>
      <c r="C96" s="120" t="s">
        <v>1154</v>
      </c>
      <c r="D96" s="121" t="s">
        <v>2361</v>
      </c>
      <c r="E96" s="126" t="s">
        <v>2360</v>
      </c>
      <c r="F96" s="126" t="s">
        <v>533</v>
      </c>
      <c r="G96" s="126" t="s">
        <v>1081</v>
      </c>
      <c r="H96" s="126" t="s">
        <v>1156</v>
      </c>
      <c r="I96" s="126" t="s">
        <v>2356</v>
      </c>
      <c r="J96" s="126" t="s">
        <v>2389</v>
      </c>
      <c r="K96" s="126" t="s">
        <v>2390</v>
      </c>
      <c r="L96" s="126" t="s">
        <v>2359</v>
      </c>
      <c r="M96" s="260" t="s">
        <v>1161</v>
      </c>
      <c r="N96" s="260" t="s">
        <v>1162</v>
      </c>
      <c r="O96" s="260" t="s">
        <v>1163</v>
      </c>
      <c r="P96" s="261" t="s">
        <v>2397</v>
      </c>
      <c r="Q96" s="261" t="s">
        <v>2357</v>
      </c>
      <c r="R96" s="261" t="s">
        <v>150</v>
      </c>
      <c r="S96" s="261" t="s">
        <v>489</v>
      </c>
      <c r="T96" s="261" t="s">
        <v>2398</v>
      </c>
      <c r="U96" s="261" t="s">
        <v>2399</v>
      </c>
      <c r="V96" s="262" t="s">
        <v>693</v>
      </c>
      <c r="W96" s="262" t="s">
        <v>705</v>
      </c>
      <c r="X96" s="263" t="s">
        <v>2400</v>
      </c>
    </row>
    <row r="97" spans="1:24" ht="20.25" customHeight="1">
      <c r="A97" s="120" t="s">
        <v>577</v>
      </c>
      <c r="B97" s="120" t="s">
        <v>1153</v>
      </c>
      <c r="C97" s="120" t="s">
        <v>1154</v>
      </c>
      <c r="D97" s="121" t="s">
        <v>2361</v>
      </c>
      <c r="E97" s="126" t="s">
        <v>2360</v>
      </c>
      <c r="F97" s="126" t="s">
        <v>533</v>
      </c>
      <c r="G97" s="126" t="s">
        <v>1081</v>
      </c>
      <c r="H97" s="126" t="s">
        <v>1156</v>
      </c>
      <c r="I97" s="126" t="s">
        <v>2356</v>
      </c>
      <c r="J97" s="126" t="s">
        <v>2389</v>
      </c>
      <c r="K97" s="126" t="s">
        <v>2390</v>
      </c>
      <c r="L97" s="126" t="s">
        <v>2359</v>
      </c>
      <c r="M97" s="260" t="s">
        <v>1161</v>
      </c>
      <c r="N97" s="260" t="s">
        <v>1162</v>
      </c>
      <c r="O97" s="260" t="s">
        <v>1164</v>
      </c>
      <c r="P97" s="261" t="s">
        <v>2401</v>
      </c>
      <c r="Q97" s="261" t="s">
        <v>2402</v>
      </c>
      <c r="R97" s="261" t="s">
        <v>150</v>
      </c>
      <c r="S97" s="261" t="s">
        <v>1165</v>
      </c>
      <c r="T97" s="261" t="s">
        <v>2403</v>
      </c>
      <c r="U97" s="261" t="s">
        <v>2404</v>
      </c>
      <c r="V97" s="262" t="s">
        <v>1083</v>
      </c>
      <c r="W97" s="262" t="s">
        <v>486</v>
      </c>
      <c r="X97" s="263" t="s">
        <v>2400</v>
      </c>
    </row>
    <row r="98" spans="1:24" ht="20.25" customHeight="1">
      <c r="A98" s="120" t="s">
        <v>577</v>
      </c>
      <c r="B98" s="120" t="s">
        <v>1153</v>
      </c>
      <c r="C98" s="120" t="s">
        <v>1154</v>
      </c>
      <c r="D98" s="121" t="s">
        <v>2361</v>
      </c>
      <c r="E98" s="126" t="s">
        <v>2360</v>
      </c>
      <c r="F98" s="126" t="s">
        <v>533</v>
      </c>
      <c r="G98" s="126" t="s">
        <v>1081</v>
      </c>
      <c r="H98" s="126" t="s">
        <v>1156</v>
      </c>
      <c r="I98" s="126" t="s">
        <v>2356</v>
      </c>
      <c r="J98" s="126" t="s">
        <v>2389</v>
      </c>
      <c r="K98" s="126" t="s">
        <v>2390</v>
      </c>
      <c r="L98" s="126" t="s">
        <v>2359</v>
      </c>
      <c r="M98" s="260" t="s">
        <v>1161</v>
      </c>
      <c r="N98" s="260" t="s">
        <v>1162</v>
      </c>
      <c r="O98" s="260" t="s">
        <v>1166</v>
      </c>
      <c r="P98" s="261" t="s">
        <v>2405</v>
      </c>
      <c r="Q98" s="261" t="s">
        <v>2357</v>
      </c>
      <c r="R98" s="261" t="s">
        <v>150</v>
      </c>
      <c r="S98" s="261" t="s">
        <v>489</v>
      </c>
      <c r="T98" s="261" t="s">
        <v>2406</v>
      </c>
      <c r="U98" s="261" t="s">
        <v>2407</v>
      </c>
      <c r="V98" s="262" t="s">
        <v>693</v>
      </c>
      <c r="W98" s="262" t="s">
        <v>705</v>
      </c>
      <c r="X98" s="263" t="s">
        <v>2400</v>
      </c>
    </row>
    <row r="99" spans="1:24" ht="20.25" customHeight="1">
      <c r="A99" s="120" t="s">
        <v>1190</v>
      </c>
      <c r="B99" s="120" t="s">
        <v>2317</v>
      </c>
      <c r="C99" s="120" t="s">
        <v>1191</v>
      </c>
      <c r="D99" s="121" t="s">
        <v>2408</v>
      </c>
      <c r="E99" s="126" t="s">
        <v>2620</v>
      </c>
      <c r="F99" s="126" t="s">
        <v>533</v>
      </c>
      <c r="G99" s="126" t="s">
        <v>1081</v>
      </c>
      <c r="H99" s="126" t="s">
        <v>1156</v>
      </c>
      <c r="I99" s="126" t="s">
        <v>2362</v>
      </c>
      <c r="J99" s="126" t="s">
        <v>2389</v>
      </c>
      <c r="K99" s="126" t="s">
        <v>2363</v>
      </c>
      <c r="L99" s="126"/>
      <c r="M99" s="260"/>
      <c r="N99" s="260"/>
      <c r="O99" s="260"/>
      <c r="P99" s="261"/>
      <c r="Q99" s="261"/>
      <c r="R99" s="261"/>
      <c r="S99" s="261"/>
      <c r="T99" s="261"/>
      <c r="U99" s="261"/>
      <c r="V99" s="262"/>
      <c r="W99" s="262"/>
      <c r="X99" s="263"/>
    </row>
    <row r="100" spans="1:24" ht="20.25" customHeight="1">
      <c r="A100" s="120" t="s">
        <v>2327</v>
      </c>
      <c r="B100" s="120" t="s">
        <v>2317</v>
      </c>
      <c r="C100" s="120" t="s">
        <v>1191</v>
      </c>
      <c r="D100" s="121" t="s">
        <v>2409</v>
      </c>
      <c r="E100" s="126" t="s">
        <v>2620</v>
      </c>
      <c r="F100" s="126" t="s">
        <v>533</v>
      </c>
      <c r="G100" s="126" t="s">
        <v>1081</v>
      </c>
      <c r="H100" s="126" t="s">
        <v>1156</v>
      </c>
      <c r="I100" s="126" t="s">
        <v>2362</v>
      </c>
      <c r="J100" s="126" t="s">
        <v>2389</v>
      </c>
      <c r="K100" s="126" t="s">
        <v>2363</v>
      </c>
      <c r="L100" s="126"/>
      <c r="M100" s="260"/>
      <c r="N100" s="260"/>
      <c r="O100" s="260"/>
      <c r="P100" s="261"/>
      <c r="Q100" s="261"/>
      <c r="R100" s="261"/>
      <c r="S100" s="261"/>
      <c r="T100" s="261"/>
      <c r="U100" s="261"/>
      <c r="V100" s="262"/>
      <c r="W100" s="262"/>
      <c r="X100" s="263"/>
    </row>
    <row r="101" spans="1:24" ht="20.25" customHeight="1">
      <c r="A101" s="120" t="s">
        <v>2328</v>
      </c>
      <c r="B101" s="120" t="s">
        <v>2317</v>
      </c>
      <c r="C101" s="120" t="s">
        <v>1191</v>
      </c>
      <c r="D101" s="121" t="s">
        <v>2410</v>
      </c>
      <c r="E101" s="126" t="s">
        <v>2620</v>
      </c>
      <c r="F101" s="126" t="s">
        <v>533</v>
      </c>
      <c r="G101" s="126" t="s">
        <v>1081</v>
      </c>
      <c r="H101" s="126" t="s">
        <v>1156</v>
      </c>
      <c r="I101" s="126" t="s">
        <v>2362</v>
      </c>
      <c r="J101" s="126" t="s">
        <v>2389</v>
      </c>
      <c r="K101" s="126" t="s">
        <v>2363</v>
      </c>
      <c r="L101" s="126"/>
      <c r="M101" s="260"/>
      <c r="N101" s="260"/>
      <c r="O101" s="260"/>
      <c r="P101" s="261"/>
      <c r="Q101" s="261"/>
      <c r="R101" s="261"/>
      <c r="S101" s="261"/>
      <c r="T101" s="261"/>
      <c r="U101" s="261"/>
      <c r="V101" s="262"/>
      <c r="W101" s="262"/>
      <c r="X101" s="263"/>
    </row>
    <row r="102" spans="1:24" ht="20.25" customHeight="1">
      <c r="A102" s="120" t="s">
        <v>2329</v>
      </c>
      <c r="B102" s="120" t="s">
        <v>2317</v>
      </c>
      <c r="C102" s="120" t="s">
        <v>1191</v>
      </c>
      <c r="D102" s="121" t="s">
        <v>2411</v>
      </c>
      <c r="E102" s="126" t="s">
        <v>2620</v>
      </c>
      <c r="F102" s="126" t="s">
        <v>533</v>
      </c>
      <c r="G102" s="126" t="s">
        <v>1081</v>
      </c>
      <c r="H102" s="126" t="s">
        <v>1156</v>
      </c>
      <c r="I102" s="126" t="s">
        <v>2362</v>
      </c>
      <c r="J102" s="126" t="s">
        <v>2389</v>
      </c>
      <c r="K102" s="126" t="s">
        <v>2363</v>
      </c>
      <c r="L102" s="126"/>
      <c r="M102" s="260"/>
      <c r="N102" s="260"/>
      <c r="O102" s="260"/>
      <c r="P102" s="261"/>
      <c r="Q102" s="261"/>
      <c r="R102" s="261"/>
      <c r="S102" s="261"/>
      <c r="T102" s="261"/>
      <c r="U102" s="261"/>
      <c r="V102" s="262"/>
      <c r="W102" s="262"/>
      <c r="X102" s="263"/>
    </row>
    <row r="103" spans="1:24" ht="20.25" customHeight="1">
      <c r="A103" s="120" t="s">
        <v>2340</v>
      </c>
      <c r="B103" s="120" t="s">
        <v>2342</v>
      </c>
      <c r="C103" s="120" t="s">
        <v>2343</v>
      </c>
      <c r="D103" s="121" t="s">
        <v>2364</v>
      </c>
      <c r="E103" s="126" t="s">
        <v>2620</v>
      </c>
      <c r="F103" s="126" t="s">
        <v>533</v>
      </c>
      <c r="G103" s="126" t="s">
        <v>1081</v>
      </c>
      <c r="H103" s="126" t="s">
        <v>2344</v>
      </c>
      <c r="I103" s="126" t="s">
        <v>2381</v>
      </c>
      <c r="J103" s="126"/>
      <c r="K103" s="126" t="s">
        <v>2365</v>
      </c>
      <c r="L103" s="126"/>
      <c r="M103" s="260"/>
      <c r="N103" s="260"/>
      <c r="O103" s="260"/>
      <c r="P103" s="261"/>
      <c r="Q103" s="261"/>
      <c r="R103" s="261"/>
      <c r="S103" s="261"/>
      <c r="T103" s="261"/>
      <c r="U103" s="261"/>
      <c r="V103" s="262"/>
      <c r="W103" s="262"/>
      <c r="X103" s="263"/>
    </row>
    <row r="104" spans="1:24" ht="20.25" customHeight="1">
      <c r="A104" s="120" t="s">
        <v>2341</v>
      </c>
      <c r="B104" s="120" t="s">
        <v>2342</v>
      </c>
      <c r="C104" s="120" t="s">
        <v>2343</v>
      </c>
      <c r="D104" s="121" t="s">
        <v>2366</v>
      </c>
      <c r="E104" s="126" t="s">
        <v>2620</v>
      </c>
      <c r="F104" s="126" t="s">
        <v>533</v>
      </c>
      <c r="G104" s="126" t="s">
        <v>1081</v>
      </c>
      <c r="H104" s="126" t="s">
        <v>2344</v>
      </c>
      <c r="I104" s="126" t="s">
        <v>2381</v>
      </c>
      <c r="J104" s="126"/>
      <c r="K104" s="126" t="s">
        <v>2365</v>
      </c>
      <c r="L104" s="126"/>
      <c r="M104" s="260"/>
      <c r="N104" s="260"/>
      <c r="O104" s="260"/>
      <c r="P104" s="261"/>
      <c r="Q104" s="261"/>
      <c r="R104" s="261"/>
      <c r="S104" s="261"/>
      <c r="T104" s="261"/>
      <c r="U104" s="261"/>
      <c r="V104" s="262"/>
      <c r="W104" s="262"/>
      <c r="X104" s="263"/>
    </row>
    <row r="105" spans="1:24" ht="20.25" customHeight="1">
      <c r="A105" s="120" t="s">
        <v>2341</v>
      </c>
      <c r="B105" s="120" t="s">
        <v>2342</v>
      </c>
      <c r="C105" s="120" t="s">
        <v>2343</v>
      </c>
      <c r="D105" s="121" t="s">
        <v>2367</v>
      </c>
      <c r="E105" s="126" t="s">
        <v>2620</v>
      </c>
      <c r="F105" s="126" t="s">
        <v>533</v>
      </c>
      <c r="G105" s="126" t="s">
        <v>1081</v>
      </c>
      <c r="H105" s="126" t="s">
        <v>2344</v>
      </c>
      <c r="I105" s="126" t="s">
        <v>2381</v>
      </c>
      <c r="J105" s="126"/>
      <c r="K105" s="126" t="s">
        <v>2365</v>
      </c>
      <c r="L105" s="126"/>
      <c r="M105" s="260"/>
      <c r="N105" s="260"/>
      <c r="O105" s="260"/>
      <c r="P105" s="261"/>
      <c r="Q105" s="261"/>
      <c r="R105" s="261"/>
      <c r="S105" s="261"/>
      <c r="T105" s="261"/>
      <c r="U105" s="261"/>
      <c r="V105" s="262"/>
      <c r="W105" s="262"/>
      <c r="X105" s="263"/>
    </row>
    <row r="106" spans="1:24" ht="20.25" customHeight="1">
      <c r="A106" s="120" t="s">
        <v>2341</v>
      </c>
      <c r="B106" s="120" t="s">
        <v>2342</v>
      </c>
      <c r="C106" s="120" t="s">
        <v>2343</v>
      </c>
      <c r="D106" s="121" t="s">
        <v>2368</v>
      </c>
      <c r="E106" s="126" t="s">
        <v>2620</v>
      </c>
      <c r="F106" s="126" t="s">
        <v>533</v>
      </c>
      <c r="G106" s="126" t="s">
        <v>1081</v>
      </c>
      <c r="H106" s="126" t="s">
        <v>2344</v>
      </c>
      <c r="I106" s="126" t="s">
        <v>2381</v>
      </c>
      <c r="J106" s="126"/>
      <c r="K106" s="126" t="s">
        <v>2365</v>
      </c>
      <c r="L106" s="126"/>
      <c r="M106" s="260"/>
      <c r="N106" s="260"/>
      <c r="O106" s="260"/>
      <c r="P106" s="261"/>
      <c r="Q106" s="261"/>
      <c r="R106" s="261"/>
      <c r="S106" s="261"/>
      <c r="T106" s="261"/>
      <c r="U106" s="261"/>
      <c r="V106" s="262"/>
      <c r="W106" s="262"/>
      <c r="X106" s="263"/>
    </row>
    <row r="107" spans="1:24" ht="20.25" customHeight="1">
      <c r="A107" s="120" t="s">
        <v>1167</v>
      </c>
      <c r="B107" s="120" t="s">
        <v>1093</v>
      </c>
      <c r="C107" s="120" t="s">
        <v>1094</v>
      </c>
      <c r="D107" s="121" t="s">
        <v>2412</v>
      </c>
      <c r="E107" s="126" t="s">
        <v>2620</v>
      </c>
      <c r="F107" s="126" t="s">
        <v>533</v>
      </c>
      <c r="G107" s="126" t="s">
        <v>1081</v>
      </c>
      <c r="H107" s="126" t="s">
        <v>1168</v>
      </c>
      <c r="I107" s="126" t="s">
        <v>2378</v>
      </c>
      <c r="J107" s="126" t="s">
        <v>2413</v>
      </c>
      <c r="K107" s="126" t="s">
        <v>2369</v>
      </c>
      <c r="L107" s="126"/>
      <c r="M107" s="260" t="s">
        <v>431</v>
      </c>
      <c r="N107" s="260" t="s">
        <v>1096</v>
      </c>
      <c r="O107" s="260" t="s">
        <v>449</v>
      </c>
      <c r="P107" s="261" t="s">
        <v>2414</v>
      </c>
      <c r="Q107" s="261"/>
      <c r="R107" s="261"/>
      <c r="S107" s="261"/>
      <c r="T107" s="261"/>
      <c r="U107" s="261"/>
      <c r="V107" s="262"/>
      <c r="W107" s="262"/>
      <c r="X107" s="263"/>
    </row>
    <row r="108" spans="1:24" ht="20.25" customHeight="1">
      <c r="A108" s="120" t="s">
        <v>1169</v>
      </c>
      <c r="B108" s="120" t="s">
        <v>1093</v>
      </c>
      <c r="C108" s="120" t="s">
        <v>1094</v>
      </c>
      <c r="D108" s="121" t="s">
        <v>2415</v>
      </c>
      <c r="E108" s="126" t="s">
        <v>2620</v>
      </c>
      <c r="F108" s="126" t="s">
        <v>533</v>
      </c>
      <c r="G108" s="126" t="s">
        <v>1081</v>
      </c>
      <c r="H108" s="126" t="s">
        <v>1168</v>
      </c>
      <c r="I108" s="126" t="s">
        <v>2378</v>
      </c>
      <c r="J108" s="126" t="s">
        <v>2413</v>
      </c>
      <c r="K108" s="126" t="s">
        <v>2369</v>
      </c>
      <c r="L108" s="126"/>
      <c r="M108" s="260"/>
      <c r="N108" s="260"/>
      <c r="O108" s="260"/>
      <c r="P108" s="261"/>
      <c r="Q108" s="261"/>
      <c r="R108" s="261"/>
      <c r="S108" s="261"/>
      <c r="T108" s="261"/>
      <c r="U108" s="261"/>
      <c r="V108" s="262"/>
      <c r="W108" s="262"/>
      <c r="X108" s="263"/>
    </row>
    <row r="109" spans="1:24" ht="20.25" customHeight="1">
      <c r="A109" s="120" t="s">
        <v>1169</v>
      </c>
      <c r="B109" s="120" t="s">
        <v>1093</v>
      </c>
      <c r="C109" s="120" t="s">
        <v>1094</v>
      </c>
      <c r="D109" s="121" t="s">
        <v>2416</v>
      </c>
      <c r="E109" s="126" t="s">
        <v>2620</v>
      </c>
      <c r="F109" s="126" t="s">
        <v>533</v>
      </c>
      <c r="G109" s="126" t="s">
        <v>1081</v>
      </c>
      <c r="H109" s="126" t="s">
        <v>1168</v>
      </c>
      <c r="I109" s="126" t="s">
        <v>2378</v>
      </c>
      <c r="J109" s="126" t="s">
        <v>2413</v>
      </c>
      <c r="K109" s="126" t="s">
        <v>2369</v>
      </c>
      <c r="L109" s="126"/>
      <c r="M109" s="260"/>
      <c r="N109" s="260"/>
      <c r="O109" s="260"/>
      <c r="P109" s="261"/>
      <c r="Q109" s="261"/>
      <c r="R109" s="261"/>
      <c r="S109" s="261"/>
      <c r="T109" s="261"/>
      <c r="U109" s="261"/>
      <c r="V109" s="262"/>
      <c r="W109" s="262"/>
      <c r="X109" s="263"/>
    </row>
    <row r="110" spans="1:24" ht="20.25" customHeight="1">
      <c r="A110" s="120" t="s">
        <v>1170</v>
      </c>
      <c r="B110" s="120" t="s">
        <v>1093</v>
      </c>
      <c r="C110" s="120" t="s">
        <v>1094</v>
      </c>
      <c r="D110" s="121" t="s">
        <v>2417</v>
      </c>
      <c r="E110" s="126" t="s">
        <v>2620</v>
      </c>
      <c r="F110" s="126" t="s">
        <v>533</v>
      </c>
      <c r="G110" s="126" t="s">
        <v>1081</v>
      </c>
      <c r="H110" s="126" t="s">
        <v>1171</v>
      </c>
      <c r="I110" s="126" t="s">
        <v>2378</v>
      </c>
      <c r="J110" s="126" t="s">
        <v>2413</v>
      </c>
      <c r="K110" s="126" t="s">
        <v>2369</v>
      </c>
      <c r="L110" s="126"/>
      <c r="M110" s="260" t="s">
        <v>431</v>
      </c>
      <c r="N110" s="260" t="s">
        <v>1096</v>
      </c>
      <c r="O110" s="260" t="s">
        <v>449</v>
      </c>
      <c r="P110" s="261" t="s">
        <v>2414</v>
      </c>
      <c r="Q110" s="261"/>
      <c r="R110" s="261"/>
      <c r="S110" s="261"/>
      <c r="T110" s="261"/>
      <c r="U110" s="261"/>
      <c r="V110" s="262"/>
      <c r="W110" s="262"/>
      <c r="X110" s="263"/>
    </row>
    <row r="111" spans="1:24" ht="20.25" customHeight="1">
      <c r="A111" s="120" t="s">
        <v>1172</v>
      </c>
      <c r="B111" s="120" t="s">
        <v>1093</v>
      </c>
      <c r="C111" s="120" t="s">
        <v>1094</v>
      </c>
      <c r="D111" s="121" t="s">
        <v>2418</v>
      </c>
      <c r="E111" s="126" t="s">
        <v>2620</v>
      </c>
      <c r="F111" s="126" t="s">
        <v>533</v>
      </c>
      <c r="G111" s="126" t="s">
        <v>1081</v>
      </c>
      <c r="H111" s="126" t="s">
        <v>1171</v>
      </c>
      <c r="I111" s="126" t="s">
        <v>2378</v>
      </c>
      <c r="J111" s="126" t="s">
        <v>2413</v>
      </c>
      <c r="K111" s="126" t="s">
        <v>2369</v>
      </c>
      <c r="L111" s="126"/>
      <c r="M111" s="260"/>
      <c r="N111" s="260"/>
      <c r="O111" s="260"/>
      <c r="P111" s="261"/>
      <c r="Q111" s="261"/>
      <c r="R111" s="261"/>
      <c r="S111" s="261"/>
      <c r="T111" s="261"/>
      <c r="U111" s="261"/>
      <c r="V111" s="262"/>
      <c r="W111" s="262"/>
      <c r="X111" s="263"/>
    </row>
    <row r="112" spans="1:24" ht="20.25" customHeight="1">
      <c r="A112" s="120" t="s">
        <v>1172</v>
      </c>
      <c r="B112" s="120" t="s">
        <v>1093</v>
      </c>
      <c r="C112" s="120" t="s">
        <v>1094</v>
      </c>
      <c r="D112" s="121" t="s">
        <v>2419</v>
      </c>
      <c r="E112" s="126" t="s">
        <v>2620</v>
      </c>
      <c r="F112" s="126" t="s">
        <v>533</v>
      </c>
      <c r="G112" s="126" t="s">
        <v>1081</v>
      </c>
      <c r="H112" s="126" t="s">
        <v>1171</v>
      </c>
      <c r="I112" s="126" t="s">
        <v>2378</v>
      </c>
      <c r="J112" s="126" t="s">
        <v>2413</v>
      </c>
      <c r="K112" s="126" t="s">
        <v>2369</v>
      </c>
      <c r="L112" s="126"/>
      <c r="M112" s="260"/>
      <c r="N112" s="260"/>
      <c r="O112" s="260"/>
      <c r="P112" s="261"/>
      <c r="Q112" s="261"/>
      <c r="R112" s="261"/>
      <c r="S112" s="261"/>
      <c r="T112" s="261"/>
      <c r="U112" s="261"/>
      <c r="V112" s="262"/>
      <c r="W112" s="262"/>
      <c r="X112" s="263"/>
    </row>
    <row r="113" spans="1:24" ht="20.25" customHeight="1">
      <c r="A113" s="120" t="s">
        <v>2336</v>
      </c>
      <c r="B113" s="120" t="s">
        <v>2318</v>
      </c>
      <c r="C113" s="120" t="s">
        <v>2321</v>
      </c>
      <c r="D113" s="121" t="s">
        <v>2370</v>
      </c>
      <c r="E113" s="126" t="s">
        <v>2620</v>
      </c>
      <c r="F113" s="126" t="s">
        <v>533</v>
      </c>
      <c r="G113" s="126" t="s">
        <v>1081</v>
      </c>
      <c r="H113" s="126" t="s">
        <v>2324</v>
      </c>
      <c r="I113" s="126" t="s">
        <v>2381</v>
      </c>
      <c r="J113" s="126"/>
      <c r="K113" s="126" t="s">
        <v>2371</v>
      </c>
      <c r="L113" s="126"/>
      <c r="M113" s="260"/>
      <c r="N113" s="260"/>
      <c r="O113" s="260"/>
      <c r="P113" s="261"/>
      <c r="Q113" s="261"/>
      <c r="R113" s="261"/>
      <c r="S113" s="261"/>
      <c r="T113" s="261"/>
      <c r="U113" s="261"/>
      <c r="V113" s="262"/>
      <c r="W113" s="262"/>
      <c r="X113" s="263"/>
    </row>
    <row r="114" spans="1:24" ht="20.25" customHeight="1">
      <c r="A114" s="120" t="s">
        <v>2337</v>
      </c>
      <c r="B114" s="120" t="s">
        <v>2318</v>
      </c>
      <c r="C114" s="120" t="s">
        <v>2321</v>
      </c>
      <c r="D114" s="121" t="s">
        <v>2372</v>
      </c>
      <c r="E114" s="126" t="s">
        <v>2620</v>
      </c>
      <c r="F114" s="126" t="s">
        <v>533</v>
      </c>
      <c r="G114" s="126" t="s">
        <v>1081</v>
      </c>
      <c r="H114" s="126" t="s">
        <v>2324</v>
      </c>
      <c r="I114" s="126" t="s">
        <v>2381</v>
      </c>
      <c r="J114" s="126"/>
      <c r="K114" s="126" t="s">
        <v>2371</v>
      </c>
      <c r="L114" s="126"/>
      <c r="M114" s="260"/>
      <c r="N114" s="260"/>
      <c r="O114" s="260"/>
      <c r="P114" s="261"/>
      <c r="Q114" s="261"/>
      <c r="R114" s="261"/>
      <c r="S114" s="261"/>
      <c r="T114" s="261"/>
      <c r="U114" s="261"/>
      <c r="V114" s="262"/>
      <c r="W114" s="262"/>
      <c r="X114" s="263"/>
    </row>
    <row r="115" spans="1:24" ht="20.25" customHeight="1">
      <c r="A115" s="120" t="s">
        <v>382</v>
      </c>
      <c r="B115" s="120" t="s">
        <v>98</v>
      </c>
      <c r="C115" s="120" t="s">
        <v>1173</v>
      </c>
      <c r="D115" s="121" t="s">
        <v>2420</v>
      </c>
      <c r="E115" s="126" t="s">
        <v>2620</v>
      </c>
      <c r="F115" s="126" t="s">
        <v>533</v>
      </c>
      <c r="G115" s="126" t="s">
        <v>1076</v>
      </c>
      <c r="H115" s="126" t="s">
        <v>1174</v>
      </c>
      <c r="I115" s="126" t="s">
        <v>2362</v>
      </c>
      <c r="J115" s="126" t="s">
        <v>2373</v>
      </c>
      <c r="K115" s="126" t="s">
        <v>2421</v>
      </c>
      <c r="L115" s="126"/>
      <c r="M115" s="260" t="s">
        <v>234</v>
      </c>
      <c r="N115" s="260" t="s">
        <v>104</v>
      </c>
      <c r="O115" s="260" t="s">
        <v>1175</v>
      </c>
      <c r="P115" s="261" t="s">
        <v>2422</v>
      </c>
      <c r="Q115" s="261" t="s">
        <v>2423</v>
      </c>
      <c r="R115" s="261" t="s">
        <v>103</v>
      </c>
      <c r="S115" s="261" t="s">
        <v>484</v>
      </c>
      <c r="T115" s="261" t="s">
        <v>2424</v>
      </c>
      <c r="U115" s="261" t="s">
        <v>2425</v>
      </c>
      <c r="V115" s="262" t="s">
        <v>1083</v>
      </c>
      <c r="W115" s="262" t="s">
        <v>727</v>
      </c>
      <c r="X115" s="263" t="s">
        <v>2393</v>
      </c>
    </row>
    <row r="116" spans="1:24" ht="20.25" customHeight="1">
      <c r="A116" s="120" t="s">
        <v>382</v>
      </c>
      <c r="B116" s="120" t="s">
        <v>98</v>
      </c>
      <c r="C116" s="120" t="s">
        <v>1173</v>
      </c>
      <c r="D116" s="121" t="s">
        <v>2426</v>
      </c>
      <c r="E116" s="126" t="s">
        <v>2620</v>
      </c>
      <c r="F116" s="126" t="s">
        <v>533</v>
      </c>
      <c r="G116" s="126" t="s">
        <v>1076</v>
      </c>
      <c r="H116" s="126" t="s">
        <v>1174</v>
      </c>
      <c r="I116" s="126" t="s">
        <v>2362</v>
      </c>
      <c r="J116" s="126" t="s">
        <v>2373</v>
      </c>
      <c r="K116" s="126" t="s">
        <v>2374</v>
      </c>
      <c r="L116" s="126"/>
      <c r="M116" s="260"/>
      <c r="N116" s="260"/>
      <c r="O116" s="260"/>
      <c r="P116" s="261"/>
      <c r="Q116" s="261"/>
      <c r="R116" s="261"/>
      <c r="S116" s="261"/>
      <c r="T116" s="261"/>
      <c r="U116" s="261"/>
      <c r="V116" s="262"/>
      <c r="W116" s="262"/>
      <c r="X116" s="263"/>
    </row>
    <row r="117" spans="1:24" ht="20.25" customHeight="1">
      <c r="A117" s="120" t="s">
        <v>382</v>
      </c>
      <c r="B117" s="120" t="s">
        <v>98</v>
      </c>
      <c r="C117" s="120" t="s">
        <v>1173</v>
      </c>
      <c r="D117" s="121" t="s">
        <v>2427</v>
      </c>
      <c r="E117" s="126" t="s">
        <v>2620</v>
      </c>
      <c r="F117" s="126" t="s">
        <v>533</v>
      </c>
      <c r="G117" s="126" t="s">
        <v>1076</v>
      </c>
      <c r="H117" s="126" t="s">
        <v>1174</v>
      </c>
      <c r="I117" s="126" t="s">
        <v>2362</v>
      </c>
      <c r="J117" s="126" t="s">
        <v>2373</v>
      </c>
      <c r="K117" s="126" t="s">
        <v>2375</v>
      </c>
      <c r="L117" s="126"/>
      <c r="M117" s="260"/>
      <c r="N117" s="260"/>
      <c r="O117" s="260"/>
      <c r="P117" s="261"/>
      <c r="Q117" s="261"/>
      <c r="R117" s="261"/>
      <c r="S117" s="261"/>
      <c r="T117" s="261"/>
      <c r="U117" s="261"/>
      <c r="V117" s="262"/>
      <c r="W117" s="262"/>
      <c r="X117" s="263"/>
    </row>
    <row r="118" spans="1:24" ht="20.25" customHeight="1">
      <c r="A118" s="120" t="s">
        <v>587</v>
      </c>
      <c r="B118" s="120" t="s">
        <v>227</v>
      </c>
      <c r="C118" s="120" t="s">
        <v>354</v>
      </c>
      <c r="D118" s="121" t="s">
        <v>2428</v>
      </c>
      <c r="E118" s="126" t="s">
        <v>2620</v>
      </c>
      <c r="F118" s="126" t="s">
        <v>533</v>
      </c>
      <c r="G118" s="126" t="s">
        <v>1176</v>
      </c>
      <c r="H118" s="126" t="s">
        <v>1177</v>
      </c>
      <c r="I118" s="126" t="s">
        <v>2381</v>
      </c>
      <c r="J118" s="126" t="s">
        <v>2373</v>
      </c>
      <c r="K118" s="126" t="s">
        <v>2376</v>
      </c>
      <c r="L118" s="126"/>
      <c r="M118" s="260"/>
      <c r="N118" s="260"/>
      <c r="O118" s="260"/>
      <c r="P118" s="261"/>
      <c r="Q118" s="261"/>
      <c r="R118" s="261"/>
      <c r="S118" s="261"/>
      <c r="T118" s="261"/>
      <c r="U118" s="261"/>
      <c r="V118" s="262"/>
      <c r="W118" s="262"/>
      <c r="X118" s="263"/>
    </row>
    <row r="119" spans="1:24" ht="20.25" customHeight="1">
      <c r="A119" s="120" t="s">
        <v>587</v>
      </c>
      <c r="B119" s="120" t="s">
        <v>227</v>
      </c>
      <c r="C119" s="120" t="s">
        <v>354</v>
      </c>
      <c r="D119" s="121" t="s">
        <v>2429</v>
      </c>
      <c r="E119" s="126" t="s">
        <v>2620</v>
      </c>
      <c r="F119" s="126" t="s">
        <v>533</v>
      </c>
      <c r="G119" s="126" t="s">
        <v>1176</v>
      </c>
      <c r="H119" s="126" t="s">
        <v>1177</v>
      </c>
      <c r="I119" s="126" t="s">
        <v>2381</v>
      </c>
      <c r="J119" s="126" t="s">
        <v>2373</v>
      </c>
      <c r="K119" s="126" t="s">
        <v>2376</v>
      </c>
      <c r="L119" s="126"/>
      <c r="M119" s="260" t="s">
        <v>150</v>
      </c>
      <c r="N119" s="260" t="s">
        <v>358</v>
      </c>
      <c r="O119" s="260" t="s">
        <v>87</v>
      </c>
      <c r="P119" s="261" t="s">
        <v>2397</v>
      </c>
      <c r="Q119" s="261" t="s">
        <v>2357</v>
      </c>
      <c r="R119" s="261" t="s">
        <v>150</v>
      </c>
      <c r="S119" s="261" t="s">
        <v>489</v>
      </c>
      <c r="T119" s="261" t="s">
        <v>2377</v>
      </c>
      <c r="U119" s="261" t="s">
        <v>2430</v>
      </c>
      <c r="V119" s="262" t="s">
        <v>693</v>
      </c>
      <c r="W119" s="262" t="s">
        <v>705</v>
      </c>
      <c r="X119" s="263" t="s">
        <v>2400</v>
      </c>
    </row>
    <row r="120" spans="1:24" ht="20.25" customHeight="1">
      <c r="A120" s="120" t="s">
        <v>414</v>
      </c>
      <c r="B120" s="120" t="s">
        <v>246</v>
      </c>
      <c r="C120" s="120" t="s">
        <v>1178</v>
      </c>
      <c r="D120" s="121" t="s">
        <v>2431</v>
      </c>
      <c r="E120" s="126" t="s">
        <v>2620</v>
      </c>
      <c r="F120" s="126" t="s">
        <v>533</v>
      </c>
      <c r="G120" s="126" t="s">
        <v>1081</v>
      </c>
      <c r="H120" s="126" t="s">
        <v>1179</v>
      </c>
      <c r="I120" s="126" t="s">
        <v>2356</v>
      </c>
      <c r="J120" s="126" t="s">
        <v>2373</v>
      </c>
      <c r="K120" s="126" t="s">
        <v>2432</v>
      </c>
      <c r="L120" s="126"/>
      <c r="M120" s="260"/>
      <c r="N120" s="260"/>
      <c r="O120" s="260"/>
      <c r="P120" s="261"/>
      <c r="Q120" s="261"/>
      <c r="R120" s="261"/>
      <c r="S120" s="261"/>
      <c r="T120" s="261"/>
      <c r="U120" s="261"/>
      <c r="V120" s="262"/>
      <c r="W120" s="262"/>
      <c r="X120" s="263"/>
    </row>
    <row r="121" spans="1:24" ht="20.25" customHeight="1">
      <c r="A121" s="120" t="s">
        <v>366</v>
      </c>
      <c r="B121" s="120" t="s">
        <v>1180</v>
      </c>
      <c r="C121" s="120" t="s">
        <v>1181</v>
      </c>
      <c r="D121" s="121" t="s">
        <v>2433</v>
      </c>
      <c r="E121" s="126" t="s">
        <v>2620</v>
      </c>
      <c r="F121" s="126" t="s">
        <v>533</v>
      </c>
      <c r="G121" s="126" t="s">
        <v>1176</v>
      </c>
      <c r="H121" s="126" t="s">
        <v>1179</v>
      </c>
      <c r="I121" s="126" t="s">
        <v>2378</v>
      </c>
      <c r="J121" s="126" t="s">
        <v>2373</v>
      </c>
      <c r="K121" s="126" t="s">
        <v>2379</v>
      </c>
      <c r="L121" s="126"/>
      <c r="M121" s="260"/>
      <c r="N121" s="260"/>
      <c r="O121" s="260"/>
      <c r="P121" s="261"/>
      <c r="Q121" s="261"/>
      <c r="R121" s="261"/>
      <c r="S121" s="261"/>
      <c r="T121" s="261"/>
      <c r="U121" s="261"/>
      <c r="V121" s="262"/>
      <c r="W121" s="262"/>
      <c r="X121" s="263"/>
    </row>
    <row r="122" spans="1:24" ht="20.25" customHeight="1">
      <c r="A122" s="120" t="s">
        <v>375</v>
      </c>
      <c r="B122" s="120" t="s">
        <v>1182</v>
      </c>
      <c r="C122" s="120" t="s">
        <v>1183</v>
      </c>
      <c r="D122" s="121" t="s">
        <v>2434</v>
      </c>
      <c r="E122" s="126" t="s">
        <v>2620</v>
      </c>
      <c r="F122" s="126" t="s">
        <v>533</v>
      </c>
      <c r="G122" s="126" t="s">
        <v>1176</v>
      </c>
      <c r="H122" s="126" t="s">
        <v>1179</v>
      </c>
      <c r="I122" s="126" t="s">
        <v>2381</v>
      </c>
      <c r="J122" s="126" t="s">
        <v>2373</v>
      </c>
      <c r="K122" s="126" t="s">
        <v>2380</v>
      </c>
      <c r="L122" s="126"/>
      <c r="M122" s="260" t="s">
        <v>373</v>
      </c>
      <c r="N122" s="260" t="s">
        <v>96</v>
      </c>
      <c r="O122" s="260" t="s">
        <v>374</v>
      </c>
      <c r="P122" s="261" t="s">
        <v>2435</v>
      </c>
      <c r="Q122" s="261" t="s">
        <v>2436</v>
      </c>
      <c r="R122" s="261" t="s">
        <v>373</v>
      </c>
      <c r="S122" s="261" t="s">
        <v>1050</v>
      </c>
      <c r="T122" s="261" t="s">
        <v>2437</v>
      </c>
      <c r="U122" s="261" t="s">
        <v>2438</v>
      </c>
      <c r="V122" s="262" t="s">
        <v>492</v>
      </c>
      <c r="W122" s="262" t="s">
        <v>713</v>
      </c>
      <c r="X122" s="263" t="s">
        <v>2393</v>
      </c>
    </row>
    <row r="123" spans="1:24" ht="20.25" customHeight="1">
      <c r="A123" s="120" t="s">
        <v>593</v>
      </c>
      <c r="B123" s="120" t="s">
        <v>1182</v>
      </c>
      <c r="C123" s="120" t="s">
        <v>1183</v>
      </c>
      <c r="D123" s="121" t="s">
        <v>2439</v>
      </c>
      <c r="E123" s="126" t="s">
        <v>2620</v>
      </c>
      <c r="F123" s="126" t="s">
        <v>533</v>
      </c>
      <c r="G123" s="126" t="s">
        <v>1176</v>
      </c>
      <c r="H123" s="126" t="s">
        <v>1179</v>
      </c>
      <c r="I123" s="126" t="s">
        <v>2381</v>
      </c>
      <c r="J123" s="126" t="s">
        <v>2373</v>
      </c>
      <c r="K123" s="126" t="s">
        <v>2380</v>
      </c>
      <c r="L123" s="126"/>
      <c r="M123" s="260"/>
      <c r="N123" s="260"/>
      <c r="O123" s="260"/>
      <c r="P123" s="261"/>
      <c r="Q123" s="261"/>
      <c r="R123" s="261"/>
      <c r="S123" s="261"/>
      <c r="T123" s="261"/>
      <c r="U123" s="261"/>
      <c r="V123" s="262"/>
      <c r="W123" s="262"/>
      <c r="X123" s="263"/>
    </row>
    <row r="124" spans="1:24" ht="20.25" customHeight="1">
      <c r="A124" s="120" t="s">
        <v>593</v>
      </c>
      <c r="B124" s="120" t="s">
        <v>1182</v>
      </c>
      <c r="C124" s="120" t="s">
        <v>1183</v>
      </c>
      <c r="D124" s="121" t="s">
        <v>2440</v>
      </c>
      <c r="E124" s="126" t="s">
        <v>2620</v>
      </c>
      <c r="F124" s="126" t="s">
        <v>533</v>
      </c>
      <c r="G124" s="126" t="s">
        <v>1176</v>
      </c>
      <c r="H124" s="126" t="s">
        <v>1179</v>
      </c>
      <c r="I124" s="126" t="s">
        <v>2381</v>
      </c>
      <c r="J124" s="126" t="s">
        <v>2441</v>
      </c>
      <c r="K124" s="126" t="s">
        <v>2380</v>
      </c>
      <c r="L124" s="126"/>
      <c r="M124" s="260"/>
      <c r="N124" s="260"/>
      <c r="O124" s="260"/>
      <c r="P124" s="261"/>
      <c r="Q124" s="261"/>
      <c r="R124" s="261"/>
      <c r="S124" s="261"/>
      <c r="T124" s="261"/>
      <c r="U124" s="261"/>
      <c r="V124" s="262"/>
      <c r="W124" s="262"/>
      <c r="X124" s="263"/>
    </row>
    <row r="125" spans="1:24" ht="20.25" customHeight="1">
      <c r="A125" s="120" t="s">
        <v>2338</v>
      </c>
      <c r="B125" s="120" t="s">
        <v>2318</v>
      </c>
      <c r="C125" s="120" t="s">
        <v>2321</v>
      </c>
      <c r="D125" s="121" t="s">
        <v>2370</v>
      </c>
      <c r="E125" s="126" t="s">
        <v>2620</v>
      </c>
      <c r="F125" s="126" t="s">
        <v>533</v>
      </c>
      <c r="G125" s="126" t="s">
        <v>1081</v>
      </c>
      <c r="H125" s="126" t="s">
        <v>2325</v>
      </c>
      <c r="I125" s="126" t="s">
        <v>2381</v>
      </c>
      <c r="J125" s="126"/>
      <c r="K125" s="126" t="s">
        <v>2371</v>
      </c>
      <c r="L125" s="126"/>
      <c r="M125" s="260"/>
      <c r="N125" s="260"/>
      <c r="O125" s="260"/>
      <c r="P125" s="261"/>
      <c r="Q125" s="261"/>
      <c r="R125" s="261"/>
      <c r="S125" s="261"/>
      <c r="T125" s="261"/>
      <c r="U125" s="261"/>
      <c r="V125" s="262"/>
      <c r="W125" s="262"/>
      <c r="X125" s="263"/>
    </row>
    <row r="126" spans="1:24" ht="20.25" customHeight="1">
      <c r="A126" s="120" t="s">
        <v>2339</v>
      </c>
      <c r="B126" s="120" t="s">
        <v>2318</v>
      </c>
      <c r="C126" s="120" t="s">
        <v>2321</v>
      </c>
      <c r="D126" s="121" t="s">
        <v>2320</v>
      </c>
      <c r="E126" s="126" t="s">
        <v>2620</v>
      </c>
      <c r="F126" s="126" t="s">
        <v>533</v>
      </c>
      <c r="G126" s="126" t="s">
        <v>1081</v>
      </c>
      <c r="H126" s="126" t="s">
        <v>2326</v>
      </c>
      <c r="I126" s="126" t="s">
        <v>2381</v>
      </c>
      <c r="J126" s="126"/>
      <c r="K126" s="126" t="s">
        <v>2371</v>
      </c>
      <c r="L126" s="126"/>
      <c r="M126" s="260"/>
      <c r="N126" s="260"/>
      <c r="O126" s="260"/>
      <c r="P126" s="261"/>
      <c r="Q126" s="261"/>
      <c r="R126" s="261"/>
      <c r="S126" s="261"/>
      <c r="T126" s="261"/>
      <c r="U126" s="261"/>
      <c r="V126" s="262"/>
      <c r="W126" s="262"/>
      <c r="X126" s="263"/>
    </row>
    <row r="127" spans="1:24" ht="20.25" customHeight="1">
      <c r="A127" s="120" t="s">
        <v>401</v>
      </c>
      <c r="B127" s="120" t="s">
        <v>239</v>
      </c>
      <c r="C127" s="120" t="s">
        <v>394</v>
      </c>
      <c r="D127" s="121" t="s">
        <v>2442</v>
      </c>
      <c r="E127" s="126" t="s">
        <v>2620</v>
      </c>
      <c r="F127" s="126" t="s">
        <v>533</v>
      </c>
      <c r="G127" s="126" t="s">
        <v>1121</v>
      </c>
      <c r="H127" s="126" t="s">
        <v>1184</v>
      </c>
      <c r="I127" s="126" t="s">
        <v>2443</v>
      </c>
      <c r="J127" s="126" t="s">
        <v>2444</v>
      </c>
      <c r="K127" s="126" t="s">
        <v>2445</v>
      </c>
      <c r="L127" s="126"/>
      <c r="M127" s="260" t="s">
        <v>103</v>
      </c>
      <c r="N127" s="260" t="s">
        <v>381</v>
      </c>
      <c r="O127" s="260" t="s">
        <v>129</v>
      </c>
      <c r="P127" s="261" t="s">
        <v>2422</v>
      </c>
      <c r="Q127" s="261" t="s">
        <v>2423</v>
      </c>
      <c r="R127" s="261" t="s">
        <v>103</v>
      </c>
      <c r="S127" s="261" t="s">
        <v>484</v>
      </c>
      <c r="T127" s="261" t="s">
        <v>2424</v>
      </c>
      <c r="U127" s="261" t="s">
        <v>2446</v>
      </c>
      <c r="V127" s="262" t="s">
        <v>1083</v>
      </c>
      <c r="W127" s="262" t="s">
        <v>727</v>
      </c>
      <c r="X127" s="263" t="s">
        <v>2447</v>
      </c>
    </row>
    <row r="128" spans="1:24" ht="20.25" customHeight="1">
      <c r="A128" s="120" t="s">
        <v>595</v>
      </c>
      <c r="B128" s="120" t="s">
        <v>239</v>
      </c>
      <c r="C128" s="120" t="s">
        <v>394</v>
      </c>
      <c r="D128" s="121" t="s">
        <v>2448</v>
      </c>
      <c r="E128" s="126" t="s">
        <v>2620</v>
      </c>
      <c r="F128" s="126" t="s">
        <v>533</v>
      </c>
      <c r="G128" s="126" t="s">
        <v>1121</v>
      </c>
      <c r="H128" s="126" t="s">
        <v>1184</v>
      </c>
      <c r="I128" s="126" t="s">
        <v>2443</v>
      </c>
      <c r="J128" s="126" t="s">
        <v>2389</v>
      </c>
      <c r="K128" s="126" t="s">
        <v>2445</v>
      </c>
      <c r="L128" s="126"/>
      <c r="M128" s="260"/>
      <c r="N128" s="260"/>
      <c r="O128" s="260"/>
      <c r="P128" s="261"/>
      <c r="Q128" s="261"/>
      <c r="R128" s="261"/>
      <c r="S128" s="261"/>
      <c r="T128" s="261"/>
      <c r="U128" s="261"/>
      <c r="V128" s="262"/>
      <c r="W128" s="262"/>
      <c r="X128" s="263"/>
    </row>
    <row r="129" spans="1:24" ht="20.25" customHeight="1">
      <c r="A129" s="120" t="s">
        <v>595</v>
      </c>
      <c r="B129" s="120" t="s">
        <v>239</v>
      </c>
      <c r="C129" s="120" t="s">
        <v>394</v>
      </c>
      <c r="D129" s="121" t="s">
        <v>2449</v>
      </c>
      <c r="E129" s="126" t="s">
        <v>2620</v>
      </c>
      <c r="F129" s="126" t="s">
        <v>533</v>
      </c>
      <c r="G129" s="126" t="s">
        <v>1121</v>
      </c>
      <c r="H129" s="126" t="s">
        <v>1184</v>
      </c>
      <c r="I129" s="126" t="s">
        <v>2443</v>
      </c>
      <c r="J129" s="126" t="s">
        <v>2389</v>
      </c>
      <c r="K129" s="126" t="s">
        <v>2445</v>
      </c>
      <c r="L129" s="126"/>
      <c r="M129" s="260"/>
      <c r="N129" s="260"/>
      <c r="O129" s="260"/>
      <c r="P129" s="261"/>
      <c r="Q129" s="261"/>
      <c r="R129" s="261"/>
      <c r="S129" s="261"/>
      <c r="T129" s="261"/>
      <c r="U129" s="261"/>
      <c r="V129" s="262"/>
      <c r="W129" s="262"/>
      <c r="X129" s="263"/>
    </row>
    <row r="130" spans="1:24" ht="20.25" customHeight="1">
      <c r="A130" s="120" t="s">
        <v>442</v>
      </c>
      <c r="B130" s="120" t="s">
        <v>163</v>
      </c>
      <c r="C130" s="120" t="s">
        <v>1185</v>
      </c>
      <c r="D130" s="121" t="s">
        <v>2450</v>
      </c>
      <c r="E130" s="126" t="s">
        <v>2620</v>
      </c>
      <c r="F130" s="126" t="s">
        <v>533</v>
      </c>
      <c r="G130" s="126" t="s">
        <v>1186</v>
      </c>
      <c r="H130" s="126" t="s">
        <v>1184</v>
      </c>
      <c r="I130" s="126" t="s">
        <v>2383</v>
      </c>
      <c r="J130" s="126" t="s">
        <v>2373</v>
      </c>
      <c r="K130" s="126" t="s">
        <v>2451</v>
      </c>
      <c r="L130" s="126"/>
      <c r="M130" s="260" t="s">
        <v>135</v>
      </c>
      <c r="N130" s="260" t="s">
        <v>170</v>
      </c>
      <c r="O130" s="260" t="s">
        <v>171</v>
      </c>
      <c r="P130" s="261" t="s">
        <v>2452</v>
      </c>
      <c r="Q130" s="261" t="s">
        <v>2453</v>
      </c>
      <c r="R130" s="261" t="s">
        <v>135</v>
      </c>
      <c r="S130" s="261" t="s">
        <v>1050</v>
      </c>
      <c r="T130" s="261" t="s">
        <v>2385</v>
      </c>
      <c r="U130" s="261" t="s">
        <v>2454</v>
      </c>
      <c r="V130" s="262" t="s">
        <v>499</v>
      </c>
      <c r="W130" s="262" t="s">
        <v>720</v>
      </c>
      <c r="X130" s="263" t="s">
        <v>2393</v>
      </c>
    </row>
    <row r="131" spans="1:24" ht="20.25" customHeight="1">
      <c r="A131" s="120" t="s">
        <v>597</v>
      </c>
      <c r="B131" s="120" t="s">
        <v>1187</v>
      </c>
      <c r="C131" s="120" t="s">
        <v>1185</v>
      </c>
      <c r="D131" s="121" t="s">
        <v>2455</v>
      </c>
      <c r="E131" s="126" t="s">
        <v>2620</v>
      </c>
      <c r="F131" s="126" t="s">
        <v>533</v>
      </c>
      <c r="G131" s="126" t="s">
        <v>1186</v>
      </c>
      <c r="H131" s="126" t="s">
        <v>1184</v>
      </c>
      <c r="I131" s="126" t="s">
        <v>2443</v>
      </c>
      <c r="J131" s="126" t="s">
        <v>2373</v>
      </c>
      <c r="K131" s="126" t="s">
        <v>2384</v>
      </c>
      <c r="L131" s="126"/>
      <c r="M131" s="260"/>
      <c r="N131" s="260"/>
      <c r="O131" s="260"/>
      <c r="P131" s="261"/>
      <c r="Q131" s="261"/>
      <c r="R131" s="261"/>
      <c r="S131" s="261"/>
      <c r="T131" s="261"/>
      <c r="U131" s="261"/>
      <c r="V131" s="262"/>
      <c r="W131" s="262"/>
      <c r="X131" s="263"/>
    </row>
    <row r="132" spans="1:24" ht="20.25" customHeight="1">
      <c r="A132" s="120" t="s">
        <v>597</v>
      </c>
      <c r="B132" s="120" t="s">
        <v>1187</v>
      </c>
      <c r="C132" s="120" t="s">
        <v>1185</v>
      </c>
      <c r="D132" s="121" t="s">
        <v>2456</v>
      </c>
      <c r="E132" s="126" t="s">
        <v>2620</v>
      </c>
      <c r="F132" s="126" t="s">
        <v>533</v>
      </c>
      <c r="G132" s="126" t="s">
        <v>1186</v>
      </c>
      <c r="H132" s="126" t="s">
        <v>1184</v>
      </c>
      <c r="I132" s="126" t="s">
        <v>2443</v>
      </c>
      <c r="J132" s="126" t="s">
        <v>2441</v>
      </c>
      <c r="K132" s="126" t="s">
        <v>2451</v>
      </c>
      <c r="L132" s="126"/>
      <c r="M132" s="260"/>
      <c r="N132" s="260"/>
      <c r="O132" s="260"/>
      <c r="P132" s="261"/>
      <c r="Q132" s="261"/>
      <c r="R132" s="261"/>
      <c r="S132" s="261"/>
      <c r="T132" s="261"/>
      <c r="U132" s="261"/>
      <c r="V132" s="262"/>
      <c r="W132" s="262"/>
      <c r="X132" s="263"/>
    </row>
    <row r="133" spans="1:24" ht="20.25" customHeight="1">
      <c r="A133" s="120" t="s">
        <v>392</v>
      </c>
      <c r="B133" s="120" t="s">
        <v>390</v>
      </c>
      <c r="C133" s="120" t="s">
        <v>389</v>
      </c>
      <c r="D133" s="121" t="s">
        <v>2621</v>
      </c>
      <c r="E133" s="126" t="s">
        <v>2620</v>
      </c>
      <c r="F133" s="126" t="s">
        <v>569</v>
      </c>
      <c r="G133" s="126" t="s">
        <v>1081</v>
      </c>
      <c r="H133" s="126" t="s">
        <v>569</v>
      </c>
      <c r="I133" s="126" t="s">
        <v>2457</v>
      </c>
      <c r="J133" s="126" t="s">
        <v>2373</v>
      </c>
      <c r="K133" s="126" t="s">
        <v>2458</v>
      </c>
      <c r="L133" s="126"/>
      <c r="M133" s="260"/>
      <c r="N133" s="260"/>
      <c r="O133" s="260"/>
      <c r="P133" s="261"/>
      <c r="Q133" s="261"/>
      <c r="R133" s="261"/>
      <c r="S133" s="261"/>
      <c r="T133" s="261"/>
      <c r="U133" s="261"/>
      <c r="V133" s="262"/>
      <c r="W133" s="262"/>
      <c r="X133" s="263"/>
    </row>
    <row r="134" spans="1:24" ht="20.25" customHeight="1">
      <c r="A134" s="120" t="s">
        <v>387</v>
      </c>
      <c r="B134" s="120" t="s">
        <v>106</v>
      </c>
      <c r="C134" s="120" t="s">
        <v>1188</v>
      </c>
      <c r="D134" s="121" t="s">
        <v>2386</v>
      </c>
      <c r="E134" s="126" t="s">
        <v>2620</v>
      </c>
      <c r="F134" s="126" t="s">
        <v>569</v>
      </c>
      <c r="G134" s="126" t="s">
        <v>1189</v>
      </c>
      <c r="H134" s="126" t="s">
        <v>569</v>
      </c>
      <c r="I134" s="126" t="s">
        <v>2381</v>
      </c>
      <c r="J134" s="126" t="s">
        <v>2441</v>
      </c>
      <c r="K134" s="126" t="s">
        <v>2459</v>
      </c>
      <c r="L134" s="126"/>
      <c r="M134" s="260"/>
      <c r="N134" s="260"/>
      <c r="O134" s="260"/>
      <c r="P134" s="261"/>
      <c r="Q134" s="261"/>
      <c r="R134" s="261"/>
      <c r="S134" s="261"/>
      <c r="T134" s="261"/>
      <c r="U134" s="261"/>
      <c r="V134" s="262"/>
      <c r="W134" s="262"/>
      <c r="X134" s="263"/>
    </row>
    <row r="135" spans="1:24" ht="20.25" customHeight="1">
      <c r="A135" s="120" t="s">
        <v>2345</v>
      </c>
      <c r="B135" s="120" t="s">
        <v>2351</v>
      </c>
      <c r="C135" s="120" t="s">
        <v>2352</v>
      </c>
      <c r="D135" s="121" t="s">
        <v>2460</v>
      </c>
      <c r="E135" s="126" t="s">
        <v>2620</v>
      </c>
      <c r="F135" s="126" t="s">
        <v>533</v>
      </c>
      <c r="G135" s="126" t="s">
        <v>2346</v>
      </c>
      <c r="H135" s="126" t="s">
        <v>2347</v>
      </c>
      <c r="I135" s="126" t="s">
        <v>2362</v>
      </c>
      <c r="J135" s="126"/>
      <c r="K135" s="126" t="s">
        <v>2387</v>
      </c>
      <c r="L135" s="126"/>
      <c r="M135" s="260"/>
      <c r="N135" s="260"/>
      <c r="O135" s="260"/>
      <c r="P135" s="261"/>
      <c r="Q135" s="261"/>
      <c r="R135" s="261"/>
      <c r="S135" s="261"/>
      <c r="T135" s="261"/>
      <c r="U135" s="261"/>
      <c r="V135" s="262"/>
      <c r="W135" s="262"/>
      <c r="X135" s="263"/>
    </row>
  </sheetData>
  <sortState ref="A2:X115">
    <sortCondition ref="D2:D115" customList="*GET,*MAIN,*LOAD,*PUT,*END,*DEL,*ODS"/>
  </sortState>
  <phoneticPr fontId="2" type="noConversion"/>
  <conditionalFormatting sqref="A91:XFD135">
    <cfRule type="expression" dxfId="38" priority="4">
      <formula>IF($E91="已下架",1,0)</formula>
    </cfRule>
  </conditionalFormatting>
  <conditionalFormatting sqref="A2:XFD89 A90:D90 F90:XFD90">
    <cfRule type="expression" dxfId="37" priority="2">
      <formula>IF($E2="已下架",1,0)</formula>
    </cfRule>
  </conditionalFormatting>
  <conditionalFormatting sqref="E2:E90">
    <cfRule type="expression" dxfId="36" priority="1">
      <formula>IF($E2="已下架",1,0)</formula>
    </cfRule>
  </conditionalFormatting>
  <hyperlinks>
    <hyperlink ref="L92" r:id="rId1"/>
    <hyperlink ref="L93" r:id="rId2"/>
    <hyperlink ref="L94" r:id="rId3"/>
    <hyperlink ref="L95" r:id="rId4"/>
    <hyperlink ref="L91" r:id="rId5"/>
    <hyperlink ref="L37" r:id="rId6"/>
    <hyperlink ref="L38" r:id="rId7"/>
    <hyperlink ref="L39" r:id="rId8"/>
    <hyperlink ref="O92" r:id="rId9"/>
    <hyperlink ref="U92" r:id="rId10"/>
    <hyperlink ref="L1" r:id="rId11"/>
    <hyperlink ref="L96" r:id="rId12"/>
    <hyperlink ref="L98" r:id="rId13"/>
    <hyperlink ref="L97" r:id="rId14"/>
    <hyperlink ref="W52" r:id="rId15"/>
  </hyperlinks>
  <pageMargins left="0.7" right="0.7" top="0.75" bottom="0.75" header="0.3" footer="0.3"/>
  <pageSetup paperSize="9" orientation="portrait" r:id="rId16"/>
  <legacyDrawing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M1:AY113"/>
  <sheetViews>
    <sheetView showGridLines="0" topLeftCell="W5" zoomScale="70" zoomScaleNormal="70" workbookViewId="0">
      <selection activeCell="Z15" sqref="Z15"/>
    </sheetView>
  </sheetViews>
  <sheetFormatPr defaultRowHeight="20.25"/>
  <cols>
    <col min="1" max="15" width="9" style="127"/>
    <col min="16" max="16" width="9" style="127" customWidth="1"/>
    <col min="17" max="17" width="36" style="127" customWidth="1"/>
    <col min="18" max="18" width="40.125" style="127" customWidth="1"/>
    <col min="19" max="20" width="30.875" style="127" customWidth="1"/>
    <col min="21" max="21" width="47.75" style="127" customWidth="1"/>
    <col min="22" max="26" width="37.25" style="127" customWidth="1"/>
    <col min="27" max="27" width="9" style="127" customWidth="1"/>
    <col min="28" max="29" width="16.25" style="127" bestFit="1" customWidth="1"/>
    <col min="30" max="30" width="41.25" style="127" bestFit="1" customWidth="1"/>
    <col min="31" max="45" width="9" style="127"/>
    <col min="46" max="46" width="48.5" style="127" bestFit="1" customWidth="1"/>
    <col min="47" max="47" width="9" style="127"/>
    <col min="48" max="48" width="30.875" style="127" bestFit="1" customWidth="1"/>
    <col min="49" max="50" width="9" style="127"/>
    <col min="51" max="51" width="37.25" style="127" bestFit="1" customWidth="1"/>
    <col min="52" max="16384" width="9" style="127"/>
  </cols>
  <sheetData>
    <row r="1" spans="17:51">
      <c r="Q1"/>
      <c r="R1"/>
    </row>
    <row r="3" spans="17:51">
      <c r="Q3" s="128" t="s">
        <v>1197</v>
      </c>
      <c r="R3" s="128" t="s">
        <v>1198</v>
      </c>
      <c r="S3" s="128" t="s">
        <v>1199</v>
      </c>
      <c r="T3" s="128" t="s">
        <v>1200</v>
      </c>
      <c r="U3" s="128" t="s">
        <v>1201</v>
      </c>
      <c r="V3" s="128" t="s">
        <v>1202</v>
      </c>
      <c r="W3" s="128" t="s">
        <v>1203</v>
      </c>
      <c r="X3" s="128"/>
      <c r="Y3" s="128"/>
      <c r="Z3" s="128"/>
      <c r="AB3" s="128" t="s">
        <v>1204</v>
      </c>
      <c r="AC3" s="128" t="s">
        <v>1205</v>
      </c>
      <c r="AD3" s="128" t="s">
        <v>1206</v>
      </c>
      <c r="AT3" s="128" t="s">
        <v>1207</v>
      </c>
      <c r="AU3" s="128" t="s">
        <v>1197</v>
      </c>
      <c r="AV3" s="128" t="s">
        <v>1199</v>
      </c>
      <c r="AW3" s="128" t="s">
        <v>1200</v>
      </c>
      <c r="AX3" s="128" t="s">
        <v>1201</v>
      </c>
      <c r="AY3" s="128" t="s">
        <v>1203</v>
      </c>
    </row>
    <row r="4" spans="17:51">
      <c r="Q4" s="127" t="s">
        <v>517</v>
      </c>
      <c r="R4" s="127" t="s">
        <v>725</v>
      </c>
      <c r="S4" s="127" t="s">
        <v>724</v>
      </c>
      <c r="T4" s="127" t="s">
        <v>727</v>
      </c>
      <c r="U4" s="127" t="s">
        <v>1208</v>
      </c>
      <c r="V4" s="127" t="s">
        <v>1209</v>
      </c>
      <c r="W4" s="127" t="s">
        <v>1210</v>
      </c>
      <c r="AB4" s="127" t="s">
        <v>1076</v>
      </c>
      <c r="AC4" s="127" t="s">
        <v>1077</v>
      </c>
      <c r="AD4" s="127" t="s">
        <v>452</v>
      </c>
      <c r="AT4" s="127" t="s">
        <v>484</v>
      </c>
      <c r="AU4" s="127" t="s">
        <v>517</v>
      </c>
      <c r="AV4" s="127" t="s">
        <v>724</v>
      </c>
      <c r="AW4" s="127" t="s">
        <v>727</v>
      </c>
      <c r="AX4" s="127" t="s">
        <v>1208</v>
      </c>
      <c r="AY4" s="127" t="s">
        <v>1210</v>
      </c>
    </row>
    <row r="5" spans="17:51">
      <c r="Q5" s="127" t="s">
        <v>508</v>
      </c>
      <c r="R5" s="127" t="s">
        <v>700</v>
      </c>
      <c r="S5" s="127" t="s">
        <v>693</v>
      </c>
      <c r="T5" s="127" t="s">
        <v>705</v>
      </c>
      <c r="U5" s="127" t="s">
        <v>1211</v>
      </c>
      <c r="V5" s="127" t="s">
        <v>1212</v>
      </c>
      <c r="W5" s="127" t="s">
        <v>1210</v>
      </c>
      <c r="AB5" s="127" t="s">
        <v>1076</v>
      </c>
      <c r="AC5" s="127" t="s">
        <v>1089</v>
      </c>
      <c r="AD5" s="127" t="s">
        <v>443</v>
      </c>
      <c r="AT5" s="127" t="s">
        <v>484</v>
      </c>
      <c r="AU5" s="127" t="s">
        <v>510</v>
      </c>
      <c r="AV5" s="127" t="s">
        <v>724</v>
      </c>
      <c r="AW5" s="127" t="s">
        <v>727</v>
      </c>
      <c r="AX5" s="127" t="s">
        <v>1213</v>
      </c>
      <c r="AY5" s="127" t="s">
        <v>1214</v>
      </c>
    </row>
    <row r="6" spans="17:51">
      <c r="Q6" s="127" t="s">
        <v>508</v>
      </c>
      <c r="R6" s="127" t="s">
        <v>700</v>
      </c>
      <c r="S6" s="127" t="s">
        <v>693</v>
      </c>
      <c r="T6" s="127" t="s">
        <v>705</v>
      </c>
      <c r="U6" s="127" t="s">
        <v>1211</v>
      </c>
      <c r="V6" s="127" t="s">
        <v>152</v>
      </c>
      <c r="W6" s="127" t="s">
        <v>1214</v>
      </c>
      <c r="AB6" s="127" t="s">
        <v>1076</v>
      </c>
      <c r="AC6" s="127" t="s">
        <v>1091</v>
      </c>
      <c r="AD6" s="127" t="s">
        <v>443</v>
      </c>
      <c r="AT6" s="127" t="s">
        <v>484</v>
      </c>
      <c r="AU6" s="127" t="s">
        <v>510</v>
      </c>
      <c r="AV6" s="127" t="s">
        <v>724</v>
      </c>
      <c r="AW6" s="127" t="s">
        <v>727</v>
      </c>
      <c r="AX6" s="127" t="s">
        <v>1215</v>
      </c>
      <c r="AY6" s="127" t="s">
        <v>1210</v>
      </c>
    </row>
    <row r="7" spans="17:51">
      <c r="Q7" s="127" t="s">
        <v>508</v>
      </c>
      <c r="R7" s="127" t="s">
        <v>700</v>
      </c>
      <c r="S7" s="127" t="s">
        <v>693</v>
      </c>
      <c r="T7" s="127" t="s">
        <v>705</v>
      </c>
      <c r="U7" s="127" t="s">
        <v>1100</v>
      </c>
      <c r="V7" s="127" t="s">
        <v>1216</v>
      </c>
      <c r="W7" s="127" t="s">
        <v>1214</v>
      </c>
      <c r="AB7" s="127" t="s">
        <v>1076</v>
      </c>
      <c r="AC7" s="127" t="s">
        <v>1156</v>
      </c>
      <c r="AD7" s="127" t="s">
        <v>1217</v>
      </c>
      <c r="AT7" s="127" t="s">
        <v>484</v>
      </c>
      <c r="AU7" s="127" t="s">
        <v>513</v>
      </c>
      <c r="AV7" s="127" t="s">
        <v>724</v>
      </c>
      <c r="AW7" s="127" t="s">
        <v>727</v>
      </c>
      <c r="AX7" s="127" t="s">
        <v>1218</v>
      </c>
      <c r="AY7" s="127" t="s">
        <v>1214</v>
      </c>
    </row>
    <row r="8" spans="17:51">
      <c r="Q8" s="127" t="s">
        <v>508</v>
      </c>
      <c r="R8" s="127" t="s">
        <v>700</v>
      </c>
      <c r="S8" s="127" t="s">
        <v>693</v>
      </c>
      <c r="T8" s="127" t="s">
        <v>705</v>
      </c>
      <c r="U8" s="127" t="s">
        <v>1219</v>
      </c>
      <c r="V8" s="127" t="s">
        <v>1220</v>
      </c>
      <c r="W8" s="127" t="s">
        <v>1214</v>
      </c>
      <c r="AB8" s="127" t="s">
        <v>1076</v>
      </c>
      <c r="AC8" s="127" t="s">
        <v>1174</v>
      </c>
      <c r="AD8" s="127" t="s">
        <v>1173</v>
      </c>
      <c r="AT8" s="127" t="s">
        <v>484</v>
      </c>
      <c r="AU8" s="127" t="s">
        <v>515</v>
      </c>
      <c r="AV8" s="127" t="s">
        <v>724</v>
      </c>
      <c r="AW8" s="127" t="s">
        <v>727</v>
      </c>
      <c r="AX8" s="127" t="s">
        <v>1221</v>
      </c>
      <c r="AY8" s="127" t="s">
        <v>1210</v>
      </c>
    </row>
    <row r="9" spans="17:51">
      <c r="Q9" s="127" t="s">
        <v>508</v>
      </c>
      <c r="R9" s="127" t="s">
        <v>700</v>
      </c>
      <c r="S9" s="127" t="s">
        <v>693</v>
      </c>
      <c r="T9" s="127" t="s">
        <v>705</v>
      </c>
      <c r="U9" s="127" t="s">
        <v>1219</v>
      </c>
      <c r="V9" s="127" t="s">
        <v>1222</v>
      </c>
      <c r="W9" s="127" t="s">
        <v>1214</v>
      </c>
      <c r="AB9" s="127" t="s">
        <v>1186</v>
      </c>
      <c r="AC9" s="127" t="s">
        <v>1184</v>
      </c>
      <c r="AD9" s="127" t="s">
        <v>1185</v>
      </c>
      <c r="AT9" s="127" t="s">
        <v>489</v>
      </c>
      <c r="AU9" s="127" t="s">
        <v>508</v>
      </c>
      <c r="AV9" s="127" t="s">
        <v>693</v>
      </c>
      <c r="AW9" s="127" t="s">
        <v>705</v>
      </c>
      <c r="AX9" s="127" t="s">
        <v>1211</v>
      </c>
      <c r="AY9" s="127" t="s">
        <v>1214</v>
      </c>
    </row>
    <row r="10" spans="17:51">
      <c r="Q10" s="127" t="s">
        <v>508</v>
      </c>
      <c r="R10" s="127" t="s">
        <v>700</v>
      </c>
      <c r="S10" s="127" t="s">
        <v>693</v>
      </c>
      <c r="T10" s="127" t="s">
        <v>705</v>
      </c>
      <c r="U10" s="127" t="s">
        <v>1219</v>
      </c>
      <c r="V10" s="127" t="s">
        <v>1223</v>
      </c>
      <c r="W10" s="127" t="s">
        <v>1214</v>
      </c>
      <c r="AB10" s="127" t="s">
        <v>1176</v>
      </c>
      <c r="AC10" s="127" t="s">
        <v>1177</v>
      </c>
      <c r="AD10" s="127" t="s">
        <v>354</v>
      </c>
      <c r="AT10" s="127" t="s">
        <v>489</v>
      </c>
      <c r="AU10" s="127" t="s">
        <v>508</v>
      </c>
      <c r="AV10" s="127" t="s">
        <v>693</v>
      </c>
      <c r="AW10" s="127" t="s">
        <v>705</v>
      </c>
      <c r="AX10" s="127" t="s">
        <v>1211</v>
      </c>
      <c r="AY10" s="127" t="s">
        <v>1210</v>
      </c>
    </row>
    <row r="11" spans="17:51">
      <c r="Q11" s="127" t="s">
        <v>508</v>
      </c>
      <c r="R11" s="127" t="s">
        <v>701</v>
      </c>
      <c r="S11" s="127" t="s">
        <v>693</v>
      </c>
      <c r="T11" s="127" t="s">
        <v>705</v>
      </c>
      <c r="U11" s="127" t="s">
        <v>1219</v>
      </c>
      <c r="V11" s="127" t="s">
        <v>1220</v>
      </c>
      <c r="W11" s="127" t="s">
        <v>1210</v>
      </c>
      <c r="AB11" s="127" t="s">
        <v>1176</v>
      </c>
      <c r="AC11" s="127" t="s">
        <v>1179</v>
      </c>
      <c r="AD11" s="127" t="s">
        <v>1183</v>
      </c>
      <c r="AT11" s="127" t="s">
        <v>489</v>
      </c>
      <c r="AU11" s="127" t="s">
        <v>508</v>
      </c>
      <c r="AV11" s="127" t="s">
        <v>693</v>
      </c>
      <c r="AW11" s="127" t="s">
        <v>705</v>
      </c>
      <c r="AX11" s="127" t="s">
        <v>1224</v>
      </c>
      <c r="AY11" s="127" t="s">
        <v>1210</v>
      </c>
    </row>
    <row r="12" spans="17:51">
      <c r="Q12" s="127" t="s">
        <v>508</v>
      </c>
      <c r="R12" s="127" t="s">
        <v>701</v>
      </c>
      <c r="S12" s="127" t="s">
        <v>693</v>
      </c>
      <c r="T12" s="127" t="s">
        <v>705</v>
      </c>
      <c r="U12" s="127" t="s">
        <v>1219</v>
      </c>
      <c r="V12" s="127" t="s">
        <v>1225</v>
      </c>
      <c r="W12" s="127" t="s">
        <v>1210</v>
      </c>
      <c r="AB12" s="127" t="s">
        <v>1176</v>
      </c>
      <c r="AC12" s="127" t="s">
        <v>1179</v>
      </c>
      <c r="AD12" s="127" t="s">
        <v>1181</v>
      </c>
      <c r="AT12" s="127" t="s">
        <v>489</v>
      </c>
      <c r="AU12" s="127" t="s">
        <v>508</v>
      </c>
      <c r="AV12" s="127" t="s">
        <v>693</v>
      </c>
      <c r="AW12" s="127" t="s">
        <v>705</v>
      </c>
      <c r="AX12" s="127" t="s">
        <v>1226</v>
      </c>
      <c r="AY12" s="127" t="s">
        <v>1210</v>
      </c>
    </row>
    <row r="13" spans="17:51">
      <c r="Q13" s="127" t="s">
        <v>508</v>
      </c>
      <c r="R13" s="127" t="s">
        <v>701</v>
      </c>
      <c r="S13" s="127" t="s">
        <v>693</v>
      </c>
      <c r="T13" s="127" t="s">
        <v>705</v>
      </c>
      <c r="U13" s="127" t="s">
        <v>1219</v>
      </c>
      <c r="V13" s="127" t="s">
        <v>1227</v>
      </c>
      <c r="W13" s="127" t="s">
        <v>1210</v>
      </c>
      <c r="AB13" s="127" t="s">
        <v>1121</v>
      </c>
      <c r="AC13" s="127" t="s">
        <v>1122</v>
      </c>
      <c r="AD13" s="127" t="s">
        <v>322</v>
      </c>
      <c r="AT13" s="127" t="s">
        <v>489</v>
      </c>
      <c r="AU13" s="127" t="s">
        <v>508</v>
      </c>
      <c r="AV13" s="127" t="s">
        <v>693</v>
      </c>
      <c r="AW13" s="127" t="s">
        <v>705</v>
      </c>
      <c r="AX13" s="127" t="s">
        <v>1100</v>
      </c>
      <c r="AY13" s="127" t="s">
        <v>1214</v>
      </c>
    </row>
    <row r="14" spans="17:51">
      <c r="Q14" s="127" t="s">
        <v>508</v>
      </c>
      <c r="R14" s="127" t="s">
        <v>701</v>
      </c>
      <c r="S14" s="127" t="s">
        <v>693</v>
      </c>
      <c r="T14" s="127" t="s">
        <v>705</v>
      </c>
      <c r="U14" s="127" t="s">
        <v>1219</v>
      </c>
      <c r="V14" s="127" t="s">
        <v>1228</v>
      </c>
      <c r="W14" s="127" t="s">
        <v>1210</v>
      </c>
      <c r="AB14" s="127" t="s">
        <v>1121</v>
      </c>
      <c r="AC14" s="127" t="s">
        <v>1184</v>
      </c>
      <c r="AD14" s="127" t="s">
        <v>394</v>
      </c>
      <c r="AT14" s="127" t="s">
        <v>489</v>
      </c>
      <c r="AU14" s="127" t="s">
        <v>508</v>
      </c>
      <c r="AV14" s="127" t="s">
        <v>693</v>
      </c>
      <c r="AW14" s="127" t="s">
        <v>705</v>
      </c>
      <c r="AX14" s="127" t="s">
        <v>1219</v>
      </c>
      <c r="AY14" s="127" t="s">
        <v>1214</v>
      </c>
    </row>
    <row r="15" spans="17:51">
      <c r="Q15" s="127" t="s">
        <v>508</v>
      </c>
      <c r="R15" s="127" t="s">
        <v>701</v>
      </c>
      <c r="S15" s="127" t="s">
        <v>693</v>
      </c>
      <c r="T15" s="127" t="s">
        <v>705</v>
      </c>
      <c r="U15" s="127" t="s">
        <v>1219</v>
      </c>
      <c r="V15" s="127" t="s">
        <v>1229</v>
      </c>
      <c r="W15" s="127" t="s">
        <v>1210</v>
      </c>
      <c r="AB15" s="127" t="s">
        <v>1081</v>
      </c>
      <c r="AC15" s="127" t="s">
        <v>1082</v>
      </c>
      <c r="AD15" s="127" t="s">
        <v>346</v>
      </c>
      <c r="AT15" s="127" t="s">
        <v>489</v>
      </c>
      <c r="AU15" s="127" t="s">
        <v>508</v>
      </c>
      <c r="AV15" s="127" t="s">
        <v>693</v>
      </c>
      <c r="AW15" s="127" t="s">
        <v>705</v>
      </c>
      <c r="AX15" s="127" t="s">
        <v>1219</v>
      </c>
      <c r="AY15" s="127" t="s">
        <v>1210</v>
      </c>
    </row>
    <row r="16" spans="17:51">
      <c r="Q16" s="127" t="s">
        <v>508</v>
      </c>
      <c r="R16" s="127" t="s">
        <v>701</v>
      </c>
      <c r="S16" s="127" t="s">
        <v>693</v>
      </c>
      <c r="T16" s="127" t="s">
        <v>705</v>
      </c>
      <c r="U16" s="127" t="s">
        <v>1219</v>
      </c>
      <c r="V16" s="127" t="s">
        <v>1216</v>
      </c>
      <c r="W16" s="127" t="s">
        <v>1210</v>
      </c>
      <c r="AB16" s="127" t="s">
        <v>1081</v>
      </c>
      <c r="AC16" s="127" t="s">
        <v>1092</v>
      </c>
      <c r="AD16" s="127" t="s">
        <v>458</v>
      </c>
      <c r="AT16" s="127" t="s">
        <v>489</v>
      </c>
      <c r="AU16" s="127" t="s">
        <v>508</v>
      </c>
      <c r="AV16" s="127" t="s">
        <v>693</v>
      </c>
      <c r="AW16" s="127" t="s">
        <v>705</v>
      </c>
      <c r="AX16" s="127" t="s">
        <v>1230</v>
      </c>
      <c r="AY16" s="127" t="s">
        <v>1210</v>
      </c>
    </row>
    <row r="17" spans="17:51">
      <c r="Q17" s="127" t="s">
        <v>508</v>
      </c>
      <c r="R17" s="127" t="s">
        <v>701</v>
      </c>
      <c r="S17" s="127" t="s">
        <v>693</v>
      </c>
      <c r="T17" s="127" t="s">
        <v>705</v>
      </c>
      <c r="U17" s="127" t="s">
        <v>1219</v>
      </c>
      <c r="V17" s="127" t="s">
        <v>1222</v>
      </c>
      <c r="W17" s="127" t="s">
        <v>1210</v>
      </c>
      <c r="AB17" s="127" t="s">
        <v>1081</v>
      </c>
      <c r="AC17" s="127" t="s">
        <v>1095</v>
      </c>
      <c r="AD17" s="127" t="s">
        <v>1094</v>
      </c>
      <c r="AT17" s="127" t="s">
        <v>489</v>
      </c>
      <c r="AU17" s="127" t="s">
        <v>516</v>
      </c>
      <c r="AV17" s="127" t="s">
        <v>907</v>
      </c>
      <c r="AW17" s="127" t="s">
        <v>909</v>
      </c>
      <c r="AX17" s="127" t="s">
        <v>1231</v>
      </c>
      <c r="AY17" s="127" t="s">
        <v>1214</v>
      </c>
    </row>
    <row r="18" spans="17:51">
      <c r="Q18" s="127" t="s">
        <v>508</v>
      </c>
      <c r="R18" s="127" t="s">
        <v>701</v>
      </c>
      <c r="S18" s="127" t="s">
        <v>693</v>
      </c>
      <c r="T18" s="127" t="s">
        <v>705</v>
      </c>
      <c r="U18" s="127" t="s">
        <v>1219</v>
      </c>
      <c r="V18" s="127" t="s">
        <v>1223</v>
      </c>
      <c r="W18" s="127" t="s">
        <v>1210</v>
      </c>
      <c r="AB18" s="127" t="s">
        <v>1081</v>
      </c>
      <c r="AC18" s="127" t="s">
        <v>1098</v>
      </c>
      <c r="AD18" s="127" t="s">
        <v>306</v>
      </c>
      <c r="AT18" s="127" t="s">
        <v>489</v>
      </c>
      <c r="AU18" s="127" t="s">
        <v>516</v>
      </c>
      <c r="AV18" s="127" t="s">
        <v>907</v>
      </c>
      <c r="AW18" s="127" t="s">
        <v>909</v>
      </c>
      <c r="AX18" s="127" t="s">
        <v>1231</v>
      </c>
      <c r="AY18" s="127" t="s">
        <v>1210</v>
      </c>
    </row>
    <row r="19" spans="17:51">
      <c r="Q19" s="127" t="s">
        <v>508</v>
      </c>
      <c r="R19" s="127" t="s">
        <v>701</v>
      </c>
      <c r="S19" s="127" t="s">
        <v>693</v>
      </c>
      <c r="T19" s="127" t="s">
        <v>705</v>
      </c>
      <c r="U19" s="127" t="s">
        <v>1230</v>
      </c>
      <c r="V19" s="127" t="s">
        <v>1232</v>
      </c>
      <c r="W19" s="127" t="s">
        <v>1210</v>
      </c>
      <c r="AB19" s="127" t="s">
        <v>1081</v>
      </c>
      <c r="AC19" s="127" t="s">
        <v>1104</v>
      </c>
      <c r="AD19" s="127" t="s">
        <v>1103</v>
      </c>
    </row>
    <row r="20" spans="17:51">
      <c r="Q20" s="127" t="s">
        <v>508</v>
      </c>
      <c r="R20" s="127" t="s">
        <v>703</v>
      </c>
      <c r="S20" s="127" t="s">
        <v>693</v>
      </c>
      <c r="T20" s="127" t="s">
        <v>705</v>
      </c>
      <c r="U20" s="127" t="s">
        <v>1224</v>
      </c>
      <c r="V20" s="127" t="s">
        <v>1233</v>
      </c>
      <c r="W20" s="127" t="s">
        <v>1210</v>
      </c>
      <c r="AB20" s="127" t="s">
        <v>1081</v>
      </c>
      <c r="AC20" s="127" t="s">
        <v>1106</v>
      </c>
      <c r="AD20" s="127" t="s">
        <v>1094</v>
      </c>
    </row>
    <row r="21" spans="17:51">
      <c r="Q21" s="127" t="s">
        <v>508</v>
      </c>
      <c r="R21" s="127" t="s">
        <v>703</v>
      </c>
      <c r="S21" s="127" t="s">
        <v>693</v>
      </c>
      <c r="T21" s="127" t="s">
        <v>705</v>
      </c>
      <c r="U21" s="127" t="s">
        <v>1226</v>
      </c>
      <c r="V21" s="127" t="s">
        <v>87</v>
      </c>
      <c r="W21" s="127" t="s">
        <v>1210</v>
      </c>
      <c r="AB21" s="127" t="s">
        <v>1081</v>
      </c>
      <c r="AC21" s="127" t="s">
        <v>1107</v>
      </c>
      <c r="AD21" s="127" t="s">
        <v>403</v>
      </c>
    </row>
    <row r="22" spans="17:51">
      <c r="Q22" s="127" t="s">
        <v>512</v>
      </c>
      <c r="R22" s="127" t="s">
        <v>714</v>
      </c>
      <c r="S22" s="127" t="s">
        <v>713</v>
      </c>
      <c r="T22" s="127" t="s">
        <v>713</v>
      </c>
      <c r="U22" s="127" t="s">
        <v>1234</v>
      </c>
      <c r="V22" s="127" t="s">
        <v>374</v>
      </c>
      <c r="W22" s="127" t="s">
        <v>1214</v>
      </c>
      <c r="AB22" s="127" t="s">
        <v>1081</v>
      </c>
      <c r="AC22" s="127" t="s">
        <v>1107</v>
      </c>
      <c r="AD22" s="127" t="s">
        <v>286</v>
      </c>
    </row>
    <row r="23" spans="17:51">
      <c r="Q23" s="127" t="s">
        <v>510</v>
      </c>
      <c r="R23" s="127" t="s">
        <v>733</v>
      </c>
      <c r="S23" s="127" t="s">
        <v>724</v>
      </c>
      <c r="T23" s="127" t="s">
        <v>727</v>
      </c>
      <c r="U23" s="127" t="s">
        <v>1213</v>
      </c>
      <c r="V23" s="127" t="s">
        <v>350</v>
      </c>
      <c r="W23" s="127" t="s">
        <v>1214</v>
      </c>
      <c r="AB23" s="127" t="s">
        <v>1081</v>
      </c>
      <c r="AC23" s="127" t="s">
        <v>1116</v>
      </c>
      <c r="AD23" s="127" t="s">
        <v>1094</v>
      </c>
    </row>
    <row r="24" spans="17:51">
      <c r="Q24" s="127" t="s">
        <v>510</v>
      </c>
      <c r="R24" s="127" t="s">
        <v>733</v>
      </c>
      <c r="S24" s="127" t="s">
        <v>724</v>
      </c>
      <c r="T24" s="127" t="s">
        <v>727</v>
      </c>
      <c r="U24" s="127" t="s">
        <v>1215</v>
      </c>
      <c r="V24" s="127" t="s">
        <v>1235</v>
      </c>
      <c r="W24" s="127" t="s">
        <v>1210</v>
      </c>
      <c r="AB24" s="127" t="s">
        <v>1081</v>
      </c>
      <c r="AC24" s="127" t="s">
        <v>1119</v>
      </c>
      <c r="AD24" s="127" t="s">
        <v>1094</v>
      </c>
    </row>
    <row r="25" spans="17:51">
      <c r="Q25" s="127" t="s">
        <v>513</v>
      </c>
      <c r="R25" s="127" t="s">
        <v>739</v>
      </c>
      <c r="S25" s="127" t="s">
        <v>724</v>
      </c>
      <c r="T25" s="127" t="s">
        <v>727</v>
      </c>
      <c r="U25" s="127" t="s">
        <v>1218</v>
      </c>
      <c r="V25" s="127" t="s">
        <v>1236</v>
      </c>
      <c r="W25" s="127" t="s">
        <v>1214</v>
      </c>
      <c r="AB25" s="127" t="s">
        <v>1081</v>
      </c>
      <c r="AC25" s="127" t="s">
        <v>1122</v>
      </c>
      <c r="AD25" s="127" t="s">
        <v>1103</v>
      </c>
    </row>
    <row r="26" spans="17:51">
      <c r="Q26" s="127" t="s">
        <v>513</v>
      </c>
      <c r="R26" s="127" t="s">
        <v>739</v>
      </c>
      <c r="S26" s="127" t="s">
        <v>724</v>
      </c>
      <c r="T26" s="127" t="s">
        <v>727</v>
      </c>
      <c r="U26" s="127" t="s">
        <v>1218</v>
      </c>
      <c r="V26" s="127" t="s">
        <v>105</v>
      </c>
      <c r="W26" s="127" t="s">
        <v>1214</v>
      </c>
      <c r="AB26" s="127" t="s">
        <v>1081</v>
      </c>
      <c r="AC26" s="127" t="s">
        <v>1130</v>
      </c>
      <c r="AD26" s="127" t="s">
        <v>1094</v>
      </c>
    </row>
    <row r="27" spans="17:51">
      <c r="Q27" s="127" t="s">
        <v>514</v>
      </c>
      <c r="R27" s="127" t="s">
        <v>721</v>
      </c>
      <c r="S27" s="127" t="s">
        <v>720</v>
      </c>
      <c r="T27" s="127" t="s">
        <v>720</v>
      </c>
      <c r="U27" s="127" t="s">
        <v>1237</v>
      </c>
      <c r="V27" s="127" t="s">
        <v>171</v>
      </c>
      <c r="W27" s="127" t="s">
        <v>1214</v>
      </c>
      <c r="AB27" s="127" t="s">
        <v>1081</v>
      </c>
      <c r="AC27" s="127" t="s">
        <v>1133</v>
      </c>
      <c r="AD27" s="127" t="s">
        <v>1132</v>
      </c>
    </row>
    <row r="28" spans="17:51">
      <c r="Q28" s="127" t="s">
        <v>514</v>
      </c>
      <c r="R28" s="127" t="s">
        <v>721</v>
      </c>
      <c r="S28" s="127" t="s">
        <v>720</v>
      </c>
      <c r="T28" s="127" t="s">
        <v>720</v>
      </c>
      <c r="U28" s="127" t="s">
        <v>1238</v>
      </c>
      <c r="V28" s="127" t="s">
        <v>137</v>
      </c>
      <c r="W28" s="127" t="s">
        <v>1214</v>
      </c>
      <c r="AB28" s="127" t="s">
        <v>1081</v>
      </c>
      <c r="AC28" s="127" t="s">
        <v>1137</v>
      </c>
      <c r="AD28" s="127" t="s">
        <v>1094</v>
      </c>
    </row>
    <row r="29" spans="17:51">
      <c r="Q29" s="127" t="s">
        <v>516</v>
      </c>
      <c r="R29" s="127" t="s">
        <v>729</v>
      </c>
      <c r="S29" s="127" t="s">
        <v>907</v>
      </c>
      <c r="T29" s="127" t="s">
        <v>909</v>
      </c>
      <c r="U29" s="127" t="s">
        <v>1231</v>
      </c>
      <c r="V29" s="127" t="s">
        <v>1239</v>
      </c>
      <c r="W29" s="127" t="s">
        <v>1210</v>
      </c>
      <c r="AB29" s="127" t="s">
        <v>1081</v>
      </c>
      <c r="AC29" s="127" t="s">
        <v>1140</v>
      </c>
      <c r="AD29" s="127" t="s">
        <v>1103</v>
      </c>
    </row>
    <row r="30" spans="17:51">
      <c r="Q30" s="127" t="s">
        <v>516</v>
      </c>
      <c r="R30" s="127" t="s">
        <v>729</v>
      </c>
      <c r="S30" s="127" t="s">
        <v>907</v>
      </c>
      <c r="T30" s="127" t="s">
        <v>909</v>
      </c>
      <c r="U30" s="127" t="s">
        <v>1231</v>
      </c>
      <c r="V30" s="127" t="s">
        <v>1240</v>
      </c>
      <c r="W30" s="127" t="s">
        <v>1214</v>
      </c>
      <c r="AB30" s="127" t="s">
        <v>1081</v>
      </c>
      <c r="AC30" s="127" t="s">
        <v>1142</v>
      </c>
      <c r="AD30" s="127" t="s">
        <v>1094</v>
      </c>
    </row>
    <row r="31" spans="17:51">
      <c r="Q31" s="127" t="s">
        <v>1241</v>
      </c>
      <c r="R31" s="127" t="s">
        <v>1242</v>
      </c>
      <c r="S31" s="127" t="s">
        <v>1241</v>
      </c>
      <c r="T31" s="127" t="s">
        <v>1241</v>
      </c>
      <c r="U31" s="127" t="s">
        <v>1241</v>
      </c>
      <c r="V31" s="127" t="s">
        <v>1241</v>
      </c>
      <c r="W31" s="127" t="s">
        <v>1241</v>
      </c>
      <c r="AB31" s="127" t="s">
        <v>1081</v>
      </c>
      <c r="AC31" s="127" t="s">
        <v>1145</v>
      </c>
      <c r="AD31" s="127" t="s">
        <v>1144</v>
      </c>
    </row>
    <row r="32" spans="17:51">
      <c r="Q32" s="127" t="s">
        <v>1241</v>
      </c>
      <c r="R32" s="127" t="s">
        <v>1241</v>
      </c>
      <c r="S32" s="127" t="s">
        <v>1241</v>
      </c>
      <c r="T32" s="127" t="s">
        <v>1241</v>
      </c>
      <c r="U32" s="127" t="s">
        <v>1241</v>
      </c>
      <c r="V32" s="127" t="s">
        <v>1241</v>
      </c>
      <c r="W32" s="127" t="s">
        <v>1241</v>
      </c>
      <c r="AB32" s="127" t="s">
        <v>1081</v>
      </c>
      <c r="AC32" s="127" t="s">
        <v>1149</v>
      </c>
      <c r="AD32" s="127" t="s">
        <v>1103</v>
      </c>
    </row>
    <row r="33" spans="13:30">
      <c r="M33"/>
      <c r="N33"/>
      <c r="Q33" s="127" t="s">
        <v>515</v>
      </c>
      <c r="R33" s="127" t="s">
        <v>736</v>
      </c>
      <c r="S33" s="127" t="s">
        <v>724</v>
      </c>
      <c r="T33" s="127" t="s">
        <v>727</v>
      </c>
      <c r="U33" s="127" t="s">
        <v>1221</v>
      </c>
      <c r="V33" s="127" t="s">
        <v>1243</v>
      </c>
      <c r="W33" s="127" t="s">
        <v>1210</v>
      </c>
      <c r="AB33" s="127" t="s">
        <v>1081</v>
      </c>
      <c r="AC33" s="127" t="s">
        <v>1151</v>
      </c>
      <c r="AD33" s="127" t="s">
        <v>1094</v>
      </c>
    </row>
    <row r="34" spans="13:30">
      <c r="M34"/>
      <c r="N34"/>
      <c r="Q34"/>
      <c r="R34"/>
      <c r="S34"/>
      <c r="T34"/>
      <c r="U34"/>
      <c r="V34"/>
      <c r="W34"/>
      <c r="X34"/>
      <c r="Y34"/>
      <c r="Z34"/>
      <c r="AB34" s="127" t="s">
        <v>1081</v>
      </c>
      <c r="AC34" s="127" t="s">
        <v>1156</v>
      </c>
      <c r="AD34" s="127" t="s">
        <v>1154</v>
      </c>
    </row>
    <row r="35" spans="13:30">
      <c r="Q35"/>
      <c r="R35"/>
      <c r="S35"/>
      <c r="T35"/>
      <c r="U35"/>
      <c r="V35"/>
      <c r="W35"/>
      <c r="X35"/>
      <c r="Y35"/>
      <c r="Z35"/>
      <c r="AB35" s="127" t="s">
        <v>1081</v>
      </c>
      <c r="AC35" s="127" t="s">
        <v>1168</v>
      </c>
      <c r="AD35" s="127" t="s">
        <v>1094</v>
      </c>
    </row>
    <row r="36" spans="13:30">
      <c r="Q36"/>
      <c r="R36"/>
      <c r="S36"/>
      <c r="T36"/>
      <c r="U36"/>
      <c r="V36"/>
      <c r="W36"/>
      <c r="X36"/>
      <c r="Y36"/>
      <c r="Z36"/>
      <c r="AB36" s="127" t="s">
        <v>1081</v>
      </c>
      <c r="AC36" s="127" t="s">
        <v>1171</v>
      </c>
      <c r="AD36" s="127" t="s">
        <v>1094</v>
      </c>
    </row>
    <row r="37" spans="13:30">
      <c r="Q37"/>
      <c r="R37"/>
      <c r="S37"/>
      <c r="T37"/>
      <c r="U37"/>
      <c r="V37"/>
      <c r="W37"/>
      <c r="X37"/>
      <c r="Y37"/>
      <c r="Z37"/>
      <c r="AB37" s="127" t="s">
        <v>1081</v>
      </c>
      <c r="AC37" s="127" t="s">
        <v>1179</v>
      </c>
      <c r="AD37" s="127" t="s">
        <v>1178</v>
      </c>
    </row>
    <row r="38" spans="13:30">
      <c r="Q38"/>
      <c r="R38"/>
      <c r="S38"/>
      <c r="T38"/>
      <c r="U38"/>
      <c r="V38"/>
      <c r="W38"/>
      <c r="X38"/>
      <c r="Y38"/>
      <c r="Z38"/>
      <c r="AB38" s="127" t="s">
        <v>1081</v>
      </c>
      <c r="AC38" s="127" t="s">
        <v>569</v>
      </c>
      <c r="AD38" s="127" t="s">
        <v>1244</v>
      </c>
    </row>
    <row r="39" spans="13:30">
      <c r="Q39"/>
      <c r="R39"/>
      <c r="S39"/>
      <c r="T39"/>
      <c r="U39"/>
      <c r="V39"/>
      <c r="W39"/>
      <c r="X39"/>
      <c r="Y39"/>
      <c r="Z39"/>
      <c r="AB39" s="127" t="s">
        <v>1189</v>
      </c>
      <c r="AC39" s="127" t="s">
        <v>569</v>
      </c>
      <c r="AD39" s="127" t="s">
        <v>1188</v>
      </c>
    </row>
    <row r="40" spans="13:30">
      <c r="Q40"/>
      <c r="R40"/>
      <c r="S40"/>
      <c r="T40"/>
      <c r="U40"/>
      <c r="V40"/>
      <c r="W40"/>
      <c r="X40"/>
      <c r="Y40"/>
      <c r="Z40"/>
    </row>
    <row r="41" spans="13:30">
      <c r="Q41"/>
      <c r="R41"/>
      <c r="S41"/>
      <c r="T41"/>
      <c r="U41"/>
      <c r="V41"/>
      <c r="W41"/>
      <c r="X41"/>
      <c r="Y41"/>
      <c r="Z41"/>
    </row>
    <row r="42" spans="13:30">
      <c r="Q42"/>
      <c r="R42"/>
      <c r="S42"/>
      <c r="T42"/>
      <c r="U42"/>
      <c r="V42"/>
      <c r="W42"/>
      <c r="X42"/>
      <c r="Y42"/>
      <c r="Z42"/>
    </row>
    <row r="43" spans="13:30">
      <c r="Q43"/>
      <c r="R43"/>
      <c r="S43"/>
      <c r="T43"/>
      <c r="U43"/>
      <c r="V43"/>
      <c r="W43"/>
      <c r="X43"/>
      <c r="Y43"/>
      <c r="Z43"/>
    </row>
    <row r="44" spans="13:30">
      <c r="Q44"/>
      <c r="R44"/>
      <c r="S44"/>
      <c r="T44"/>
      <c r="U44"/>
      <c r="V44"/>
      <c r="W44"/>
      <c r="X44"/>
      <c r="Y44"/>
      <c r="Z44"/>
    </row>
    <row r="45" spans="13:30">
      <c r="Q45"/>
      <c r="R45"/>
      <c r="S45"/>
      <c r="T45"/>
      <c r="U45"/>
      <c r="V45"/>
      <c r="W45"/>
      <c r="X45"/>
      <c r="Y45"/>
      <c r="Z45"/>
    </row>
    <row r="46" spans="13:30">
      <c r="Q46"/>
      <c r="R46"/>
      <c r="S46"/>
      <c r="T46"/>
      <c r="U46"/>
      <c r="V46"/>
      <c r="W46"/>
      <c r="X46"/>
      <c r="Y46"/>
      <c r="Z46"/>
    </row>
    <row r="47" spans="13:30">
      <c r="Q47"/>
      <c r="R47"/>
      <c r="S47"/>
      <c r="T47"/>
      <c r="U47"/>
      <c r="V47"/>
      <c r="W47"/>
      <c r="X47"/>
      <c r="Y47"/>
      <c r="Z47"/>
    </row>
    <row r="48" spans="13:30">
      <c r="Q48"/>
      <c r="R48"/>
      <c r="S48"/>
      <c r="T48"/>
      <c r="U48"/>
      <c r="V48"/>
      <c r="W48"/>
      <c r="X48"/>
      <c r="Y48"/>
      <c r="Z48"/>
    </row>
    <row r="49" spans="17:26">
      <c r="Q49"/>
      <c r="R49"/>
      <c r="S49"/>
      <c r="T49"/>
      <c r="U49"/>
      <c r="V49"/>
      <c r="W49"/>
      <c r="X49"/>
      <c r="Y49"/>
      <c r="Z49"/>
    </row>
    <row r="50" spans="17:26">
      <c r="Q50"/>
      <c r="R50"/>
      <c r="S50"/>
      <c r="T50"/>
      <c r="U50"/>
      <c r="V50"/>
      <c r="W50"/>
      <c r="X50"/>
      <c r="Y50"/>
      <c r="Z50"/>
    </row>
    <row r="51" spans="17:26">
      <c r="Q51"/>
      <c r="R51"/>
      <c r="S51"/>
      <c r="T51"/>
      <c r="U51"/>
      <c r="V51"/>
      <c r="W51"/>
      <c r="X51"/>
      <c r="Y51"/>
      <c r="Z51"/>
    </row>
    <row r="52" spans="17:26">
      <c r="Q52"/>
      <c r="R52"/>
      <c r="S52"/>
      <c r="T52"/>
      <c r="U52"/>
      <c r="V52"/>
      <c r="W52"/>
      <c r="X52"/>
      <c r="Y52"/>
      <c r="Z52"/>
    </row>
    <row r="53" spans="17:26">
      <c r="Q53"/>
      <c r="R53"/>
      <c r="S53"/>
      <c r="T53"/>
      <c r="U53"/>
      <c r="V53"/>
      <c r="W53"/>
      <c r="X53"/>
      <c r="Y53"/>
      <c r="Z53"/>
    </row>
    <row r="54" spans="17:26">
      <c r="Q54"/>
      <c r="R54"/>
      <c r="S54"/>
      <c r="T54"/>
      <c r="U54"/>
      <c r="V54"/>
      <c r="W54"/>
      <c r="X54"/>
      <c r="Y54"/>
      <c r="Z54"/>
    </row>
    <row r="55" spans="17:26">
      <c r="Q55"/>
      <c r="R55"/>
      <c r="S55"/>
      <c r="T55"/>
      <c r="U55"/>
      <c r="V55"/>
      <c r="W55"/>
      <c r="X55"/>
      <c r="Y55"/>
      <c r="Z55"/>
    </row>
    <row r="56" spans="17:26">
      <c r="Q56"/>
      <c r="R56"/>
      <c r="S56"/>
      <c r="T56"/>
      <c r="U56"/>
      <c r="V56"/>
      <c r="W56"/>
      <c r="X56"/>
      <c r="Y56"/>
      <c r="Z56"/>
    </row>
    <row r="57" spans="17:26">
      <c r="Q57"/>
      <c r="R57"/>
      <c r="S57"/>
      <c r="T57"/>
      <c r="U57"/>
      <c r="V57"/>
      <c r="W57"/>
      <c r="X57"/>
      <c r="Y57"/>
      <c r="Z57"/>
    </row>
    <row r="58" spans="17:26">
      <c r="Q58"/>
      <c r="R58"/>
      <c r="S58"/>
      <c r="T58"/>
      <c r="U58"/>
      <c r="V58"/>
      <c r="W58"/>
      <c r="X58"/>
      <c r="Y58"/>
      <c r="Z58"/>
    </row>
    <row r="59" spans="17:26">
      <c r="Q59"/>
      <c r="R59"/>
      <c r="S59"/>
      <c r="T59"/>
      <c r="U59"/>
      <c r="V59"/>
      <c r="W59"/>
      <c r="X59"/>
      <c r="Y59"/>
      <c r="Z59"/>
    </row>
    <row r="60" spans="17:26">
      <c r="Q60"/>
      <c r="R60"/>
      <c r="S60"/>
      <c r="T60"/>
      <c r="U60"/>
      <c r="V60"/>
      <c r="W60"/>
      <c r="X60"/>
      <c r="Y60"/>
      <c r="Z60"/>
    </row>
    <row r="61" spans="17:26">
      <c r="Q61"/>
      <c r="R61"/>
      <c r="S61"/>
      <c r="T61"/>
      <c r="U61"/>
      <c r="V61"/>
      <c r="W61"/>
      <c r="X61"/>
      <c r="Y61"/>
      <c r="Z61"/>
    </row>
    <row r="62" spans="17:26">
      <c r="Q62"/>
      <c r="R62"/>
      <c r="S62"/>
      <c r="T62"/>
      <c r="U62"/>
      <c r="V62"/>
      <c r="W62"/>
      <c r="X62"/>
      <c r="Y62"/>
      <c r="Z62"/>
    </row>
    <row r="63" spans="17:26">
      <c r="Q63"/>
      <c r="R63"/>
      <c r="S63"/>
      <c r="T63"/>
      <c r="U63"/>
      <c r="V63"/>
      <c r="W63"/>
      <c r="X63"/>
      <c r="Y63"/>
      <c r="Z63"/>
    </row>
    <row r="64" spans="17:26">
      <c r="Q64"/>
      <c r="R64"/>
      <c r="S64"/>
      <c r="T64"/>
      <c r="U64"/>
      <c r="V64"/>
      <c r="W64"/>
      <c r="X64"/>
      <c r="Y64"/>
      <c r="Z64"/>
    </row>
    <row r="65" spans="17:26">
      <c r="Q65"/>
      <c r="R65"/>
      <c r="S65"/>
      <c r="T65"/>
      <c r="U65"/>
      <c r="V65"/>
      <c r="W65"/>
      <c r="X65"/>
      <c r="Y65"/>
      <c r="Z65"/>
    </row>
    <row r="66" spans="17:26">
      <c r="Q66"/>
      <c r="R66"/>
      <c r="S66"/>
      <c r="T66"/>
      <c r="U66"/>
      <c r="V66"/>
      <c r="W66"/>
      <c r="X66"/>
      <c r="Y66"/>
      <c r="Z66"/>
    </row>
    <row r="67" spans="17:26">
      <c r="Q67"/>
      <c r="R67"/>
      <c r="S67"/>
      <c r="T67"/>
      <c r="U67"/>
      <c r="V67"/>
      <c r="W67"/>
      <c r="X67"/>
      <c r="Y67"/>
      <c r="Z67"/>
    </row>
    <row r="68" spans="17:26">
      <c r="Q68"/>
      <c r="R68"/>
      <c r="S68"/>
      <c r="T68"/>
      <c r="U68"/>
      <c r="V68"/>
      <c r="W68"/>
      <c r="X68"/>
      <c r="Y68"/>
      <c r="Z68"/>
    </row>
    <row r="69" spans="17:26">
      <c r="Q69"/>
      <c r="R69"/>
      <c r="S69"/>
      <c r="T69"/>
      <c r="U69"/>
      <c r="V69"/>
      <c r="W69"/>
      <c r="X69"/>
      <c r="Y69"/>
      <c r="Z69"/>
    </row>
    <row r="70" spans="17:26">
      <c r="Q70"/>
      <c r="R70"/>
      <c r="S70"/>
      <c r="T70"/>
      <c r="U70"/>
      <c r="V70"/>
      <c r="W70"/>
      <c r="X70"/>
      <c r="Y70"/>
      <c r="Z70"/>
    </row>
    <row r="71" spans="17:26">
      <c r="Q71"/>
      <c r="R71"/>
      <c r="S71"/>
      <c r="T71"/>
      <c r="U71"/>
      <c r="V71"/>
      <c r="W71"/>
      <c r="X71"/>
      <c r="Y71"/>
      <c r="Z71"/>
    </row>
    <row r="72" spans="17:26">
      <c r="Q72"/>
      <c r="R72"/>
      <c r="S72"/>
      <c r="T72"/>
      <c r="U72"/>
      <c r="V72"/>
      <c r="W72"/>
      <c r="X72"/>
      <c r="Y72"/>
      <c r="Z72"/>
    </row>
    <row r="73" spans="17:26">
      <c r="Q73"/>
      <c r="R73"/>
      <c r="S73"/>
      <c r="T73"/>
      <c r="U73"/>
      <c r="V73"/>
      <c r="W73"/>
      <c r="X73"/>
      <c r="Y73"/>
      <c r="Z73"/>
    </row>
    <row r="74" spans="17:26">
      <c r="Q74"/>
      <c r="R74"/>
      <c r="S74"/>
      <c r="T74"/>
      <c r="U74"/>
      <c r="V74"/>
      <c r="W74"/>
      <c r="X74"/>
      <c r="Y74"/>
      <c r="Z74"/>
    </row>
    <row r="75" spans="17:26">
      <c r="Q75"/>
      <c r="R75"/>
      <c r="S75"/>
      <c r="T75"/>
      <c r="U75"/>
      <c r="V75"/>
      <c r="W75"/>
      <c r="X75"/>
      <c r="Y75"/>
      <c r="Z75"/>
    </row>
    <row r="76" spans="17:26">
      <c r="Q76"/>
      <c r="R76"/>
      <c r="S76"/>
      <c r="T76"/>
      <c r="U76"/>
      <c r="V76"/>
      <c r="W76"/>
      <c r="X76"/>
      <c r="Y76"/>
      <c r="Z76"/>
    </row>
    <row r="77" spans="17:26">
      <c r="Q77"/>
      <c r="R77"/>
      <c r="S77"/>
      <c r="T77"/>
      <c r="U77"/>
      <c r="V77"/>
      <c r="W77"/>
      <c r="X77"/>
      <c r="Y77"/>
      <c r="Z77"/>
    </row>
    <row r="78" spans="17:26">
      <c r="Q78"/>
      <c r="R78"/>
      <c r="S78"/>
      <c r="T78"/>
      <c r="U78"/>
      <c r="V78"/>
      <c r="W78"/>
      <c r="X78"/>
      <c r="Y78"/>
      <c r="Z78"/>
    </row>
    <row r="79" spans="17:26">
      <c r="Q79"/>
      <c r="R79"/>
      <c r="S79"/>
      <c r="T79"/>
      <c r="U79"/>
      <c r="V79"/>
      <c r="W79"/>
      <c r="X79"/>
      <c r="Y79"/>
      <c r="Z79"/>
    </row>
    <row r="80" spans="17:26">
      <c r="Q80"/>
      <c r="R80"/>
      <c r="S80"/>
      <c r="T80"/>
      <c r="U80"/>
      <c r="V80"/>
      <c r="W80"/>
      <c r="X80"/>
      <c r="Y80"/>
      <c r="Z80"/>
    </row>
    <row r="81" spans="17:26">
      <c r="Q81"/>
      <c r="R81"/>
      <c r="S81"/>
      <c r="T81"/>
      <c r="U81"/>
      <c r="V81"/>
      <c r="W81"/>
      <c r="X81"/>
      <c r="Y81"/>
      <c r="Z81"/>
    </row>
    <row r="82" spans="17:26">
      <c r="Q82"/>
      <c r="R82"/>
      <c r="S82"/>
      <c r="T82"/>
      <c r="U82"/>
      <c r="V82"/>
      <c r="W82"/>
      <c r="X82"/>
      <c r="Y82"/>
      <c r="Z82"/>
    </row>
    <row r="83" spans="17:26">
      <c r="Q83"/>
      <c r="R83"/>
      <c r="S83"/>
      <c r="T83"/>
      <c r="U83"/>
      <c r="V83"/>
      <c r="W83"/>
      <c r="X83"/>
      <c r="Y83"/>
      <c r="Z83"/>
    </row>
    <row r="84" spans="17:26">
      <c r="Q84"/>
      <c r="R84"/>
      <c r="S84"/>
      <c r="T84"/>
      <c r="U84"/>
      <c r="V84"/>
      <c r="W84"/>
      <c r="X84"/>
      <c r="Y84"/>
      <c r="Z84"/>
    </row>
    <row r="85" spans="17:26">
      <c r="Q85"/>
      <c r="R85"/>
      <c r="S85"/>
      <c r="T85"/>
      <c r="U85"/>
      <c r="V85"/>
      <c r="W85"/>
      <c r="X85"/>
      <c r="Y85"/>
      <c r="Z85"/>
    </row>
    <row r="86" spans="17:26">
      <c r="Q86"/>
      <c r="R86"/>
      <c r="S86"/>
      <c r="T86"/>
      <c r="U86"/>
      <c r="V86"/>
      <c r="W86"/>
      <c r="X86"/>
      <c r="Y86"/>
      <c r="Z86"/>
    </row>
    <row r="87" spans="17:26">
      <c r="Q87"/>
      <c r="R87"/>
      <c r="S87"/>
      <c r="T87"/>
      <c r="U87"/>
      <c r="V87"/>
      <c r="W87"/>
      <c r="X87"/>
      <c r="Y87"/>
      <c r="Z87"/>
    </row>
    <row r="88" spans="17:26">
      <c r="Q88"/>
      <c r="R88"/>
      <c r="S88"/>
      <c r="T88"/>
      <c r="U88"/>
      <c r="V88"/>
      <c r="W88"/>
      <c r="X88"/>
      <c r="Y88"/>
      <c r="Z88"/>
    </row>
    <row r="89" spans="17:26">
      <c r="Q89"/>
      <c r="R89"/>
      <c r="S89"/>
      <c r="T89"/>
      <c r="U89"/>
      <c r="V89"/>
      <c r="W89"/>
      <c r="X89"/>
      <c r="Y89"/>
      <c r="Z89"/>
    </row>
    <row r="90" spans="17:26">
      <c r="Q90"/>
      <c r="R90"/>
      <c r="S90"/>
      <c r="T90"/>
      <c r="U90"/>
      <c r="V90"/>
      <c r="W90"/>
      <c r="X90"/>
      <c r="Y90"/>
      <c r="Z90"/>
    </row>
    <row r="91" spans="17:26">
      <c r="Q91"/>
      <c r="R91"/>
      <c r="S91"/>
      <c r="T91"/>
      <c r="U91"/>
      <c r="V91"/>
      <c r="W91"/>
      <c r="X91"/>
      <c r="Y91"/>
      <c r="Z91"/>
    </row>
    <row r="92" spans="17:26">
      <c r="Q92"/>
      <c r="R92"/>
      <c r="S92"/>
      <c r="T92"/>
      <c r="U92"/>
      <c r="V92"/>
      <c r="W92"/>
      <c r="X92"/>
      <c r="Y92"/>
      <c r="Z92"/>
    </row>
    <row r="93" spans="17:26">
      <c r="Q93"/>
      <c r="R93"/>
      <c r="S93"/>
      <c r="T93"/>
      <c r="U93"/>
      <c r="V93"/>
      <c r="W93"/>
      <c r="X93"/>
      <c r="Y93"/>
      <c r="Z93"/>
    </row>
    <row r="94" spans="17:26">
      <c r="Q94"/>
      <c r="R94"/>
      <c r="S94"/>
      <c r="T94"/>
      <c r="U94"/>
      <c r="V94"/>
      <c r="W94"/>
      <c r="X94"/>
      <c r="Y94"/>
      <c r="Z94"/>
    </row>
    <row r="95" spans="17:26">
      <c r="Q95"/>
      <c r="R95"/>
      <c r="S95"/>
      <c r="T95"/>
      <c r="U95"/>
      <c r="V95"/>
      <c r="W95"/>
      <c r="X95"/>
      <c r="Y95"/>
      <c r="Z95"/>
    </row>
    <row r="96" spans="17:26">
      <c r="Q96"/>
      <c r="R96"/>
      <c r="S96"/>
      <c r="T96"/>
      <c r="U96"/>
      <c r="V96"/>
      <c r="W96"/>
      <c r="X96"/>
      <c r="Y96"/>
      <c r="Z96"/>
    </row>
    <row r="97" spans="17:26">
      <c r="Q97"/>
      <c r="R97"/>
      <c r="S97"/>
      <c r="T97"/>
      <c r="U97"/>
      <c r="V97"/>
      <c r="W97"/>
      <c r="X97"/>
      <c r="Y97"/>
      <c r="Z97"/>
    </row>
    <row r="98" spans="17:26">
      <c r="Q98"/>
      <c r="R98"/>
      <c r="S98"/>
      <c r="T98"/>
      <c r="U98"/>
      <c r="V98"/>
      <c r="W98"/>
      <c r="X98"/>
      <c r="Y98"/>
      <c r="Z98"/>
    </row>
    <row r="99" spans="17:26">
      <c r="Q99"/>
      <c r="R99"/>
      <c r="S99"/>
      <c r="T99"/>
      <c r="U99"/>
      <c r="V99"/>
      <c r="W99"/>
      <c r="X99"/>
      <c r="Y99"/>
      <c r="Z99"/>
    </row>
    <row r="100" spans="17:26">
      <c r="Q100"/>
      <c r="R100"/>
      <c r="S100"/>
      <c r="T100"/>
      <c r="U100"/>
      <c r="V100"/>
      <c r="W100"/>
      <c r="X100"/>
      <c r="Y100"/>
      <c r="Z100"/>
    </row>
    <row r="101" spans="17:26">
      <c r="Q101"/>
      <c r="R101"/>
      <c r="S101"/>
      <c r="T101"/>
      <c r="U101"/>
      <c r="V101"/>
      <c r="W101"/>
      <c r="X101"/>
      <c r="Y101"/>
      <c r="Z101"/>
    </row>
    <row r="102" spans="17:26">
      <c r="Q102"/>
      <c r="R102"/>
      <c r="S102"/>
      <c r="T102"/>
      <c r="U102"/>
      <c r="V102"/>
      <c r="W102"/>
      <c r="X102"/>
      <c r="Y102"/>
      <c r="Z102"/>
    </row>
    <row r="103" spans="17:26">
      <c r="Q103"/>
      <c r="R103"/>
      <c r="S103"/>
      <c r="T103"/>
      <c r="U103"/>
      <c r="V103"/>
      <c r="W103"/>
      <c r="X103"/>
      <c r="Y103"/>
      <c r="Z103"/>
    </row>
    <row r="104" spans="17:26">
      <c r="Q104"/>
      <c r="R104"/>
      <c r="S104"/>
      <c r="T104"/>
      <c r="U104"/>
      <c r="V104"/>
      <c r="W104"/>
      <c r="X104"/>
      <c r="Y104"/>
      <c r="Z104"/>
    </row>
    <row r="105" spans="17:26">
      <c r="Q105"/>
      <c r="R105"/>
      <c r="S105"/>
      <c r="T105"/>
      <c r="U105"/>
      <c r="V105"/>
      <c r="W105"/>
      <c r="X105"/>
      <c r="Y105"/>
      <c r="Z105"/>
    </row>
    <row r="106" spans="17:26">
      <c r="Q106"/>
      <c r="R106"/>
      <c r="S106"/>
      <c r="T106"/>
      <c r="U106"/>
      <c r="V106"/>
      <c r="W106"/>
      <c r="X106"/>
      <c r="Y106"/>
      <c r="Z106"/>
    </row>
    <row r="107" spans="17:26">
      <c r="Q107"/>
      <c r="R107"/>
      <c r="S107"/>
      <c r="T107"/>
      <c r="U107"/>
      <c r="V107"/>
      <c r="W107"/>
      <c r="X107"/>
      <c r="Y107"/>
      <c r="Z107"/>
    </row>
    <row r="108" spans="17:26">
      <c r="Q108"/>
      <c r="R108"/>
      <c r="S108"/>
      <c r="T108"/>
      <c r="U108"/>
      <c r="V108"/>
      <c r="W108"/>
      <c r="X108"/>
      <c r="Y108"/>
      <c r="Z108"/>
    </row>
    <row r="109" spans="17:26">
      <c r="Q109"/>
      <c r="R109"/>
      <c r="S109"/>
      <c r="T109"/>
      <c r="U109"/>
      <c r="V109"/>
      <c r="W109"/>
      <c r="X109"/>
      <c r="Y109"/>
      <c r="Z109"/>
    </row>
    <row r="110" spans="17:26">
      <c r="Q110"/>
      <c r="R110"/>
      <c r="S110"/>
      <c r="T110"/>
      <c r="U110"/>
      <c r="V110"/>
      <c r="W110"/>
      <c r="X110"/>
      <c r="Y110"/>
      <c r="Z110"/>
    </row>
    <row r="111" spans="17:26">
      <c r="Q111"/>
      <c r="R111"/>
      <c r="S111"/>
      <c r="T111"/>
      <c r="U111"/>
      <c r="V111"/>
      <c r="W111"/>
      <c r="X111"/>
      <c r="Y111"/>
      <c r="Z111"/>
    </row>
    <row r="112" spans="17:26">
      <c r="Q112"/>
      <c r="R112"/>
      <c r="S112"/>
      <c r="T112"/>
      <c r="U112"/>
      <c r="V112"/>
      <c r="W112"/>
      <c r="X112"/>
      <c r="Y112"/>
      <c r="Z112"/>
    </row>
    <row r="113" spans="17:26">
      <c r="Q113"/>
      <c r="R113"/>
      <c r="S113"/>
      <c r="T113"/>
      <c r="U113"/>
      <c r="V113"/>
      <c r="W113"/>
      <c r="X113"/>
      <c r="Y113"/>
      <c r="Z113"/>
    </row>
  </sheetData>
  <phoneticPr fontId="2" type="noConversion"/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C7:C11"/>
  <sheetViews>
    <sheetView workbookViewId="0">
      <selection activeCell="F25" sqref="F25"/>
    </sheetView>
  </sheetViews>
  <sheetFormatPr defaultRowHeight="16.5"/>
  <cols>
    <col min="3" max="3" width="20.5" bestFit="1" customWidth="1"/>
  </cols>
  <sheetData>
    <row r="7" spans="3:3">
      <c r="C7" s="205" t="s">
        <v>1245</v>
      </c>
    </row>
    <row r="8" spans="3:3">
      <c r="C8" s="205" t="s">
        <v>1246</v>
      </c>
    </row>
    <row r="9" spans="3:3">
      <c r="C9" s="205" t="s">
        <v>1247</v>
      </c>
    </row>
    <row r="10" spans="3:3">
      <c r="C10" s="205" t="s">
        <v>1248</v>
      </c>
    </row>
    <row r="11" spans="3:3">
      <c r="C11" s="205" t="s">
        <v>1249</v>
      </c>
    </row>
  </sheetData>
  <phoneticPr fontId="2" type="noConversion"/>
  <hyperlinks>
    <hyperlink ref="C7" r:id="rId1"/>
    <hyperlink ref="C8" r:id="rId2"/>
    <hyperlink ref="C9" r:id="rId3"/>
    <hyperlink ref="C10" r:id="rId4"/>
    <hyperlink ref="C11" r:id="rId5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11"/>
  <sheetViews>
    <sheetView zoomScale="85" zoomScaleNormal="85"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J3" sqref="J3"/>
    </sheetView>
  </sheetViews>
  <sheetFormatPr defaultColWidth="31" defaultRowHeight="16.5"/>
  <cols>
    <col min="1" max="1" width="46.75" bestFit="1" customWidth="1"/>
    <col min="2" max="2" width="17.625" bestFit="1" customWidth="1"/>
    <col min="3" max="3" width="58.125" customWidth="1"/>
    <col min="4" max="4" width="28.75" customWidth="1"/>
    <col min="5" max="5" width="36.5" bestFit="1" customWidth="1"/>
    <col min="6" max="6" width="25" bestFit="1" customWidth="1"/>
    <col min="7" max="7" width="27.625" bestFit="1" customWidth="1"/>
    <col min="8" max="8" width="30.875" bestFit="1" customWidth="1"/>
    <col min="9" max="9" width="43.5" bestFit="1" customWidth="1"/>
    <col min="10" max="10" width="18.5" bestFit="1" customWidth="1"/>
    <col min="11" max="11" width="7.5" bestFit="1" customWidth="1"/>
  </cols>
  <sheetData>
    <row r="1" spans="1:11">
      <c r="A1" s="196" t="s">
        <v>1250</v>
      </c>
      <c r="B1" s="196" t="s">
        <v>1251</v>
      </c>
      <c r="C1" s="196" t="s">
        <v>1252</v>
      </c>
      <c r="D1" s="196" t="s">
        <v>1253</v>
      </c>
      <c r="E1" s="196" t="s">
        <v>1254</v>
      </c>
      <c r="F1" s="196" t="s">
        <v>1255</v>
      </c>
      <c r="G1" s="196" t="s">
        <v>1256</v>
      </c>
      <c r="H1" s="196" t="s">
        <v>1257</v>
      </c>
      <c r="I1" s="196" t="s">
        <v>266</v>
      </c>
      <c r="J1" s="197" t="s">
        <v>1258</v>
      </c>
      <c r="K1" s="198" t="s">
        <v>1259</v>
      </c>
    </row>
    <row r="2" spans="1:11" ht="48">
      <c r="A2" s="199" t="s">
        <v>1260</v>
      </c>
      <c r="B2" s="199" t="s">
        <v>1261</v>
      </c>
      <c r="C2" s="199" t="s">
        <v>1262</v>
      </c>
      <c r="D2" s="199" t="s">
        <v>1263</v>
      </c>
      <c r="E2" s="199" t="s">
        <v>1264</v>
      </c>
      <c r="F2" s="199" t="s">
        <v>1265</v>
      </c>
      <c r="G2" s="199" t="s">
        <v>1266</v>
      </c>
      <c r="H2" s="199" t="s">
        <v>1267</v>
      </c>
      <c r="I2" s="200" t="s">
        <v>1268</v>
      </c>
      <c r="J2" s="201"/>
      <c r="K2" s="201"/>
    </row>
    <row r="3" spans="1:11" ht="63.75">
      <c r="A3" s="199" t="s">
        <v>1260</v>
      </c>
      <c r="B3" s="199" t="s">
        <v>1261</v>
      </c>
      <c r="C3" s="199" t="s">
        <v>1262</v>
      </c>
      <c r="D3" s="199" t="s">
        <v>1269</v>
      </c>
      <c r="E3" s="199" t="s">
        <v>1264</v>
      </c>
      <c r="F3" s="199" t="s">
        <v>1265</v>
      </c>
      <c r="G3" s="199" t="s">
        <v>1270</v>
      </c>
      <c r="H3" s="199" t="s">
        <v>1271</v>
      </c>
      <c r="I3" s="200" t="s">
        <v>1272</v>
      </c>
      <c r="J3" s="199" t="s">
        <v>1273</v>
      </c>
      <c r="K3" s="201"/>
    </row>
    <row r="4" spans="1:11">
      <c r="A4" s="199" t="s">
        <v>1260</v>
      </c>
      <c r="B4" s="202" t="s">
        <v>1196</v>
      </c>
      <c r="C4" s="199" t="s">
        <v>1274</v>
      </c>
      <c r="D4" s="199" t="s">
        <v>1275</v>
      </c>
      <c r="E4" s="203" t="s">
        <v>1196</v>
      </c>
      <c r="F4" s="199" t="s">
        <v>1276</v>
      </c>
      <c r="G4" s="199" t="s">
        <v>1277</v>
      </c>
      <c r="H4" s="203" t="s">
        <v>1196</v>
      </c>
      <c r="I4" s="204" t="s">
        <v>1278</v>
      </c>
      <c r="J4" s="201"/>
      <c r="K4" s="201"/>
    </row>
    <row r="5" spans="1:11">
      <c r="A5" s="199" t="s">
        <v>1260</v>
      </c>
      <c r="B5" s="202" t="s">
        <v>1196</v>
      </c>
      <c r="C5" s="199" t="s">
        <v>1279</v>
      </c>
      <c r="D5" s="199" t="s">
        <v>1275</v>
      </c>
      <c r="E5" s="203" t="s">
        <v>1196</v>
      </c>
      <c r="F5" s="199" t="s">
        <v>1276</v>
      </c>
      <c r="G5" s="199" t="s">
        <v>1280</v>
      </c>
      <c r="H5" s="203" t="s">
        <v>1196</v>
      </c>
      <c r="I5" s="204" t="s">
        <v>1281</v>
      </c>
      <c r="J5" s="201"/>
      <c r="K5" s="201"/>
    </row>
    <row r="6" spans="1:11" ht="48">
      <c r="A6" s="199" t="s">
        <v>1260</v>
      </c>
      <c r="B6" s="202" t="s">
        <v>1282</v>
      </c>
      <c r="C6" s="199" t="s">
        <v>1283</v>
      </c>
      <c r="D6" s="199" t="s">
        <v>1284</v>
      </c>
      <c r="E6" s="203" t="s">
        <v>1285</v>
      </c>
      <c r="F6" s="199" t="s">
        <v>1286</v>
      </c>
      <c r="G6" s="199" t="s">
        <v>1287</v>
      </c>
      <c r="H6" s="199" t="s">
        <v>1288</v>
      </c>
      <c r="I6" s="204" t="s">
        <v>1289</v>
      </c>
      <c r="J6" s="201"/>
      <c r="K6" s="201"/>
    </row>
    <row r="7" spans="1:11" ht="48">
      <c r="A7" s="199" t="s">
        <v>1260</v>
      </c>
      <c r="B7" s="202" t="s">
        <v>1282</v>
      </c>
      <c r="C7" s="199" t="s">
        <v>1290</v>
      </c>
      <c r="D7" s="199" t="s">
        <v>1284</v>
      </c>
      <c r="E7" s="203" t="s">
        <v>1285</v>
      </c>
      <c r="F7" s="199" t="s">
        <v>1286</v>
      </c>
      <c r="G7" s="199" t="s">
        <v>1291</v>
      </c>
      <c r="H7" s="199" t="s">
        <v>1288</v>
      </c>
      <c r="I7" s="204" t="s">
        <v>1292</v>
      </c>
      <c r="J7" s="199" t="s">
        <v>1273</v>
      </c>
      <c r="K7" s="201"/>
    </row>
    <row r="8" spans="1:11" ht="31.5">
      <c r="A8" s="199" t="s">
        <v>1196</v>
      </c>
      <c r="B8" s="199" t="s">
        <v>1293</v>
      </c>
      <c r="C8" s="199" t="s">
        <v>1294</v>
      </c>
      <c r="D8" s="199" t="s">
        <v>1295</v>
      </c>
      <c r="E8" s="199" t="s">
        <v>1196</v>
      </c>
      <c r="F8" s="199" t="s">
        <v>1296</v>
      </c>
      <c r="G8" s="203" t="s">
        <v>1297</v>
      </c>
      <c r="H8" s="203" t="s">
        <v>1196</v>
      </c>
      <c r="I8" s="204" t="s">
        <v>1298</v>
      </c>
      <c r="J8" s="201"/>
      <c r="K8" s="201"/>
    </row>
    <row r="9" spans="1:11" ht="66">
      <c r="A9" s="203" t="s">
        <v>1299</v>
      </c>
      <c r="B9" s="199" t="s">
        <v>1196</v>
      </c>
      <c r="C9" s="199" t="s">
        <v>1196</v>
      </c>
      <c r="D9" s="199" t="s">
        <v>1196</v>
      </c>
      <c r="E9" s="199" t="s">
        <v>1196</v>
      </c>
      <c r="F9" s="199" t="s">
        <v>1196</v>
      </c>
      <c r="G9" s="203" t="s">
        <v>1300</v>
      </c>
      <c r="H9" s="203" t="s">
        <v>1196</v>
      </c>
      <c r="I9" s="203" t="s">
        <v>1301</v>
      </c>
      <c r="J9" s="201"/>
      <c r="K9" s="201"/>
    </row>
    <row r="10" spans="1:11" ht="31.5">
      <c r="A10" s="201" t="s">
        <v>1302</v>
      </c>
      <c r="B10" s="202" t="s">
        <v>1303</v>
      </c>
      <c r="C10" s="199" t="s">
        <v>1304</v>
      </c>
      <c r="D10" s="199" t="s">
        <v>1305</v>
      </c>
      <c r="E10" s="203" t="s">
        <v>1306</v>
      </c>
      <c r="F10" s="199" t="s">
        <v>1307</v>
      </c>
      <c r="G10" s="203" t="s">
        <v>1308</v>
      </c>
      <c r="H10" s="203" t="s">
        <v>1196</v>
      </c>
      <c r="I10" s="203" t="s">
        <v>1309</v>
      </c>
      <c r="J10" s="201"/>
      <c r="K10" s="201"/>
    </row>
    <row r="11" spans="1:11" ht="31.5">
      <c r="A11" s="201" t="s">
        <v>1302</v>
      </c>
      <c r="B11" s="202" t="s">
        <v>1303</v>
      </c>
      <c r="C11" s="199" t="s">
        <v>1304</v>
      </c>
      <c r="D11" s="199" t="s">
        <v>1305</v>
      </c>
      <c r="E11" s="203" t="s">
        <v>1310</v>
      </c>
      <c r="F11" s="199" t="s">
        <v>1307</v>
      </c>
      <c r="G11" s="203" t="s">
        <v>1311</v>
      </c>
      <c r="H11" s="203" t="s">
        <v>1196</v>
      </c>
      <c r="I11" s="203" t="s">
        <v>1312</v>
      </c>
      <c r="J11" s="201"/>
      <c r="K11" s="20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14"/>
  <sheetViews>
    <sheetView topLeftCell="A6" zoomScale="70" zoomScaleNormal="70" workbookViewId="0">
      <selection activeCell="A11" sqref="A11"/>
    </sheetView>
  </sheetViews>
  <sheetFormatPr defaultRowHeight="16.5"/>
  <cols>
    <col min="1" max="1" width="74.375" customWidth="1"/>
    <col min="2" max="2" width="26.25" customWidth="1"/>
    <col min="3" max="3" width="67.25" customWidth="1"/>
    <col min="4" max="4" width="45.125" customWidth="1"/>
    <col min="5" max="5" width="35.125" customWidth="1"/>
    <col min="6" max="6" width="22.25" customWidth="1"/>
    <col min="7" max="7" width="30.5" customWidth="1"/>
    <col min="8" max="8" width="41.75" customWidth="1"/>
    <col min="9" max="9" width="43.5" customWidth="1"/>
    <col min="10" max="10" width="13.75" customWidth="1"/>
  </cols>
  <sheetData>
    <row r="1" spans="1:11">
      <c r="A1" s="196" t="s">
        <v>1250</v>
      </c>
      <c r="B1" s="196" t="s">
        <v>1251</v>
      </c>
      <c r="C1" s="196" t="s">
        <v>1252</v>
      </c>
      <c r="D1" s="196" t="s">
        <v>1253</v>
      </c>
      <c r="E1" s="196" t="s">
        <v>1254</v>
      </c>
      <c r="F1" s="196" t="s">
        <v>1255</v>
      </c>
      <c r="G1" s="196" t="s">
        <v>1256</v>
      </c>
      <c r="H1" s="196" t="s">
        <v>1257</v>
      </c>
      <c r="I1" s="196" t="s">
        <v>266</v>
      </c>
      <c r="J1" s="197" t="s">
        <v>1258</v>
      </c>
      <c r="K1" s="198" t="s">
        <v>1259</v>
      </c>
    </row>
    <row r="2" spans="1:11" ht="30.75" customHeight="1">
      <c r="A2" s="206" t="s">
        <v>1313</v>
      </c>
      <c r="B2" s="202" t="s">
        <v>1314</v>
      </c>
      <c r="C2" s="199" t="s">
        <v>1315</v>
      </c>
      <c r="D2" s="199" t="s">
        <v>1316</v>
      </c>
      <c r="E2" s="199" t="s">
        <v>1317</v>
      </c>
      <c r="F2" s="199" t="s">
        <v>1318</v>
      </c>
      <c r="G2" s="199" t="s">
        <v>1319</v>
      </c>
      <c r="H2" s="199" t="s">
        <v>1267</v>
      </c>
      <c r="I2" s="200" t="s">
        <v>1320</v>
      </c>
      <c r="J2" s="201"/>
      <c r="K2" s="201"/>
    </row>
    <row r="3" spans="1:11" ht="30.75" customHeight="1">
      <c r="A3" s="206" t="s">
        <v>1313</v>
      </c>
      <c r="B3" s="202" t="s">
        <v>1314</v>
      </c>
      <c r="C3" s="199" t="s">
        <v>1315</v>
      </c>
      <c r="D3" s="199" t="s">
        <v>1316</v>
      </c>
      <c r="E3" s="199" t="s">
        <v>1321</v>
      </c>
      <c r="F3" s="199" t="s">
        <v>1318</v>
      </c>
      <c r="G3" s="199" t="s">
        <v>1319</v>
      </c>
      <c r="H3" s="199" t="s">
        <v>1321</v>
      </c>
      <c r="I3" s="210" t="s">
        <v>1322</v>
      </c>
      <c r="J3" s="201"/>
      <c r="K3" s="201"/>
    </row>
    <row r="4" spans="1:11" ht="47.25" customHeight="1">
      <c r="A4" s="206" t="s">
        <v>1313</v>
      </c>
      <c r="B4" s="202" t="s">
        <v>1323</v>
      </c>
      <c r="C4" s="199" t="s">
        <v>1324</v>
      </c>
      <c r="D4" s="199" t="s">
        <v>1325</v>
      </c>
      <c r="E4" s="199" t="s">
        <v>1326</v>
      </c>
      <c r="F4" s="199" t="s">
        <v>1327</v>
      </c>
      <c r="G4" s="199" t="s">
        <v>1328</v>
      </c>
      <c r="H4" s="199" t="s">
        <v>1267</v>
      </c>
      <c r="I4" s="200" t="s">
        <v>1329</v>
      </c>
      <c r="J4" s="199"/>
      <c r="K4" s="201"/>
    </row>
    <row r="5" spans="1:11" ht="39" customHeight="1">
      <c r="A5" s="206" t="s">
        <v>1313</v>
      </c>
      <c r="B5" s="202" t="s">
        <v>1323</v>
      </c>
      <c r="C5" s="199" t="s">
        <v>1324</v>
      </c>
      <c r="D5" s="199" t="s">
        <v>1325</v>
      </c>
      <c r="E5" s="199" t="s">
        <v>1321</v>
      </c>
      <c r="F5" s="199" t="s">
        <v>1327</v>
      </c>
      <c r="G5" s="199" t="s">
        <v>1328</v>
      </c>
      <c r="H5" s="199" t="s">
        <v>1321</v>
      </c>
      <c r="I5" s="210" t="s">
        <v>1330</v>
      </c>
      <c r="J5" s="199"/>
      <c r="K5" s="201"/>
    </row>
    <row r="6" spans="1:11" ht="53.25" customHeight="1">
      <c r="A6" s="207" t="s">
        <v>1331</v>
      </c>
      <c r="B6" s="202" t="s">
        <v>1332</v>
      </c>
      <c r="C6" s="199" t="s">
        <v>1333</v>
      </c>
      <c r="D6" s="199" t="s">
        <v>1334</v>
      </c>
      <c r="E6" s="203" t="s">
        <v>1335</v>
      </c>
      <c r="F6" s="199" t="s">
        <v>1336</v>
      </c>
      <c r="G6" s="199" t="s">
        <v>1337</v>
      </c>
      <c r="H6" s="199" t="s">
        <v>1267</v>
      </c>
      <c r="I6" s="204" t="s">
        <v>1338</v>
      </c>
      <c r="J6" s="201"/>
      <c r="K6" s="201"/>
    </row>
    <row r="7" spans="1:11" ht="47.25" customHeight="1">
      <c r="A7" s="207" t="s">
        <v>1331</v>
      </c>
      <c r="B7" s="202" t="s">
        <v>1332</v>
      </c>
      <c r="C7" s="199" t="s">
        <v>1339</v>
      </c>
      <c r="D7" s="199" t="s">
        <v>1340</v>
      </c>
      <c r="E7" s="203" t="s">
        <v>1321</v>
      </c>
      <c r="F7" s="199" t="s">
        <v>1336</v>
      </c>
      <c r="G7" s="199" t="s">
        <v>1337</v>
      </c>
      <c r="H7" s="203" t="s">
        <v>1321</v>
      </c>
      <c r="I7" s="204" t="s">
        <v>1341</v>
      </c>
      <c r="J7" s="201"/>
      <c r="K7" s="201"/>
    </row>
    <row r="8" spans="1:11" ht="54.75" customHeight="1">
      <c r="A8" s="201" t="s">
        <v>1302</v>
      </c>
      <c r="B8" s="202" t="s">
        <v>1342</v>
      </c>
      <c r="C8" s="199" t="s">
        <v>1343</v>
      </c>
      <c r="D8" s="199" t="s">
        <v>1344</v>
      </c>
      <c r="E8" s="203" t="s">
        <v>1345</v>
      </c>
      <c r="F8" s="199" t="s">
        <v>1346</v>
      </c>
      <c r="G8" s="199" t="s">
        <v>1347</v>
      </c>
      <c r="H8" s="199" t="s">
        <v>1267</v>
      </c>
      <c r="I8" s="204" t="s">
        <v>1348</v>
      </c>
      <c r="J8" s="201"/>
      <c r="K8" s="201"/>
    </row>
    <row r="9" spans="1:11" ht="53.25" customHeight="1">
      <c r="A9" s="201" t="s">
        <v>1302</v>
      </c>
      <c r="B9" s="202" t="s">
        <v>1342</v>
      </c>
      <c r="C9" s="199" t="s">
        <v>1349</v>
      </c>
      <c r="D9" s="199" t="s">
        <v>1350</v>
      </c>
      <c r="E9" s="203" t="s">
        <v>1321</v>
      </c>
      <c r="F9" s="199" t="s">
        <v>1346</v>
      </c>
      <c r="G9" s="199" t="s">
        <v>1347</v>
      </c>
      <c r="H9" s="203" t="s">
        <v>1321</v>
      </c>
      <c r="I9" s="204" t="s">
        <v>1351</v>
      </c>
      <c r="J9" s="199"/>
      <c r="K9" s="201"/>
    </row>
    <row r="10" spans="1:11" ht="33.75" customHeight="1">
      <c r="A10" s="207" t="s">
        <v>83</v>
      </c>
      <c r="B10" s="202" t="s">
        <v>1352</v>
      </c>
      <c r="C10" s="199" t="s">
        <v>1353</v>
      </c>
      <c r="D10" s="199" t="s">
        <v>1354</v>
      </c>
      <c r="E10" s="209" t="s">
        <v>1355</v>
      </c>
      <c r="F10" s="199" t="s">
        <v>1356</v>
      </c>
      <c r="G10" s="203" t="s">
        <v>1357</v>
      </c>
      <c r="H10" s="203" t="s">
        <v>1196</v>
      </c>
      <c r="I10" s="204" t="s">
        <v>1358</v>
      </c>
      <c r="J10" s="201"/>
      <c r="K10" s="201"/>
    </row>
    <row r="11" spans="1:11" ht="57" customHeight="1">
      <c r="A11" s="207" t="s">
        <v>83</v>
      </c>
      <c r="B11" s="202" t="s">
        <v>1352</v>
      </c>
      <c r="C11" s="199" t="s">
        <v>1353</v>
      </c>
      <c r="D11" s="199" t="s">
        <v>1359</v>
      </c>
      <c r="E11" s="203" t="s">
        <v>1321</v>
      </c>
      <c r="F11" s="199" t="s">
        <v>1356</v>
      </c>
      <c r="G11" s="203" t="s">
        <v>1357</v>
      </c>
      <c r="H11" s="203" t="s">
        <v>1196</v>
      </c>
      <c r="I11" s="203" t="s">
        <v>1360</v>
      </c>
      <c r="J11" s="201"/>
      <c r="K11" s="201"/>
    </row>
    <row r="12" spans="1:11" ht="53.25" customHeight="1">
      <c r="A12" s="208" t="s">
        <v>1361</v>
      </c>
      <c r="B12" s="202" t="s">
        <v>1362</v>
      </c>
      <c r="C12" s="199" t="s">
        <v>1363</v>
      </c>
      <c r="D12" s="199" t="s">
        <v>1364</v>
      </c>
      <c r="E12" s="203" t="s">
        <v>1365</v>
      </c>
      <c r="F12" s="199" t="s">
        <v>1366</v>
      </c>
      <c r="G12" s="203" t="s">
        <v>1367</v>
      </c>
      <c r="H12" s="203" t="s">
        <v>1196</v>
      </c>
      <c r="I12" s="203" t="s">
        <v>1368</v>
      </c>
      <c r="J12" s="201"/>
      <c r="K12" s="201"/>
    </row>
    <row r="13" spans="1:11" ht="47.25">
      <c r="A13" s="208" t="s">
        <v>1361</v>
      </c>
      <c r="B13" s="202" t="s">
        <v>1362</v>
      </c>
      <c r="C13" s="199" t="s">
        <v>1369</v>
      </c>
      <c r="D13" s="199" t="s">
        <v>1305</v>
      </c>
      <c r="E13" s="203" t="s">
        <v>1321</v>
      </c>
      <c r="F13" s="199" t="s">
        <v>1366</v>
      </c>
      <c r="G13" s="203" t="s">
        <v>1367</v>
      </c>
      <c r="H13" s="203" t="s">
        <v>1196</v>
      </c>
      <c r="I13" s="203" t="s">
        <v>1370</v>
      </c>
      <c r="J13" s="201"/>
      <c r="K13" s="201"/>
    </row>
    <row r="14" spans="1:11">
      <c r="A14" t="s">
        <v>1371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6.5"/>
  <sheetData/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C18" sqref="C18"/>
    </sheetView>
  </sheetViews>
  <sheetFormatPr defaultRowHeight="16.5"/>
  <cols>
    <col min="1" max="1" width="24.25" bestFit="1" customWidth="1"/>
    <col min="2" max="2" width="26.5" bestFit="1" customWidth="1"/>
    <col min="3" max="3" width="36.5" bestFit="1" customWidth="1"/>
  </cols>
  <sheetData>
    <row r="3" spans="1:4">
      <c r="A3" t="s">
        <v>1372</v>
      </c>
      <c r="B3" t="s">
        <v>1373</v>
      </c>
      <c r="C3" t="s">
        <v>1374</v>
      </c>
    </row>
    <row r="4" spans="1:4">
      <c r="A4" t="s">
        <v>1375</v>
      </c>
      <c r="C4" t="s">
        <v>1376</v>
      </c>
      <c r="D4" t="s">
        <v>1377</v>
      </c>
    </row>
    <row r="5" spans="1:4">
      <c r="A5" t="s">
        <v>1378</v>
      </c>
      <c r="D5" t="s">
        <v>1379</v>
      </c>
    </row>
    <row r="6" spans="1:4">
      <c r="A6" t="s">
        <v>1380</v>
      </c>
      <c r="D6" t="s">
        <v>1381</v>
      </c>
    </row>
    <row r="7" spans="1:4">
      <c r="A7" t="s">
        <v>1382</v>
      </c>
      <c r="D7" t="s">
        <v>1383</v>
      </c>
    </row>
    <row r="8" spans="1:4">
      <c r="A8" t="s">
        <v>1384</v>
      </c>
      <c r="B8" t="s">
        <v>1385</v>
      </c>
      <c r="C8" t="s">
        <v>1386</v>
      </c>
    </row>
    <row r="9" spans="1:4">
      <c r="A9" t="s">
        <v>1387</v>
      </c>
      <c r="B9" t="s">
        <v>1388</v>
      </c>
      <c r="C9" t="s">
        <v>1389</v>
      </c>
    </row>
    <row r="10" spans="1:4">
      <c r="A10" t="s">
        <v>1390</v>
      </c>
      <c r="C10" t="s">
        <v>1391</v>
      </c>
    </row>
    <row r="11" spans="1:4">
      <c r="A11" t="s">
        <v>1392</v>
      </c>
    </row>
    <row r="12" spans="1:4">
      <c r="A12" t="s">
        <v>1393</v>
      </c>
      <c r="C12" t="s">
        <v>1394</v>
      </c>
    </row>
    <row r="13" spans="1:4">
      <c r="A13" t="s">
        <v>1395</v>
      </c>
      <c r="D13" t="s">
        <v>1379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pane ySplit="1" topLeftCell="A5" activePane="bottomLeft" state="frozen"/>
      <selection activeCell="D6" sqref="D6"/>
      <selection pane="bottomLeft" activeCell="D9" sqref="D9"/>
    </sheetView>
  </sheetViews>
  <sheetFormatPr defaultRowHeight="16.5"/>
  <cols>
    <col min="1" max="1" width="11.5" bestFit="1" customWidth="1"/>
    <col min="2" max="2" width="9.125" bestFit="1" customWidth="1"/>
    <col min="3" max="3" width="20" bestFit="1" customWidth="1"/>
    <col min="4" max="4" width="35.375" customWidth="1"/>
    <col min="5" max="5" width="43.625" customWidth="1"/>
    <col min="6" max="6" width="32.125" bestFit="1" customWidth="1"/>
    <col min="7" max="7" width="16.25" customWidth="1"/>
    <col min="8" max="8" width="18.375" bestFit="1" customWidth="1"/>
    <col min="9" max="9" width="54.375" bestFit="1" customWidth="1"/>
  </cols>
  <sheetData>
    <row r="1" spans="1:12" ht="33">
      <c r="A1" s="9" t="s">
        <v>0</v>
      </c>
      <c r="B1" s="10" t="s">
        <v>172</v>
      </c>
      <c r="C1" s="10" t="s">
        <v>173</v>
      </c>
      <c r="D1" s="10" t="s">
        <v>174</v>
      </c>
      <c r="E1" s="10" t="s">
        <v>175</v>
      </c>
      <c r="F1" s="10" t="s">
        <v>176</v>
      </c>
      <c r="G1" s="10" t="s">
        <v>177</v>
      </c>
      <c r="H1" s="10" t="s">
        <v>178</v>
      </c>
      <c r="I1" s="10" t="s">
        <v>179</v>
      </c>
      <c r="J1" s="15" t="s">
        <v>16</v>
      </c>
      <c r="K1" s="15" t="s">
        <v>17</v>
      </c>
      <c r="L1" s="15" t="s">
        <v>18</v>
      </c>
    </row>
    <row r="2" spans="1:12">
      <c r="A2" s="8" t="s">
        <v>35</v>
      </c>
      <c r="B2" t="s">
        <v>180</v>
      </c>
      <c r="C2" t="s">
        <v>44</v>
      </c>
      <c r="D2" t="s">
        <v>181</v>
      </c>
      <c r="E2" t="s">
        <v>182</v>
      </c>
      <c r="F2" t="s">
        <v>183</v>
      </c>
      <c r="G2" t="s">
        <v>184</v>
      </c>
      <c r="H2" t="s">
        <v>185</v>
      </c>
      <c r="J2" t="s">
        <v>33</v>
      </c>
      <c r="K2" t="s">
        <v>34</v>
      </c>
      <c r="L2">
        <v>2</v>
      </c>
    </row>
    <row r="3" spans="1:12" ht="33">
      <c r="A3" s="8" t="s">
        <v>35</v>
      </c>
      <c r="F3" t="s">
        <v>186</v>
      </c>
      <c r="G3" t="s">
        <v>187</v>
      </c>
      <c r="H3" t="s">
        <v>185</v>
      </c>
      <c r="I3" t="s">
        <v>188</v>
      </c>
      <c r="J3" s="4" t="s">
        <v>34</v>
      </c>
      <c r="K3" s="4" t="s">
        <v>34</v>
      </c>
      <c r="L3" s="16" t="s">
        <v>43</v>
      </c>
    </row>
    <row r="4" spans="1:12">
      <c r="A4" s="8" t="s">
        <v>35</v>
      </c>
      <c r="F4" t="s">
        <v>189</v>
      </c>
      <c r="G4" t="s">
        <v>187</v>
      </c>
      <c r="H4" t="s">
        <v>190</v>
      </c>
      <c r="I4" t="s">
        <v>191</v>
      </c>
      <c r="J4" s="4" t="s">
        <v>34</v>
      </c>
      <c r="K4" s="4" t="s">
        <v>33</v>
      </c>
      <c r="L4">
        <v>2</v>
      </c>
    </row>
    <row r="5" spans="1:12">
      <c r="A5" s="8" t="s">
        <v>35</v>
      </c>
      <c r="F5" t="s">
        <v>192</v>
      </c>
      <c r="G5" t="s">
        <v>187</v>
      </c>
      <c r="H5" t="s">
        <v>190</v>
      </c>
      <c r="I5" t="s">
        <v>193</v>
      </c>
      <c r="J5" s="4" t="s">
        <v>34</v>
      </c>
      <c r="K5" s="4" t="s">
        <v>33</v>
      </c>
      <c r="L5">
        <v>2</v>
      </c>
    </row>
    <row r="6" spans="1:12" ht="33">
      <c r="A6" s="8" t="s">
        <v>35</v>
      </c>
      <c r="B6" t="s">
        <v>194</v>
      </c>
      <c r="C6" t="s">
        <v>44</v>
      </c>
      <c r="D6" t="s">
        <v>195</v>
      </c>
      <c r="E6" t="s">
        <v>196</v>
      </c>
      <c r="F6" t="s">
        <v>197</v>
      </c>
      <c r="G6" t="s">
        <v>184</v>
      </c>
      <c r="H6" s="11"/>
      <c r="J6" s="4" t="s">
        <v>34</v>
      </c>
      <c r="K6" s="4" t="s">
        <v>33</v>
      </c>
      <c r="L6" s="16" t="s">
        <v>43</v>
      </c>
    </row>
    <row r="7" spans="1:12">
      <c r="A7" s="8" t="s">
        <v>35</v>
      </c>
      <c r="B7" t="s">
        <v>194</v>
      </c>
      <c r="C7" t="s">
        <v>150</v>
      </c>
      <c r="D7" t="s">
        <v>198</v>
      </c>
      <c r="E7" t="s">
        <v>199</v>
      </c>
      <c r="F7" t="s">
        <v>200</v>
      </c>
      <c r="G7" t="s">
        <v>184</v>
      </c>
      <c r="H7" s="11"/>
      <c r="J7" s="4" t="s">
        <v>33</v>
      </c>
      <c r="K7" s="4" t="s">
        <v>33</v>
      </c>
      <c r="L7">
        <v>8</v>
      </c>
    </row>
    <row r="8" spans="1:12">
      <c r="A8" s="3" t="s">
        <v>201</v>
      </c>
      <c r="B8" t="s">
        <v>202</v>
      </c>
      <c r="J8" s="4" t="s">
        <v>33</v>
      </c>
      <c r="K8" s="4" t="s">
        <v>33</v>
      </c>
      <c r="L8">
        <v>2</v>
      </c>
    </row>
    <row r="9" spans="1:12" ht="297">
      <c r="A9" s="3" t="s">
        <v>48</v>
      </c>
      <c r="B9" t="s">
        <v>202</v>
      </c>
      <c r="C9" s="42" t="s">
        <v>58</v>
      </c>
      <c r="D9" s="42" t="s">
        <v>203</v>
      </c>
      <c r="E9" s="42"/>
      <c r="F9" s="42" t="s">
        <v>204</v>
      </c>
      <c r="G9" t="s">
        <v>187</v>
      </c>
      <c r="H9" t="s">
        <v>185</v>
      </c>
      <c r="J9" s="4" t="s">
        <v>34</v>
      </c>
      <c r="K9" s="4" t="s">
        <v>34</v>
      </c>
      <c r="L9">
        <v>2</v>
      </c>
    </row>
    <row r="10" spans="1:12" ht="33">
      <c r="A10" s="3" t="s">
        <v>48</v>
      </c>
      <c r="B10" t="s">
        <v>205</v>
      </c>
      <c r="C10" s="42" t="s">
        <v>206</v>
      </c>
      <c r="D10" s="43" t="s">
        <v>207</v>
      </c>
      <c r="E10" s="42" t="s">
        <v>208</v>
      </c>
      <c r="F10" s="42" t="s">
        <v>204</v>
      </c>
      <c r="G10" t="s">
        <v>187</v>
      </c>
      <c r="H10" t="s">
        <v>185</v>
      </c>
      <c r="J10" s="4" t="s">
        <v>34</v>
      </c>
      <c r="K10" s="4" t="s">
        <v>33</v>
      </c>
      <c r="L10">
        <v>2</v>
      </c>
    </row>
    <row r="11" spans="1:12">
      <c r="A11" s="3" t="s">
        <v>64</v>
      </c>
      <c r="B11" t="s">
        <v>180</v>
      </c>
      <c r="C11" t="s">
        <v>71</v>
      </c>
      <c r="D11" t="s">
        <v>209</v>
      </c>
      <c r="E11" t="s">
        <v>210</v>
      </c>
      <c r="F11" t="s">
        <v>211</v>
      </c>
      <c r="G11" t="s">
        <v>184</v>
      </c>
      <c r="H11" t="s">
        <v>185</v>
      </c>
      <c r="J11" s="4" t="s">
        <v>34</v>
      </c>
      <c r="K11" s="4" t="s">
        <v>33</v>
      </c>
      <c r="L11">
        <v>2</v>
      </c>
    </row>
    <row r="12" spans="1:12">
      <c r="A12" s="3" t="s">
        <v>64</v>
      </c>
      <c r="B12" t="s">
        <v>180</v>
      </c>
      <c r="C12" t="s">
        <v>71</v>
      </c>
      <c r="D12" t="s">
        <v>212</v>
      </c>
      <c r="E12" t="s">
        <v>213</v>
      </c>
      <c r="F12" t="s">
        <v>214</v>
      </c>
      <c r="G12" t="s">
        <v>184</v>
      </c>
      <c r="H12" t="s">
        <v>185</v>
      </c>
      <c r="J12" s="4" t="s">
        <v>33</v>
      </c>
      <c r="K12" s="4" t="s">
        <v>33</v>
      </c>
      <c r="L12" s="17">
        <v>2</v>
      </c>
    </row>
    <row r="13" spans="1:12">
      <c r="A13" s="3" t="s">
        <v>64</v>
      </c>
      <c r="F13" t="s">
        <v>215</v>
      </c>
      <c r="G13" t="s">
        <v>187</v>
      </c>
      <c r="H13" t="s">
        <v>185</v>
      </c>
      <c r="I13" t="s">
        <v>216</v>
      </c>
      <c r="J13" s="4" t="s">
        <v>33</v>
      </c>
      <c r="K13" s="4" t="s">
        <v>33</v>
      </c>
      <c r="L13">
        <v>2</v>
      </c>
    </row>
    <row r="14" spans="1:12">
      <c r="A14" s="3" t="s">
        <v>64</v>
      </c>
      <c r="F14" t="s">
        <v>217</v>
      </c>
      <c r="G14" t="s">
        <v>187</v>
      </c>
      <c r="H14" t="s">
        <v>185</v>
      </c>
      <c r="I14" t="s">
        <v>218</v>
      </c>
      <c r="J14" s="4" t="s">
        <v>34</v>
      </c>
      <c r="K14" s="4" t="s">
        <v>33</v>
      </c>
      <c r="L14" s="17">
        <v>2</v>
      </c>
    </row>
    <row r="15" spans="1:12">
      <c r="A15" s="3" t="s">
        <v>64</v>
      </c>
      <c r="F15" t="s">
        <v>219</v>
      </c>
      <c r="G15" t="s">
        <v>187</v>
      </c>
      <c r="H15" t="s">
        <v>185</v>
      </c>
      <c r="I15" t="s">
        <v>220</v>
      </c>
      <c r="J15" s="4" t="s">
        <v>34</v>
      </c>
      <c r="K15" s="4" t="s">
        <v>33</v>
      </c>
      <c r="L15">
        <v>2</v>
      </c>
    </row>
    <row r="16" spans="1:12">
      <c r="A16" s="3" t="s">
        <v>64</v>
      </c>
      <c r="F16" t="s">
        <v>189</v>
      </c>
      <c r="G16" t="s">
        <v>187</v>
      </c>
      <c r="H16" t="s">
        <v>221</v>
      </c>
      <c r="I16" t="s">
        <v>191</v>
      </c>
      <c r="J16" s="4" t="s">
        <v>33</v>
      </c>
      <c r="K16" s="4" t="s">
        <v>33</v>
      </c>
      <c r="L16">
        <v>2</v>
      </c>
    </row>
    <row r="17" spans="1:12">
      <c r="A17" s="3" t="s">
        <v>64</v>
      </c>
      <c r="E17" t="s">
        <v>222</v>
      </c>
      <c r="F17" t="s">
        <v>223</v>
      </c>
      <c r="G17" t="s">
        <v>184</v>
      </c>
      <c r="H17" t="s">
        <v>221</v>
      </c>
      <c r="I17" t="s">
        <v>224</v>
      </c>
      <c r="J17" s="4" t="s">
        <v>33</v>
      </c>
      <c r="K17" s="4" t="s">
        <v>34</v>
      </c>
      <c r="L17" s="17">
        <v>2</v>
      </c>
    </row>
    <row r="18" spans="1:12">
      <c r="A18" s="13" t="s">
        <v>225</v>
      </c>
      <c r="B18" s="14" t="s">
        <v>194</v>
      </c>
      <c r="C18" s="14" t="s">
        <v>71</v>
      </c>
      <c r="D18" s="14" t="s">
        <v>209</v>
      </c>
      <c r="H18" t="s">
        <v>226</v>
      </c>
      <c r="J18" s="4" t="s">
        <v>34</v>
      </c>
      <c r="K18" s="4" t="s">
        <v>33</v>
      </c>
      <c r="L18">
        <v>2</v>
      </c>
    </row>
    <row r="19" spans="1:12">
      <c r="A19" s="13" t="s">
        <v>225</v>
      </c>
      <c r="B19" s="14" t="s">
        <v>194</v>
      </c>
      <c r="C19" s="14" t="s">
        <v>71</v>
      </c>
      <c r="D19" s="14" t="s">
        <v>212</v>
      </c>
      <c r="J19" s="4" t="s">
        <v>34</v>
      </c>
      <c r="K19" s="4" t="s">
        <v>33</v>
      </c>
      <c r="L19">
        <v>2</v>
      </c>
    </row>
    <row r="20" spans="1:12">
      <c r="A20" s="3" t="s">
        <v>227</v>
      </c>
      <c r="B20" t="s">
        <v>194</v>
      </c>
      <c r="C20" t="s">
        <v>150</v>
      </c>
      <c r="D20" t="s">
        <v>228</v>
      </c>
      <c r="E20" t="s">
        <v>229</v>
      </c>
      <c r="F20" s="12" t="s">
        <v>230</v>
      </c>
      <c r="G20" t="s">
        <v>187</v>
      </c>
      <c r="J20" s="4" t="s">
        <v>34</v>
      </c>
      <c r="K20" s="4" t="s">
        <v>33</v>
      </c>
      <c r="L20">
        <v>2</v>
      </c>
    </row>
    <row r="21" spans="1:12">
      <c r="A21" s="3" t="s">
        <v>231</v>
      </c>
      <c r="B21" t="s">
        <v>202</v>
      </c>
      <c r="C21" t="s">
        <v>95</v>
      </c>
      <c r="D21" t="s">
        <v>97</v>
      </c>
      <c r="E21" t="s">
        <v>232</v>
      </c>
      <c r="F21" s="12" t="s">
        <v>233</v>
      </c>
      <c r="G21" t="s">
        <v>187</v>
      </c>
    </row>
    <row r="22" spans="1:12">
      <c r="A22" s="3" t="s">
        <v>98</v>
      </c>
      <c r="B22" t="s">
        <v>202</v>
      </c>
      <c r="C22" t="s">
        <v>234</v>
      </c>
      <c r="D22" t="s">
        <v>235</v>
      </c>
      <c r="E22" t="s">
        <v>236</v>
      </c>
      <c r="F22" s="12" t="s">
        <v>237</v>
      </c>
      <c r="G22" t="s">
        <v>187</v>
      </c>
    </row>
    <row r="23" spans="1:12">
      <c r="A23" s="3" t="s">
        <v>106</v>
      </c>
      <c r="B23" t="s">
        <v>238</v>
      </c>
    </row>
    <row r="24" spans="1:12">
      <c r="A24" s="3" t="s">
        <v>112</v>
      </c>
      <c r="B24" t="s">
        <v>238</v>
      </c>
    </row>
    <row r="25" spans="1:12">
      <c r="A25" s="5" t="s">
        <v>239</v>
      </c>
      <c r="B25" t="s">
        <v>180</v>
      </c>
      <c r="C25" t="s">
        <v>103</v>
      </c>
      <c r="D25" t="s">
        <v>240</v>
      </c>
      <c r="F25" s="12" t="s">
        <v>241</v>
      </c>
      <c r="G25" t="s">
        <v>187</v>
      </c>
      <c r="H25" t="s">
        <v>185</v>
      </c>
      <c r="J25" s="4" t="s">
        <v>34</v>
      </c>
    </row>
    <row r="26" spans="1:12">
      <c r="A26" s="5" t="s">
        <v>239</v>
      </c>
      <c r="B26" t="s">
        <v>180</v>
      </c>
      <c r="C26" t="s">
        <v>103</v>
      </c>
      <c r="D26" t="s">
        <v>242</v>
      </c>
      <c r="F26" s="12" t="s">
        <v>243</v>
      </c>
      <c r="G26" t="s">
        <v>187</v>
      </c>
      <c r="H26" t="s">
        <v>185</v>
      </c>
      <c r="J26" s="4" t="s">
        <v>34</v>
      </c>
    </row>
    <row r="27" spans="1:12">
      <c r="A27" s="5" t="s">
        <v>130</v>
      </c>
      <c r="B27" t="s">
        <v>180</v>
      </c>
      <c r="C27" t="s">
        <v>135</v>
      </c>
      <c r="D27" t="s">
        <v>244</v>
      </c>
      <c r="F27" t="s">
        <v>245</v>
      </c>
      <c r="G27" t="s">
        <v>187</v>
      </c>
      <c r="H27" t="s">
        <v>185</v>
      </c>
      <c r="J27" s="4" t="s">
        <v>34</v>
      </c>
    </row>
    <row r="28" spans="1:12">
      <c r="A28" s="5" t="s">
        <v>246</v>
      </c>
    </row>
    <row r="29" spans="1:12" ht="33">
      <c r="A29" s="5" t="s">
        <v>144</v>
      </c>
      <c r="B29" t="s">
        <v>180</v>
      </c>
      <c r="C29" t="s">
        <v>150</v>
      </c>
      <c r="D29" t="s">
        <v>247</v>
      </c>
      <c r="F29" s="42" t="s">
        <v>248</v>
      </c>
      <c r="G29" t="s">
        <v>249</v>
      </c>
      <c r="H29" t="s">
        <v>185</v>
      </c>
      <c r="J29" s="4" t="s">
        <v>34</v>
      </c>
    </row>
    <row r="30" spans="1:12" ht="33">
      <c r="A30" s="5" t="s">
        <v>144</v>
      </c>
      <c r="B30" t="s">
        <v>194</v>
      </c>
      <c r="C30" t="s">
        <v>150</v>
      </c>
      <c r="D30" s="42"/>
      <c r="E30" s="42" t="s">
        <v>250</v>
      </c>
      <c r="F30" s="42" t="s">
        <v>251</v>
      </c>
      <c r="G30" t="s">
        <v>252</v>
      </c>
      <c r="H30" t="s">
        <v>185</v>
      </c>
    </row>
    <row r="31" spans="1:12">
      <c r="A31" s="5" t="s">
        <v>144</v>
      </c>
      <c r="B31" t="s">
        <v>194</v>
      </c>
      <c r="C31" t="s">
        <v>253</v>
      </c>
      <c r="D31" s="42"/>
      <c r="E31" s="42" t="s">
        <v>254</v>
      </c>
      <c r="F31" s="42" t="s">
        <v>255</v>
      </c>
      <c r="G31" t="s">
        <v>252</v>
      </c>
      <c r="H31" t="s">
        <v>185</v>
      </c>
      <c r="K31" s="4" t="s">
        <v>34</v>
      </c>
    </row>
    <row r="32" spans="1:12">
      <c r="A32" s="5" t="s">
        <v>256</v>
      </c>
      <c r="B32" t="s">
        <v>194</v>
      </c>
      <c r="C32" t="s">
        <v>150</v>
      </c>
      <c r="E32" t="s">
        <v>257</v>
      </c>
      <c r="F32" s="12" t="s">
        <v>258</v>
      </c>
      <c r="G32" t="s">
        <v>252</v>
      </c>
      <c r="H32" t="s">
        <v>185</v>
      </c>
      <c r="K32" s="4" t="s">
        <v>34</v>
      </c>
    </row>
    <row r="33" spans="1:11">
      <c r="A33" s="5" t="s">
        <v>256</v>
      </c>
      <c r="B33" t="s">
        <v>194</v>
      </c>
      <c r="C33" t="s">
        <v>150</v>
      </c>
      <c r="D33" t="s">
        <v>259</v>
      </c>
      <c r="E33" t="s">
        <v>260</v>
      </c>
      <c r="F33" s="12" t="s">
        <v>261</v>
      </c>
      <c r="G33" t="s">
        <v>252</v>
      </c>
      <c r="H33" t="s">
        <v>185</v>
      </c>
      <c r="K33" s="4" t="s">
        <v>34</v>
      </c>
    </row>
    <row r="34" spans="1:11">
      <c r="A34" s="5" t="s">
        <v>156</v>
      </c>
      <c r="B34" t="s">
        <v>202</v>
      </c>
      <c r="C34" t="s">
        <v>44</v>
      </c>
      <c r="D34" t="s">
        <v>262</v>
      </c>
      <c r="F34" t="s">
        <v>263</v>
      </c>
      <c r="G34" t="s">
        <v>249</v>
      </c>
      <c r="H34" t="s">
        <v>185</v>
      </c>
      <c r="J34" s="4" t="s">
        <v>34</v>
      </c>
    </row>
    <row r="35" spans="1:11">
      <c r="A35" s="5" t="s">
        <v>163</v>
      </c>
      <c r="B35" t="s">
        <v>202</v>
      </c>
      <c r="C35" t="s">
        <v>169</v>
      </c>
      <c r="D35" t="s">
        <v>264</v>
      </c>
      <c r="F35" t="s">
        <v>265</v>
      </c>
      <c r="G35" t="s">
        <v>249</v>
      </c>
      <c r="H35" t="s">
        <v>185</v>
      </c>
      <c r="J35" s="4" t="s">
        <v>34</v>
      </c>
    </row>
  </sheetData>
  <autoFilter ref="A1:L35"/>
  <phoneticPr fontId="2" type="noConversion"/>
  <hyperlinks>
    <hyperlink ref="D10" r:id="rId1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J200"/>
  <sheetViews>
    <sheetView topLeftCell="C1" zoomScale="85" zoomScaleNormal="85" workbookViewId="0">
      <pane ySplit="1" topLeftCell="A30" activePane="bottomLeft" state="frozen"/>
      <selection pane="bottomLeft" activeCell="E47" sqref="E47:E49"/>
    </sheetView>
  </sheetViews>
  <sheetFormatPr defaultColWidth="7.875" defaultRowHeight="15.75"/>
  <cols>
    <col min="1" max="1" width="6.125" style="256" bestFit="1" customWidth="1"/>
    <col min="2" max="2" width="64.125" style="256" bestFit="1" customWidth="1"/>
    <col min="3" max="3" width="40.75" style="256" bestFit="1" customWidth="1"/>
    <col min="4" max="4" width="35.375" style="256" bestFit="1" customWidth="1"/>
    <col min="5" max="5" width="105.25" style="256" bestFit="1" customWidth="1"/>
    <col min="6" max="6" width="10.5" style="256" bestFit="1" customWidth="1"/>
    <col min="7" max="7" width="36.25" style="257" customWidth="1"/>
    <col min="8" max="8" width="18.75" style="258" bestFit="1" customWidth="1"/>
    <col min="9" max="9" width="20.5" style="259" bestFit="1" customWidth="1"/>
    <col min="10" max="10" width="25.375" style="259" bestFit="1" customWidth="1"/>
    <col min="11" max="16384" width="7.875" style="218"/>
  </cols>
  <sheetData>
    <row r="1" spans="1:10" ht="33">
      <c r="A1" s="211" t="s">
        <v>1396</v>
      </c>
      <c r="B1" s="212" t="s">
        <v>1397</v>
      </c>
      <c r="C1" s="212" t="s">
        <v>1398</v>
      </c>
      <c r="D1" s="213" t="s">
        <v>1399</v>
      </c>
      <c r="E1" s="213" t="s">
        <v>1400</v>
      </c>
      <c r="F1" s="214" t="s">
        <v>1401</v>
      </c>
      <c r="G1" s="215" t="s">
        <v>1402</v>
      </c>
      <c r="H1" s="216" t="s">
        <v>1403</v>
      </c>
      <c r="I1" s="217" t="s">
        <v>1404</v>
      </c>
      <c r="J1" s="217" t="s">
        <v>1405</v>
      </c>
    </row>
    <row r="2" spans="1:10">
      <c r="A2" s="219" t="s">
        <v>1406</v>
      </c>
      <c r="B2" s="220" t="s">
        <v>1407</v>
      </c>
      <c r="C2" s="220" t="s">
        <v>1408</v>
      </c>
      <c r="D2" s="221" t="s">
        <v>1409</v>
      </c>
      <c r="E2" s="220" t="s">
        <v>1410</v>
      </c>
      <c r="F2" s="222" t="s">
        <v>1411</v>
      </c>
      <c r="G2" s="223"/>
      <c r="H2" s="224"/>
      <c r="I2" s="223"/>
      <c r="J2" s="223"/>
    </row>
    <row r="3" spans="1:10">
      <c r="A3" s="219" t="s">
        <v>1412</v>
      </c>
      <c r="B3" s="220" t="s">
        <v>1413</v>
      </c>
      <c r="C3" s="220" t="s">
        <v>1414</v>
      </c>
      <c r="D3" s="221" t="s">
        <v>1415</v>
      </c>
      <c r="E3" s="220" t="s">
        <v>1416</v>
      </c>
      <c r="F3" s="222" t="s">
        <v>1417</v>
      </c>
      <c r="G3" s="223"/>
      <c r="H3" s="224"/>
      <c r="I3" s="223"/>
      <c r="J3" s="223"/>
    </row>
    <row r="4" spans="1:10">
      <c r="A4" s="219" t="s">
        <v>1418</v>
      </c>
      <c r="B4" s="220" t="s">
        <v>1419</v>
      </c>
      <c r="C4" s="220" t="s">
        <v>1420</v>
      </c>
      <c r="D4" s="221" t="s">
        <v>1421</v>
      </c>
      <c r="E4" s="220" t="s">
        <v>1422</v>
      </c>
      <c r="F4" s="222" t="s">
        <v>1417</v>
      </c>
      <c r="G4" s="223"/>
      <c r="H4" s="224"/>
      <c r="I4" s="223"/>
      <c r="J4" s="223"/>
    </row>
    <row r="5" spans="1:10">
      <c r="A5" s="219" t="s">
        <v>1423</v>
      </c>
      <c r="B5" s="220" t="s">
        <v>1424</v>
      </c>
      <c r="C5" s="220" t="s">
        <v>1425</v>
      </c>
      <c r="D5" s="221" t="s">
        <v>1426</v>
      </c>
      <c r="E5" s="220" t="s">
        <v>1427</v>
      </c>
      <c r="F5" s="222" t="s">
        <v>1417</v>
      </c>
      <c r="G5" s="223"/>
      <c r="H5" s="224"/>
      <c r="I5" s="223"/>
      <c r="J5" s="223"/>
    </row>
    <row r="6" spans="1:10">
      <c r="A6" s="219" t="s">
        <v>1428</v>
      </c>
      <c r="B6" s="220" t="s">
        <v>1429</v>
      </c>
      <c r="C6" s="220" t="s">
        <v>1430</v>
      </c>
      <c r="D6" s="221" t="s">
        <v>1431</v>
      </c>
      <c r="E6" s="220" t="s">
        <v>1432</v>
      </c>
      <c r="F6" s="222" t="s">
        <v>1417</v>
      </c>
      <c r="G6" s="223"/>
      <c r="H6" s="224"/>
      <c r="I6" s="223"/>
      <c r="J6" s="223"/>
    </row>
    <row r="7" spans="1:10">
      <c r="A7" s="219" t="s">
        <v>1433</v>
      </c>
      <c r="B7" s="220" t="s">
        <v>1434</v>
      </c>
      <c r="C7" s="220" t="s">
        <v>1435</v>
      </c>
      <c r="D7" s="221" t="s">
        <v>1436</v>
      </c>
      <c r="E7" s="220" t="s">
        <v>1437</v>
      </c>
      <c r="F7" s="222" t="s">
        <v>1417</v>
      </c>
      <c r="G7" s="223"/>
      <c r="H7" s="224"/>
      <c r="I7" s="223"/>
      <c r="J7" s="223"/>
    </row>
    <row r="8" spans="1:10">
      <c r="A8" s="219" t="s">
        <v>1438</v>
      </c>
      <c r="B8" s="220" t="s">
        <v>1439</v>
      </c>
      <c r="C8" s="220" t="s">
        <v>1440</v>
      </c>
      <c r="D8" s="221" t="s">
        <v>1441</v>
      </c>
      <c r="E8" s="220" t="s">
        <v>1442</v>
      </c>
      <c r="F8" s="222" t="s">
        <v>1417</v>
      </c>
      <c r="G8" s="223"/>
      <c r="H8" s="224"/>
      <c r="I8" s="223"/>
      <c r="J8" s="223"/>
    </row>
    <row r="9" spans="1:10">
      <c r="A9" s="219" t="s">
        <v>1443</v>
      </c>
      <c r="B9" s="220" t="s">
        <v>1444</v>
      </c>
      <c r="C9" s="220" t="s">
        <v>1445</v>
      </c>
      <c r="D9" s="221" t="s">
        <v>1446</v>
      </c>
      <c r="E9" s="220" t="s">
        <v>1447</v>
      </c>
      <c r="F9" s="222" t="s">
        <v>1417</v>
      </c>
      <c r="G9" s="223"/>
      <c r="H9" s="224"/>
      <c r="I9" s="223"/>
      <c r="J9" s="223"/>
    </row>
    <row r="10" spans="1:10">
      <c r="A10" s="219" t="s">
        <v>1448</v>
      </c>
      <c r="B10" s="220" t="s">
        <v>1449</v>
      </c>
      <c r="C10" s="220" t="s">
        <v>1450</v>
      </c>
      <c r="D10" s="221" t="s">
        <v>1451</v>
      </c>
      <c r="E10" s="220" t="s">
        <v>1452</v>
      </c>
      <c r="F10" s="225" t="s">
        <v>1453</v>
      </c>
      <c r="G10" s="223"/>
      <c r="H10" s="224"/>
      <c r="I10" s="223"/>
      <c r="J10" s="223"/>
    </row>
    <row r="11" spans="1:10" ht="16.149999999999999" customHeight="1">
      <c r="A11" s="273" t="s">
        <v>1454</v>
      </c>
      <c r="B11" s="274" t="s">
        <v>1455</v>
      </c>
      <c r="C11" s="274" t="s">
        <v>1456</v>
      </c>
      <c r="D11" s="221" t="s">
        <v>1457</v>
      </c>
      <c r="E11" s="220" t="s">
        <v>1458</v>
      </c>
      <c r="F11" s="222" t="s">
        <v>1453</v>
      </c>
      <c r="G11" s="223"/>
      <c r="H11" s="224"/>
      <c r="I11" s="223"/>
      <c r="J11" s="223"/>
    </row>
    <row r="12" spans="1:10">
      <c r="A12" s="273"/>
      <c r="B12" s="274"/>
      <c r="C12" s="274"/>
      <c r="D12" s="221" t="s">
        <v>1459</v>
      </c>
      <c r="E12" s="220" t="s">
        <v>1458</v>
      </c>
      <c r="F12" s="222" t="s">
        <v>1460</v>
      </c>
      <c r="G12" s="226" t="s">
        <v>1461</v>
      </c>
      <c r="H12" s="227">
        <v>0.79166666666666663</v>
      </c>
      <c r="I12" s="227" t="s">
        <v>1462</v>
      </c>
      <c r="J12" s="227" t="s">
        <v>1463</v>
      </c>
    </row>
    <row r="13" spans="1:10">
      <c r="A13" s="219" t="s">
        <v>1464</v>
      </c>
      <c r="B13" s="220" t="s">
        <v>1465</v>
      </c>
      <c r="C13" s="220" t="s">
        <v>1466</v>
      </c>
      <c r="D13" s="228" t="s">
        <v>1467</v>
      </c>
      <c r="E13" s="220" t="s">
        <v>1468</v>
      </c>
      <c r="F13" s="229" t="s">
        <v>1469</v>
      </c>
      <c r="G13" s="223"/>
      <c r="H13" s="224"/>
      <c r="I13" s="223"/>
      <c r="J13" s="223"/>
    </row>
    <row r="14" spans="1:10">
      <c r="A14" s="219" t="s">
        <v>1470</v>
      </c>
      <c r="B14" s="220" t="s">
        <v>1471</v>
      </c>
      <c r="C14" s="220" t="s">
        <v>1472</v>
      </c>
      <c r="D14" s="228" t="s">
        <v>1473</v>
      </c>
      <c r="E14" s="220" t="s">
        <v>1474</v>
      </c>
      <c r="F14" s="229" t="s">
        <v>1469</v>
      </c>
      <c r="G14" s="223"/>
      <c r="H14" s="224"/>
      <c r="I14" s="223"/>
      <c r="J14" s="223"/>
    </row>
    <row r="15" spans="1:10">
      <c r="A15" s="219" t="s">
        <v>1475</v>
      </c>
      <c r="B15" s="220" t="s">
        <v>1476</v>
      </c>
      <c r="C15" s="220" t="s">
        <v>1477</v>
      </c>
      <c r="D15" s="221" t="s">
        <v>1478</v>
      </c>
      <c r="E15" s="220" t="s">
        <v>1479</v>
      </c>
      <c r="F15" s="222" t="s">
        <v>1411</v>
      </c>
      <c r="G15" s="223"/>
      <c r="H15" s="224"/>
      <c r="I15" s="223"/>
      <c r="J15" s="223"/>
    </row>
    <row r="16" spans="1:10">
      <c r="A16" s="219" t="s">
        <v>1480</v>
      </c>
      <c r="B16" s="220" t="s">
        <v>1481</v>
      </c>
      <c r="C16" s="220" t="s">
        <v>1482</v>
      </c>
      <c r="D16" s="221" t="s">
        <v>1483</v>
      </c>
      <c r="E16" s="220" t="s">
        <v>1484</v>
      </c>
      <c r="F16" s="222" t="s">
        <v>1417</v>
      </c>
      <c r="G16" s="223"/>
      <c r="H16" s="224"/>
      <c r="I16" s="223"/>
      <c r="J16" s="223"/>
    </row>
    <row r="17" spans="1:10">
      <c r="A17" s="219" t="s">
        <v>1485</v>
      </c>
      <c r="B17" s="220" t="s">
        <v>1486</v>
      </c>
      <c r="C17" s="220" t="s">
        <v>1487</v>
      </c>
      <c r="D17" s="221" t="s">
        <v>1488</v>
      </c>
      <c r="E17" s="220" t="s">
        <v>1489</v>
      </c>
      <c r="F17" s="222" t="s">
        <v>1417</v>
      </c>
      <c r="G17" s="223"/>
      <c r="H17" s="224"/>
      <c r="I17" s="223"/>
      <c r="J17" s="223"/>
    </row>
    <row r="18" spans="1:10">
      <c r="A18" s="219" t="s">
        <v>1490</v>
      </c>
      <c r="B18" s="220" t="s">
        <v>1491</v>
      </c>
      <c r="C18" s="220" t="s">
        <v>1492</v>
      </c>
      <c r="D18" s="221" t="s">
        <v>1493</v>
      </c>
      <c r="E18" s="220" t="s">
        <v>1494</v>
      </c>
      <c r="F18" s="222" t="s">
        <v>1417</v>
      </c>
      <c r="G18" s="223"/>
      <c r="H18" s="224"/>
      <c r="I18" s="223"/>
      <c r="J18" s="223"/>
    </row>
    <row r="19" spans="1:10">
      <c r="A19" s="219" t="s">
        <v>1495</v>
      </c>
      <c r="B19" s="220" t="s">
        <v>1496</v>
      </c>
      <c r="C19" s="220" t="s">
        <v>1497</v>
      </c>
      <c r="D19" s="221" t="s">
        <v>1498</v>
      </c>
      <c r="E19" s="220" t="s">
        <v>1499</v>
      </c>
      <c r="F19" s="222" t="s">
        <v>1500</v>
      </c>
      <c r="G19" s="226" t="s">
        <v>1501</v>
      </c>
      <c r="H19" s="227">
        <v>0.5</v>
      </c>
      <c r="I19" s="227" t="s">
        <v>1502</v>
      </c>
      <c r="J19" s="227" t="s">
        <v>1503</v>
      </c>
    </row>
    <row r="20" spans="1:10" ht="16.149999999999999" customHeight="1">
      <c r="A20" s="267" t="s">
        <v>1504</v>
      </c>
      <c r="B20" s="270" t="s">
        <v>1505</v>
      </c>
      <c r="C20" s="270" t="s">
        <v>1506</v>
      </c>
      <c r="D20" s="221" t="s">
        <v>1507</v>
      </c>
      <c r="E20" s="220" t="s">
        <v>1508</v>
      </c>
      <c r="F20" s="225" t="s">
        <v>1417</v>
      </c>
      <c r="G20" s="223"/>
      <c r="H20" s="224"/>
      <c r="I20" s="223"/>
      <c r="J20" s="223"/>
    </row>
    <row r="21" spans="1:10">
      <c r="A21" s="269"/>
      <c r="B21" s="272"/>
      <c r="C21" s="272"/>
      <c r="D21" s="221" t="s">
        <v>1509</v>
      </c>
      <c r="E21" s="220" t="s">
        <v>1508</v>
      </c>
      <c r="F21" s="222" t="s">
        <v>1510</v>
      </c>
      <c r="G21" s="226" t="s">
        <v>1511</v>
      </c>
      <c r="H21" s="227">
        <v>0.95833333333333337</v>
      </c>
      <c r="I21" s="227" t="s">
        <v>1462</v>
      </c>
      <c r="J21" s="227" t="s">
        <v>1463</v>
      </c>
    </row>
    <row r="22" spans="1:10">
      <c r="A22" s="268"/>
      <c r="B22" s="271"/>
      <c r="C22" s="271"/>
      <c r="D22" s="221" t="s">
        <v>1512</v>
      </c>
      <c r="E22" s="220" t="s">
        <v>1508</v>
      </c>
      <c r="F22" s="220" t="s">
        <v>1513</v>
      </c>
      <c r="G22" s="226" t="s">
        <v>1514</v>
      </c>
      <c r="H22" s="227">
        <v>0.66666666666666663</v>
      </c>
      <c r="I22" s="227" t="s">
        <v>1462</v>
      </c>
      <c r="J22" s="227" t="s">
        <v>1463</v>
      </c>
    </row>
    <row r="23" spans="1:10">
      <c r="A23" s="219" t="s">
        <v>1515</v>
      </c>
      <c r="B23" s="220" t="s">
        <v>1516</v>
      </c>
      <c r="C23" s="220" t="s">
        <v>1517</v>
      </c>
      <c r="D23" s="221" t="s">
        <v>1518</v>
      </c>
      <c r="E23" s="220" t="s">
        <v>1519</v>
      </c>
      <c r="F23" s="222" t="s">
        <v>1417</v>
      </c>
      <c r="G23" s="223"/>
      <c r="H23" s="224"/>
      <c r="I23" s="223"/>
      <c r="J23" s="223"/>
    </row>
    <row r="24" spans="1:10">
      <c r="A24" s="219" t="s">
        <v>1520</v>
      </c>
      <c r="B24" s="220" t="s">
        <v>1521</v>
      </c>
      <c r="C24" s="220" t="s">
        <v>1522</v>
      </c>
      <c r="D24" s="221" t="s">
        <v>1523</v>
      </c>
      <c r="E24" s="220" t="s">
        <v>1524</v>
      </c>
      <c r="F24" s="222" t="s">
        <v>1417</v>
      </c>
      <c r="G24" s="223"/>
      <c r="H24" s="224"/>
      <c r="I24" s="223"/>
      <c r="J24" s="223"/>
    </row>
    <row r="25" spans="1:10">
      <c r="A25" s="219" t="s">
        <v>1525</v>
      </c>
      <c r="B25" s="220" t="s">
        <v>1526</v>
      </c>
      <c r="C25" s="220" t="s">
        <v>1527</v>
      </c>
      <c r="D25" s="221" t="s">
        <v>1528</v>
      </c>
      <c r="E25" s="220" t="s">
        <v>1529</v>
      </c>
      <c r="F25" s="222" t="s">
        <v>1417</v>
      </c>
      <c r="G25" s="223"/>
      <c r="H25" s="224"/>
      <c r="I25" s="223"/>
      <c r="J25" s="223"/>
    </row>
    <row r="26" spans="1:10">
      <c r="A26" s="219" t="s">
        <v>1530</v>
      </c>
      <c r="B26" s="220" t="s">
        <v>1531</v>
      </c>
      <c r="C26" s="220" t="s">
        <v>1532</v>
      </c>
      <c r="D26" s="221" t="s">
        <v>1533</v>
      </c>
      <c r="E26" s="220" t="s">
        <v>1534</v>
      </c>
      <c r="F26" s="222" t="s">
        <v>1417</v>
      </c>
      <c r="G26" s="223"/>
      <c r="H26" s="224"/>
      <c r="I26" s="223"/>
      <c r="J26" s="223"/>
    </row>
    <row r="27" spans="1:10">
      <c r="A27" s="219" t="s">
        <v>1535</v>
      </c>
      <c r="B27" s="220" t="s">
        <v>1536</v>
      </c>
      <c r="C27" s="220" t="s">
        <v>1537</v>
      </c>
      <c r="D27" s="228" t="s">
        <v>1538</v>
      </c>
      <c r="E27" s="220" t="s">
        <v>1539</v>
      </c>
      <c r="F27" s="222" t="s">
        <v>1469</v>
      </c>
      <c r="G27" s="223"/>
      <c r="H27" s="224"/>
      <c r="I27" s="223"/>
      <c r="J27" s="223"/>
    </row>
    <row r="28" spans="1:10" ht="16.149999999999999" customHeight="1">
      <c r="A28" s="267" t="s">
        <v>1540</v>
      </c>
      <c r="B28" s="270" t="s">
        <v>1541</v>
      </c>
      <c r="C28" s="270" t="s">
        <v>1542</v>
      </c>
      <c r="D28" s="221" t="s">
        <v>1543</v>
      </c>
      <c r="E28" s="220" t="s">
        <v>1544</v>
      </c>
      <c r="F28" s="222" t="s">
        <v>1545</v>
      </c>
      <c r="G28" s="226" t="s">
        <v>1546</v>
      </c>
      <c r="H28" s="227">
        <v>0.45833333333333331</v>
      </c>
      <c r="I28" s="227" t="s">
        <v>1462</v>
      </c>
      <c r="J28" s="227" t="s">
        <v>1463</v>
      </c>
    </row>
    <row r="29" spans="1:10">
      <c r="A29" s="268"/>
      <c r="B29" s="271"/>
      <c r="C29" s="271"/>
      <c r="D29" s="221" t="s">
        <v>1547</v>
      </c>
      <c r="E29" s="220" t="s">
        <v>1544</v>
      </c>
      <c r="F29" s="222" t="s">
        <v>1548</v>
      </c>
      <c r="G29" s="226" t="s">
        <v>1549</v>
      </c>
      <c r="H29" s="227">
        <v>0.66666666666666663</v>
      </c>
      <c r="I29" s="227" t="s">
        <v>1462</v>
      </c>
      <c r="J29" s="227" t="s">
        <v>1463</v>
      </c>
    </row>
    <row r="30" spans="1:10" ht="16.149999999999999" customHeight="1">
      <c r="A30" s="267" t="s">
        <v>1550</v>
      </c>
      <c r="B30" s="270" t="s">
        <v>1551</v>
      </c>
      <c r="C30" s="270" t="s">
        <v>1552</v>
      </c>
      <c r="D30" s="221" t="s">
        <v>1553</v>
      </c>
      <c r="E30" s="220" t="s">
        <v>1554</v>
      </c>
      <c r="F30" s="225" t="s">
        <v>1417</v>
      </c>
      <c r="G30" s="223"/>
      <c r="H30" s="224"/>
      <c r="I30" s="223"/>
      <c r="J30" s="223"/>
    </row>
    <row r="31" spans="1:10">
      <c r="A31" s="269"/>
      <c r="B31" s="272"/>
      <c r="C31" s="272"/>
      <c r="D31" s="221" t="s">
        <v>1555</v>
      </c>
      <c r="E31" s="220" t="s">
        <v>1554</v>
      </c>
      <c r="F31" s="222" t="s">
        <v>1556</v>
      </c>
      <c r="G31" s="226" t="s">
        <v>1557</v>
      </c>
      <c r="H31" s="227">
        <v>0.95833333333333337</v>
      </c>
      <c r="I31" s="227" t="s">
        <v>1462</v>
      </c>
      <c r="J31" s="227" t="s">
        <v>1463</v>
      </c>
    </row>
    <row r="32" spans="1:10" ht="31.5">
      <c r="A32" s="268"/>
      <c r="B32" s="271"/>
      <c r="C32" s="271"/>
      <c r="D32" s="221" t="s">
        <v>1558</v>
      </c>
      <c r="E32" s="220" t="s">
        <v>1554</v>
      </c>
      <c r="F32" s="230" t="s">
        <v>1559</v>
      </c>
      <c r="G32" s="226" t="s">
        <v>1560</v>
      </c>
      <c r="H32" s="231">
        <v>0.66666666666666663</v>
      </c>
      <c r="I32" s="232" t="s">
        <v>1561</v>
      </c>
      <c r="J32" s="232" t="s">
        <v>1562</v>
      </c>
    </row>
    <row r="33" spans="1:10" ht="16.149999999999999" customHeight="1">
      <c r="A33" s="267" t="s">
        <v>1563</v>
      </c>
      <c r="B33" s="270" t="s">
        <v>1564</v>
      </c>
      <c r="C33" s="270" t="s">
        <v>1565</v>
      </c>
      <c r="D33" s="221" t="s">
        <v>1566</v>
      </c>
      <c r="E33" s="220" t="s">
        <v>1567</v>
      </c>
      <c r="F33" s="225" t="s">
        <v>1417</v>
      </c>
      <c r="G33" s="223"/>
      <c r="H33" s="224"/>
      <c r="I33" s="223"/>
      <c r="J33" s="223"/>
    </row>
    <row r="34" spans="1:10" ht="31.5">
      <c r="A34" s="269"/>
      <c r="B34" s="272"/>
      <c r="C34" s="272"/>
      <c r="D34" s="228" t="s">
        <v>1568</v>
      </c>
      <c r="E34" s="220" t="s">
        <v>1567</v>
      </c>
      <c r="F34" s="233" t="s">
        <v>1569</v>
      </c>
      <c r="G34" s="226" t="s">
        <v>1570</v>
      </c>
      <c r="H34" s="231">
        <v>0.58333333333333337</v>
      </c>
      <c r="I34" s="232" t="s">
        <v>1561</v>
      </c>
      <c r="J34" s="232" t="s">
        <v>1562</v>
      </c>
    </row>
    <row r="35" spans="1:10" ht="31.5">
      <c r="A35" s="268"/>
      <c r="B35" s="271"/>
      <c r="C35" s="271"/>
      <c r="D35" s="228" t="s">
        <v>1571</v>
      </c>
      <c r="E35" s="220" t="s">
        <v>1567</v>
      </c>
      <c r="F35" s="233" t="s">
        <v>1572</v>
      </c>
      <c r="G35" s="226" t="s">
        <v>1573</v>
      </c>
      <c r="H35" s="231">
        <v>0.66666666666666663</v>
      </c>
      <c r="I35" s="232" t="s">
        <v>1561</v>
      </c>
      <c r="J35" s="232" t="s">
        <v>1562</v>
      </c>
    </row>
    <row r="36" spans="1:10" ht="16.149999999999999" customHeight="1">
      <c r="A36" s="267" t="s">
        <v>1574</v>
      </c>
      <c r="B36" s="270" t="s">
        <v>1575</v>
      </c>
      <c r="C36" s="270" t="s">
        <v>1576</v>
      </c>
      <c r="D36" s="221" t="s">
        <v>1577</v>
      </c>
      <c r="E36" s="220" t="s">
        <v>1578</v>
      </c>
      <c r="F36" s="234" t="s">
        <v>1579</v>
      </c>
      <c r="G36" s="226" t="s">
        <v>1580</v>
      </c>
      <c r="H36" s="227">
        <v>4.1666666666666664E-2</v>
      </c>
      <c r="I36" s="227" t="s">
        <v>1462</v>
      </c>
      <c r="J36" s="227" t="s">
        <v>1463</v>
      </c>
    </row>
    <row r="37" spans="1:10" ht="31.5">
      <c r="A37" s="268"/>
      <c r="B37" s="271"/>
      <c r="C37" s="271"/>
      <c r="D37" s="221" t="s">
        <v>1581</v>
      </c>
      <c r="E37" s="220" t="s">
        <v>1578</v>
      </c>
      <c r="F37" s="235" t="s">
        <v>1582</v>
      </c>
      <c r="G37" s="226" t="s">
        <v>1583</v>
      </c>
      <c r="H37" s="231">
        <v>0.58333333333333337</v>
      </c>
      <c r="I37" s="232" t="s">
        <v>1561</v>
      </c>
      <c r="J37" s="232" t="s">
        <v>1562</v>
      </c>
    </row>
    <row r="38" spans="1:10">
      <c r="A38" s="219" t="s">
        <v>1584</v>
      </c>
      <c r="B38" s="220" t="s">
        <v>1585</v>
      </c>
      <c r="C38" s="220" t="s">
        <v>1586</v>
      </c>
      <c r="D38" s="221" t="s">
        <v>1587</v>
      </c>
      <c r="E38" s="220" t="s">
        <v>1588</v>
      </c>
      <c r="F38" s="222" t="s">
        <v>1417</v>
      </c>
      <c r="G38" s="223"/>
      <c r="H38" s="224"/>
      <c r="I38" s="223"/>
      <c r="J38" s="223"/>
    </row>
    <row r="39" spans="1:10" ht="16.149999999999999" customHeight="1">
      <c r="A39" s="267" t="s">
        <v>1589</v>
      </c>
      <c r="B39" s="270" t="s">
        <v>1590</v>
      </c>
      <c r="C39" s="270" t="s">
        <v>1591</v>
      </c>
      <c r="D39" s="221" t="s">
        <v>1592</v>
      </c>
      <c r="E39" s="220" t="s">
        <v>1593</v>
      </c>
      <c r="F39" s="222" t="s">
        <v>1417</v>
      </c>
      <c r="G39" s="223"/>
      <c r="H39" s="224"/>
      <c r="I39" s="223"/>
      <c r="J39" s="223"/>
    </row>
    <row r="40" spans="1:10">
      <c r="A40" s="268"/>
      <c r="B40" s="271"/>
      <c r="C40" s="271"/>
      <c r="D40" s="221" t="s">
        <v>1594</v>
      </c>
      <c r="E40" s="220" t="s">
        <v>1593</v>
      </c>
      <c r="F40" s="235" t="s">
        <v>1513</v>
      </c>
      <c r="G40" s="226" t="s">
        <v>1514</v>
      </c>
      <c r="H40" s="227">
        <v>0.66666666666666663</v>
      </c>
      <c r="I40" s="227" t="s">
        <v>1462</v>
      </c>
      <c r="J40" s="227" t="s">
        <v>1463</v>
      </c>
    </row>
    <row r="41" spans="1:10">
      <c r="A41" s="219" t="s">
        <v>1595</v>
      </c>
      <c r="B41" s="220" t="s">
        <v>1596</v>
      </c>
      <c r="C41" s="220" t="s">
        <v>1597</v>
      </c>
      <c r="D41" s="221" t="s">
        <v>1598</v>
      </c>
      <c r="E41" s="220" t="s">
        <v>1599</v>
      </c>
      <c r="F41" s="222" t="s">
        <v>1417</v>
      </c>
      <c r="G41" s="223"/>
      <c r="H41" s="224"/>
      <c r="I41" s="223"/>
      <c r="J41" s="223"/>
    </row>
    <row r="42" spans="1:10">
      <c r="A42" s="219" t="s">
        <v>1600</v>
      </c>
      <c r="B42" s="220" t="s">
        <v>1601</v>
      </c>
      <c r="C42" s="220" t="s">
        <v>1602</v>
      </c>
      <c r="D42" s="221" t="s">
        <v>1603</v>
      </c>
      <c r="E42" s="220" t="s">
        <v>1604</v>
      </c>
      <c r="F42" s="222" t="s">
        <v>1417</v>
      </c>
      <c r="G42" s="223"/>
      <c r="H42" s="224"/>
      <c r="I42" s="223"/>
      <c r="J42" s="223"/>
    </row>
    <row r="43" spans="1:10">
      <c r="A43" s="219" t="s">
        <v>1605</v>
      </c>
      <c r="B43" s="220" t="s">
        <v>1606</v>
      </c>
      <c r="C43" s="220" t="s">
        <v>1607</v>
      </c>
      <c r="D43" s="221" t="s">
        <v>1608</v>
      </c>
      <c r="E43" s="220" t="s">
        <v>1609</v>
      </c>
      <c r="F43" s="222" t="s">
        <v>1417</v>
      </c>
      <c r="G43" s="223"/>
      <c r="H43" s="224"/>
      <c r="I43" s="223"/>
      <c r="J43" s="223"/>
    </row>
    <row r="44" spans="1:10" ht="16.149999999999999" customHeight="1">
      <c r="A44" s="267" t="s">
        <v>1610</v>
      </c>
      <c r="B44" s="270" t="s">
        <v>1611</v>
      </c>
      <c r="C44" s="270" t="s">
        <v>1612</v>
      </c>
      <c r="D44" s="221" t="s">
        <v>1613</v>
      </c>
      <c r="E44" s="220" t="s">
        <v>1614</v>
      </c>
      <c r="F44" s="222" t="s">
        <v>1417</v>
      </c>
      <c r="G44" s="223"/>
      <c r="H44" s="224"/>
      <c r="I44" s="223"/>
      <c r="J44" s="223"/>
    </row>
    <row r="45" spans="1:10">
      <c r="A45" s="268"/>
      <c r="B45" s="271"/>
      <c r="C45" s="271"/>
      <c r="D45" s="221" t="s">
        <v>1615</v>
      </c>
      <c r="E45" s="220" t="s">
        <v>1614</v>
      </c>
      <c r="F45" s="235" t="s">
        <v>1616</v>
      </c>
      <c r="G45" s="226" t="s">
        <v>1617</v>
      </c>
      <c r="H45" s="227">
        <v>0.60416666666666663</v>
      </c>
      <c r="I45" s="227" t="s">
        <v>1618</v>
      </c>
      <c r="J45" s="227" t="s">
        <v>1619</v>
      </c>
    </row>
    <row r="46" spans="1:10">
      <c r="A46" s="219" t="s">
        <v>1620</v>
      </c>
      <c r="B46" s="220" t="s">
        <v>1621</v>
      </c>
      <c r="C46" s="220" t="s">
        <v>1622</v>
      </c>
      <c r="D46" s="221" t="s">
        <v>1623</v>
      </c>
      <c r="E46" s="220" t="s">
        <v>1624</v>
      </c>
      <c r="F46" s="222" t="s">
        <v>1417</v>
      </c>
      <c r="G46" s="223"/>
      <c r="H46" s="224"/>
      <c r="I46" s="223"/>
      <c r="J46" s="223"/>
    </row>
    <row r="47" spans="1:10">
      <c r="A47" s="267" t="s">
        <v>1625</v>
      </c>
      <c r="B47" s="270" t="s">
        <v>1626</v>
      </c>
      <c r="C47" s="270" t="s">
        <v>1627</v>
      </c>
      <c r="D47" s="221" t="s">
        <v>1628</v>
      </c>
      <c r="E47" s="270" t="s">
        <v>1629</v>
      </c>
      <c r="F47" s="222" t="s">
        <v>1417</v>
      </c>
      <c r="G47" s="223"/>
      <c r="H47" s="224"/>
      <c r="I47" s="223"/>
      <c r="J47" s="223"/>
    </row>
    <row r="48" spans="1:10" ht="31.5">
      <c r="A48" s="269"/>
      <c r="B48" s="272"/>
      <c r="C48" s="272"/>
      <c r="D48" s="221" t="s">
        <v>1630</v>
      </c>
      <c r="E48" s="272"/>
      <c r="F48" s="235" t="s">
        <v>1631</v>
      </c>
      <c r="G48" s="226" t="s">
        <v>1632</v>
      </c>
      <c r="H48" s="231">
        <v>0.97916666666666663</v>
      </c>
      <c r="I48" s="232" t="s">
        <v>1561</v>
      </c>
      <c r="J48" s="232" t="s">
        <v>1562</v>
      </c>
    </row>
    <row r="49" spans="1:10" ht="31.5">
      <c r="A49" s="268"/>
      <c r="B49" s="271"/>
      <c r="C49" s="271"/>
      <c r="D49" s="236" t="s">
        <v>1633</v>
      </c>
      <c r="E49" s="271"/>
      <c r="F49" s="236" t="s">
        <v>1634</v>
      </c>
      <c r="G49" s="237" t="s">
        <v>1635</v>
      </c>
      <c r="H49" s="238"/>
      <c r="I49" s="239"/>
      <c r="J49" s="239"/>
    </row>
    <row r="50" spans="1:10">
      <c r="A50" s="267" t="s">
        <v>1636</v>
      </c>
      <c r="B50" s="270" t="s">
        <v>1637</v>
      </c>
      <c r="C50" s="270" t="s">
        <v>1638</v>
      </c>
      <c r="D50" s="221" t="s">
        <v>1639</v>
      </c>
      <c r="E50" s="270" t="s">
        <v>1640</v>
      </c>
      <c r="F50" s="222" t="s">
        <v>1417</v>
      </c>
      <c r="G50" s="223"/>
      <c r="H50" s="224"/>
      <c r="I50" s="223"/>
      <c r="J50" s="223"/>
    </row>
    <row r="51" spans="1:10" ht="31.5">
      <c r="A51" s="269"/>
      <c r="B51" s="272"/>
      <c r="C51" s="272"/>
      <c r="D51" s="221" t="s">
        <v>1641</v>
      </c>
      <c r="E51" s="272"/>
      <c r="F51" s="235" t="s">
        <v>1631</v>
      </c>
      <c r="G51" s="226" t="s">
        <v>1632</v>
      </c>
      <c r="H51" s="231">
        <v>0.97916666666666663</v>
      </c>
      <c r="I51" s="232" t="s">
        <v>1561</v>
      </c>
      <c r="J51" s="232" t="s">
        <v>1562</v>
      </c>
    </row>
    <row r="52" spans="1:10" ht="31.5">
      <c r="A52" s="268"/>
      <c r="B52" s="271"/>
      <c r="C52" s="271"/>
      <c r="D52" s="236" t="s">
        <v>1642</v>
      </c>
      <c r="E52" s="271"/>
      <c r="F52" s="236" t="s">
        <v>1634</v>
      </c>
      <c r="G52" s="237" t="s">
        <v>1635</v>
      </c>
      <c r="H52" s="238"/>
      <c r="I52" s="239"/>
      <c r="J52" s="239"/>
    </row>
    <row r="53" spans="1:10">
      <c r="A53" s="267" t="s">
        <v>1643</v>
      </c>
      <c r="B53" s="270" t="s">
        <v>1644</v>
      </c>
      <c r="C53" s="270" t="s">
        <v>1645</v>
      </c>
      <c r="D53" s="221" t="s">
        <v>1646</v>
      </c>
      <c r="E53" s="270" t="s">
        <v>1647</v>
      </c>
      <c r="F53" s="222" t="s">
        <v>1417</v>
      </c>
      <c r="G53" s="223"/>
      <c r="H53" s="224"/>
      <c r="I53" s="223"/>
      <c r="J53" s="223"/>
    </row>
    <row r="54" spans="1:10" ht="31.5">
      <c r="A54" s="269"/>
      <c r="B54" s="272"/>
      <c r="C54" s="272"/>
      <c r="D54" s="221" t="s">
        <v>1648</v>
      </c>
      <c r="E54" s="272"/>
      <c r="F54" s="235" t="s">
        <v>1631</v>
      </c>
      <c r="G54" s="226" t="s">
        <v>1632</v>
      </c>
      <c r="H54" s="231">
        <v>0.97916666666666663</v>
      </c>
      <c r="I54" s="232" t="s">
        <v>1561</v>
      </c>
      <c r="J54" s="232" t="s">
        <v>1562</v>
      </c>
    </row>
    <row r="55" spans="1:10" ht="31.5">
      <c r="A55" s="268"/>
      <c r="B55" s="271"/>
      <c r="C55" s="271"/>
      <c r="D55" s="236" t="s">
        <v>1649</v>
      </c>
      <c r="E55" s="271"/>
      <c r="F55" s="236" t="s">
        <v>1634</v>
      </c>
      <c r="G55" s="237" t="s">
        <v>1635</v>
      </c>
      <c r="H55" s="238"/>
      <c r="I55" s="239"/>
      <c r="J55" s="239"/>
    </row>
    <row r="56" spans="1:10">
      <c r="A56" s="219" t="s">
        <v>1650</v>
      </c>
      <c r="B56" s="220" t="s">
        <v>1651</v>
      </c>
      <c r="C56" s="220" t="s">
        <v>1652</v>
      </c>
      <c r="D56" s="221" t="s">
        <v>1653</v>
      </c>
      <c r="E56" s="220" t="s">
        <v>1654</v>
      </c>
      <c r="F56" s="222" t="s">
        <v>1417</v>
      </c>
      <c r="G56" s="223"/>
      <c r="H56" s="224"/>
      <c r="I56" s="223"/>
      <c r="J56" s="223"/>
    </row>
    <row r="57" spans="1:10">
      <c r="A57" s="219" t="s">
        <v>1655</v>
      </c>
      <c r="B57" s="220" t="s">
        <v>1656</v>
      </c>
      <c r="C57" s="220" t="s">
        <v>1657</v>
      </c>
      <c r="D57" s="236" t="s">
        <v>1658</v>
      </c>
      <c r="E57" s="220" t="s">
        <v>1659</v>
      </c>
      <c r="F57" s="236" t="s">
        <v>1469</v>
      </c>
      <c r="G57" s="226" t="s">
        <v>1660</v>
      </c>
      <c r="H57" s="227"/>
      <c r="I57" s="227" t="s">
        <v>1462</v>
      </c>
      <c r="J57" s="227" t="s">
        <v>1463</v>
      </c>
    </row>
    <row r="58" spans="1:10" ht="16.149999999999999" customHeight="1">
      <c r="A58" s="267" t="s">
        <v>1661</v>
      </c>
      <c r="B58" s="270" t="s">
        <v>1662</v>
      </c>
      <c r="C58" s="270" t="s">
        <v>1663</v>
      </c>
      <c r="D58" s="228" t="s">
        <v>1664</v>
      </c>
      <c r="E58" s="220" t="s">
        <v>1665</v>
      </c>
      <c r="F58" s="229" t="s">
        <v>1469</v>
      </c>
      <c r="G58" s="223"/>
      <c r="H58" s="224"/>
      <c r="I58" s="223"/>
      <c r="J58" s="223"/>
    </row>
    <row r="59" spans="1:10">
      <c r="A59" s="268"/>
      <c r="B59" s="271"/>
      <c r="C59" s="271"/>
      <c r="D59" s="221" t="s">
        <v>1666</v>
      </c>
      <c r="E59" s="220" t="s">
        <v>1665</v>
      </c>
      <c r="F59" s="235" t="s">
        <v>1667</v>
      </c>
      <c r="G59" s="226" t="s">
        <v>1668</v>
      </c>
      <c r="H59" s="227">
        <v>0.66666666666666663</v>
      </c>
      <c r="I59" s="227" t="s">
        <v>1462</v>
      </c>
      <c r="J59" s="227" t="s">
        <v>1463</v>
      </c>
    </row>
    <row r="60" spans="1:10">
      <c r="A60" s="219" t="s">
        <v>1669</v>
      </c>
      <c r="B60" s="220" t="s">
        <v>1670</v>
      </c>
      <c r="C60" s="220" t="s">
        <v>1671</v>
      </c>
      <c r="D60" s="228" t="s">
        <v>1672</v>
      </c>
      <c r="E60" s="220" t="s">
        <v>1673</v>
      </c>
      <c r="F60" s="229" t="s">
        <v>1469</v>
      </c>
      <c r="G60" s="223"/>
      <c r="H60" s="224"/>
      <c r="I60" s="223"/>
      <c r="J60" s="223"/>
    </row>
    <row r="61" spans="1:10">
      <c r="A61" s="219" t="s">
        <v>1674</v>
      </c>
      <c r="B61" s="220" t="s">
        <v>1675</v>
      </c>
      <c r="C61" s="220" t="s">
        <v>1676</v>
      </c>
      <c r="D61" s="221" t="s">
        <v>1677</v>
      </c>
      <c r="E61" s="220" t="s">
        <v>1678</v>
      </c>
      <c r="F61" s="222" t="s">
        <v>1417</v>
      </c>
      <c r="G61" s="223"/>
      <c r="H61" s="224"/>
      <c r="I61" s="223"/>
      <c r="J61" s="223"/>
    </row>
    <row r="62" spans="1:10">
      <c r="A62" s="219" t="s">
        <v>1679</v>
      </c>
      <c r="B62" s="220" t="s">
        <v>1680</v>
      </c>
      <c r="C62" s="220" t="s">
        <v>1681</v>
      </c>
      <c r="D62" s="228" t="s">
        <v>1682</v>
      </c>
      <c r="E62" s="220" t="s">
        <v>1683</v>
      </c>
      <c r="F62" s="229" t="s">
        <v>1469</v>
      </c>
      <c r="G62" s="223"/>
      <c r="H62" s="224"/>
      <c r="I62" s="223"/>
      <c r="J62" s="223"/>
    </row>
    <row r="63" spans="1:10">
      <c r="A63" s="219" t="s">
        <v>1684</v>
      </c>
      <c r="B63" s="220" t="s">
        <v>1685</v>
      </c>
      <c r="C63" s="220" t="s">
        <v>1686</v>
      </c>
      <c r="D63" s="221" t="s">
        <v>1687</v>
      </c>
      <c r="E63" s="220" t="s">
        <v>1688</v>
      </c>
      <c r="F63" s="222" t="s">
        <v>1417</v>
      </c>
      <c r="G63" s="223"/>
      <c r="H63" s="224"/>
      <c r="I63" s="223"/>
      <c r="J63" s="223"/>
    </row>
    <row r="64" spans="1:10">
      <c r="A64" s="219" t="s">
        <v>1689</v>
      </c>
      <c r="B64" s="220" t="s">
        <v>1690</v>
      </c>
      <c r="C64" s="220" t="s">
        <v>1691</v>
      </c>
      <c r="D64" s="221" t="s">
        <v>1692</v>
      </c>
      <c r="E64" s="220" t="s">
        <v>1693</v>
      </c>
      <c r="F64" s="222" t="s">
        <v>1411</v>
      </c>
      <c r="G64" s="223"/>
      <c r="H64" s="224"/>
      <c r="I64" s="223"/>
      <c r="J64" s="223"/>
    </row>
    <row r="65" spans="1:10">
      <c r="A65" s="219" t="s">
        <v>1694</v>
      </c>
      <c r="B65" s="220" t="s">
        <v>1695</v>
      </c>
      <c r="C65" s="220" t="s">
        <v>1696</v>
      </c>
      <c r="D65" s="221" t="s">
        <v>1697</v>
      </c>
      <c r="E65" s="220" t="s">
        <v>1698</v>
      </c>
      <c r="F65" s="222" t="s">
        <v>1417</v>
      </c>
      <c r="G65" s="223"/>
      <c r="H65" s="224"/>
      <c r="I65" s="223"/>
      <c r="J65" s="223"/>
    </row>
    <row r="66" spans="1:10" ht="16.149999999999999" customHeight="1">
      <c r="A66" s="267" t="s">
        <v>1699</v>
      </c>
      <c r="B66" s="270" t="s">
        <v>1700</v>
      </c>
      <c r="C66" s="270" t="s">
        <v>1701</v>
      </c>
      <c r="D66" s="221" t="s">
        <v>1702</v>
      </c>
      <c r="E66" s="220" t="s">
        <v>1703</v>
      </c>
      <c r="F66" s="234" t="s">
        <v>1704</v>
      </c>
      <c r="G66" s="226" t="s">
        <v>1705</v>
      </c>
      <c r="H66" s="231">
        <v>0.41666666666666669</v>
      </c>
      <c r="I66" s="232" t="s">
        <v>1561</v>
      </c>
      <c r="J66" s="232" t="s">
        <v>1562</v>
      </c>
    </row>
    <row r="67" spans="1:10" ht="31.5">
      <c r="A67" s="268"/>
      <c r="B67" s="271"/>
      <c r="C67" s="271"/>
      <c r="D67" s="221" t="s">
        <v>1706</v>
      </c>
      <c r="E67" s="220" t="s">
        <v>1703</v>
      </c>
      <c r="F67" s="234" t="s">
        <v>1707</v>
      </c>
      <c r="G67" s="226" t="s">
        <v>1708</v>
      </c>
      <c r="H67" s="231">
        <v>0.625</v>
      </c>
      <c r="I67" s="232" t="s">
        <v>1561</v>
      </c>
      <c r="J67" s="232" t="s">
        <v>1562</v>
      </c>
    </row>
    <row r="68" spans="1:10">
      <c r="A68" s="219" t="s">
        <v>1709</v>
      </c>
      <c r="B68" s="220" t="s">
        <v>1710</v>
      </c>
      <c r="C68" s="220" t="s">
        <v>1711</v>
      </c>
      <c r="D68" s="221" t="s">
        <v>1712</v>
      </c>
      <c r="E68" s="220" t="s">
        <v>1713</v>
      </c>
      <c r="F68" s="235" t="s">
        <v>1714</v>
      </c>
      <c r="G68" s="226" t="s">
        <v>1715</v>
      </c>
      <c r="H68" s="227">
        <v>0.625</v>
      </c>
      <c r="I68" s="227" t="s">
        <v>1462</v>
      </c>
      <c r="J68" s="227" t="s">
        <v>1463</v>
      </c>
    </row>
    <row r="69" spans="1:10" ht="16.149999999999999" customHeight="1">
      <c r="A69" s="267" t="s">
        <v>1716</v>
      </c>
      <c r="B69" s="270" t="s">
        <v>1717</v>
      </c>
      <c r="C69" s="270" t="s">
        <v>1718</v>
      </c>
      <c r="D69" s="221" t="s">
        <v>1719</v>
      </c>
      <c r="E69" s="220" t="s">
        <v>1720</v>
      </c>
      <c r="F69" s="234" t="s">
        <v>1704</v>
      </c>
      <c r="G69" s="226" t="s">
        <v>1721</v>
      </c>
      <c r="H69" s="231">
        <v>0.41666666666666669</v>
      </c>
      <c r="I69" s="232" t="s">
        <v>1561</v>
      </c>
      <c r="J69" s="232" t="s">
        <v>1562</v>
      </c>
    </row>
    <row r="70" spans="1:10" ht="31.5">
      <c r="A70" s="268"/>
      <c r="B70" s="271"/>
      <c r="C70" s="271"/>
      <c r="D70" s="221" t="s">
        <v>1722</v>
      </c>
      <c r="E70" s="220" t="s">
        <v>1720</v>
      </c>
      <c r="F70" s="234" t="s">
        <v>1707</v>
      </c>
      <c r="G70" s="226" t="s">
        <v>1723</v>
      </c>
      <c r="H70" s="231">
        <v>0.625</v>
      </c>
      <c r="I70" s="232" t="s">
        <v>1561</v>
      </c>
      <c r="J70" s="232" t="s">
        <v>1562</v>
      </c>
    </row>
    <row r="71" spans="1:10">
      <c r="A71" s="219" t="s">
        <v>1724</v>
      </c>
      <c r="B71" s="220" t="s">
        <v>1725</v>
      </c>
      <c r="C71" s="220" t="s">
        <v>1726</v>
      </c>
      <c r="D71" s="221" t="s">
        <v>1727</v>
      </c>
      <c r="E71" s="220" t="s">
        <v>1728</v>
      </c>
      <c r="F71" s="222" t="s">
        <v>1411</v>
      </c>
      <c r="G71" s="223"/>
      <c r="H71" s="224"/>
      <c r="I71" s="223"/>
      <c r="J71" s="223"/>
    </row>
    <row r="72" spans="1:10">
      <c r="A72" s="219" t="s">
        <v>1729</v>
      </c>
      <c r="B72" s="220" t="s">
        <v>1730</v>
      </c>
      <c r="C72" s="220" t="s">
        <v>1731</v>
      </c>
      <c r="D72" s="221" t="s">
        <v>1732</v>
      </c>
      <c r="E72" s="220" t="s">
        <v>1733</v>
      </c>
      <c r="F72" s="222" t="s">
        <v>1417</v>
      </c>
      <c r="G72" s="223"/>
      <c r="H72" s="224"/>
      <c r="I72" s="223"/>
      <c r="J72" s="223"/>
    </row>
    <row r="73" spans="1:10">
      <c r="A73" s="219" t="s">
        <v>1734</v>
      </c>
      <c r="B73" s="220" t="s">
        <v>1735</v>
      </c>
      <c r="C73" s="220" t="s">
        <v>1736</v>
      </c>
      <c r="D73" s="221" t="s">
        <v>1737</v>
      </c>
      <c r="E73" s="220" t="s">
        <v>1738</v>
      </c>
      <c r="F73" s="222" t="s">
        <v>1417</v>
      </c>
      <c r="G73" s="223"/>
      <c r="H73" s="224"/>
      <c r="I73" s="223"/>
      <c r="J73" s="223"/>
    </row>
    <row r="74" spans="1:10">
      <c r="A74" s="219" t="s">
        <v>1739</v>
      </c>
      <c r="B74" s="220" t="s">
        <v>1740</v>
      </c>
      <c r="C74" s="220" t="s">
        <v>1741</v>
      </c>
      <c r="D74" s="221" t="s">
        <v>1742</v>
      </c>
      <c r="E74" s="220" t="s">
        <v>1743</v>
      </c>
      <c r="F74" s="222" t="s">
        <v>1411</v>
      </c>
      <c r="G74" s="223"/>
      <c r="H74" s="224"/>
      <c r="I74" s="223"/>
      <c r="J74" s="223"/>
    </row>
    <row r="75" spans="1:10">
      <c r="A75" s="219" t="s">
        <v>1744</v>
      </c>
      <c r="B75" s="220" t="s">
        <v>1745</v>
      </c>
      <c r="C75" s="220" t="s">
        <v>1746</v>
      </c>
      <c r="D75" s="221" t="s">
        <v>1747</v>
      </c>
      <c r="E75" s="220" t="s">
        <v>1748</v>
      </c>
      <c r="F75" s="222" t="s">
        <v>1417</v>
      </c>
      <c r="G75" s="223"/>
      <c r="H75" s="224"/>
      <c r="I75" s="223"/>
      <c r="J75" s="223"/>
    </row>
    <row r="76" spans="1:10" ht="16.149999999999999" customHeight="1">
      <c r="A76" s="267" t="s">
        <v>1749</v>
      </c>
      <c r="B76" s="270" t="s">
        <v>1750</v>
      </c>
      <c r="C76" s="270" t="s">
        <v>1751</v>
      </c>
      <c r="D76" s="240" t="s">
        <v>1752</v>
      </c>
      <c r="E76" s="220" t="s">
        <v>1753</v>
      </c>
      <c r="F76" s="240" t="s">
        <v>1417</v>
      </c>
      <c r="G76" s="226" t="s">
        <v>1754</v>
      </c>
      <c r="H76" s="227">
        <v>4.1666666666666664E-2</v>
      </c>
      <c r="I76" s="227" t="s">
        <v>1462</v>
      </c>
      <c r="J76" s="227" t="s">
        <v>1463</v>
      </c>
    </row>
    <row r="77" spans="1:10">
      <c r="A77" s="269"/>
      <c r="B77" s="272"/>
      <c r="C77" s="272"/>
      <c r="D77" s="221" t="s">
        <v>1755</v>
      </c>
      <c r="E77" s="220" t="s">
        <v>1753</v>
      </c>
      <c r="F77" s="235" t="s">
        <v>1756</v>
      </c>
      <c r="G77" s="226" t="s">
        <v>1757</v>
      </c>
      <c r="H77" s="227">
        <v>0.41666666666666669</v>
      </c>
      <c r="I77" s="227" t="s">
        <v>1462</v>
      </c>
      <c r="J77" s="227" t="s">
        <v>1463</v>
      </c>
    </row>
    <row r="78" spans="1:10">
      <c r="A78" s="269"/>
      <c r="B78" s="272"/>
      <c r="C78" s="272"/>
      <c r="D78" s="221" t="s">
        <v>1758</v>
      </c>
      <c r="E78" s="220" t="s">
        <v>1753</v>
      </c>
      <c r="F78" s="222" t="s">
        <v>1759</v>
      </c>
      <c r="G78" s="226" t="s">
        <v>1760</v>
      </c>
      <c r="H78" s="227">
        <v>0.54166666666666663</v>
      </c>
      <c r="I78" s="227" t="s">
        <v>1462</v>
      </c>
      <c r="J78" s="227" t="s">
        <v>1463</v>
      </c>
    </row>
    <row r="79" spans="1:10">
      <c r="A79" s="269"/>
      <c r="B79" s="272"/>
      <c r="C79" s="272"/>
      <c r="D79" s="221" t="s">
        <v>1761</v>
      </c>
      <c r="E79" s="220" t="s">
        <v>1753</v>
      </c>
      <c r="F79" s="222" t="s">
        <v>1762</v>
      </c>
      <c r="G79" s="226" t="s">
        <v>1763</v>
      </c>
      <c r="H79" s="227">
        <v>0.58333333333333304</v>
      </c>
      <c r="I79" s="227" t="s">
        <v>1462</v>
      </c>
      <c r="J79" s="227" t="s">
        <v>1463</v>
      </c>
    </row>
    <row r="80" spans="1:10">
      <c r="A80" s="268"/>
      <c r="B80" s="271"/>
      <c r="C80" s="271"/>
      <c r="D80" s="221" t="s">
        <v>1764</v>
      </c>
      <c r="E80" s="220" t="s">
        <v>1753</v>
      </c>
      <c r="F80" s="222" t="s">
        <v>1765</v>
      </c>
      <c r="G80" s="226" t="s">
        <v>1766</v>
      </c>
      <c r="H80" s="227">
        <v>0.66666666666666663</v>
      </c>
      <c r="I80" s="227" t="s">
        <v>1462</v>
      </c>
      <c r="J80" s="227" t="s">
        <v>1463</v>
      </c>
    </row>
    <row r="81" spans="1:10">
      <c r="A81" s="267" t="s">
        <v>1767</v>
      </c>
      <c r="B81" s="267" t="s">
        <v>1768</v>
      </c>
      <c r="C81" s="267" t="s">
        <v>1769</v>
      </c>
      <c r="D81" s="240" t="s">
        <v>1770</v>
      </c>
      <c r="E81" s="220" t="s">
        <v>1771</v>
      </c>
      <c r="F81" s="240" t="s">
        <v>1417</v>
      </c>
      <c r="G81" s="226" t="s">
        <v>1754</v>
      </c>
      <c r="H81" s="227">
        <v>4.1666666666666664E-2</v>
      </c>
      <c r="I81" s="227" t="s">
        <v>1462</v>
      </c>
      <c r="J81" s="227" t="s">
        <v>1463</v>
      </c>
    </row>
    <row r="82" spans="1:10">
      <c r="A82" s="269"/>
      <c r="B82" s="269"/>
      <c r="C82" s="269"/>
      <c r="D82" s="221" t="s">
        <v>1772</v>
      </c>
      <c r="E82" s="220" t="s">
        <v>1771</v>
      </c>
      <c r="F82" s="235" t="s">
        <v>1756</v>
      </c>
      <c r="G82" s="226" t="s">
        <v>1757</v>
      </c>
      <c r="H82" s="227">
        <v>0.41666666666666669</v>
      </c>
      <c r="I82" s="227" t="s">
        <v>1462</v>
      </c>
      <c r="J82" s="227" t="s">
        <v>1463</v>
      </c>
    </row>
    <row r="83" spans="1:10">
      <c r="A83" s="269"/>
      <c r="B83" s="269"/>
      <c r="C83" s="269"/>
      <c r="D83" s="221" t="s">
        <v>1773</v>
      </c>
      <c r="E83" s="220" t="s">
        <v>1771</v>
      </c>
      <c r="F83" s="222" t="s">
        <v>1759</v>
      </c>
      <c r="G83" s="226" t="s">
        <v>1760</v>
      </c>
      <c r="H83" s="227">
        <v>0.54166666666666663</v>
      </c>
      <c r="I83" s="227" t="s">
        <v>1462</v>
      </c>
      <c r="J83" s="227" t="s">
        <v>1463</v>
      </c>
    </row>
    <row r="84" spans="1:10">
      <c r="A84" s="269"/>
      <c r="B84" s="269"/>
      <c r="C84" s="269"/>
      <c r="D84" s="221" t="s">
        <v>1774</v>
      </c>
      <c r="E84" s="220" t="s">
        <v>1771</v>
      </c>
      <c r="F84" s="222" t="s">
        <v>1762</v>
      </c>
      <c r="G84" s="226" t="s">
        <v>1763</v>
      </c>
      <c r="H84" s="227">
        <v>0.58333333333333304</v>
      </c>
      <c r="I84" s="227" t="s">
        <v>1462</v>
      </c>
      <c r="J84" s="227" t="s">
        <v>1463</v>
      </c>
    </row>
    <row r="85" spans="1:10">
      <c r="A85" s="268"/>
      <c r="B85" s="268"/>
      <c r="C85" s="268"/>
      <c r="D85" s="221" t="s">
        <v>1775</v>
      </c>
      <c r="E85" s="220" t="s">
        <v>1771</v>
      </c>
      <c r="F85" s="222" t="s">
        <v>1765</v>
      </c>
      <c r="G85" s="226" t="s">
        <v>1766</v>
      </c>
      <c r="H85" s="227">
        <v>0.66666666666666663</v>
      </c>
      <c r="I85" s="227" t="s">
        <v>1462</v>
      </c>
      <c r="J85" s="227" t="s">
        <v>1463</v>
      </c>
    </row>
    <row r="86" spans="1:10">
      <c r="A86" s="267" t="s">
        <v>1776</v>
      </c>
      <c r="B86" s="267" t="s">
        <v>1777</v>
      </c>
      <c r="C86" s="267" t="s">
        <v>1778</v>
      </c>
      <c r="D86" s="240" t="s">
        <v>1779</v>
      </c>
      <c r="E86" s="220" t="s">
        <v>1780</v>
      </c>
      <c r="F86" s="240" t="s">
        <v>1417</v>
      </c>
      <c r="G86" s="226" t="s">
        <v>1754</v>
      </c>
      <c r="H86" s="227">
        <v>4.1666666666666664E-2</v>
      </c>
      <c r="I86" s="227" t="s">
        <v>1462</v>
      </c>
      <c r="J86" s="227" t="s">
        <v>1463</v>
      </c>
    </row>
    <row r="87" spans="1:10">
      <c r="A87" s="269"/>
      <c r="B87" s="269"/>
      <c r="C87" s="269"/>
      <c r="D87" s="221" t="s">
        <v>1781</v>
      </c>
      <c r="E87" s="220" t="s">
        <v>1780</v>
      </c>
      <c r="F87" s="235" t="s">
        <v>1756</v>
      </c>
      <c r="G87" s="226" t="s">
        <v>1757</v>
      </c>
      <c r="H87" s="227">
        <v>0.41666666666666669</v>
      </c>
      <c r="I87" s="227" t="s">
        <v>1462</v>
      </c>
      <c r="J87" s="227" t="s">
        <v>1463</v>
      </c>
    </row>
    <row r="88" spans="1:10">
      <c r="A88" s="269"/>
      <c r="B88" s="269"/>
      <c r="C88" s="269"/>
      <c r="D88" s="221" t="s">
        <v>1782</v>
      </c>
      <c r="E88" s="220" t="s">
        <v>1780</v>
      </c>
      <c r="F88" s="222" t="s">
        <v>1759</v>
      </c>
      <c r="G88" s="226" t="s">
        <v>1760</v>
      </c>
      <c r="H88" s="227">
        <v>0.54166666666666663</v>
      </c>
      <c r="I88" s="227" t="s">
        <v>1462</v>
      </c>
      <c r="J88" s="227" t="s">
        <v>1463</v>
      </c>
    </row>
    <row r="89" spans="1:10">
      <c r="A89" s="269"/>
      <c r="B89" s="269"/>
      <c r="C89" s="269"/>
      <c r="D89" s="221" t="s">
        <v>1783</v>
      </c>
      <c r="E89" s="220" t="s">
        <v>1780</v>
      </c>
      <c r="F89" s="222" t="s">
        <v>1762</v>
      </c>
      <c r="G89" s="226" t="s">
        <v>1763</v>
      </c>
      <c r="H89" s="227">
        <v>0.58333333333333304</v>
      </c>
      <c r="I89" s="227" t="s">
        <v>1462</v>
      </c>
      <c r="J89" s="227" t="s">
        <v>1463</v>
      </c>
    </row>
    <row r="90" spans="1:10">
      <c r="A90" s="268"/>
      <c r="B90" s="268"/>
      <c r="C90" s="268"/>
      <c r="D90" s="221" t="s">
        <v>1784</v>
      </c>
      <c r="E90" s="220" t="s">
        <v>1780</v>
      </c>
      <c r="F90" s="222" t="s">
        <v>1765</v>
      </c>
      <c r="G90" s="226" t="s">
        <v>1766</v>
      </c>
      <c r="H90" s="227">
        <v>0.66666666666666663</v>
      </c>
      <c r="I90" s="227" t="s">
        <v>1462</v>
      </c>
      <c r="J90" s="227" t="s">
        <v>1463</v>
      </c>
    </row>
    <row r="91" spans="1:10">
      <c r="A91" s="219" t="s">
        <v>1785</v>
      </c>
      <c r="B91" s="220" t="s">
        <v>1786</v>
      </c>
      <c r="C91" s="220" t="s">
        <v>1787</v>
      </c>
      <c r="D91" s="221" t="s">
        <v>1788</v>
      </c>
      <c r="E91" s="220" t="s">
        <v>1789</v>
      </c>
      <c r="F91" s="222" t="s">
        <v>1453</v>
      </c>
      <c r="G91" s="223"/>
      <c r="H91" s="224"/>
      <c r="I91" s="223"/>
      <c r="J91" s="223"/>
    </row>
    <row r="92" spans="1:10">
      <c r="A92" s="219" t="s">
        <v>1790</v>
      </c>
      <c r="B92" s="220" t="s">
        <v>1791</v>
      </c>
      <c r="C92" s="220" t="s">
        <v>1792</v>
      </c>
      <c r="D92" s="221" t="s">
        <v>1793</v>
      </c>
      <c r="E92" s="220" t="s">
        <v>1794</v>
      </c>
      <c r="F92" s="222" t="s">
        <v>1453</v>
      </c>
      <c r="G92" s="223"/>
      <c r="H92" s="224"/>
      <c r="I92" s="223"/>
      <c r="J92" s="223"/>
    </row>
    <row r="93" spans="1:10">
      <c r="A93" s="219" t="s">
        <v>1795</v>
      </c>
      <c r="B93" s="220" t="s">
        <v>1796</v>
      </c>
      <c r="C93" s="220" t="s">
        <v>1797</v>
      </c>
      <c r="D93" s="221" t="s">
        <v>1798</v>
      </c>
      <c r="E93" s="220" t="s">
        <v>1799</v>
      </c>
      <c r="F93" s="235" t="s">
        <v>1800</v>
      </c>
      <c r="G93" s="226" t="s">
        <v>1801</v>
      </c>
      <c r="H93" s="227">
        <v>0.39930555555555558</v>
      </c>
      <c r="I93" s="227" t="s">
        <v>1462</v>
      </c>
      <c r="J93" s="227" t="s">
        <v>1463</v>
      </c>
    </row>
    <row r="94" spans="1:10">
      <c r="A94" s="219" t="s">
        <v>1802</v>
      </c>
      <c r="B94" s="220" t="s">
        <v>1803</v>
      </c>
      <c r="C94" s="220" t="s">
        <v>1804</v>
      </c>
      <c r="D94" s="221" t="s">
        <v>1805</v>
      </c>
      <c r="E94" s="220" t="s">
        <v>1806</v>
      </c>
      <c r="F94" s="222" t="s">
        <v>1417</v>
      </c>
      <c r="G94" s="223"/>
      <c r="H94" s="224"/>
      <c r="I94" s="223"/>
      <c r="J94" s="223"/>
    </row>
    <row r="95" spans="1:10">
      <c r="A95" s="219" t="s">
        <v>1807</v>
      </c>
      <c r="B95" s="220" t="s">
        <v>1808</v>
      </c>
      <c r="C95" s="220" t="s">
        <v>1809</v>
      </c>
      <c r="D95" s="221" t="s">
        <v>1810</v>
      </c>
      <c r="E95" s="220" t="s">
        <v>1811</v>
      </c>
      <c r="F95" s="222" t="s">
        <v>1411</v>
      </c>
      <c r="G95" s="223"/>
      <c r="H95" s="224"/>
      <c r="I95" s="223"/>
      <c r="J95" s="223"/>
    </row>
    <row r="96" spans="1:10">
      <c r="A96" s="219" t="s">
        <v>1812</v>
      </c>
      <c r="B96" s="220" t="s">
        <v>1813</v>
      </c>
      <c r="C96" s="220" t="s">
        <v>1814</v>
      </c>
      <c r="D96" s="221" t="s">
        <v>1815</v>
      </c>
      <c r="E96" s="220" t="s">
        <v>1816</v>
      </c>
      <c r="F96" s="222" t="s">
        <v>1411</v>
      </c>
      <c r="G96" s="223"/>
      <c r="H96" s="224"/>
      <c r="I96" s="223"/>
      <c r="J96" s="223"/>
    </row>
    <row r="97" spans="1:10">
      <c r="A97" s="219" t="s">
        <v>1817</v>
      </c>
      <c r="B97" s="220" t="s">
        <v>1818</v>
      </c>
      <c r="C97" s="220" t="s">
        <v>1819</v>
      </c>
      <c r="D97" s="221" t="s">
        <v>1820</v>
      </c>
      <c r="E97" s="220" t="s">
        <v>1821</v>
      </c>
      <c r="F97" s="235" t="s">
        <v>1822</v>
      </c>
      <c r="G97" s="226" t="s">
        <v>1823</v>
      </c>
      <c r="H97" s="227">
        <v>0.95833333333333337</v>
      </c>
      <c r="I97" s="227" t="s">
        <v>1462</v>
      </c>
      <c r="J97" s="227" t="s">
        <v>1463</v>
      </c>
    </row>
    <row r="98" spans="1:10">
      <c r="A98" s="219" t="s">
        <v>1824</v>
      </c>
      <c r="B98" s="220" t="s">
        <v>1825</v>
      </c>
      <c r="C98" s="220" t="s">
        <v>1826</v>
      </c>
      <c r="D98" s="221" t="s">
        <v>1827</v>
      </c>
      <c r="E98" s="220" t="s">
        <v>1828</v>
      </c>
      <c r="F98" s="222" t="s">
        <v>1417</v>
      </c>
      <c r="G98" s="223"/>
      <c r="H98" s="224"/>
      <c r="I98" s="223"/>
      <c r="J98" s="223"/>
    </row>
    <row r="99" spans="1:10">
      <c r="A99" s="219" t="s">
        <v>1829</v>
      </c>
      <c r="B99" s="220" t="s">
        <v>1830</v>
      </c>
      <c r="C99" s="220" t="s">
        <v>1831</v>
      </c>
      <c r="D99" s="221" t="s">
        <v>1832</v>
      </c>
      <c r="E99" s="220" t="s">
        <v>1833</v>
      </c>
      <c r="F99" s="222" t="s">
        <v>1417</v>
      </c>
      <c r="G99" s="223"/>
      <c r="H99" s="224"/>
      <c r="I99" s="223"/>
      <c r="J99" s="223"/>
    </row>
    <row r="100" spans="1:10">
      <c r="A100" s="267" t="s">
        <v>1834</v>
      </c>
      <c r="B100" s="267" t="s">
        <v>1835</v>
      </c>
      <c r="C100" s="267" t="s">
        <v>1836</v>
      </c>
      <c r="D100" s="240" t="s">
        <v>1837</v>
      </c>
      <c r="E100" s="220" t="s">
        <v>1838</v>
      </c>
      <c r="F100" s="240" t="s">
        <v>1417</v>
      </c>
      <c r="G100" s="226" t="s">
        <v>1754</v>
      </c>
      <c r="H100" s="227">
        <v>4.1666666666666664E-2</v>
      </c>
      <c r="I100" s="227" t="s">
        <v>1462</v>
      </c>
      <c r="J100" s="227" t="s">
        <v>1463</v>
      </c>
    </row>
    <row r="101" spans="1:10">
      <c r="A101" s="269"/>
      <c r="B101" s="269"/>
      <c r="C101" s="269"/>
      <c r="D101" s="221" t="s">
        <v>1839</v>
      </c>
      <c r="E101" s="220" t="s">
        <v>1838</v>
      </c>
      <c r="F101" s="220" t="s">
        <v>1756</v>
      </c>
      <c r="G101" s="226" t="s">
        <v>1757</v>
      </c>
      <c r="H101" s="227">
        <v>0.41666666666666669</v>
      </c>
      <c r="I101" s="227" t="s">
        <v>1462</v>
      </c>
      <c r="J101" s="227" t="s">
        <v>1463</v>
      </c>
    </row>
    <row r="102" spans="1:10">
      <c r="A102" s="269"/>
      <c r="B102" s="269"/>
      <c r="C102" s="269"/>
      <c r="D102" s="221" t="s">
        <v>1840</v>
      </c>
      <c r="E102" s="220" t="s">
        <v>1838</v>
      </c>
      <c r="F102" s="220" t="s">
        <v>1759</v>
      </c>
      <c r="G102" s="226" t="s">
        <v>1760</v>
      </c>
      <c r="H102" s="227">
        <v>0.54166666666666663</v>
      </c>
      <c r="I102" s="227" t="s">
        <v>1462</v>
      </c>
      <c r="J102" s="227" t="s">
        <v>1463</v>
      </c>
    </row>
    <row r="103" spans="1:10">
      <c r="A103" s="269"/>
      <c r="B103" s="269"/>
      <c r="C103" s="269"/>
      <c r="D103" s="221" t="s">
        <v>1841</v>
      </c>
      <c r="E103" s="220" t="s">
        <v>1838</v>
      </c>
      <c r="F103" s="220" t="s">
        <v>1762</v>
      </c>
      <c r="G103" s="226" t="s">
        <v>1763</v>
      </c>
      <c r="H103" s="227">
        <v>0.58333333333333304</v>
      </c>
      <c r="I103" s="227" t="s">
        <v>1462</v>
      </c>
      <c r="J103" s="227" t="s">
        <v>1463</v>
      </c>
    </row>
    <row r="104" spans="1:10">
      <c r="A104" s="268"/>
      <c r="B104" s="268"/>
      <c r="C104" s="268"/>
      <c r="D104" s="221" t="s">
        <v>1842</v>
      </c>
      <c r="E104" s="220" t="s">
        <v>1838</v>
      </c>
      <c r="F104" s="220" t="s">
        <v>1765</v>
      </c>
      <c r="G104" s="226" t="s">
        <v>1766</v>
      </c>
      <c r="H104" s="227">
        <v>0.66666666666666663</v>
      </c>
      <c r="I104" s="227" t="s">
        <v>1462</v>
      </c>
      <c r="J104" s="227" t="s">
        <v>1463</v>
      </c>
    </row>
    <row r="105" spans="1:10">
      <c r="A105" s="219" t="s">
        <v>1843</v>
      </c>
      <c r="B105" s="220" t="s">
        <v>1844</v>
      </c>
      <c r="C105" s="220" t="s">
        <v>1845</v>
      </c>
      <c r="D105" s="221" t="s">
        <v>1846</v>
      </c>
      <c r="E105" s="220" t="s">
        <v>1847</v>
      </c>
      <c r="F105" s="222" t="s">
        <v>1417</v>
      </c>
      <c r="G105" s="223"/>
      <c r="H105" s="224"/>
      <c r="I105" s="223"/>
      <c r="J105" s="223"/>
    </row>
    <row r="106" spans="1:10">
      <c r="A106" s="219" t="s">
        <v>1848</v>
      </c>
      <c r="B106" s="220" t="s">
        <v>1849</v>
      </c>
      <c r="C106" s="220" t="s">
        <v>1850</v>
      </c>
      <c r="D106" s="228" t="s">
        <v>1851</v>
      </c>
      <c r="E106" s="220" t="s">
        <v>1852</v>
      </c>
      <c r="F106" s="229" t="s">
        <v>1469</v>
      </c>
      <c r="G106" s="223"/>
      <c r="H106" s="224"/>
      <c r="I106" s="223"/>
      <c r="J106" s="223"/>
    </row>
    <row r="107" spans="1:10">
      <c r="A107" s="267" t="s">
        <v>1853</v>
      </c>
      <c r="B107" s="267" t="s">
        <v>1854</v>
      </c>
      <c r="C107" s="267" t="s">
        <v>1855</v>
      </c>
      <c r="D107" s="240" t="s">
        <v>1856</v>
      </c>
      <c r="E107" s="220" t="s">
        <v>1857</v>
      </c>
      <c r="F107" s="240" t="s">
        <v>1417</v>
      </c>
      <c r="G107" s="226" t="s">
        <v>1754</v>
      </c>
      <c r="H107" s="227">
        <v>4.1666666666666664E-2</v>
      </c>
      <c r="I107" s="227" t="s">
        <v>1462</v>
      </c>
      <c r="J107" s="227" t="s">
        <v>1463</v>
      </c>
    </row>
    <row r="108" spans="1:10">
      <c r="A108" s="269"/>
      <c r="B108" s="269"/>
      <c r="C108" s="269"/>
      <c r="D108" s="221" t="s">
        <v>1858</v>
      </c>
      <c r="E108" s="220" t="s">
        <v>1857</v>
      </c>
      <c r="F108" s="220" t="s">
        <v>1756</v>
      </c>
      <c r="G108" s="226" t="s">
        <v>1757</v>
      </c>
      <c r="H108" s="227">
        <v>0.41666666666666669</v>
      </c>
      <c r="I108" s="227" t="s">
        <v>1462</v>
      </c>
      <c r="J108" s="227" t="s">
        <v>1463</v>
      </c>
    </row>
    <row r="109" spans="1:10">
      <c r="A109" s="269"/>
      <c r="B109" s="269"/>
      <c r="C109" s="269"/>
      <c r="D109" s="221" t="s">
        <v>1859</v>
      </c>
      <c r="E109" s="220" t="s">
        <v>1857</v>
      </c>
      <c r="F109" s="220" t="s">
        <v>1759</v>
      </c>
      <c r="G109" s="226" t="s">
        <v>1760</v>
      </c>
      <c r="H109" s="227">
        <v>0.54166666666666663</v>
      </c>
      <c r="I109" s="227" t="s">
        <v>1462</v>
      </c>
      <c r="J109" s="227" t="s">
        <v>1463</v>
      </c>
    </row>
    <row r="110" spans="1:10">
      <c r="A110" s="269"/>
      <c r="B110" s="269"/>
      <c r="C110" s="269"/>
      <c r="D110" s="221" t="s">
        <v>1860</v>
      </c>
      <c r="E110" s="220" t="s">
        <v>1857</v>
      </c>
      <c r="F110" s="220" t="s">
        <v>1762</v>
      </c>
      <c r="G110" s="226" t="s">
        <v>1763</v>
      </c>
      <c r="H110" s="227">
        <v>0.58333333333333304</v>
      </c>
      <c r="I110" s="227" t="s">
        <v>1462</v>
      </c>
      <c r="J110" s="227" t="s">
        <v>1463</v>
      </c>
    </row>
    <row r="111" spans="1:10">
      <c r="A111" s="268"/>
      <c r="B111" s="268"/>
      <c r="C111" s="268"/>
      <c r="D111" s="221" t="s">
        <v>1861</v>
      </c>
      <c r="E111" s="220" t="s">
        <v>1857</v>
      </c>
      <c r="F111" s="220" t="s">
        <v>1765</v>
      </c>
      <c r="G111" s="226" t="s">
        <v>1766</v>
      </c>
      <c r="H111" s="227">
        <v>0.66666666666666663</v>
      </c>
      <c r="I111" s="227" t="s">
        <v>1462</v>
      </c>
      <c r="J111" s="227" t="s">
        <v>1463</v>
      </c>
    </row>
    <row r="112" spans="1:10">
      <c r="A112" s="219" t="s">
        <v>1862</v>
      </c>
      <c r="B112" s="220" t="s">
        <v>1863</v>
      </c>
      <c r="C112" s="220" t="s">
        <v>1864</v>
      </c>
      <c r="D112" s="228" t="s">
        <v>1865</v>
      </c>
      <c r="E112" s="220" t="s">
        <v>1866</v>
      </c>
      <c r="F112" s="229" t="s">
        <v>1469</v>
      </c>
      <c r="G112" s="223"/>
      <c r="H112" s="224"/>
      <c r="I112" s="223"/>
      <c r="J112" s="223"/>
    </row>
    <row r="113" spans="1:10">
      <c r="A113" s="219" t="s">
        <v>1867</v>
      </c>
      <c r="B113" s="220" t="s">
        <v>1868</v>
      </c>
      <c r="C113" s="220" t="s">
        <v>1869</v>
      </c>
      <c r="D113" s="221" t="s">
        <v>1870</v>
      </c>
      <c r="E113" s="220" t="s">
        <v>1871</v>
      </c>
      <c r="F113" s="222" t="s">
        <v>1417</v>
      </c>
      <c r="G113" s="223"/>
      <c r="H113" s="224"/>
      <c r="I113" s="223"/>
      <c r="J113" s="223"/>
    </row>
    <row r="114" spans="1:10">
      <c r="A114" s="267" t="s">
        <v>1872</v>
      </c>
      <c r="B114" s="267" t="s">
        <v>1873</v>
      </c>
      <c r="C114" s="267" t="s">
        <v>1874</v>
      </c>
      <c r="D114" s="221" t="s">
        <v>1875</v>
      </c>
      <c r="E114" s="220" t="s">
        <v>1876</v>
      </c>
      <c r="F114" s="222" t="s">
        <v>1877</v>
      </c>
      <c r="G114" s="226" t="s">
        <v>1878</v>
      </c>
      <c r="H114" s="227">
        <v>0.5625</v>
      </c>
      <c r="I114" s="227" t="s">
        <v>1462</v>
      </c>
      <c r="J114" s="227" t="s">
        <v>1463</v>
      </c>
    </row>
    <row r="115" spans="1:10">
      <c r="A115" s="269"/>
      <c r="B115" s="269"/>
      <c r="C115" s="269"/>
      <c r="D115" s="221" t="s">
        <v>1879</v>
      </c>
      <c r="E115" s="220" t="s">
        <v>1876</v>
      </c>
      <c r="F115" s="222" t="s">
        <v>1880</v>
      </c>
      <c r="G115" s="226" t="s">
        <v>1881</v>
      </c>
      <c r="H115" s="227">
        <v>0.75</v>
      </c>
      <c r="I115" s="227" t="s">
        <v>1462</v>
      </c>
      <c r="J115" s="227" t="s">
        <v>1463</v>
      </c>
    </row>
    <row r="116" spans="1:10">
      <c r="A116" s="269"/>
      <c r="B116" s="269"/>
      <c r="C116" s="269"/>
      <c r="D116" s="221" t="s">
        <v>1882</v>
      </c>
      <c r="E116" s="220" t="s">
        <v>1876</v>
      </c>
      <c r="F116" s="222" t="s">
        <v>1883</v>
      </c>
      <c r="G116" s="226" t="s">
        <v>1884</v>
      </c>
      <c r="H116" s="227">
        <v>0.40277777777777773</v>
      </c>
      <c r="I116" s="227" t="s">
        <v>1462</v>
      </c>
      <c r="J116" s="227" t="s">
        <v>1463</v>
      </c>
    </row>
    <row r="117" spans="1:10">
      <c r="A117" s="269"/>
      <c r="B117" s="269"/>
      <c r="C117" s="269"/>
      <c r="D117" s="221" t="s">
        <v>1885</v>
      </c>
      <c r="E117" s="220" t="s">
        <v>1876</v>
      </c>
      <c r="F117" s="222" t="s">
        <v>1886</v>
      </c>
      <c r="G117" s="226" t="s">
        <v>1887</v>
      </c>
      <c r="H117" s="227">
        <v>0.47569444444444442</v>
      </c>
      <c r="I117" s="227" t="s">
        <v>1462</v>
      </c>
      <c r="J117" s="227" t="s">
        <v>1463</v>
      </c>
    </row>
    <row r="118" spans="1:10">
      <c r="A118" s="269"/>
      <c r="B118" s="269"/>
      <c r="C118" s="269"/>
      <c r="D118" s="221" t="s">
        <v>1888</v>
      </c>
      <c r="E118" s="220" t="s">
        <v>1876</v>
      </c>
      <c r="F118" s="222" t="s">
        <v>1889</v>
      </c>
      <c r="G118" s="226" t="s">
        <v>1890</v>
      </c>
      <c r="H118" s="227">
        <v>0.59722222222222221</v>
      </c>
      <c r="I118" s="227" t="s">
        <v>1462</v>
      </c>
      <c r="J118" s="227" t="s">
        <v>1463</v>
      </c>
    </row>
    <row r="119" spans="1:10">
      <c r="A119" s="268"/>
      <c r="B119" s="268"/>
      <c r="C119" s="268"/>
      <c r="D119" s="221" t="s">
        <v>1891</v>
      </c>
      <c r="E119" s="220" t="s">
        <v>1876</v>
      </c>
      <c r="F119" s="222" t="s">
        <v>1892</v>
      </c>
      <c r="G119" s="226" t="s">
        <v>1893</v>
      </c>
      <c r="H119" s="227">
        <v>0.68055555555555547</v>
      </c>
      <c r="I119" s="227" t="s">
        <v>1462</v>
      </c>
      <c r="J119" s="227" t="s">
        <v>1463</v>
      </c>
    </row>
    <row r="120" spans="1:10">
      <c r="A120" s="219" t="s">
        <v>1894</v>
      </c>
      <c r="B120" s="220" t="s">
        <v>1895</v>
      </c>
      <c r="C120" s="220" t="s">
        <v>1896</v>
      </c>
      <c r="D120" s="221" t="s">
        <v>1897</v>
      </c>
      <c r="E120" s="220" t="s">
        <v>1898</v>
      </c>
      <c r="F120" s="222" t="s">
        <v>1899</v>
      </c>
      <c r="G120" s="226" t="s">
        <v>1900</v>
      </c>
      <c r="H120" s="227">
        <v>0.66666666666666663</v>
      </c>
      <c r="I120" s="227" t="s">
        <v>1462</v>
      </c>
      <c r="J120" s="227" t="s">
        <v>1463</v>
      </c>
    </row>
    <row r="121" spans="1:10">
      <c r="A121" s="267" t="s">
        <v>1901</v>
      </c>
      <c r="B121" s="267" t="s">
        <v>1902</v>
      </c>
      <c r="C121" s="267" t="s">
        <v>1903</v>
      </c>
      <c r="D121" s="221" t="s">
        <v>1904</v>
      </c>
      <c r="E121" s="220" t="s">
        <v>1905</v>
      </c>
      <c r="F121" s="222" t="s">
        <v>1906</v>
      </c>
      <c r="G121" s="226" t="s">
        <v>1907</v>
      </c>
      <c r="H121" s="227">
        <v>0.4375</v>
      </c>
      <c r="I121" s="227" t="s">
        <v>1462</v>
      </c>
      <c r="J121" s="227" t="s">
        <v>1463</v>
      </c>
    </row>
    <row r="122" spans="1:10">
      <c r="A122" s="268"/>
      <c r="B122" s="268"/>
      <c r="C122" s="268"/>
      <c r="D122" s="221" t="s">
        <v>1908</v>
      </c>
      <c r="E122" s="220" t="s">
        <v>1905</v>
      </c>
      <c r="F122" s="222" t="s">
        <v>1909</v>
      </c>
      <c r="G122" s="226" t="s">
        <v>1910</v>
      </c>
      <c r="H122" s="227">
        <v>0.66666666666666663</v>
      </c>
      <c r="I122" s="227" t="s">
        <v>1462</v>
      </c>
      <c r="J122" s="227" t="s">
        <v>1463</v>
      </c>
    </row>
    <row r="123" spans="1:10">
      <c r="A123" s="219" t="s">
        <v>1911</v>
      </c>
      <c r="B123" s="220" t="s">
        <v>1912</v>
      </c>
      <c r="C123" s="220" t="s">
        <v>1913</v>
      </c>
      <c r="D123" s="221" t="s">
        <v>1914</v>
      </c>
      <c r="E123" s="220" t="s">
        <v>1915</v>
      </c>
      <c r="F123" s="222" t="s">
        <v>1916</v>
      </c>
      <c r="G123" s="226" t="s">
        <v>1907</v>
      </c>
      <c r="H123" s="227">
        <v>0.4375</v>
      </c>
      <c r="I123" s="227" t="s">
        <v>1462</v>
      </c>
      <c r="J123" s="227" t="s">
        <v>1463</v>
      </c>
    </row>
    <row r="124" spans="1:10">
      <c r="A124" s="219" t="s">
        <v>1917</v>
      </c>
      <c r="B124" s="220" t="s">
        <v>1918</v>
      </c>
      <c r="C124" s="220" t="s">
        <v>1919</v>
      </c>
      <c r="D124" s="221" t="s">
        <v>1920</v>
      </c>
      <c r="E124" s="220" t="s">
        <v>1921</v>
      </c>
      <c r="F124" s="222" t="s">
        <v>1417</v>
      </c>
      <c r="G124" s="223"/>
      <c r="H124" s="224"/>
      <c r="I124" s="223"/>
      <c r="J124" s="223"/>
    </row>
    <row r="125" spans="1:10">
      <c r="A125" s="219" t="s">
        <v>1922</v>
      </c>
      <c r="B125" s="220" t="s">
        <v>1923</v>
      </c>
      <c r="C125" s="220" t="s">
        <v>1924</v>
      </c>
      <c r="D125" s="221" t="s">
        <v>1925</v>
      </c>
      <c r="E125" s="220" t="s">
        <v>1926</v>
      </c>
      <c r="F125" s="222" t="s">
        <v>1411</v>
      </c>
      <c r="G125" s="223"/>
      <c r="H125" s="224"/>
      <c r="I125" s="223"/>
      <c r="J125" s="223"/>
    </row>
    <row r="126" spans="1:10">
      <c r="A126" s="267" t="s">
        <v>1927</v>
      </c>
      <c r="B126" s="267" t="s">
        <v>1928</v>
      </c>
      <c r="C126" s="267" t="s">
        <v>1929</v>
      </c>
      <c r="D126" s="221" t="s">
        <v>1930</v>
      </c>
      <c r="E126" s="220" t="s">
        <v>1931</v>
      </c>
      <c r="F126" s="222" t="s">
        <v>1932</v>
      </c>
      <c r="G126" s="226" t="s">
        <v>1884</v>
      </c>
      <c r="H126" s="227">
        <v>0.40277777777777773</v>
      </c>
      <c r="I126" s="227" t="s">
        <v>1462</v>
      </c>
      <c r="J126" s="227" t="s">
        <v>1463</v>
      </c>
    </row>
    <row r="127" spans="1:10">
      <c r="A127" s="269"/>
      <c r="B127" s="269"/>
      <c r="C127" s="269"/>
      <c r="D127" s="221" t="s">
        <v>1933</v>
      </c>
      <c r="E127" s="220" t="s">
        <v>1931</v>
      </c>
      <c r="F127" s="222" t="s">
        <v>1886</v>
      </c>
      <c r="G127" s="226" t="s">
        <v>1887</v>
      </c>
      <c r="H127" s="227">
        <v>0.47569444444444442</v>
      </c>
      <c r="I127" s="227" t="s">
        <v>1462</v>
      </c>
      <c r="J127" s="227" t="s">
        <v>1463</v>
      </c>
    </row>
    <row r="128" spans="1:10">
      <c r="A128" s="269"/>
      <c r="B128" s="269"/>
      <c r="C128" s="269"/>
      <c r="D128" s="221" t="s">
        <v>1934</v>
      </c>
      <c r="E128" s="220" t="s">
        <v>1931</v>
      </c>
      <c r="F128" s="222" t="s">
        <v>1889</v>
      </c>
      <c r="G128" s="226" t="s">
        <v>1890</v>
      </c>
      <c r="H128" s="227">
        <v>0.59722222222222221</v>
      </c>
      <c r="I128" s="227" t="s">
        <v>1462</v>
      </c>
      <c r="J128" s="227" t="s">
        <v>1463</v>
      </c>
    </row>
    <row r="129" spans="1:10">
      <c r="A129" s="268"/>
      <c r="B129" s="268"/>
      <c r="C129" s="268"/>
      <c r="D129" s="221" t="s">
        <v>1935</v>
      </c>
      <c r="E129" s="220" t="s">
        <v>1931</v>
      </c>
      <c r="F129" s="222" t="s">
        <v>1892</v>
      </c>
      <c r="G129" s="226" t="s">
        <v>1893</v>
      </c>
      <c r="H129" s="227">
        <v>0.68055555555555547</v>
      </c>
      <c r="I129" s="227" t="s">
        <v>1462</v>
      </c>
      <c r="J129" s="227" t="s">
        <v>1463</v>
      </c>
    </row>
    <row r="130" spans="1:10">
      <c r="A130" s="219" t="s">
        <v>1936</v>
      </c>
      <c r="B130" s="220" t="s">
        <v>1937</v>
      </c>
      <c r="C130" s="220" t="s">
        <v>1938</v>
      </c>
      <c r="D130" s="221" t="s">
        <v>1939</v>
      </c>
      <c r="E130" s="220" t="s">
        <v>1940</v>
      </c>
      <c r="F130" s="222" t="s">
        <v>1411</v>
      </c>
      <c r="G130" s="223"/>
      <c r="H130" s="224"/>
      <c r="I130" s="223"/>
      <c r="J130" s="223"/>
    </row>
    <row r="131" spans="1:10" ht="31.5">
      <c r="A131" s="267" t="s">
        <v>1941</v>
      </c>
      <c r="B131" s="267" t="s">
        <v>1942</v>
      </c>
      <c r="C131" s="267" t="s">
        <v>1943</v>
      </c>
      <c r="D131" s="221" t="s">
        <v>1944</v>
      </c>
      <c r="E131" s="220" t="s">
        <v>1945</v>
      </c>
      <c r="F131" s="225" t="s">
        <v>1932</v>
      </c>
      <c r="G131" s="226" t="s">
        <v>1946</v>
      </c>
      <c r="H131" s="231">
        <v>0.40277777777777773</v>
      </c>
      <c r="I131" s="232" t="s">
        <v>1561</v>
      </c>
      <c r="J131" s="232" t="s">
        <v>1562</v>
      </c>
    </row>
    <row r="132" spans="1:10">
      <c r="A132" s="269"/>
      <c r="B132" s="269"/>
      <c r="C132" s="269"/>
      <c r="D132" s="221" t="s">
        <v>1947</v>
      </c>
      <c r="E132" s="220" t="s">
        <v>1945</v>
      </c>
      <c r="F132" s="222" t="s">
        <v>1886</v>
      </c>
      <c r="G132" s="226" t="s">
        <v>1887</v>
      </c>
      <c r="H132" s="227">
        <v>0.47569444444444442</v>
      </c>
      <c r="I132" s="227" t="s">
        <v>1462</v>
      </c>
      <c r="J132" s="227" t="s">
        <v>1463</v>
      </c>
    </row>
    <row r="133" spans="1:10" ht="31.5">
      <c r="A133" s="269"/>
      <c r="B133" s="269"/>
      <c r="C133" s="269"/>
      <c r="D133" s="221" t="s">
        <v>1948</v>
      </c>
      <c r="E133" s="220" t="s">
        <v>1945</v>
      </c>
      <c r="F133" s="225" t="s">
        <v>1949</v>
      </c>
      <c r="G133" s="226" t="s">
        <v>1950</v>
      </c>
      <c r="H133" s="231">
        <v>0.59722222222222221</v>
      </c>
      <c r="I133" s="232" t="s">
        <v>1561</v>
      </c>
      <c r="J133" s="232" t="s">
        <v>1562</v>
      </c>
    </row>
    <row r="134" spans="1:10" ht="31.5">
      <c r="A134" s="269"/>
      <c r="B134" s="269"/>
      <c r="C134" s="269"/>
      <c r="D134" s="221" t="s">
        <v>1951</v>
      </c>
      <c r="E134" s="220" t="s">
        <v>1945</v>
      </c>
      <c r="F134" s="225" t="s">
        <v>1952</v>
      </c>
      <c r="G134" s="226" t="s">
        <v>1953</v>
      </c>
      <c r="H134" s="231">
        <v>0.68055555555555547</v>
      </c>
      <c r="I134" s="232" t="s">
        <v>1561</v>
      </c>
      <c r="J134" s="232" t="s">
        <v>1562</v>
      </c>
    </row>
    <row r="135" spans="1:10">
      <c r="A135" s="268"/>
      <c r="B135" s="268"/>
      <c r="C135" s="268"/>
      <c r="D135" s="221" t="s">
        <v>1954</v>
      </c>
      <c r="E135" s="220" t="s">
        <v>1945</v>
      </c>
      <c r="F135" s="222" t="s">
        <v>1955</v>
      </c>
      <c r="G135" s="226" t="s">
        <v>1956</v>
      </c>
      <c r="H135" s="227">
        <v>0.72916666666666663</v>
      </c>
      <c r="I135" s="227" t="s">
        <v>1462</v>
      </c>
      <c r="J135" s="227" t="s">
        <v>1463</v>
      </c>
    </row>
    <row r="136" spans="1:10">
      <c r="A136" s="219" t="s">
        <v>1957</v>
      </c>
      <c r="B136" s="220" t="s">
        <v>1958</v>
      </c>
      <c r="C136" s="220" t="s">
        <v>1959</v>
      </c>
      <c r="D136" s="221" t="s">
        <v>1960</v>
      </c>
      <c r="E136" s="220" t="s">
        <v>1961</v>
      </c>
      <c r="F136" s="222" t="s">
        <v>1417</v>
      </c>
      <c r="G136" s="223"/>
      <c r="H136" s="224"/>
      <c r="I136" s="223"/>
      <c r="J136" s="223"/>
    </row>
    <row r="137" spans="1:10">
      <c r="A137" s="267" t="s">
        <v>1962</v>
      </c>
      <c r="B137" s="267" t="s">
        <v>1963</v>
      </c>
      <c r="C137" s="267" t="s">
        <v>1964</v>
      </c>
      <c r="D137" s="221" t="s">
        <v>1965</v>
      </c>
      <c r="E137" s="220" t="s">
        <v>1966</v>
      </c>
      <c r="F137" s="222" t="s">
        <v>1967</v>
      </c>
      <c r="G137" s="226" t="s">
        <v>1968</v>
      </c>
      <c r="H137" s="227">
        <v>0.50347222222222221</v>
      </c>
      <c r="I137" s="227" t="s">
        <v>1462</v>
      </c>
      <c r="J137" s="227" t="s">
        <v>1463</v>
      </c>
    </row>
    <row r="138" spans="1:10">
      <c r="A138" s="269"/>
      <c r="B138" s="269"/>
      <c r="C138" s="269"/>
      <c r="D138" s="221" t="s">
        <v>1969</v>
      </c>
      <c r="E138" s="220" t="s">
        <v>1966</v>
      </c>
      <c r="F138" s="222" t="s">
        <v>1970</v>
      </c>
      <c r="G138" s="226" t="s">
        <v>1971</v>
      </c>
      <c r="H138" s="227">
        <v>0.67013888888888884</v>
      </c>
      <c r="I138" s="227" t="s">
        <v>1462</v>
      </c>
      <c r="J138" s="227" t="s">
        <v>1463</v>
      </c>
    </row>
    <row r="139" spans="1:10">
      <c r="A139" s="269"/>
      <c r="B139" s="269"/>
      <c r="C139" s="269"/>
      <c r="D139" s="221" t="s">
        <v>1972</v>
      </c>
      <c r="E139" s="220" t="s">
        <v>1966</v>
      </c>
      <c r="F139" s="222" t="s">
        <v>1973</v>
      </c>
      <c r="G139" s="226" t="s">
        <v>1974</v>
      </c>
      <c r="H139" s="227">
        <v>0.71180555555555547</v>
      </c>
      <c r="I139" s="227" t="s">
        <v>1462</v>
      </c>
      <c r="J139" s="227" t="s">
        <v>1463</v>
      </c>
    </row>
    <row r="140" spans="1:10">
      <c r="A140" s="269"/>
      <c r="B140" s="269"/>
      <c r="C140" s="269"/>
      <c r="D140" s="221" t="s">
        <v>1975</v>
      </c>
      <c r="E140" s="220" t="s">
        <v>1966</v>
      </c>
      <c r="F140" s="222" t="s">
        <v>1976</v>
      </c>
      <c r="G140" s="226" t="s">
        <v>1977</v>
      </c>
      <c r="H140" s="227">
        <v>0.625</v>
      </c>
      <c r="I140" s="227" t="s">
        <v>1462</v>
      </c>
      <c r="J140" s="227" t="s">
        <v>1463</v>
      </c>
    </row>
    <row r="141" spans="1:10">
      <c r="A141" s="268"/>
      <c r="B141" s="268"/>
      <c r="C141" s="268"/>
      <c r="D141" s="221" t="s">
        <v>1978</v>
      </c>
      <c r="E141" s="220" t="s">
        <v>1966</v>
      </c>
      <c r="F141" s="222" t="s">
        <v>1979</v>
      </c>
      <c r="G141" s="226" t="s">
        <v>1980</v>
      </c>
      <c r="H141" s="227">
        <v>0.70833333333333337</v>
      </c>
      <c r="I141" s="227" t="s">
        <v>1462</v>
      </c>
      <c r="J141" s="227" t="s">
        <v>1463</v>
      </c>
    </row>
    <row r="142" spans="1:10">
      <c r="A142" s="219" t="s">
        <v>1981</v>
      </c>
      <c r="B142" s="220" t="s">
        <v>1982</v>
      </c>
      <c r="C142" s="220" t="s">
        <v>1983</v>
      </c>
      <c r="D142" s="221" t="s">
        <v>1984</v>
      </c>
      <c r="E142" s="220" t="s">
        <v>1985</v>
      </c>
      <c r="F142" s="222" t="s">
        <v>1986</v>
      </c>
      <c r="G142" s="226" t="s">
        <v>1987</v>
      </c>
      <c r="H142" s="227">
        <v>0.66666666666666663</v>
      </c>
      <c r="I142" s="227" t="s">
        <v>1462</v>
      </c>
      <c r="J142" s="227" t="s">
        <v>1463</v>
      </c>
    </row>
    <row r="143" spans="1:10" ht="16.149999999999999" customHeight="1">
      <c r="A143" s="267" t="s">
        <v>1988</v>
      </c>
      <c r="B143" s="267" t="s">
        <v>1989</v>
      </c>
      <c r="C143" s="267" t="s">
        <v>1990</v>
      </c>
      <c r="D143" s="221" t="s">
        <v>1991</v>
      </c>
      <c r="E143" s="220" t="s">
        <v>1992</v>
      </c>
      <c r="F143" s="222" t="s">
        <v>1993</v>
      </c>
      <c r="G143" s="226" t="s">
        <v>1977</v>
      </c>
      <c r="H143" s="227">
        <v>0.625</v>
      </c>
      <c r="I143" s="227" t="s">
        <v>1462</v>
      </c>
      <c r="J143" s="227" t="s">
        <v>1463</v>
      </c>
    </row>
    <row r="144" spans="1:10">
      <c r="A144" s="269"/>
      <c r="B144" s="269"/>
      <c r="C144" s="269"/>
      <c r="D144" s="221" t="s">
        <v>1994</v>
      </c>
      <c r="E144" s="220" t="s">
        <v>1992</v>
      </c>
      <c r="F144" s="222" t="s">
        <v>1995</v>
      </c>
      <c r="G144" s="226" t="s">
        <v>1980</v>
      </c>
      <c r="H144" s="227">
        <v>0.70833333333333337</v>
      </c>
      <c r="I144" s="227" t="s">
        <v>1462</v>
      </c>
      <c r="J144" s="227" t="s">
        <v>1463</v>
      </c>
    </row>
    <row r="145" spans="1:10">
      <c r="A145" s="268"/>
      <c r="B145" s="268"/>
      <c r="C145" s="268"/>
      <c r="D145" s="221" t="s">
        <v>1996</v>
      </c>
      <c r="E145" s="220" t="s">
        <v>1992</v>
      </c>
      <c r="F145" s="222" t="s">
        <v>1997</v>
      </c>
      <c r="G145" s="226"/>
      <c r="H145" s="227"/>
      <c r="I145" s="227"/>
      <c r="J145" s="227"/>
    </row>
    <row r="146" spans="1:10">
      <c r="A146" s="267" t="s">
        <v>1998</v>
      </c>
      <c r="B146" s="270" t="s">
        <v>1999</v>
      </c>
      <c r="C146" s="270" t="s">
        <v>2000</v>
      </c>
      <c r="D146" s="221" t="s">
        <v>2001</v>
      </c>
      <c r="E146" s="220" t="s">
        <v>2002</v>
      </c>
      <c r="F146" s="222" t="s">
        <v>2003</v>
      </c>
      <c r="G146" s="226" t="s">
        <v>2004</v>
      </c>
      <c r="H146" s="231">
        <v>0.20833333333333334</v>
      </c>
      <c r="I146" s="232" t="s">
        <v>2005</v>
      </c>
      <c r="J146" s="232" t="s">
        <v>2006</v>
      </c>
    </row>
    <row r="147" spans="1:10">
      <c r="A147" s="268"/>
      <c r="B147" s="271"/>
      <c r="C147" s="271"/>
      <c r="D147" s="221" t="s">
        <v>2007</v>
      </c>
      <c r="E147" s="220" t="s">
        <v>2002</v>
      </c>
      <c r="F147" s="222" t="s">
        <v>2003</v>
      </c>
      <c r="G147" s="226" t="s">
        <v>2008</v>
      </c>
      <c r="H147" s="231">
        <v>0.20833333333333334</v>
      </c>
      <c r="I147" s="232" t="s">
        <v>2009</v>
      </c>
      <c r="J147" s="232" t="s">
        <v>2006</v>
      </c>
    </row>
    <row r="148" spans="1:10" ht="32.25">
      <c r="A148" s="219" t="s">
        <v>2010</v>
      </c>
      <c r="B148" s="220" t="s">
        <v>2011</v>
      </c>
      <c r="C148" s="220" t="s">
        <v>2012</v>
      </c>
      <c r="D148" s="241" t="s">
        <v>2013</v>
      </c>
      <c r="E148" s="220" t="s">
        <v>2014</v>
      </c>
      <c r="F148" s="242" t="s">
        <v>2015</v>
      </c>
      <c r="G148" s="223"/>
      <c r="H148" s="224"/>
      <c r="I148" s="223"/>
      <c r="J148" s="223"/>
    </row>
    <row r="149" spans="1:10">
      <c r="A149" s="267" t="s">
        <v>2016</v>
      </c>
      <c r="B149" s="267" t="s">
        <v>2017</v>
      </c>
      <c r="C149" s="267" t="s">
        <v>2018</v>
      </c>
      <c r="D149" s="221" t="s">
        <v>2019</v>
      </c>
      <c r="E149" s="220" t="s">
        <v>2020</v>
      </c>
      <c r="F149" s="222" t="s">
        <v>1453</v>
      </c>
      <c r="G149" s="223"/>
      <c r="H149" s="224"/>
      <c r="I149" s="223"/>
      <c r="J149" s="223"/>
    </row>
    <row r="150" spans="1:10">
      <c r="A150" s="268"/>
      <c r="B150" s="268"/>
      <c r="C150" s="268"/>
      <c r="D150" s="221" t="s">
        <v>2021</v>
      </c>
      <c r="E150" s="220" t="s">
        <v>2020</v>
      </c>
      <c r="F150" s="222" t="s">
        <v>1460</v>
      </c>
      <c r="G150" s="226" t="s">
        <v>2022</v>
      </c>
      <c r="H150" s="227">
        <v>0.79166666666666663</v>
      </c>
      <c r="I150" s="227" t="s">
        <v>1462</v>
      </c>
      <c r="J150" s="227" t="s">
        <v>1463</v>
      </c>
    </row>
    <row r="151" spans="1:10">
      <c r="A151" s="219" t="s">
        <v>2023</v>
      </c>
      <c r="B151" s="220" t="s">
        <v>2024</v>
      </c>
      <c r="C151" s="220" t="s">
        <v>2025</v>
      </c>
      <c r="D151" s="221" t="s">
        <v>2026</v>
      </c>
      <c r="E151" s="220" t="s">
        <v>2027</v>
      </c>
      <c r="F151" s="222" t="s">
        <v>1453</v>
      </c>
      <c r="G151" s="223"/>
      <c r="H151" s="224"/>
      <c r="I151" s="223"/>
      <c r="J151" s="223"/>
    </row>
    <row r="152" spans="1:10">
      <c r="A152" s="267" t="s">
        <v>2028</v>
      </c>
      <c r="B152" s="267" t="s">
        <v>2029</v>
      </c>
      <c r="C152" s="267" t="s">
        <v>2030</v>
      </c>
      <c r="D152" s="221" t="s">
        <v>2031</v>
      </c>
      <c r="E152" s="220" t="s">
        <v>2032</v>
      </c>
      <c r="F152" s="222" t="s">
        <v>1453</v>
      </c>
      <c r="G152" s="223"/>
      <c r="H152" s="224"/>
      <c r="I152" s="223"/>
      <c r="J152" s="223"/>
    </row>
    <row r="153" spans="1:10">
      <c r="A153" s="268"/>
      <c r="B153" s="268"/>
      <c r="C153" s="268"/>
      <c r="D153" s="221" t="s">
        <v>2033</v>
      </c>
      <c r="E153" s="220" t="s">
        <v>2032</v>
      </c>
      <c r="F153" s="222" t="s">
        <v>1460</v>
      </c>
      <c r="G153" s="226" t="s">
        <v>2022</v>
      </c>
      <c r="H153" s="227">
        <v>0.79166666666666663</v>
      </c>
      <c r="I153" s="227" t="s">
        <v>1462</v>
      </c>
      <c r="J153" s="227" t="s">
        <v>1463</v>
      </c>
    </row>
    <row r="154" spans="1:10" ht="32.25">
      <c r="A154" s="219" t="s">
        <v>2034</v>
      </c>
      <c r="B154" s="220" t="s">
        <v>2035</v>
      </c>
      <c r="C154" s="220" t="s">
        <v>2036</v>
      </c>
      <c r="D154" s="241" t="s">
        <v>2037</v>
      </c>
      <c r="E154" s="220" t="s">
        <v>2038</v>
      </c>
      <c r="F154" s="242" t="s">
        <v>2015</v>
      </c>
      <c r="G154" s="223"/>
      <c r="H154" s="224"/>
      <c r="I154" s="223"/>
      <c r="J154" s="223"/>
    </row>
    <row r="155" spans="1:10" ht="32.25">
      <c r="A155" s="219" t="s">
        <v>2039</v>
      </c>
      <c r="B155" s="220" t="s">
        <v>2040</v>
      </c>
      <c r="C155" s="220" t="s">
        <v>2041</v>
      </c>
      <c r="D155" s="241" t="s">
        <v>2042</v>
      </c>
      <c r="E155" s="220" t="s">
        <v>2043</v>
      </c>
      <c r="F155" s="242" t="s">
        <v>2015</v>
      </c>
      <c r="G155" s="223"/>
      <c r="H155" s="224"/>
      <c r="I155" s="223"/>
      <c r="J155" s="223"/>
    </row>
    <row r="156" spans="1:10">
      <c r="A156" s="219" t="s">
        <v>2044</v>
      </c>
      <c r="B156" s="220" t="s">
        <v>2045</v>
      </c>
      <c r="C156" s="220" t="s">
        <v>2046</v>
      </c>
      <c r="D156" s="221" t="s">
        <v>2047</v>
      </c>
      <c r="E156" s="220" t="s">
        <v>2048</v>
      </c>
      <c r="F156" s="222" t="s">
        <v>1417</v>
      </c>
      <c r="G156" s="223"/>
      <c r="H156" s="224"/>
      <c r="I156" s="223"/>
      <c r="J156" s="223"/>
    </row>
    <row r="157" spans="1:10">
      <c r="A157" s="219" t="s">
        <v>2049</v>
      </c>
      <c r="B157" s="220" t="s">
        <v>2050</v>
      </c>
      <c r="C157" s="220" t="s">
        <v>2051</v>
      </c>
      <c r="D157" s="228" t="s">
        <v>2052</v>
      </c>
      <c r="E157" s="220" t="s">
        <v>2053</v>
      </c>
      <c r="F157" s="229" t="s">
        <v>1469</v>
      </c>
      <c r="G157" s="223"/>
      <c r="H157" s="224"/>
      <c r="I157" s="223"/>
      <c r="J157" s="223"/>
    </row>
    <row r="158" spans="1:10">
      <c r="A158" s="219" t="s">
        <v>2054</v>
      </c>
      <c r="B158" s="220" t="s">
        <v>2055</v>
      </c>
      <c r="C158" s="220" t="s">
        <v>2056</v>
      </c>
      <c r="D158" s="221" t="s">
        <v>2057</v>
      </c>
      <c r="E158" s="220" t="s">
        <v>2058</v>
      </c>
      <c r="F158" s="222" t="s">
        <v>1417</v>
      </c>
      <c r="G158" s="223"/>
      <c r="H158" s="224"/>
      <c r="I158" s="223"/>
      <c r="J158" s="223"/>
    </row>
    <row r="159" spans="1:10">
      <c r="A159" s="219" t="s">
        <v>2059</v>
      </c>
      <c r="B159" s="220" t="s">
        <v>2060</v>
      </c>
      <c r="C159" s="220" t="s">
        <v>2061</v>
      </c>
      <c r="D159" s="221" t="s">
        <v>2062</v>
      </c>
      <c r="E159" s="220" t="s">
        <v>2063</v>
      </c>
      <c r="F159" s="222" t="s">
        <v>1417</v>
      </c>
      <c r="G159" s="223"/>
      <c r="H159" s="224"/>
      <c r="I159" s="223"/>
      <c r="J159" s="223"/>
    </row>
    <row r="160" spans="1:10">
      <c r="A160" s="219" t="s">
        <v>2064</v>
      </c>
      <c r="B160" s="220" t="s">
        <v>2065</v>
      </c>
      <c r="C160" s="220" t="s">
        <v>2066</v>
      </c>
      <c r="D160" s="221" t="s">
        <v>2067</v>
      </c>
      <c r="E160" s="220" t="s">
        <v>2068</v>
      </c>
      <c r="F160" s="222" t="s">
        <v>1417</v>
      </c>
      <c r="G160" s="223"/>
      <c r="H160" s="224"/>
      <c r="I160" s="223"/>
      <c r="J160" s="223"/>
    </row>
    <row r="161" spans="1:10">
      <c r="A161" s="219" t="s">
        <v>2069</v>
      </c>
      <c r="B161" s="220" t="s">
        <v>2070</v>
      </c>
      <c r="C161" s="220" t="s">
        <v>2071</v>
      </c>
      <c r="D161" s="243" t="s">
        <v>2072</v>
      </c>
      <c r="E161" s="220" t="s">
        <v>2073</v>
      </c>
      <c r="F161" s="233" t="s">
        <v>1469</v>
      </c>
      <c r="G161" s="223"/>
      <c r="H161" s="224"/>
      <c r="I161" s="223"/>
      <c r="J161" s="223"/>
    </row>
    <row r="162" spans="1:10">
      <c r="A162" s="219" t="s">
        <v>2074</v>
      </c>
      <c r="B162" s="220" t="s">
        <v>2075</v>
      </c>
      <c r="C162" s="220" t="s">
        <v>2076</v>
      </c>
      <c r="D162" s="221" t="s">
        <v>2077</v>
      </c>
      <c r="E162" s="220" t="s">
        <v>2078</v>
      </c>
      <c r="F162" s="222" t="s">
        <v>2079</v>
      </c>
      <c r="G162" s="226" t="s">
        <v>2080</v>
      </c>
      <c r="H162" s="227">
        <v>0.29166666666666669</v>
      </c>
      <c r="I162" s="227" t="s">
        <v>1462</v>
      </c>
      <c r="J162" s="227" t="s">
        <v>1463</v>
      </c>
    </row>
    <row r="163" spans="1:10">
      <c r="A163" s="267" t="s">
        <v>2081</v>
      </c>
      <c r="B163" s="267" t="s">
        <v>2082</v>
      </c>
      <c r="C163" s="267" t="s">
        <v>2083</v>
      </c>
      <c r="D163" s="221" t="s">
        <v>2084</v>
      </c>
      <c r="E163" s="220" t="s">
        <v>2085</v>
      </c>
      <c r="F163" s="222" t="s">
        <v>1453</v>
      </c>
      <c r="G163" s="223"/>
      <c r="H163" s="224"/>
      <c r="I163" s="223"/>
      <c r="J163" s="223"/>
    </row>
    <row r="164" spans="1:10">
      <c r="A164" s="268"/>
      <c r="B164" s="268"/>
      <c r="C164" s="268"/>
      <c r="D164" s="221" t="s">
        <v>2086</v>
      </c>
      <c r="E164" s="220" t="s">
        <v>2085</v>
      </c>
      <c r="F164" s="222" t="s">
        <v>1460</v>
      </c>
      <c r="G164" s="226" t="s">
        <v>2022</v>
      </c>
      <c r="H164" s="227">
        <v>0.79166666666666663</v>
      </c>
      <c r="I164" s="227" t="s">
        <v>1462</v>
      </c>
      <c r="J164" s="227" t="s">
        <v>1463</v>
      </c>
    </row>
    <row r="165" spans="1:10">
      <c r="A165" s="219" t="s">
        <v>2087</v>
      </c>
      <c r="B165" s="220" t="s">
        <v>2088</v>
      </c>
      <c r="C165" s="220" t="s">
        <v>2089</v>
      </c>
      <c r="D165" s="221" t="s">
        <v>2090</v>
      </c>
      <c r="E165" s="220" t="s">
        <v>2091</v>
      </c>
      <c r="F165" s="222" t="s">
        <v>1417</v>
      </c>
      <c r="G165" s="223"/>
      <c r="H165" s="224"/>
      <c r="I165" s="223"/>
      <c r="J165" s="223"/>
    </row>
    <row r="166" spans="1:10">
      <c r="A166" s="219" t="s">
        <v>2092</v>
      </c>
      <c r="B166" s="220" t="s">
        <v>2093</v>
      </c>
      <c r="C166" s="220" t="s">
        <v>2094</v>
      </c>
      <c r="D166" s="221" t="s">
        <v>2095</v>
      </c>
      <c r="E166" s="220" t="s">
        <v>2096</v>
      </c>
      <c r="F166" s="222" t="s">
        <v>2097</v>
      </c>
      <c r="G166" s="226" t="s">
        <v>2098</v>
      </c>
      <c r="H166" s="227">
        <v>0.79166666666666663</v>
      </c>
      <c r="I166" s="227" t="s">
        <v>1462</v>
      </c>
      <c r="J166" s="227" t="s">
        <v>1463</v>
      </c>
    </row>
    <row r="167" spans="1:10">
      <c r="A167" s="219" t="s">
        <v>2099</v>
      </c>
      <c r="B167" s="220" t="s">
        <v>2100</v>
      </c>
      <c r="C167" s="220" t="s">
        <v>2101</v>
      </c>
      <c r="D167" s="221" t="s">
        <v>2102</v>
      </c>
      <c r="E167" s="220" t="s">
        <v>2103</v>
      </c>
      <c r="F167" s="222" t="s">
        <v>2097</v>
      </c>
      <c r="G167" s="226" t="s">
        <v>2098</v>
      </c>
      <c r="H167" s="227">
        <v>0.79166666666666663</v>
      </c>
      <c r="I167" s="227" t="s">
        <v>1462</v>
      </c>
      <c r="J167" s="227" t="s">
        <v>1463</v>
      </c>
    </row>
    <row r="168" spans="1:10">
      <c r="A168" s="219" t="s">
        <v>2104</v>
      </c>
      <c r="B168" s="220" t="s">
        <v>2105</v>
      </c>
      <c r="C168" s="220" t="s">
        <v>2106</v>
      </c>
      <c r="D168" s="221" t="s">
        <v>2107</v>
      </c>
      <c r="E168" s="220" t="s">
        <v>2108</v>
      </c>
      <c r="F168" s="222" t="s">
        <v>2097</v>
      </c>
      <c r="G168" s="226" t="s">
        <v>2109</v>
      </c>
      <c r="H168" s="227">
        <v>0.79166666666666663</v>
      </c>
      <c r="I168" s="227" t="s">
        <v>1462</v>
      </c>
      <c r="J168" s="227" t="s">
        <v>1463</v>
      </c>
    </row>
    <row r="169" spans="1:10">
      <c r="A169" s="219" t="s">
        <v>2110</v>
      </c>
      <c r="B169" s="220" t="s">
        <v>2111</v>
      </c>
      <c r="C169" s="220" t="s">
        <v>2112</v>
      </c>
      <c r="D169" s="221" t="s">
        <v>2113</v>
      </c>
      <c r="E169" s="220" t="s">
        <v>2114</v>
      </c>
      <c r="F169" s="222" t="s">
        <v>1411</v>
      </c>
      <c r="G169" s="223"/>
      <c r="H169" s="224"/>
      <c r="I169" s="223"/>
      <c r="J169" s="223"/>
    </row>
    <row r="170" spans="1:10">
      <c r="A170" s="219" t="s">
        <v>2115</v>
      </c>
      <c r="B170" s="220" t="s">
        <v>2116</v>
      </c>
      <c r="C170" s="220" t="s">
        <v>2117</v>
      </c>
      <c r="D170" s="221" t="s">
        <v>2118</v>
      </c>
      <c r="E170" s="220" t="s">
        <v>2119</v>
      </c>
      <c r="F170" s="222" t="s">
        <v>1417</v>
      </c>
      <c r="G170" s="223"/>
      <c r="H170" s="224"/>
      <c r="I170" s="223"/>
      <c r="J170" s="223"/>
    </row>
    <row r="171" spans="1:10">
      <c r="A171" s="219" t="s">
        <v>2120</v>
      </c>
      <c r="B171" s="220" t="s">
        <v>2121</v>
      </c>
      <c r="C171" s="220" t="s">
        <v>2122</v>
      </c>
      <c r="D171" s="221" t="s">
        <v>2123</v>
      </c>
      <c r="E171" s="220" t="s">
        <v>2124</v>
      </c>
      <c r="F171" s="222" t="s">
        <v>1417</v>
      </c>
      <c r="G171" s="223"/>
      <c r="H171" s="224"/>
      <c r="I171" s="223"/>
      <c r="J171" s="223"/>
    </row>
    <row r="172" spans="1:10">
      <c r="A172" s="219" t="s">
        <v>2125</v>
      </c>
      <c r="B172" s="220" t="s">
        <v>2126</v>
      </c>
      <c r="C172" s="220" t="s">
        <v>2127</v>
      </c>
      <c r="D172" s="221" t="s">
        <v>2128</v>
      </c>
      <c r="E172" s="220" t="s">
        <v>2129</v>
      </c>
      <c r="F172" s="222" t="s">
        <v>1417</v>
      </c>
      <c r="G172" s="223"/>
      <c r="H172" s="224"/>
      <c r="I172" s="223"/>
      <c r="J172" s="223"/>
    </row>
    <row r="173" spans="1:10">
      <c r="A173" s="219" t="s">
        <v>2130</v>
      </c>
      <c r="B173" s="220" t="s">
        <v>2131</v>
      </c>
      <c r="C173" s="220" t="s">
        <v>2132</v>
      </c>
      <c r="D173" s="221" t="s">
        <v>2133</v>
      </c>
      <c r="E173" s="220" t="s">
        <v>2134</v>
      </c>
      <c r="F173" s="222" t="s">
        <v>1417</v>
      </c>
      <c r="G173" s="223"/>
      <c r="H173" s="224"/>
      <c r="I173" s="223"/>
      <c r="J173" s="223"/>
    </row>
    <row r="174" spans="1:10">
      <c r="A174" s="219" t="s">
        <v>2135</v>
      </c>
      <c r="B174" s="220" t="s">
        <v>2136</v>
      </c>
      <c r="C174" s="220" t="s">
        <v>2137</v>
      </c>
      <c r="D174" s="244" t="s">
        <v>2138</v>
      </c>
      <c r="E174" s="220" t="s">
        <v>2139</v>
      </c>
      <c r="F174" s="245" t="s">
        <v>1469</v>
      </c>
      <c r="G174" s="223"/>
      <c r="H174" s="224"/>
      <c r="I174" s="223"/>
      <c r="J174" s="223"/>
    </row>
    <row r="175" spans="1:10">
      <c r="A175" s="219" t="s">
        <v>2140</v>
      </c>
      <c r="B175" s="220" t="s">
        <v>2141</v>
      </c>
      <c r="C175" s="220" t="s">
        <v>2142</v>
      </c>
      <c r="D175" s="221" t="s">
        <v>2143</v>
      </c>
      <c r="E175" s="220" t="s">
        <v>2144</v>
      </c>
      <c r="F175" s="222" t="s">
        <v>1616</v>
      </c>
      <c r="G175" s="226" t="s">
        <v>1617</v>
      </c>
      <c r="H175" s="227">
        <v>0.60416666666666663</v>
      </c>
      <c r="I175" s="227" t="s">
        <v>1618</v>
      </c>
      <c r="J175" s="227" t="s">
        <v>1619</v>
      </c>
    </row>
    <row r="176" spans="1:10">
      <c r="A176" s="219" t="s">
        <v>2145</v>
      </c>
      <c r="B176" s="220" t="s">
        <v>2146</v>
      </c>
      <c r="C176" s="220" t="s">
        <v>2147</v>
      </c>
      <c r="D176" s="221" t="s">
        <v>2148</v>
      </c>
      <c r="E176" s="220" t="s">
        <v>2149</v>
      </c>
      <c r="F176" s="222" t="s">
        <v>2150</v>
      </c>
      <c r="G176" s="226" t="s">
        <v>2151</v>
      </c>
      <c r="H176" s="227">
        <v>0.58333333333333337</v>
      </c>
      <c r="I176" s="227" t="s">
        <v>1462</v>
      </c>
      <c r="J176" s="227" t="s">
        <v>1463</v>
      </c>
    </row>
    <row r="177" spans="1:10">
      <c r="A177" s="219" t="s">
        <v>2152</v>
      </c>
      <c r="B177" s="220" t="s">
        <v>2153</v>
      </c>
      <c r="C177" s="220" t="s">
        <v>2154</v>
      </c>
      <c r="D177" s="221" t="s">
        <v>2155</v>
      </c>
      <c r="E177" s="220" t="s">
        <v>2156</v>
      </c>
      <c r="F177" s="222" t="s">
        <v>1453</v>
      </c>
      <c r="G177" s="223"/>
      <c r="H177" s="224"/>
      <c r="I177" s="223"/>
      <c r="J177" s="223"/>
    </row>
    <row r="178" spans="1:10">
      <c r="A178" s="219" t="s">
        <v>2157</v>
      </c>
      <c r="B178" s="220" t="s">
        <v>2158</v>
      </c>
      <c r="C178" s="220" t="s">
        <v>2159</v>
      </c>
      <c r="D178" s="221" t="s">
        <v>2160</v>
      </c>
      <c r="E178" s="220" t="s">
        <v>2161</v>
      </c>
      <c r="F178" s="222" t="s">
        <v>1411</v>
      </c>
      <c r="G178" s="223"/>
      <c r="H178" s="224"/>
      <c r="I178" s="223"/>
      <c r="J178" s="223"/>
    </row>
    <row r="179" spans="1:10">
      <c r="A179" s="219" t="s">
        <v>2162</v>
      </c>
      <c r="B179" s="220" t="s">
        <v>2163</v>
      </c>
      <c r="C179" s="220" t="s">
        <v>2164</v>
      </c>
      <c r="D179" s="221" t="s">
        <v>2165</v>
      </c>
      <c r="E179" s="220" t="s">
        <v>2166</v>
      </c>
      <c r="F179" s="222" t="s">
        <v>1453</v>
      </c>
      <c r="G179" s="223"/>
      <c r="H179" s="224"/>
      <c r="I179" s="223"/>
      <c r="J179" s="223"/>
    </row>
    <row r="180" spans="1:10">
      <c r="A180" s="219" t="s">
        <v>2167</v>
      </c>
      <c r="B180" s="220" t="s">
        <v>2168</v>
      </c>
      <c r="C180" s="220" t="s">
        <v>2169</v>
      </c>
      <c r="D180" s="221" t="s">
        <v>2170</v>
      </c>
      <c r="E180" s="220" t="s">
        <v>2171</v>
      </c>
      <c r="F180" s="222" t="s">
        <v>2172</v>
      </c>
      <c r="G180" s="226" t="s">
        <v>2173</v>
      </c>
      <c r="H180" s="227">
        <v>6.25E-2</v>
      </c>
      <c r="I180" s="227" t="s">
        <v>1502</v>
      </c>
      <c r="J180" s="227" t="s">
        <v>1463</v>
      </c>
    </row>
    <row r="181" spans="1:10">
      <c r="A181" s="219" t="s">
        <v>2174</v>
      </c>
      <c r="B181" s="220" t="s">
        <v>2175</v>
      </c>
      <c r="C181" s="220" t="s">
        <v>2176</v>
      </c>
      <c r="D181" s="228" t="s">
        <v>2177</v>
      </c>
      <c r="E181" s="220" t="s">
        <v>2178</v>
      </c>
      <c r="F181" s="222" t="s">
        <v>1469</v>
      </c>
      <c r="G181" s="223"/>
      <c r="H181" s="224"/>
      <c r="I181" s="223"/>
      <c r="J181" s="223"/>
    </row>
    <row r="182" spans="1:10" s="252" customFormat="1" ht="16.5">
      <c r="A182" s="246" t="s">
        <v>2179</v>
      </c>
      <c r="B182" s="247" t="s">
        <v>2180</v>
      </c>
      <c r="C182" s="247" t="s">
        <v>2181</v>
      </c>
      <c r="D182" s="248" t="s">
        <v>2182</v>
      </c>
      <c r="E182" s="247" t="s">
        <v>2183</v>
      </c>
      <c r="F182" s="249" t="s">
        <v>1417</v>
      </c>
      <c r="G182" s="250"/>
      <c r="H182" s="251"/>
      <c r="I182" s="250"/>
      <c r="J182" s="250"/>
    </row>
    <row r="183" spans="1:10">
      <c r="A183" s="219" t="s">
        <v>2184</v>
      </c>
      <c r="B183" s="220" t="s">
        <v>2185</v>
      </c>
      <c r="C183" s="220" t="s">
        <v>2186</v>
      </c>
      <c r="D183" s="221" t="s">
        <v>2187</v>
      </c>
      <c r="E183" s="220" t="s">
        <v>2188</v>
      </c>
      <c r="F183" s="222" t="s">
        <v>1417</v>
      </c>
      <c r="G183" s="223"/>
      <c r="H183" s="224"/>
      <c r="I183" s="223"/>
      <c r="J183" s="223"/>
    </row>
    <row r="184" spans="1:10">
      <c r="A184" s="219" t="s">
        <v>2189</v>
      </c>
      <c r="B184" s="220" t="s">
        <v>2190</v>
      </c>
      <c r="C184" s="220" t="s">
        <v>2191</v>
      </c>
      <c r="D184" s="221" t="s">
        <v>2192</v>
      </c>
      <c r="E184" s="220" t="s">
        <v>2193</v>
      </c>
      <c r="F184" s="222" t="s">
        <v>1417</v>
      </c>
      <c r="G184" s="223"/>
      <c r="H184" s="224"/>
      <c r="I184" s="223"/>
      <c r="J184" s="223"/>
    </row>
    <row r="185" spans="1:10">
      <c r="A185" s="219" t="s">
        <v>2194</v>
      </c>
      <c r="B185" s="220" t="s">
        <v>2195</v>
      </c>
      <c r="C185" s="220" t="s">
        <v>2196</v>
      </c>
      <c r="D185" s="221" t="s">
        <v>2197</v>
      </c>
      <c r="E185" s="220" t="s">
        <v>2198</v>
      </c>
      <c r="F185" s="222" t="s">
        <v>1453</v>
      </c>
      <c r="G185" s="223"/>
      <c r="H185" s="224"/>
      <c r="I185" s="223"/>
      <c r="J185" s="223"/>
    </row>
    <row r="186" spans="1:10">
      <c r="A186" s="219" t="s">
        <v>2199</v>
      </c>
      <c r="B186" s="220" t="s">
        <v>2200</v>
      </c>
      <c r="C186" s="220" t="s">
        <v>2201</v>
      </c>
      <c r="D186" s="221" t="s">
        <v>2202</v>
      </c>
      <c r="E186" s="220" t="s">
        <v>2203</v>
      </c>
      <c r="F186" s="222" t="s">
        <v>1453</v>
      </c>
      <c r="G186" s="223"/>
      <c r="H186" s="224"/>
      <c r="I186" s="223"/>
      <c r="J186" s="223"/>
    </row>
    <row r="187" spans="1:10">
      <c r="A187" s="219" t="s">
        <v>2204</v>
      </c>
      <c r="B187" s="220" t="s">
        <v>2205</v>
      </c>
      <c r="C187" s="220" t="s">
        <v>2206</v>
      </c>
      <c r="D187" s="221" t="s">
        <v>2207</v>
      </c>
      <c r="E187" s="220" t="s">
        <v>2208</v>
      </c>
      <c r="F187" s="222" t="s">
        <v>1453</v>
      </c>
      <c r="G187" s="223"/>
      <c r="H187" s="224"/>
      <c r="I187" s="223"/>
      <c r="J187" s="223"/>
    </row>
    <row r="188" spans="1:10">
      <c r="A188" s="267" t="s">
        <v>2209</v>
      </c>
      <c r="B188" s="267" t="s">
        <v>2210</v>
      </c>
      <c r="C188" s="267" t="s">
        <v>2211</v>
      </c>
      <c r="D188" s="221" t="s">
        <v>2212</v>
      </c>
      <c r="E188" s="220" t="s">
        <v>2213</v>
      </c>
      <c r="F188" s="222" t="s">
        <v>2214</v>
      </c>
      <c r="G188" s="226" t="s">
        <v>2215</v>
      </c>
      <c r="H188" s="227">
        <v>0.95833333333333337</v>
      </c>
      <c r="I188" s="227" t="s">
        <v>1462</v>
      </c>
      <c r="J188" s="227" t="s">
        <v>1463</v>
      </c>
    </row>
    <row r="189" spans="1:10">
      <c r="A189" s="268"/>
      <c r="B189" s="268"/>
      <c r="C189" s="268"/>
      <c r="D189" s="221" t="s">
        <v>2216</v>
      </c>
      <c r="E189" s="220" t="s">
        <v>2213</v>
      </c>
      <c r="F189" s="222" t="s">
        <v>2217</v>
      </c>
      <c r="G189" s="226" t="s">
        <v>2218</v>
      </c>
      <c r="H189" s="227">
        <v>0.66666666666666663</v>
      </c>
      <c r="I189" s="227" t="s">
        <v>1462</v>
      </c>
      <c r="J189" s="227" t="s">
        <v>1463</v>
      </c>
    </row>
    <row r="190" spans="1:10">
      <c r="A190" s="219" t="s">
        <v>2219</v>
      </c>
      <c r="B190" s="220" t="s">
        <v>2220</v>
      </c>
      <c r="C190" s="220" t="s">
        <v>2221</v>
      </c>
      <c r="D190" s="221" t="s">
        <v>2222</v>
      </c>
      <c r="E190" s="220" t="s">
        <v>2223</v>
      </c>
      <c r="F190" s="220" t="s">
        <v>2224</v>
      </c>
      <c r="G190" s="226" t="s">
        <v>2225</v>
      </c>
      <c r="H190" s="227">
        <v>0.95833333333333337</v>
      </c>
      <c r="I190" s="227" t="s">
        <v>1462</v>
      </c>
      <c r="J190" s="227" t="s">
        <v>1463</v>
      </c>
    </row>
    <row r="191" spans="1:10">
      <c r="A191" s="219" t="s">
        <v>2226</v>
      </c>
      <c r="B191" s="220" t="s">
        <v>2227</v>
      </c>
      <c r="C191" s="220" t="s">
        <v>2228</v>
      </c>
      <c r="D191" s="221" t="s">
        <v>2229</v>
      </c>
      <c r="E191" s="220" t="s">
        <v>2230</v>
      </c>
      <c r="F191" s="222" t="s">
        <v>1417</v>
      </c>
      <c r="G191" s="223"/>
      <c r="H191" s="224"/>
      <c r="I191" s="223"/>
      <c r="J191" s="223"/>
    </row>
    <row r="192" spans="1:10">
      <c r="A192" s="219" t="s">
        <v>2231</v>
      </c>
      <c r="B192" s="220" t="s">
        <v>2232</v>
      </c>
      <c r="C192" s="220" t="s">
        <v>2233</v>
      </c>
      <c r="D192" s="221" t="s">
        <v>2234</v>
      </c>
      <c r="E192" s="220" t="s">
        <v>2235</v>
      </c>
      <c r="F192" s="222" t="s">
        <v>1417</v>
      </c>
      <c r="G192" s="223"/>
      <c r="H192" s="224"/>
      <c r="I192" s="223"/>
      <c r="J192" s="223"/>
    </row>
    <row r="193" spans="1:10">
      <c r="A193" s="219" t="s">
        <v>2236</v>
      </c>
      <c r="B193" s="220" t="s">
        <v>2237</v>
      </c>
      <c r="C193" s="220" t="s">
        <v>2238</v>
      </c>
      <c r="D193" s="228" t="s">
        <v>2239</v>
      </c>
      <c r="E193" s="220" t="s">
        <v>2240</v>
      </c>
      <c r="F193" s="229" t="s">
        <v>1469</v>
      </c>
      <c r="G193" s="223"/>
      <c r="H193" s="224"/>
      <c r="I193" s="223"/>
      <c r="J193" s="223"/>
    </row>
    <row r="194" spans="1:10">
      <c r="A194" s="219" t="s">
        <v>2241</v>
      </c>
      <c r="B194" s="220" t="s">
        <v>2242</v>
      </c>
      <c r="C194" s="220" t="s">
        <v>2243</v>
      </c>
      <c r="D194" s="221" t="s">
        <v>2244</v>
      </c>
      <c r="E194" s="220" t="s">
        <v>2245</v>
      </c>
      <c r="F194" s="222" t="s">
        <v>1417</v>
      </c>
      <c r="G194" s="223"/>
      <c r="H194" s="224"/>
      <c r="I194" s="223"/>
      <c r="J194" s="223"/>
    </row>
    <row r="195" spans="1:10">
      <c r="A195" s="219" t="s">
        <v>2246</v>
      </c>
      <c r="B195" s="220" t="s">
        <v>2247</v>
      </c>
      <c r="C195" s="220" t="s">
        <v>2248</v>
      </c>
      <c r="D195" s="221" t="s">
        <v>2249</v>
      </c>
      <c r="E195" s="220" t="s">
        <v>2250</v>
      </c>
      <c r="F195" s="222" t="s">
        <v>1417</v>
      </c>
      <c r="G195" s="223"/>
      <c r="H195" s="224"/>
      <c r="I195" s="223"/>
      <c r="J195" s="223"/>
    </row>
    <row r="196" spans="1:10">
      <c r="A196" s="219" t="s">
        <v>2251</v>
      </c>
      <c r="B196" s="220" t="s">
        <v>2252</v>
      </c>
      <c r="C196" s="220" t="s">
        <v>2253</v>
      </c>
      <c r="D196" s="221" t="s">
        <v>2254</v>
      </c>
      <c r="E196" s="220" t="s">
        <v>2255</v>
      </c>
      <c r="F196" s="222" t="s">
        <v>1417</v>
      </c>
      <c r="G196" s="223"/>
      <c r="H196" s="224"/>
      <c r="I196" s="223"/>
      <c r="J196" s="223"/>
    </row>
    <row r="197" spans="1:10">
      <c r="A197" s="219" t="s">
        <v>2256</v>
      </c>
      <c r="B197" s="220" t="s">
        <v>2257</v>
      </c>
      <c r="C197" s="220" t="s">
        <v>2258</v>
      </c>
      <c r="D197" s="221" t="s">
        <v>2259</v>
      </c>
      <c r="E197" s="220" t="s">
        <v>2260</v>
      </c>
      <c r="F197" s="222" t="s">
        <v>1417</v>
      </c>
      <c r="G197" s="223"/>
      <c r="H197" s="224"/>
      <c r="I197" s="223"/>
      <c r="J197" s="223"/>
    </row>
    <row r="198" spans="1:10" ht="32.25">
      <c r="A198" s="219" t="s">
        <v>2261</v>
      </c>
      <c r="B198" s="253" t="s">
        <v>2262</v>
      </c>
      <c r="C198" s="220" t="s">
        <v>2263</v>
      </c>
      <c r="D198" s="254" t="s">
        <v>2264</v>
      </c>
      <c r="E198" s="220" t="s">
        <v>2265</v>
      </c>
      <c r="F198" s="242" t="s">
        <v>2015</v>
      </c>
      <c r="G198" s="226"/>
      <c r="H198" s="227"/>
      <c r="I198" s="255"/>
      <c r="J198" s="255"/>
    </row>
    <row r="199" spans="1:10" ht="32.25">
      <c r="A199" s="219" t="s">
        <v>2266</v>
      </c>
      <c r="B199" s="253" t="s">
        <v>2267</v>
      </c>
      <c r="C199" s="220" t="s">
        <v>2268</v>
      </c>
      <c r="D199" s="254" t="s">
        <v>2269</v>
      </c>
      <c r="E199" s="220" t="s">
        <v>2270</v>
      </c>
      <c r="F199" s="242" t="s">
        <v>2015</v>
      </c>
      <c r="G199" s="226"/>
      <c r="H199" s="227"/>
      <c r="I199" s="255"/>
      <c r="J199" s="255"/>
    </row>
    <row r="200" spans="1:10" ht="32.25">
      <c r="A200" s="219" t="s">
        <v>2271</v>
      </c>
      <c r="B200" s="253" t="s">
        <v>2272</v>
      </c>
      <c r="C200" s="220" t="s">
        <v>2273</v>
      </c>
      <c r="D200" s="254" t="s">
        <v>2274</v>
      </c>
      <c r="E200" s="220" t="s">
        <v>2275</v>
      </c>
      <c r="F200" s="242" t="s">
        <v>2015</v>
      </c>
      <c r="G200" s="226"/>
      <c r="H200" s="227"/>
      <c r="I200" s="255"/>
      <c r="J200" s="255"/>
    </row>
  </sheetData>
  <autoFilter ref="A1:J1"/>
  <mergeCells count="93">
    <mergeCell ref="A11:A12"/>
    <mergeCell ref="B11:B12"/>
    <mergeCell ref="C11:C12"/>
    <mergeCell ref="A20:A22"/>
    <mergeCell ref="B20:B22"/>
    <mergeCell ref="C20:C22"/>
    <mergeCell ref="A28:A29"/>
    <mergeCell ref="B28:B29"/>
    <mergeCell ref="C28:C29"/>
    <mergeCell ref="A30:A32"/>
    <mergeCell ref="B30:B32"/>
    <mergeCell ref="C30:C32"/>
    <mergeCell ref="A33:A35"/>
    <mergeCell ref="B33:B35"/>
    <mergeCell ref="C33:C35"/>
    <mergeCell ref="A36:A37"/>
    <mergeCell ref="B36:B37"/>
    <mergeCell ref="C36:C37"/>
    <mergeCell ref="A39:A40"/>
    <mergeCell ref="B39:B40"/>
    <mergeCell ref="C39:C40"/>
    <mergeCell ref="A44:A45"/>
    <mergeCell ref="B44:B45"/>
    <mergeCell ref="C44:C45"/>
    <mergeCell ref="A47:A49"/>
    <mergeCell ref="B47:B49"/>
    <mergeCell ref="C47:C49"/>
    <mergeCell ref="E47:E49"/>
    <mergeCell ref="A50:A52"/>
    <mergeCell ref="B50:B52"/>
    <mergeCell ref="C50:C52"/>
    <mergeCell ref="E50:E52"/>
    <mergeCell ref="A53:A55"/>
    <mergeCell ref="B53:B55"/>
    <mergeCell ref="C53:C55"/>
    <mergeCell ref="E53:E55"/>
    <mergeCell ref="A58:A59"/>
    <mergeCell ref="B58:B59"/>
    <mergeCell ref="C58:C59"/>
    <mergeCell ref="A66:A67"/>
    <mergeCell ref="B66:B67"/>
    <mergeCell ref="C66:C67"/>
    <mergeCell ref="A69:A70"/>
    <mergeCell ref="B69:B70"/>
    <mergeCell ref="C69:C70"/>
    <mergeCell ref="A76:A80"/>
    <mergeCell ref="B76:B80"/>
    <mergeCell ref="C76:C80"/>
    <mergeCell ref="A81:A85"/>
    <mergeCell ref="B81:B85"/>
    <mergeCell ref="C81:C85"/>
    <mergeCell ref="A86:A90"/>
    <mergeCell ref="B86:B90"/>
    <mergeCell ref="C86:C90"/>
    <mergeCell ref="A100:A104"/>
    <mergeCell ref="B100:B104"/>
    <mergeCell ref="C100:C104"/>
    <mergeCell ref="A107:A111"/>
    <mergeCell ref="B107:B111"/>
    <mergeCell ref="C107:C111"/>
    <mergeCell ref="A114:A119"/>
    <mergeCell ref="B114:B119"/>
    <mergeCell ref="C114:C119"/>
    <mergeCell ref="A121:A122"/>
    <mergeCell ref="B121:B122"/>
    <mergeCell ref="C121:C122"/>
    <mergeCell ref="A126:A129"/>
    <mergeCell ref="B126:B129"/>
    <mergeCell ref="C126:C129"/>
    <mergeCell ref="A131:A135"/>
    <mergeCell ref="B131:B135"/>
    <mergeCell ref="C131:C135"/>
    <mergeCell ref="A137:A141"/>
    <mergeCell ref="B137:B141"/>
    <mergeCell ref="C137:C141"/>
    <mergeCell ref="A143:A145"/>
    <mergeCell ref="B143:B145"/>
    <mergeCell ref="C143:C145"/>
    <mergeCell ref="A146:A147"/>
    <mergeCell ref="B146:B147"/>
    <mergeCell ref="C146:C147"/>
    <mergeCell ref="A149:A150"/>
    <mergeCell ref="B149:B150"/>
    <mergeCell ref="C149:C150"/>
    <mergeCell ref="A152:A153"/>
    <mergeCell ref="B152:B153"/>
    <mergeCell ref="C152:C153"/>
    <mergeCell ref="A163:A164"/>
    <mergeCell ref="B163:B164"/>
    <mergeCell ref="C163:C164"/>
    <mergeCell ref="A188:A189"/>
    <mergeCell ref="B188:B189"/>
    <mergeCell ref="C188:C189"/>
  </mergeCells>
  <phoneticPr fontId="2" type="noConversion"/>
  <conditionalFormatting sqref="F1:F36 F38:F39 F41:F44 F46:F47 F50 F53 F56 F58 F60:F65 F71:F75 F91:F92 F94:F96 F149:F153 F156:F197 F98:F147">
    <cfRule type="containsText" dxfId="17" priority="12" operator="containsText" text="SH">
      <formula>NOT(ISERROR(SEARCH("SH",F1)))</formula>
    </cfRule>
  </conditionalFormatting>
  <conditionalFormatting sqref="F1:F50 F149:F153 F156:F197 F53 F56:F68 F71:F147">
    <cfRule type="containsText" dxfId="16" priority="11" operator="containsText" text="SH">
      <formula>NOT(ISERROR(SEARCH("SH",F1)))</formula>
    </cfRule>
  </conditionalFormatting>
  <conditionalFormatting sqref="D1">
    <cfRule type="containsText" dxfId="15" priority="8" operator="containsText" text="TW_TS0108_LNA15TD000013C0">
      <formula>NOT(ISERROR(SEARCH("TW_TS0108_LNA15TD000013C0",D1)))</formula>
    </cfRule>
    <cfRule type="containsText" dxfId="14" priority="9" operator="containsText" text="Job Name (英文名稱)&#10;(英文名稱)">
      <formula>NOT(ISERROR(SEARCH("Job Name (英文名稱)
(英文名稱)",D1)))</formula>
    </cfRule>
  </conditionalFormatting>
  <conditionalFormatting sqref="D1">
    <cfRule type="duplicateValues" dxfId="13" priority="10"/>
  </conditionalFormatting>
  <conditionalFormatting sqref="D1">
    <cfRule type="duplicateValues" dxfId="12" priority="7"/>
  </conditionalFormatting>
  <conditionalFormatting sqref="F69:F70">
    <cfRule type="containsText" dxfId="11" priority="6" operator="containsText" text="SH">
      <formula>NOT(ISERROR(SEARCH("SH",F69)))</formula>
    </cfRule>
  </conditionalFormatting>
  <conditionalFormatting sqref="F51:F52">
    <cfRule type="containsText" dxfId="10" priority="5" operator="containsText" text="SH">
      <formula>NOT(ISERROR(SEARCH("SH",F51)))</formula>
    </cfRule>
  </conditionalFormatting>
  <conditionalFormatting sqref="F54:F55">
    <cfRule type="containsText" dxfId="9" priority="4" operator="containsText" text="SH">
      <formula>NOT(ISERROR(SEARCH("SH",F54)))</formula>
    </cfRule>
  </conditionalFormatting>
  <conditionalFormatting sqref="F76">
    <cfRule type="containsText" dxfId="8" priority="3" operator="containsText" text="SH">
      <formula>NOT(ISERROR(SEARCH("SH",F76)))</formula>
    </cfRule>
  </conditionalFormatting>
  <conditionalFormatting sqref="F81">
    <cfRule type="containsText" dxfId="7" priority="2" operator="containsText" text="SH">
      <formula>NOT(ISERROR(SEARCH("SH",F81)))</formula>
    </cfRule>
  </conditionalFormatting>
  <conditionalFormatting sqref="F86">
    <cfRule type="containsText" dxfId="6" priority="1" operator="containsText" text="SH">
      <formula>NOT(ISERROR(SEARCH("SH",F86)))</formula>
    </cfRule>
  </conditionalFormatting>
  <dataValidations count="1">
    <dataValidation type="textLength" operator="lessThanOrEqual" allowBlank="1" showInputMessage="1" showErrorMessage="1" errorTitle="錯誤提示" error="JobName超過16碼了，請修正！" prompt="JobName_x000a_不能超過16碼" sqref="D1">
      <formula1>26</formula1>
    </dataValidation>
  </dataValidations>
  <pageMargins left="0.7" right="0.7" top="0.75" bottom="0.75" header="0.3" footer="0.3"/>
  <pageSetup paperSize="9" orientation="portrait" horizontalDpi="360" verticalDpi="18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8" sqref="O28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7"/>
  <sheetViews>
    <sheetView workbookViewId="0">
      <selection activeCell="E18" sqref="E18"/>
    </sheetView>
  </sheetViews>
  <sheetFormatPr defaultRowHeight="16.5"/>
  <cols>
    <col min="2" max="2" width="11.875" bestFit="1" customWidth="1"/>
    <col min="3" max="3" width="48.875" bestFit="1" customWidth="1"/>
  </cols>
  <sheetData>
    <row r="5" spans="2:3">
      <c r="B5" s="26" t="s">
        <v>2276</v>
      </c>
      <c r="C5" s="26" t="s">
        <v>2277</v>
      </c>
    </row>
    <row r="6" spans="2:3">
      <c r="B6" s="26" t="s">
        <v>2278</v>
      </c>
      <c r="C6" s="163" t="s">
        <v>2279</v>
      </c>
    </row>
    <row r="7" spans="2:3">
      <c r="B7" s="26" t="s">
        <v>445</v>
      </c>
      <c r="C7" s="163" t="s">
        <v>2280</v>
      </c>
    </row>
  </sheetData>
  <phoneticPr fontId="2" type="noConversion"/>
  <hyperlinks>
    <hyperlink ref="C6" r:id="rId1"/>
    <hyperlink ref="C7" r:id="rId2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X113"/>
  <sheetViews>
    <sheetView showGridLines="0" zoomScale="70" zoomScaleNormal="70" workbookViewId="0">
      <selection activeCell="Q25" sqref="Q25"/>
    </sheetView>
  </sheetViews>
  <sheetFormatPr defaultRowHeight="20.25"/>
  <cols>
    <col min="1" max="15" width="9" style="127"/>
    <col min="16" max="16" width="9" style="127" customWidth="1"/>
    <col min="17" max="17" width="36" style="127" customWidth="1"/>
    <col min="18" max="18" width="40.125" style="127" customWidth="1"/>
    <col min="19" max="19" width="30.875" style="127" customWidth="1"/>
    <col min="20" max="20" width="47.75" style="127" customWidth="1"/>
    <col min="21" max="23" width="37.25" style="127" customWidth="1"/>
    <col min="24" max="24" width="37.25" style="127" bestFit="1" customWidth="1"/>
    <col min="25" max="16384" width="9" style="127"/>
  </cols>
  <sheetData>
    <row r="1" spans="17:24">
      <c r="Q1"/>
      <c r="R1"/>
    </row>
    <row r="3" spans="17:24">
      <c r="Q3" s="128" t="s">
        <v>1197</v>
      </c>
      <c r="R3" s="128" t="s">
        <v>1199</v>
      </c>
      <c r="S3" s="128" t="s">
        <v>1200</v>
      </c>
      <c r="T3"/>
      <c r="U3"/>
      <c r="V3"/>
      <c r="W3"/>
      <c r="X3"/>
    </row>
    <row r="4" spans="17:24">
      <c r="Q4" s="127" t="s">
        <v>517</v>
      </c>
      <c r="R4" s="127" t="s">
        <v>724</v>
      </c>
      <c r="S4" s="127" t="s">
        <v>727</v>
      </c>
      <c r="T4"/>
      <c r="U4"/>
      <c r="V4"/>
      <c r="W4"/>
      <c r="X4"/>
    </row>
    <row r="5" spans="17:24">
      <c r="Q5" s="127" t="s">
        <v>508</v>
      </c>
      <c r="R5" s="127" t="s">
        <v>693</v>
      </c>
      <c r="S5" s="127" t="s">
        <v>705</v>
      </c>
      <c r="T5"/>
      <c r="U5"/>
      <c r="V5"/>
      <c r="W5"/>
      <c r="X5"/>
    </row>
    <row r="6" spans="17:24">
      <c r="Q6" s="127" t="s">
        <v>512</v>
      </c>
      <c r="R6" s="127" t="s">
        <v>713</v>
      </c>
      <c r="S6" s="127" t="s">
        <v>713</v>
      </c>
      <c r="T6"/>
      <c r="U6"/>
      <c r="V6"/>
      <c r="W6"/>
      <c r="X6"/>
    </row>
    <row r="7" spans="17:24">
      <c r="Q7" s="127" t="s">
        <v>510</v>
      </c>
      <c r="R7" s="127" t="s">
        <v>724</v>
      </c>
      <c r="S7" s="127" t="s">
        <v>727</v>
      </c>
      <c r="T7"/>
      <c r="U7"/>
      <c r="V7"/>
      <c r="W7"/>
      <c r="X7"/>
    </row>
    <row r="8" spans="17:24">
      <c r="Q8" s="127" t="s">
        <v>513</v>
      </c>
      <c r="R8" s="127" t="s">
        <v>724</v>
      </c>
      <c r="S8" s="127" t="s">
        <v>727</v>
      </c>
      <c r="T8"/>
      <c r="U8"/>
      <c r="V8"/>
      <c r="W8"/>
      <c r="X8"/>
    </row>
    <row r="9" spans="17:24">
      <c r="Q9" s="127" t="s">
        <v>514</v>
      </c>
      <c r="R9" s="127" t="s">
        <v>720</v>
      </c>
      <c r="S9" s="127" t="s">
        <v>720</v>
      </c>
      <c r="T9"/>
      <c r="U9"/>
      <c r="V9"/>
      <c r="W9"/>
      <c r="X9"/>
    </row>
    <row r="10" spans="17:24">
      <c r="Q10" s="127" t="s">
        <v>516</v>
      </c>
      <c r="R10" s="127" t="s">
        <v>907</v>
      </c>
      <c r="S10" s="127" t="s">
        <v>909</v>
      </c>
      <c r="T10"/>
      <c r="U10"/>
      <c r="V10"/>
      <c r="W10"/>
      <c r="X10"/>
    </row>
    <row r="11" spans="17:24">
      <c r="Q11" s="127" t="s">
        <v>1241</v>
      </c>
      <c r="R11" s="127" t="s">
        <v>1241</v>
      </c>
      <c r="S11" s="127" t="s">
        <v>1241</v>
      </c>
      <c r="T11"/>
      <c r="U11"/>
      <c r="V11"/>
      <c r="W11"/>
      <c r="X11"/>
    </row>
    <row r="12" spans="17:24">
      <c r="Q12" s="127" t="s">
        <v>515</v>
      </c>
      <c r="R12" s="127" t="s">
        <v>724</v>
      </c>
      <c r="S12" s="127" t="s">
        <v>727</v>
      </c>
      <c r="T12"/>
      <c r="U12"/>
      <c r="V12"/>
      <c r="W12"/>
      <c r="X12"/>
    </row>
    <row r="13" spans="17:24">
      <c r="Q13"/>
      <c r="R13"/>
      <c r="S13"/>
      <c r="T13"/>
      <c r="U13"/>
      <c r="V13"/>
      <c r="W13"/>
      <c r="X13"/>
    </row>
    <row r="14" spans="17:24">
      <c r="Q14"/>
      <c r="R14"/>
      <c r="S14"/>
      <c r="T14"/>
      <c r="U14"/>
      <c r="V14"/>
      <c r="W14"/>
      <c r="X14"/>
    </row>
    <row r="15" spans="17:24">
      <c r="Q15"/>
      <c r="R15"/>
      <c r="S15"/>
      <c r="T15"/>
      <c r="U15"/>
      <c r="V15"/>
      <c r="W15"/>
      <c r="X15"/>
    </row>
    <row r="16" spans="17:24">
      <c r="Q16"/>
      <c r="R16"/>
      <c r="S16"/>
      <c r="T16"/>
      <c r="U16"/>
      <c r="V16"/>
      <c r="W16"/>
      <c r="X16"/>
    </row>
    <row r="17" spans="17:24">
      <c r="Q17"/>
      <c r="R17"/>
      <c r="S17"/>
      <c r="T17"/>
      <c r="U17"/>
      <c r="V17"/>
      <c r="W17"/>
      <c r="X17"/>
    </row>
    <row r="18" spans="17:24">
      <c r="Q18"/>
      <c r="R18"/>
      <c r="S18"/>
      <c r="T18"/>
      <c r="U18"/>
      <c r="V18"/>
      <c r="W18"/>
      <c r="X18"/>
    </row>
    <row r="19" spans="17:24">
      <c r="Q19"/>
      <c r="R19"/>
      <c r="S19"/>
      <c r="T19"/>
      <c r="U19"/>
      <c r="V19"/>
      <c r="W19"/>
      <c r="X19"/>
    </row>
    <row r="20" spans="17:24">
      <c r="Q20"/>
      <c r="R20"/>
      <c r="S20"/>
      <c r="T20"/>
      <c r="U20"/>
      <c r="V20"/>
      <c r="W20"/>
      <c r="X20"/>
    </row>
    <row r="21" spans="17:24">
      <c r="Q21"/>
      <c r="R21"/>
      <c r="S21"/>
      <c r="T21"/>
      <c r="U21"/>
      <c r="V21"/>
      <c r="W21"/>
      <c r="X21"/>
    </row>
    <row r="22" spans="17:24">
      <c r="Q22"/>
      <c r="R22"/>
      <c r="S22"/>
      <c r="T22"/>
      <c r="U22"/>
      <c r="V22"/>
      <c r="W22"/>
      <c r="X22"/>
    </row>
    <row r="23" spans="17:24">
      <c r="Q23"/>
      <c r="R23"/>
      <c r="S23"/>
      <c r="T23"/>
      <c r="U23"/>
      <c r="V23"/>
      <c r="W23"/>
      <c r="X23"/>
    </row>
    <row r="24" spans="17:24">
      <c r="Q24"/>
      <c r="R24"/>
      <c r="S24"/>
      <c r="T24"/>
      <c r="U24"/>
      <c r="V24"/>
      <c r="W24"/>
      <c r="X24"/>
    </row>
    <row r="25" spans="17:24">
      <c r="Q25"/>
      <c r="R25"/>
      <c r="S25"/>
      <c r="T25"/>
      <c r="U25"/>
      <c r="V25"/>
      <c r="W25"/>
      <c r="X25"/>
    </row>
    <row r="26" spans="17:24">
      <c r="Q26"/>
      <c r="R26"/>
      <c r="S26"/>
      <c r="T26"/>
      <c r="U26"/>
      <c r="V26"/>
      <c r="W26"/>
      <c r="X26"/>
    </row>
    <row r="27" spans="17:24">
      <c r="Q27"/>
      <c r="R27"/>
      <c r="S27"/>
      <c r="T27"/>
      <c r="U27"/>
      <c r="V27"/>
      <c r="W27"/>
      <c r="X27"/>
    </row>
    <row r="28" spans="17:24">
      <c r="Q28"/>
      <c r="R28"/>
      <c r="S28"/>
      <c r="T28"/>
      <c r="U28"/>
      <c r="V28"/>
      <c r="W28"/>
      <c r="X28"/>
    </row>
    <row r="29" spans="17:24">
      <c r="Q29"/>
      <c r="R29"/>
      <c r="S29"/>
      <c r="T29"/>
      <c r="U29"/>
      <c r="V29"/>
      <c r="W29"/>
      <c r="X29"/>
    </row>
    <row r="30" spans="17:24">
      <c r="Q30"/>
      <c r="R30"/>
      <c r="S30"/>
      <c r="T30"/>
      <c r="U30"/>
      <c r="V30"/>
      <c r="W30"/>
      <c r="X30"/>
    </row>
    <row r="31" spans="17:24">
      <c r="Q31"/>
      <c r="R31"/>
      <c r="S31"/>
      <c r="T31"/>
      <c r="U31"/>
      <c r="V31"/>
      <c r="W31"/>
      <c r="X31"/>
    </row>
    <row r="32" spans="17:24">
      <c r="Q32"/>
      <c r="R32"/>
      <c r="S32"/>
      <c r="T32"/>
      <c r="U32"/>
      <c r="V32"/>
      <c r="W32"/>
      <c r="X32"/>
    </row>
    <row r="33" spans="13:24">
      <c r="M33"/>
      <c r="N33"/>
      <c r="Q33"/>
      <c r="R33"/>
      <c r="S33"/>
      <c r="T33"/>
      <c r="U33"/>
      <c r="V33"/>
      <c r="W33"/>
      <c r="X33"/>
    </row>
    <row r="34" spans="13:24">
      <c r="M34"/>
      <c r="N34"/>
      <c r="Q34"/>
      <c r="R34"/>
      <c r="S34"/>
      <c r="T34"/>
      <c r="U34"/>
      <c r="V34"/>
      <c r="W34"/>
      <c r="X34"/>
    </row>
    <row r="35" spans="13:24">
      <c r="Q35"/>
      <c r="R35"/>
      <c r="S35"/>
      <c r="T35"/>
      <c r="U35"/>
      <c r="V35"/>
      <c r="W35"/>
      <c r="X35"/>
    </row>
    <row r="36" spans="13:24">
      <c r="Q36"/>
      <c r="R36"/>
      <c r="S36"/>
      <c r="T36"/>
      <c r="U36"/>
      <c r="V36"/>
      <c r="W36"/>
      <c r="X36"/>
    </row>
    <row r="37" spans="13:24">
      <c r="Q37"/>
      <c r="R37"/>
      <c r="S37"/>
      <c r="T37"/>
      <c r="U37"/>
      <c r="V37"/>
      <c r="W37"/>
      <c r="X37"/>
    </row>
    <row r="38" spans="13:24">
      <c r="Q38"/>
      <c r="R38"/>
      <c r="S38"/>
      <c r="T38"/>
      <c r="U38"/>
      <c r="V38"/>
      <c r="W38"/>
      <c r="X38"/>
    </row>
    <row r="39" spans="13:24">
      <c r="Q39"/>
      <c r="R39"/>
      <c r="S39"/>
      <c r="T39"/>
      <c r="U39"/>
      <c r="V39"/>
      <c r="W39"/>
      <c r="X39"/>
    </row>
    <row r="40" spans="13:24">
      <c r="Q40"/>
      <c r="R40"/>
      <c r="S40"/>
      <c r="T40"/>
      <c r="U40"/>
      <c r="V40"/>
      <c r="W40"/>
      <c r="X40"/>
    </row>
    <row r="41" spans="13:24">
      <c r="Q41"/>
      <c r="R41"/>
      <c r="S41"/>
      <c r="T41"/>
      <c r="U41"/>
      <c r="V41"/>
      <c r="W41"/>
      <c r="X41"/>
    </row>
    <row r="42" spans="13:24">
      <c r="Q42"/>
      <c r="R42"/>
      <c r="S42"/>
      <c r="T42"/>
      <c r="U42"/>
      <c r="V42"/>
      <c r="W42"/>
      <c r="X42"/>
    </row>
    <row r="43" spans="13:24">
      <c r="Q43"/>
      <c r="R43"/>
      <c r="S43"/>
      <c r="T43"/>
      <c r="U43"/>
      <c r="V43"/>
      <c r="W43"/>
      <c r="X43"/>
    </row>
    <row r="44" spans="13:24">
      <c r="Q44"/>
      <c r="R44"/>
      <c r="S44"/>
      <c r="T44"/>
      <c r="U44"/>
      <c r="V44"/>
      <c r="W44"/>
      <c r="X44"/>
    </row>
    <row r="45" spans="13:24">
      <c r="Q45"/>
      <c r="R45"/>
      <c r="S45"/>
      <c r="T45"/>
      <c r="U45"/>
      <c r="V45"/>
      <c r="W45"/>
      <c r="X45"/>
    </row>
    <row r="46" spans="13:24">
      <c r="Q46"/>
      <c r="R46"/>
      <c r="S46"/>
      <c r="T46"/>
      <c r="U46"/>
      <c r="V46"/>
      <c r="W46"/>
      <c r="X46"/>
    </row>
    <row r="47" spans="13:24">
      <c r="Q47"/>
      <c r="R47"/>
      <c r="S47"/>
      <c r="T47"/>
      <c r="U47"/>
      <c r="V47"/>
      <c r="W47"/>
      <c r="X47"/>
    </row>
    <row r="48" spans="13:24">
      <c r="Q48"/>
      <c r="R48"/>
      <c r="S48"/>
      <c r="T48"/>
      <c r="U48"/>
      <c r="V48"/>
      <c r="W48"/>
      <c r="X48"/>
    </row>
    <row r="49" spans="17:24">
      <c r="Q49"/>
      <c r="R49"/>
      <c r="S49"/>
      <c r="T49"/>
      <c r="U49"/>
      <c r="V49"/>
      <c r="W49"/>
      <c r="X49"/>
    </row>
    <row r="50" spans="17:24">
      <c r="Q50"/>
      <c r="R50"/>
      <c r="S50"/>
      <c r="T50"/>
      <c r="U50"/>
      <c r="V50"/>
      <c r="W50"/>
      <c r="X50"/>
    </row>
    <row r="51" spans="17:24">
      <c r="Q51"/>
      <c r="R51"/>
      <c r="S51"/>
      <c r="T51"/>
      <c r="U51"/>
      <c r="V51"/>
      <c r="W51"/>
      <c r="X51"/>
    </row>
    <row r="52" spans="17:24">
      <c r="Q52"/>
      <c r="R52"/>
      <c r="S52"/>
      <c r="T52"/>
      <c r="U52"/>
      <c r="V52"/>
      <c r="W52"/>
      <c r="X52"/>
    </row>
    <row r="53" spans="17:24">
      <c r="Q53"/>
      <c r="R53"/>
      <c r="S53"/>
      <c r="T53"/>
      <c r="U53"/>
      <c r="V53"/>
      <c r="W53"/>
      <c r="X53"/>
    </row>
    <row r="54" spans="17:24">
      <c r="Q54"/>
      <c r="R54"/>
      <c r="S54"/>
      <c r="T54"/>
      <c r="U54"/>
      <c r="V54"/>
      <c r="W54"/>
      <c r="X54"/>
    </row>
    <row r="55" spans="17:24">
      <c r="Q55"/>
      <c r="R55"/>
      <c r="S55"/>
      <c r="T55"/>
      <c r="U55"/>
      <c r="V55"/>
      <c r="W55"/>
      <c r="X55"/>
    </row>
    <row r="56" spans="17:24">
      <c r="Q56"/>
      <c r="R56"/>
      <c r="S56"/>
      <c r="T56"/>
      <c r="U56"/>
      <c r="V56"/>
      <c r="W56"/>
      <c r="X56"/>
    </row>
    <row r="57" spans="17:24">
      <c r="Q57"/>
      <c r="R57"/>
      <c r="S57"/>
      <c r="T57"/>
      <c r="U57"/>
      <c r="V57"/>
      <c r="W57"/>
      <c r="X57"/>
    </row>
    <row r="58" spans="17:24">
      <c r="Q58"/>
      <c r="R58"/>
      <c r="S58"/>
      <c r="T58"/>
      <c r="U58"/>
      <c r="V58"/>
      <c r="W58"/>
      <c r="X58"/>
    </row>
    <row r="59" spans="17:24">
      <c r="Q59"/>
      <c r="R59"/>
      <c r="S59"/>
      <c r="T59"/>
      <c r="U59"/>
      <c r="V59"/>
      <c r="W59"/>
      <c r="X59"/>
    </row>
    <row r="60" spans="17:24">
      <c r="Q60"/>
      <c r="R60"/>
      <c r="S60"/>
      <c r="T60"/>
      <c r="U60"/>
      <c r="V60"/>
      <c r="W60"/>
      <c r="X60"/>
    </row>
    <row r="61" spans="17:24">
      <c r="Q61"/>
      <c r="R61"/>
      <c r="S61"/>
      <c r="T61"/>
      <c r="U61"/>
      <c r="V61"/>
      <c r="W61"/>
      <c r="X61"/>
    </row>
    <row r="62" spans="17:24">
      <c r="Q62"/>
      <c r="R62"/>
      <c r="S62"/>
      <c r="T62"/>
      <c r="U62"/>
      <c r="V62"/>
      <c r="W62"/>
      <c r="X62"/>
    </row>
    <row r="63" spans="17:24">
      <c r="Q63"/>
      <c r="R63"/>
      <c r="S63"/>
      <c r="T63"/>
      <c r="U63"/>
      <c r="V63"/>
      <c r="W63"/>
      <c r="X63"/>
    </row>
    <row r="64" spans="17:24">
      <c r="Q64"/>
      <c r="R64"/>
      <c r="S64"/>
      <c r="T64"/>
      <c r="U64"/>
      <c r="V64"/>
      <c r="W64"/>
      <c r="X64"/>
    </row>
    <row r="65" spans="17:24">
      <c r="Q65"/>
      <c r="R65"/>
      <c r="S65"/>
      <c r="T65"/>
      <c r="U65"/>
      <c r="V65"/>
      <c r="W65"/>
      <c r="X65"/>
    </row>
    <row r="66" spans="17:24">
      <c r="Q66"/>
      <c r="R66"/>
      <c r="S66"/>
      <c r="T66"/>
      <c r="U66"/>
      <c r="V66"/>
      <c r="W66"/>
      <c r="X66"/>
    </row>
    <row r="67" spans="17:24">
      <c r="Q67"/>
      <c r="R67"/>
      <c r="S67"/>
      <c r="T67"/>
      <c r="U67"/>
      <c r="V67"/>
      <c r="W67"/>
      <c r="X67"/>
    </row>
    <row r="68" spans="17:24">
      <c r="Q68"/>
      <c r="R68"/>
      <c r="S68"/>
      <c r="T68"/>
      <c r="U68"/>
      <c r="V68"/>
      <c r="W68"/>
      <c r="X68"/>
    </row>
    <row r="69" spans="17:24">
      <c r="Q69"/>
      <c r="R69"/>
      <c r="S69"/>
      <c r="T69"/>
      <c r="U69"/>
      <c r="V69"/>
      <c r="W69"/>
      <c r="X69"/>
    </row>
    <row r="70" spans="17:24">
      <c r="Q70"/>
      <c r="R70"/>
      <c r="S70"/>
      <c r="T70"/>
      <c r="U70"/>
      <c r="V70"/>
      <c r="W70"/>
      <c r="X70"/>
    </row>
    <row r="71" spans="17:24">
      <c r="Q71"/>
      <c r="R71"/>
      <c r="S71"/>
      <c r="T71"/>
      <c r="U71"/>
      <c r="V71"/>
      <c r="W71"/>
      <c r="X71"/>
    </row>
    <row r="72" spans="17:24">
      <c r="Q72"/>
      <c r="R72"/>
      <c r="S72"/>
      <c r="T72"/>
      <c r="U72"/>
      <c r="V72"/>
      <c r="W72"/>
      <c r="X72"/>
    </row>
    <row r="73" spans="17:24">
      <c r="Q73"/>
      <c r="R73"/>
      <c r="S73"/>
      <c r="T73"/>
      <c r="U73"/>
      <c r="V73"/>
      <c r="W73"/>
      <c r="X73"/>
    </row>
    <row r="74" spans="17:24">
      <c r="Q74"/>
      <c r="R74"/>
      <c r="S74"/>
      <c r="T74"/>
      <c r="U74"/>
      <c r="V74"/>
      <c r="W74"/>
      <c r="X74"/>
    </row>
    <row r="75" spans="17:24">
      <c r="Q75"/>
      <c r="R75"/>
      <c r="S75"/>
      <c r="T75"/>
      <c r="U75"/>
      <c r="V75"/>
      <c r="W75"/>
      <c r="X75"/>
    </row>
    <row r="76" spans="17:24">
      <c r="Q76"/>
      <c r="R76"/>
      <c r="S76"/>
      <c r="T76"/>
      <c r="U76"/>
      <c r="V76"/>
      <c r="W76"/>
      <c r="X76"/>
    </row>
    <row r="77" spans="17:24">
      <c r="Q77"/>
      <c r="R77"/>
      <c r="S77"/>
      <c r="T77"/>
      <c r="U77"/>
      <c r="V77"/>
      <c r="W77"/>
      <c r="X77"/>
    </row>
    <row r="78" spans="17:24">
      <c r="Q78"/>
      <c r="R78"/>
      <c r="S78"/>
      <c r="T78"/>
      <c r="U78"/>
      <c r="V78"/>
      <c r="W78"/>
      <c r="X78"/>
    </row>
    <row r="79" spans="17:24">
      <c r="Q79"/>
      <c r="R79"/>
      <c r="S79"/>
      <c r="T79"/>
      <c r="U79"/>
      <c r="V79"/>
      <c r="W79"/>
      <c r="X79"/>
    </row>
    <row r="80" spans="17:24">
      <c r="Q80"/>
      <c r="R80"/>
      <c r="S80"/>
      <c r="T80"/>
      <c r="U80"/>
      <c r="V80"/>
      <c r="W80"/>
      <c r="X80"/>
    </row>
    <row r="81" spans="17:24">
      <c r="Q81"/>
      <c r="R81"/>
      <c r="S81"/>
      <c r="T81"/>
      <c r="U81"/>
      <c r="V81"/>
      <c r="W81"/>
      <c r="X81"/>
    </row>
    <row r="82" spans="17:24">
      <c r="Q82"/>
      <c r="R82"/>
      <c r="S82"/>
      <c r="T82"/>
      <c r="U82"/>
      <c r="V82"/>
      <c r="W82"/>
      <c r="X82"/>
    </row>
    <row r="83" spans="17:24">
      <c r="Q83"/>
      <c r="R83"/>
      <c r="S83"/>
      <c r="T83"/>
      <c r="U83"/>
      <c r="V83"/>
      <c r="W83"/>
      <c r="X83"/>
    </row>
    <row r="84" spans="17:24">
      <c r="Q84"/>
      <c r="R84"/>
      <c r="S84"/>
      <c r="T84"/>
      <c r="U84"/>
      <c r="V84"/>
      <c r="W84"/>
      <c r="X84"/>
    </row>
    <row r="85" spans="17:24">
      <c r="Q85"/>
      <c r="R85"/>
      <c r="S85"/>
      <c r="T85"/>
      <c r="U85"/>
      <c r="V85"/>
      <c r="W85"/>
      <c r="X85"/>
    </row>
    <row r="86" spans="17:24">
      <c r="Q86"/>
      <c r="R86"/>
      <c r="S86"/>
      <c r="T86"/>
      <c r="U86"/>
      <c r="V86"/>
      <c r="W86"/>
      <c r="X86"/>
    </row>
    <row r="87" spans="17:24">
      <c r="Q87"/>
      <c r="R87"/>
      <c r="S87"/>
      <c r="T87"/>
      <c r="U87"/>
      <c r="V87"/>
      <c r="W87"/>
      <c r="X87"/>
    </row>
    <row r="88" spans="17:24">
      <c r="Q88"/>
      <c r="R88"/>
      <c r="S88"/>
      <c r="T88"/>
      <c r="U88"/>
      <c r="V88"/>
      <c r="W88"/>
      <c r="X88"/>
    </row>
    <row r="89" spans="17:24">
      <c r="Q89"/>
      <c r="R89"/>
      <c r="S89"/>
      <c r="T89"/>
      <c r="U89"/>
      <c r="V89"/>
      <c r="W89"/>
      <c r="X89"/>
    </row>
    <row r="90" spans="17:24">
      <c r="Q90"/>
      <c r="R90"/>
      <c r="S90"/>
      <c r="T90"/>
      <c r="U90"/>
      <c r="V90"/>
      <c r="W90"/>
      <c r="X90"/>
    </row>
    <row r="91" spans="17:24">
      <c r="Q91"/>
      <c r="R91"/>
      <c r="S91"/>
      <c r="T91"/>
      <c r="U91"/>
      <c r="V91"/>
      <c r="W91"/>
      <c r="X91"/>
    </row>
    <row r="92" spans="17:24">
      <c r="Q92"/>
      <c r="R92"/>
      <c r="S92"/>
      <c r="T92"/>
      <c r="U92"/>
      <c r="V92"/>
      <c r="W92"/>
      <c r="X92"/>
    </row>
    <row r="93" spans="17:24">
      <c r="Q93"/>
      <c r="R93"/>
      <c r="S93"/>
      <c r="T93"/>
      <c r="U93"/>
      <c r="V93"/>
      <c r="W93"/>
      <c r="X93"/>
    </row>
    <row r="94" spans="17:24">
      <c r="Q94"/>
      <c r="R94"/>
      <c r="S94"/>
      <c r="T94"/>
      <c r="U94"/>
      <c r="V94"/>
      <c r="W94"/>
      <c r="X94"/>
    </row>
    <row r="95" spans="17:24">
      <c r="Q95"/>
      <c r="R95"/>
      <c r="S95"/>
      <c r="T95"/>
      <c r="U95"/>
      <c r="V95"/>
      <c r="W95"/>
      <c r="X95"/>
    </row>
    <row r="96" spans="17:24">
      <c r="Q96"/>
      <c r="R96"/>
      <c r="S96"/>
      <c r="T96"/>
      <c r="U96"/>
      <c r="V96"/>
      <c r="W96"/>
      <c r="X96"/>
    </row>
    <row r="97" spans="17:24">
      <c r="Q97"/>
      <c r="R97"/>
      <c r="S97"/>
      <c r="T97"/>
      <c r="U97"/>
      <c r="V97"/>
      <c r="W97"/>
      <c r="X97"/>
    </row>
    <row r="98" spans="17:24">
      <c r="Q98"/>
      <c r="R98"/>
      <c r="S98"/>
      <c r="T98"/>
      <c r="U98"/>
      <c r="V98"/>
      <c r="W98"/>
      <c r="X98"/>
    </row>
    <row r="99" spans="17:24">
      <c r="Q99"/>
      <c r="R99"/>
      <c r="S99"/>
      <c r="T99"/>
      <c r="U99"/>
      <c r="V99"/>
      <c r="W99"/>
      <c r="X99"/>
    </row>
    <row r="100" spans="17:24">
      <c r="Q100"/>
      <c r="R100"/>
      <c r="S100"/>
      <c r="T100"/>
      <c r="U100"/>
      <c r="V100"/>
      <c r="W100"/>
      <c r="X100"/>
    </row>
    <row r="101" spans="17:24">
      <c r="Q101"/>
      <c r="R101"/>
      <c r="S101"/>
      <c r="T101"/>
      <c r="U101"/>
      <c r="V101"/>
      <c r="W101"/>
      <c r="X101"/>
    </row>
    <row r="102" spans="17:24">
      <c r="Q102"/>
      <c r="R102"/>
      <c r="S102"/>
      <c r="T102"/>
      <c r="U102"/>
      <c r="V102"/>
      <c r="W102"/>
      <c r="X102"/>
    </row>
    <row r="103" spans="17:24">
      <c r="Q103"/>
      <c r="R103"/>
      <c r="S103"/>
      <c r="T103"/>
      <c r="U103"/>
      <c r="V103"/>
      <c r="W103"/>
      <c r="X103"/>
    </row>
    <row r="104" spans="17:24">
      <c r="Q104"/>
      <c r="R104"/>
      <c r="S104"/>
      <c r="T104"/>
      <c r="U104"/>
      <c r="V104"/>
      <c r="W104"/>
      <c r="X104"/>
    </row>
    <row r="105" spans="17:24">
      <c r="Q105"/>
      <c r="R105"/>
      <c r="S105"/>
      <c r="T105"/>
      <c r="U105"/>
      <c r="V105"/>
      <c r="W105"/>
      <c r="X105"/>
    </row>
    <row r="106" spans="17:24">
      <c r="Q106"/>
      <c r="R106"/>
      <c r="S106"/>
      <c r="T106"/>
      <c r="U106"/>
      <c r="V106"/>
      <c r="W106"/>
      <c r="X106"/>
    </row>
    <row r="107" spans="17:24">
      <c r="Q107"/>
      <c r="R107"/>
      <c r="S107"/>
      <c r="T107"/>
      <c r="U107"/>
      <c r="V107"/>
      <c r="W107"/>
      <c r="X107"/>
    </row>
    <row r="108" spans="17:24">
      <c r="Q108"/>
      <c r="R108"/>
      <c r="S108"/>
      <c r="T108"/>
      <c r="U108"/>
      <c r="V108"/>
      <c r="W108"/>
      <c r="X108"/>
    </row>
    <row r="109" spans="17:24">
      <c r="Q109"/>
      <c r="R109"/>
      <c r="S109"/>
      <c r="T109"/>
      <c r="U109"/>
      <c r="V109"/>
      <c r="W109"/>
      <c r="X109"/>
    </row>
    <row r="110" spans="17:24">
      <c r="Q110"/>
      <c r="R110"/>
      <c r="S110"/>
      <c r="T110"/>
      <c r="U110"/>
      <c r="V110"/>
      <c r="W110"/>
      <c r="X110"/>
    </row>
    <row r="111" spans="17:24">
      <c r="Q111"/>
      <c r="R111"/>
      <c r="S111"/>
      <c r="T111"/>
      <c r="U111"/>
      <c r="V111"/>
      <c r="W111"/>
      <c r="X111"/>
    </row>
    <row r="112" spans="17:24">
      <c r="Q112"/>
      <c r="R112"/>
      <c r="S112"/>
      <c r="T112"/>
      <c r="U112"/>
      <c r="V112"/>
      <c r="W112"/>
      <c r="X112"/>
    </row>
    <row r="113" spans="17:24">
      <c r="Q113"/>
      <c r="R113"/>
      <c r="S113"/>
      <c r="T113"/>
      <c r="U113"/>
      <c r="V113"/>
      <c r="W113"/>
      <c r="X113"/>
    </row>
  </sheetData>
  <phoneticPr fontId="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82"/>
  <sheetViews>
    <sheetView zoomScale="115" zoomScaleNormal="115" workbookViewId="0">
      <selection activeCell="D18" sqref="D18"/>
    </sheetView>
  </sheetViews>
  <sheetFormatPr defaultRowHeight="16.5"/>
  <cols>
    <col min="2" max="2" width="24.375" bestFit="1" customWidth="1"/>
    <col min="3" max="3" width="24.375" customWidth="1"/>
    <col min="4" max="4" width="34.875" bestFit="1" customWidth="1"/>
    <col min="5" max="5" width="63.375" style="178" bestFit="1" customWidth="1"/>
    <col min="6" max="6" width="28.75" bestFit="1" customWidth="1"/>
  </cols>
  <sheetData>
    <row r="2" spans="3:6">
      <c r="C2" s="176" t="s">
        <v>741</v>
      </c>
      <c r="D2" s="176" t="s">
        <v>742</v>
      </c>
      <c r="E2" s="177" t="s">
        <v>743</v>
      </c>
      <c r="F2" s="176"/>
    </row>
    <row r="3" spans="3:6">
      <c r="C3" t="s">
        <v>470</v>
      </c>
      <c r="D3" t="s">
        <v>746</v>
      </c>
      <c r="E3" s="178" t="s">
        <v>747</v>
      </c>
    </row>
    <row r="4" spans="3:6">
      <c r="C4" t="s">
        <v>470</v>
      </c>
      <c r="D4" t="s">
        <v>749</v>
      </c>
      <c r="E4" s="178" t="s">
        <v>750</v>
      </c>
    </row>
    <row r="5" spans="3:6">
      <c r="C5" t="s">
        <v>470</v>
      </c>
      <c r="D5" t="s">
        <v>751</v>
      </c>
      <c r="E5" s="178" t="s">
        <v>752</v>
      </c>
    </row>
    <row r="6" spans="3:6">
      <c r="C6" t="s">
        <v>470</v>
      </c>
      <c r="D6" t="s">
        <v>753</v>
      </c>
      <c r="E6" s="178" t="s">
        <v>754</v>
      </c>
    </row>
    <row r="7" spans="3:6">
      <c r="C7" t="s">
        <v>470</v>
      </c>
      <c r="D7" t="s">
        <v>755</v>
      </c>
      <c r="E7" s="178" t="s">
        <v>756</v>
      </c>
    </row>
    <row r="8" spans="3:6">
      <c r="C8" t="s">
        <v>470</v>
      </c>
      <c r="D8" t="s">
        <v>757</v>
      </c>
      <c r="E8" s="178" t="s">
        <v>758</v>
      </c>
    </row>
    <row r="9" spans="3:6">
      <c r="C9" t="s">
        <v>470</v>
      </c>
      <c r="D9" t="s">
        <v>760</v>
      </c>
      <c r="E9" s="178" t="s">
        <v>761</v>
      </c>
    </row>
    <row r="10" spans="3:6">
      <c r="C10" t="s">
        <v>470</v>
      </c>
      <c r="D10" t="s">
        <v>762</v>
      </c>
      <c r="E10" s="178" t="s">
        <v>763</v>
      </c>
    </row>
    <row r="11" spans="3:6">
      <c r="C11" t="s">
        <v>470</v>
      </c>
      <c r="D11" t="s">
        <v>764</v>
      </c>
      <c r="E11" s="178" t="s">
        <v>765</v>
      </c>
    </row>
    <row r="12" spans="3:6">
      <c r="C12" t="s">
        <v>470</v>
      </c>
      <c r="D12" t="s">
        <v>766</v>
      </c>
      <c r="E12" s="178" t="s">
        <v>767</v>
      </c>
    </row>
    <row r="13" spans="3:6">
      <c r="C13" t="s">
        <v>470</v>
      </c>
      <c r="D13" t="s">
        <v>768</v>
      </c>
      <c r="E13" s="178" t="s">
        <v>769</v>
      </c>
    </row>
    <row r="14" spans="3:6">
      <c r="C14" t="s">
        <v>470</v>
      </c>
      <c r="D14" t="s">
        <v>770</v>
      </c>
      <c r="E14" s="178" t="s">
        <v>771</v>
      </c>
    </row>
    <row r="15" spans="3:6">
      <c r="C15" t="s">
        <v>470</v>
      </c>
      <c r="D15" t="s">
        <v>772</v>
      </c>
      <c r="E15" s="178" t="s">
        <v>773</v>
      </c>
    </row>
    <row r="16" spans="3:6">
      <c r="C16" t="s">
        <v>470</v>
      </c>
      <c r="D16" t="s">
        <v>774</v>
      </c>
      <c r="E16" s="178" t="s">
        <v>775</v>
      </c>
    </row>
    <row r="17" spans="3:5">
      <c r="C17" t="s">
        <v>470</v>
      </c>
      <c r="D17" t="s">
        <v>703</v>
      </c>
      <c r="E17" s="178" t="s">
        <v>468</v>
      </c>
    </row>
    <row r="18" spans="3:5">
      <c r="C18" t="s">
        <v>470</v>
      </c>
      <c r="D18" t="s">
        <v>779</v>
      </c>
      <c r="E18" s="178">
        <v>21</v>
      </c>
    </row>
    <row r="19" spans="3:5">
      <c r="C19" t="s">
        <v>470</v>
      </c>
      <c r="D19" t="s">
        <v>698</v>
      </c>
      <c r="E19" s="178" t="s">
        <v>781</v>
      </c>
    </row>
    <row r="20" spans="3:5">
      <c r="C20" t="s">
        <v>470</v>
      </c>
      <c r="D20" t="s">
        <v>465</v>
      </c>
      <c r="E20" s="178" t="s">
        <v>783</v>
      </c>
    </row>
    <row r="21" spans="3:5">
      <c r="C21" t="s">
        <v>470</v>
      </c>
      <c r="D21" t="s">
        <v>701</v>
      </c>
      <c r="E21" s="178" t="s">
        <v>468</v>
      </c>
    </row>
    <row r="22" spans="3:5">
      <c r="C22" t="s">
        <v>470</v>
      </c>
      <c r="D22" t="s">
        <v>786</v>
      </c>
      <c r="E22" s="178">
        <v>21</v>
      </c>
    </row>
    <row r="23" spans="3:5">
      <c r="C23" t="s">
        <v>470</v>
      </c>
      <c r="D23" t="s">
        <v>696</v>
      </c>
      <c r="E23" s="178" t="s">
        <v>781</v>
      </c>
    </row>
    <row r="24" spans="3:5">
      <c r="C24" t="s">
        <v>470</v>
      </c>
      <c r="D24" t="s">
        <v>471</v>
      </c>
      <c r="E24" s="178" t="s">
        <v>783</v>
      </c>
    </row>
    <row r="25" spans="3:5">
      <c r="C25" t="s">
        <v>470</v>
      </c>
      <c r="D25" t="s">
        <v>700</v>
      </c>
      <c r="E25" s="178" t="s">
        <v>468</v>
      </c>
    </row>
    <row r="26" spans="3:5">
      <c r="C26" t="s">
        <v>470</v>
      </c>
      <c r="D26" t="s">
        <v>788</v>
      </c>
      <c r="E26" s="178">
        <v>21</v>
      </c>
    </row>
    <row r="27" spans="3:5">
      <c r="C27" t="s">
        <v>470</v>
      </c>
      <c r="D27" t="s">
        <v>694</v>
      </c>
      <c r="E27" s="178" t="s">
        <v>781</v>
      </c>
    </row>
    <row r="28" spans="3:5">
      <c r="C28" t="s">
        <v>470</v>
      </c>
      <c r="D28" t="s">
        <v>706</v>
      </c>
      <c r="E28" s="178" t="s">
        <v>783</v>
      </c>
    </row>
    <row r="29" spans="3:5">
      <c r="C29" t="s">
        <v>470</v>
      </c>
      <c r="D29" t="s">
        <v>699</v>
      </c>
      <c r="E29" s="178" t="s">
        <v>468</v>
      </c>
    </row>
    <row r="30" spans="3:5">
      <c r="C30" t="s">
        <v>470</v>
      </c>
      <c r="D30" t="s">
        <v>791</v>
      </c>
      <c r="E30" s="178">
        <v>21</v>
      </c>
    </row>
    <row r="31" spans="3:5">
      <c r="C31" t="s">
        <v>470</v>
      </c>
      <c r="D31" t="s">
        <v>692</v>
      </c>
      <c r="E31" s="178" t="s">
        <v>781</v>
      </c>
    </row>
    <row r="32" spans="3:5">
      <c r="C32" t="s">
        <v>470</v>
      </c>
      <c r="D32" t="s">
        <v>704</v>
      </c>
      <c r="E32" s="178" t="s">
        <v>783</v>
      </c>
    </row>
    <row r="33" spans="3:5">
      <c r="C33" t="s">
        <v>470</v>
      </c>
      <c r="D33" t="s">
        <v>733</v>
      </c>
      <c r="E33" s="178" t="s">
        <v>473</v>
      </c>
    </row>
    <row r="34" spans="3:5">
      <c r="C34" t="s">
        <v>470</v>
      </c>
      <c r="D34" t="s">
        <v>795</v>
      </c>
      <c r="E34" s="178">
        <v>21</v>
      </c>
    </row>
    <row r="35" spans="3:5">
      <c r="C35" t="s">
        <v>470</v>
      </c>
      <c r="D35" t="s">
        <v>732</v>
      </c>
      <c r="E35" s="178" t="s">
        <v>763</v>
      </c>
    </row>
    <row r="36" spans="3:5">
      <c r="C36" t="s">
        <v>470</v>
      </c>
      <c r="D36" t="s">
        <v>485</v>
      </c>
      <c r="E36" s="178" t="s">
        <v>796</v>
      </c>
    </row>
    <row r="37" spans="3:5">
      <c r="C37" t="s">
        <v>470</v>
      </c>
      <c r="D37" t="s">
        <v>714</v>
      </c>
      <c r="E37" s="178" t="s">
        <v>478</v>
      </c>
    </row>
    <row r="38" spans="3:5">
      <c r="C38" t="s">
        <v>470</v>
      </c>
      <c r="D38" t="s">
        <v>799</v>
      </c>
      <c r="E38" s="178">
        <v>21</v>
      </c>
    </row>
    <row r="39" spans="3:5">
      <c r="C39" t="s">
        <v>470</v>
      </c>
      <c r="D39" t="s">
        <v>712</v>
      </c>
      <c r="E39" s="178" t="s">
        <v>800</v>
      </c>
    </row>
    <row r="40" spans="3:5">
      <c r="C40" t="s">
        <v>470</v>
      </c>
      <c r="D40" t="s">
        <v>491</v>
      </c>
      <c r="E40" s="178" t="s">
        <v>801</v>
      </c>
    </row>
    <row r="41" spans="3:5">
      <c r="C41" t="s">
        <v>470</v>
      </c>
      <c r="D41" t="s">
        <v>739</v>
      </c>
      <c r="E41" s="178" t="s">
        <v>2281</v>
      </c>
    </row>
    <row r="42" spans="3:5">
      <c r="C42" t="s">
        <v>470</v>
      </c>
      <c r="D42" t="s">
        <v>804</v>
      </c>
      <c r="E42" s="178">
        <v>21</v>
      </c>
    </row>
    <row r="43" spans="3:5">
      <c r="C43" t="s">
        <v>470</v>
      </c>
      <c r="D43" t="s">
        <v>738</v>
      </c>
      <c r="E43" s="178" t="s">
        <v>724</v>
      </c>
    </row>
    <row r="44" spans="3:5">
      <c r="C44" t="s">
        <v>470</v>
      </c>
      <c r="D44" t="s">
        <v>495</v>
      </c>
      <c r="E44" s="178" t="s">
        <v>805</v>
      </c>
    </row>
    <row r="45" spans="3:5">
      <c r="C45" t="s">
        <v>470</v>
      </c>
      <c r="D45" t="s">
        <v>721</v>
      </c>
      <c r="E45" s="178" t="s">
        <v>478</v>
      </c>
    </row>
    <row r="46" spans="3:5">
      <c r="C46" t="s">
        <v>470</v>
      </c>
      <c r="D46" t="s">
        <v>808</v>
      </c>
      <c r="E46" s="178">
        <v>21</v>
      </c>
    </row>
    <row r="47" spans="3:5">
      <c r="C47" t="s">
        <v>470</v>
      </c>
      <c r="D47" t="s">
        <v>719</v>
      </c>
      <c r="E47" s="178" t="s">
        <v>800</v>
      </c>
    </row>
    <row r="48" spans="3:5">
      <c r="C48" t="s">
        <v>470</v>
      </c>
      <c r="D48" t="s">
        <v>498</v>
      </c>
      <c r="E48" s="178" t="s">
        <v>801</v>
      </c>
    </row>
    <row r="49" spans="3:5">
      <c r="C49" t="s">
        <v>470</v>
      </c>
      <c r="D49" t="s">
        <v>736</v>
      </c>
      <c r="E49" s="178" t="s">
        <v>473</v>
      </c>
    </row>
    <row r="50" spans="3:5">
      <c r="C50" t="s">
        <v>470</v>
      </c>
      <c r="D50" t="s">
        <v>811</v>
      </c>
      <c r="E50" s="178">
        <v>21</v>
      </c>
    </row>
    <row r="51" spans="3:5">
      <c r="C51" t="s">
        <v>470</v>
      </c>
      <c r="D51" t="s">
        <v>735</v>
      </c>
      <c r="E51" s="178" t="s">
        <v>763</v>
      </c>
    </row>
    <row r="52" spans="3:5">
      <c r="C52" t="s">
        <v>470</v>
      </c>
      <c r="D52" t="s">
        <v>502</v>
      </c>
      <c r="E52" s="178" t="s">
        <v>796</v>
      </c>
    </row>
    <row r="53" spans="3:5">
      <c r="C53" t="s">
        <v>470</v>
      </c>
      <c r="D53" t="s">
        <v>729</v>
      </c>
      <c r="E53" s="178" t="s">
        <v>468</v>
      </c>
    </row>
    <row r="54" spans="3:5">
      <c r="C54" t="s">
        <v>470</v>
      </c>
      <c r="D54" t="s">
        <v>813</v>
      </c>
      <c r="E54" s="178">
        <v>21</v>
      </c>
    </row>
    <row r="55" spans="3:5">
      <c r="C55" t="s">
        <v>470</v>
      </c>
      <c r="D55" t="s">
        <v>728</v>
      </c>
      <c r="E55" s="178" t="s">
        <v>781</v>
      </c>
    </row>
    <row r="56" spans="3:5">
      <c r="C56" t="s">
        <v>470</v>
      </c>
      <c r="D56" t="s">
        <v>506</v>
      </c>
      <c r="E56" s="179" t="s">
        <v>814</v>
      </c>
    </row>
    <row r="57" spans="3:5">
      <c r="C57" t="s">
        <v>470</v>
      </c>
      <c r="D57" t="s">
        <v>725</v>
      </c>
      <c r="E57" s="178" t="s">
        <v>473</v>
      </c>
    </row>
    <row r="58" spans="3:5">
      <c r="C58" t="s">
        <v>470</v>
      </c>
      <c r="D58" t="s">
        <v>816</v>
      </c>
      <c r="E58" s="178">
        <v>21</v>
      </c>
    </row>
    <row r="59" spans="3:5">
      <c r="C59" t="s">
        <v>470</v>
      </c>
      <c r="D59" t="s">
        <v>723</v>
      </c>
      <c r="E59" s="178" t="s">
        <v>763</v>
      </c>
    </row>
    <row r="60" spans="3:5">
      <c r="C60" t="s">
        <v>470</v>
      </c>
      <c r="D60" t="s">
        <v>509</v>
      </c>
      <c r="E60" s="178" t="s">
        <v>796</v>
      </c>
    </row>
    <row r="61" spans="3:5">
      <c r="C61" t="s">
        <v>470</v>
      </c>
      <c r="D61" t="s">
        <v>817</v>
      </c>
      <c r="E61" s="178" t="s">
        <v>818</v>
      </c>
    </row>
    <row r="62" spans="3:5">
      <c r="C62" t="s">
        <v>470</v>
      </c>
      <c r="D62" t="s">
        <v>819</v>
      </c>
      <c r="E62" s="178" t="s">
        <v>820</v>
      </c>
    </row>
    <row r="63" spans="3:5">
      <c r="C63" t="s">
        <v>470</v>
      </c>
      <c r="D63" t="s">
        <v>821</v>
      </c>
      <c r="E63" s="178" t="s">
        <v>822</v>
      </c>
    </row>
    <row r="64" spans="3:5">
      <c r="C64" t="s">
        <v>470</v>
      </c>
      <c r="D64" t="s">
        <v>823</v>
      </c>
      <c r="E64" s="178" t="s">
        <v>824</v>
      </c>
    </row>
    <row r="65" spans="3:5">
      <c r="C65" t="s">
        <v>470</v>
      </c>
      <c r="D65" t="s">
        <v>825</v>
      </c>
      <c r="E65" s="178" t="s">
        <v>826</v>
      </c>
    </row>
    <row r="66" spans="3:5">
      <c r="C66" t="s">
        <v>470</v>
      </c>
      <c r="D66" t="s">
        <v>827</v>
      </c>
      <c r="E66" s="178" t="s">
        <v>826</v>
      </c>
    </row>
    <row r="67" spans="3:5">
      <c r="C67" t="s">
        <v>470</v>
      </c>
      <c r="D67" t="s">
        <v>828</v>
      </c>
      <c r="E67" s="178" t="s">
        <v>829</v>
      </c>
    </row>
    <row r="68" spans="3:5">
      <c r="C68" t="s">
        <v>470</v>
      </c>
      <c r="D68" t="s">
        <v>830</v>
      </c>
      <c r="E68" s="178" t="s">
        <v>831</v>
      </c>
    </row>
    <row r="69" spans="3:5">
      <c r="C69" t="s">
        <v>470</v>
      </c>
      <c r="D69" t="s">
        <v>832</v>
      </c>
      <c r="E69" s="178" t="s">
        <v>833</v>
      </c>
    </row>
    <row r="70" spans="3:5">
      <c r="C70" t="s">
        <v>470</v>
      </c>
      <c r="D70" t="s">
        <v>834</v>
      </c>
      <c r="E70" s="178" t="s">
        <v>835</v>
      </c>
    </row>
    <row r="71" spans="3:5">
      <c r="C71" t="s">
        <v>470</v>
      </c>
      <c r="D71" t="s">
        <v>836</v>
      </c>
      <c r="E71" s="178" t="s">
        <v>837</v>
      </c>
    </row>
    <row r="72" spans="3:5">
      <c r="C72" t="s">
        <v>470</v>
      </c>
      <c r="D72" t="s">
        <v>838</v>
      </c>
      <c r="E72" s="178" t="s">
        <v>839</v>
      </c>
    </row>
    <row r="73" spans="3:5">
      <c r="C73" t="s">
        <v>470</v>
      </c>
      <c r="D73" t="s">
        <v>840</v>
      </c>
      <c r="E73" s="178" t="s">
        <v>839</v>
      </c>
    </row>
    <row r="74" spans="3:5">
      <c r="C74" t="s">
        <v>470</v>
      </c>
      <c r="D74" t="s">
        <v>841</v>
      </c>
      <c r="E74" s="178" t="s">
        <v>842</v>
      </c>
    </row>
    <row r="75" spans="3:5">
      <c r="C75" t="s">
        <v>470</v>
      </c>
      <c r="D75" t="s">
        <v>843</v>
      </c>
      <c r="E75" s="178" t="s">
        <v>349</v>
      </c>
    </row>
    <row r="76" spans="3:5">
      <c r="C76" t="s">
        <v>470</v>
      </c>
      <c r="D76" t="s">
        <v>844</v>
      </c>
      <c r="E76" s="178" t="s">
        <v>845</v>
      </c>
    </row>
    <row r="77" spans="3:5">
      <c r="C77" t="s">
        <v>470</v>
      </c>
      <c r="D77" t="s">
        <v>846</v>
      </c>
      <c r="E77" s="178" t="s">
        <v>845</v>
      </c>
    </row>
    <row r="78" spans="3:5">
      <c r="C78" t="s">
        <v>470</v>
      </c>
      <c r="D78" t="s">
        <v>847</v>
      </c>
      <c r="E78" s="178" t="s">
        <v>848</v>
      </c>
    </row>
    <row r="79" spans="3:5">
      <c r="C79" t="s">
        <v>470</v>
      </c>
      <c r="D79" t="s">
        <v>849</v>
      </c>
      <c r="E79" s="178">
        <v>2191</v>
      </c>
    </row>
    <row r="80" spans="3:5">
      <c r="C80" t="s">
        <v>470</v>
      </c>
      <c r="D80" t="s">
        <v>850</v>
      </c>
      <c r="E80" s="178" t="s">
        <v>851</v>
      </c>
    </row>
    <row r="81" spans="3:5">
      <c r="C81" t="s">
        <v>470</v>
      </c>
      <c r="D81" t="s">
        <v>852</v>
      </c>
      <c r="E81" s="178" t="s">
        <v>845</v>
      </c>
    </row>
    <row r="82" spans="3:5">
      <c r="C82" t="s">
        <v>470</v>
      </c>
      <c r="D82" t="s">
        <v>853</v>
      </c>
      <c r="E82" s="178" t="s">
        <v>763</v>
      </c>
    </row>
  </sheetData>
  <phoneticPr fontId="2" type="noConversion"/>
  <hyperlinks>
    <hyperlink ref="E56" r:id="rId1"/>
  </hyperlinks>
  <pageMargins left="0.7" right="0.7" top="0.75" bottom="0.75" header="0.3" footer="0.3"/>
  <pageSetup paperSize="9" orientation="portrait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Normal="100" workbookViewId="0">
      <selection activeCell="D18" sqref="D18"/>
    </sheetView>
  </sheetViews>
  <sheetFormatPr defaultRowHeight="16.5"/>
  <cols>
    <col min="2" max="2" width="63.875" customWidth="1"/>
    <col min="3" max="3" width="63.875" style="178" customWidth="1"/>
  </cols>
  <sheetData>
    <row r="1" spans="1:4">
      <c r="A1" s="176" t="s">
        <v>741</v>
      </c>
      <c r="B1" s="176" t="s">
        <v>742</v>
      </c>
      <c r="C1" s="177" t="s">
        <v>743</v>
      </c>
      <c r="D1" s="176"/>
    </row>
    <row r="2" spans="1:4">
      <c r="A2" t="s">
        <v>490</v>
      </c>
      <c r="B2" t="s">
        <v>746</v>
      </c>
      <c r="C2" s="178" t="s">
        <v>747</v>
      </c>
    </row>
    <row r="3" spans="1:4">
      <c r="A3" t="s">
        <v>490</v>
      </c>
      <c r="B3" t="s">
        <v>749</v>
      </c>
      <c r="C3" s="178" t="s">
        <v>750</v>
      </c>
    </row>
    <row r="4" spans="1:4">
      <c r="A4" t="s">
        <v>490</v>
      </c>
      <c r="B4" t="s">
        <v>751</v>
      </c>
      <c r="C4" s="178" t="s">
        <v>752</v>
      </c>
    </row>
    <row r="5" spans="1:4">
      <c r="A5" t="s">
        <v>490</v>
      </c>
      <c r="B5" t="s">
        <v>753</v>
      </c>
      <c r="C5" s="178" t="s">
        <v>754</v>
      </c>
    </row>
    <row r="6" spans="1:4">
      <c r="A6" t="s">
        <v>490</v>
      </c>
      <c r="B6" t="s">
        <v>755</v>
      </c>
      <c r="C6" s="178" t="s">
        <v>756</v>
      </c>
      <c r="D6" s="42"/>
    </row>
    <row r="7" spans="1:4">
      <c r="A7" t="s">
        <v>490</v>
      </c>
      <c r="B7" t="s">
        <v>757</v>
      </c>
      <c r="C7" s="178" t="s">
        <v>758</v>
      </c>
    </row>
    <row r="8" spans="1:4">
      <c r="A8" t="s">
        <v>490</v>
      </c>
      <c r="B8" t="s">
        <v>760</v>
      </c>
      <c r="C8" s="178" t="s">
        <v>761</v>
      </c>
    </row>
    <row r="9" spans="1:4">
      <c r="A9" t="s">
        <v>490</v>
      </c>
      <c r="B9" t="s">
        <v>762</v>
      </c>
      <c r="C9" s="178" t="s">
        <v>763</v>
      </c>
    </row>
    <row r="10" spans="1:4">
      <c r="A10" t="s">
        <v>490</v>
      </c>
      <c r="B10" t="s">
        <v>764</v>
      </c>
      <c r="C10" s="178" t="s">
        <v>765</v>
      </c>
    </row>
    <row r="11" spans="1:4">
      <c r="A11" t="s">
        <v>490</v>
      </c>
      <c r="B11" t="s">
        <v>854</v>
      </c>
      <c r="C11" s="178" t="s">
        <v>767</v>
      </c>
      <c r="D11" s="42"/>
    </row>
    <row r="12" spans="1:4">
      <c r="A12" t="s">
        <v>490</v>
      </c>
      <c r="B12" t="s">
        <v>768</v>
      </c>
      <c r="C12" s="178" t="s">
        <v>855</v>
      </c>
    </row>
    <row r="13" spans="1:4">
      <c r="A13" t="s">
        <v>490</v>
      </c>
      <c r="B13" t="s">
        <v>770</v>
      </c>
      <c r="C13" s="178" t="s">
        <v>856</v>
      </c>
    </row>
    <row r="14" spans="1:4">
      <c r="A14" t="s">
        <v>490</v>
      </c>
      <c r="B14" t="s">
        <v>772</v>
      </c>
      <c r="C14" s="178" t="s">
        <v>773</v>
      </c>
    </row>
    <row r="15" spans="1:4">
      <c r="A15" t="s">
        <v>490</v>
      </c>
      <c r="B15" t="s">
        <v>774</v>
      </c>
      <c r="C15" s="178" t="s">
        <v>775</v>
      </c>
    </row>
    <row r="16" spans="1:4">
      <c r="A16" t="s">
        <v>490</v>
      </c>
      <c r="B16" t="s">
        <v>703</v>
      </c>
      <c r="C16" s="178" t="s">
        <v>487</v>
      </c>
      <c r="D16" s="42"/>
    </row>
    <row r="17" spans="1:5">
      <c r="A17" t="s">
        <v>490</v>
      </c>
      <c r="B17" t="s">
        <v>779</v>
      </c>
      <c r="C17" s="178">
        <v>21</v>
      </c>
    </row>
    <row r="18" spans="1:5">
      <c r="A18" t="s">
        <v>490</v>
      </c>
      <c r="B18" t="s">
        <v>698</v>
      </c>
      <c r="C18" s="178" t="s">
        <v>857</v>
      </c>
    </row>
    <row r="19" spans="1:5">
      <c r="A19" t="s">
        <v>490</v>
      </c>
      <c r="B19" t="s">
        <v>701</v>
      </c>
      <c r="C19" s="178" t="s">
        <v>487</v>
      </c>
      <c r="D19" s="42"/>
    </row>
    <row r="20" spans="1:5">
      <c r="A20" t="s">
        <v>490</v>
      </c>
      <c r="B20" t="s">
        <v>786</v>
      </c>
      <c r="C20" s="178">
        <v>21</v>
      </c>
    </row>
    <row r="21" spans="1:5">
      <c r="A21" t="s">
        <v>490</v>
      </c>
      <c r="B21" t="s">
        <v>696</v>
      </c>
      <c r="C21" s="178" t="s">
        <v>857</v>
      </c>
    </row>
    <row r="22" spans="1:5">
      <c r="A22" t="s">
        <v>490</v>
      </c>
      <c r="B22" t="s">
        <v>708</v>
      </c>
      <c r="C22" s="178" t="s">
        <v>859</v>
      </c>
    </row>
    <row r="23" spans="1:5">
      <c r="A23" t="s">
        <v>490</v>
      </c>
      <c r="B23" t="s">
        <v>700</v>
      </c>
      <c r="C23" s="178" t="s">
        <v>487</v>
      </c>
    </row>
    <row r="24" spans="1:5">
      <c r="A24" t="s">
        <v>490</v>
      </c>
      <c r="B24" t="s">
        <v>788</v>
      </c>
      <c r="C24" s="178">
        <v>21</v>
      </c>
    </row>
    <row r="25" spans="1:5">
      <c r="A25" t="s">
        <v>490</v>
      </c>
      <c r="B25" t="s">
        <v>694</v>
      </c>
      <c r="C25" s="178" t="s">
        <v>857</v>
      </c>
      <c r="D25" s="42"/>
    </row>
    <row r="26" spans="1:5">
      <c r="A26" t="s">
        <v>490</v>
      </c>
      <c r="B26" t="s">
        <v>706</v>
      </c>
      <c r="C26" s="178" t="s">
        <v>859</v>
      </c>
    </row>
    <row r="27" spans="1:5">
      <c r="A27" t="s">
        <v>490</v>
      </c>
      <c r="B27" t="s">
        <v>699</v>
      </c>
      <c r="C27" s="178" t="s">
        <v>487</v>
      </c>
    </row>
    <row r="28" spans="1:5">
      <c r="A28" t="s">
        <v>490</v>
      </c>
      <c r="B28" t="s">
        <v>791</v>
      </c>
      <c r="C28" s="178">
        <v>21</v>
      </c>
      <c r="D28" s="42"/>
      <c r="E28" s="42"/>
    </row>
    <row r="29" spans="1:5">
      <c r="A29" t="s">
        <v>490</v>
      </c>
      <c r="B29" t="s">
        <v>692</v>
      </c>
      <c r="C29" s="178" t="s">
        <v>857</v>
      </c>
    </row>
    <row r="30" spans="1:5">
      <c r="A30" t="s">
        <v>490</v>
      </c>
      <c r="B30" t="s">
        <v>704</v>
      </c>
      <c r="C30" s="178" t="s">
        <v>859</v>
      </c>
    </row>
    <row r="31" spans="1:5">
      <c r="A31" t="s">
        <v>490</v>
      </c>
      <c r="B31" t="s">
        <v>733</v>
      </c>
      <c r="C31" s="178" t="s">
        <v>473</v>
      </c>
      <c r="E31" s="42"/>
    </row>
    <row r="32" spans="1:5">
      <c r="A32" t="s">
        <v>490</v>
      </c>
      <c r="B32" t="s">
        <v>795</v>
      </c>
      <c r="C32" s="178">
        <v>21</v>
      </c>
    </row>
    <row r="33" spans="1:4">
      <c r="A33" t="s">
        <v>490</v>
      </c>
      <c r="B33" t="s">
        <v>732</v>
      </c>
      <c r="C33" s="178" t="s">
        <v>862</v>
      </c>
    </row>
    <row r="34" spans="1:4">
      <c r="A34" t="s">
        <v>490</v>
      </c>
      <c r="B34" t="s">
        <v>485</v>
      </c>
      <c r="C34" s="178" t="s">
        <v>863</v>
      </c>
    </row>
    <row r="35" spans="1:4">
      <c r="A35" t="s">
        <v>490</v>
      </c>
      <c r="B35" t="s">
        <v>734</v>
      </c>
      <c r="C35" s="178" t="s">
        <v>864</v>
      </c>
    </row>
    <row r="36" spans="1:4">
      <c r="A36" t="s">
        <v>490</v>
      </c>
      <c r="B36" t="s">
        <v>714</v>
      </c>
      <c r="C36" s="178" t="s">
        <v>478</v>
      </c>
    </row>
    <row r="37" spans="1:4">
      <c r="A37" t="s">
        <v>490</v>
      </c>
      <c r="B37" t="s">
        <v>799</v>
      </c>
      <c r="C37" s="178">
        <v>21</v>
      </c>
    </row>
    <row r="38" spans="1:4">
      <c r="A38" t="s">
        <v>490</v>
      </c>
      <c r="B38" t="s">
        <v>712</v>
      </c>
      <c r="C38" s="178" t="s">
        <v>720</v>
      </c>
    </row>
    <row r="39" spans="1:4">
      <c r="A39" t="s">
        <v>490</v>
      </c>
      <c r="B39" t="s">
        <v>491</v>
      </c>
      <c r="C39" s="178" t="s">
        <v>499</v>
      </c>
    </row>
    <row r="40" spans="1:4">
      <c r="A40" t="s">
        <v>490</v>
      </c>
      <c r="B40" t="s">
        <v>715</v>
      </c>
      <c r="C40" s="178" t="s">
        <v>720</v>
      </c>
    </row>
    <row r="41" spans="1:4">
      <c r="A41" t="s">
        <v>490</v>
      </c>
      <c r="B41" t="s">
        <v>739</v>
      </c>
      <c r="C41" s="178" t="s">
        <v>493</v>
      </c>
    </row>
    <row r="42" spans="1:4">
      <c r="A42" t="s">
        <v>490</v>
      </c>
      <c r="B42" t="s">
        <v>804</v>
      </c>
      <c r="C42" s="178">
        <v>21</v>
      </c>
    </row>
    <row r="43" spans="1:4">
      <c r="A43" t="s">
        <v>490</v>
      </c>
      <c r="B43" t="s">
        <v>738</v>
      </c>
      <c r="C43" s="178" t="s">
        <v>866</v>
      </c>
    </row>
    <row r="44" spans="1:4">
      <c r="A44" t="s">
        <v>490</v>
      </c>
      <c r="B44" t="s">
        <v>495</v>
      </c>
      <c r="C44" s="178" t="s">
        <v>867</v>
      </c>
    </row>
    <row r="45" spans="1:4">
      <c r="A45" t="s">
        <v>490</v>
      </c>
      <c r="B45" t="s">
        <v>721</v>
      </c>
      <c r="C45" s="178" t="s">
        <v>478</v>
      </c>
    </row>
    <row r="46" spans="1:4">
      <c r="A46" t="s">
        <v>490</v>
      </c>
      <c r="B46" t="s">
        <v>808</v>
      </c>
      <c r="C46" s="178">
        <v>21</v>
      </c>
    </row>
    <row r="47" spans="1:4">
      <c r="A47" t="s">
        <v>490</v>
      </c>
      <c r="B47" t="s">
        <v>719</v>
      </c>
      <c r="C47" s="178" t="s">
        <v>720</v>
      </c>
    </row>
    <row r="48" spans="1:4">
      <c r="A48" t="s">
        <v>490</v>
      </c>
      <c r="B48" t="s">
        <v>722</v>
      </c>
      <c r="C48" s="178" t="s">
        <v>720</v>
      </c>
      <c r="D48" s="42"/>
    </row>
    <row r="49" spans="1:3">
      <c r="A49" t="s">
        <v>490</v>
      </c>
      <c r="B49" t="s">
        <v>736</v>
      </c>
      <c r="C49" s="178" t="s">
        <v>496</v>
      </c>
    </row>
    <row r="50" spans="1:3">
      <c r="A50" t="s">
        <v>490</v>
      </c>
      <c r="B50" t="s">
        <v>811</v>
      </c>
      <c r="C50" s="178">
        <v>21</v>
      </c>
    </row>
    <row r="51" spans="1:3">
      <c r="A51" t="s">
        <v>490</v>
      </c>
      <c r="B51" t="s">
        <v>735</v>
      </c>
      <c r="C51" s="178" t="s">
        <v>866</v>
      </c>
    </row>
    <row r="52" spans="1:3">
      <c r="A52" t="s">
        <v>490</v>
      </c>
      <c r="B52" t="s">
        <v>737</v>
      </c>
      <c r="C52" s="178" t="s">
        <v>870</v>
      </c>
    </row>
    <row r="53" spans="1:3">
      <c r="A53" t="s">
        <v>490</v>
      </c>
      <c r="B53" t="s">
        <v>729</v>
      </c>
      <c r="C53" s="178" t="s">
        <v>487</v>
      </c>
    </row>
    <row r="54" spans="1:3">
      <c r="A54" t="s">
        <v>490</v>
      </c>
      <c r="B54" t="s">
        <v>813</v>
      </c>
      <c r="C54" s="178">
        <v>21</v>
      </c>
    </row>
    <row r="55" spans="1:3">
      <c r="A55" t="s">
        <v>490</v>
      </c>
      <c r="B55" t="s">
        <v>728</v>
      </c>
      <c r="C55" s="178" t="s">
        <v>857</v>
      </c>
    </row>
    <row r="56" spans="1:3">
      <c r="A56" t="s">
        <v>490</v>
      </c>
      <c r="B56" t="s">
        <v>730</v>
      </c>
      <c r="C56" s="178" t="s">
        <v>859</v>
      </c>
    </row>
    <row r="57" spans="1:3">
      <c r="A57" t="s">
        <v>490</v>
      </c>
      <c r="B57" t="s">
        <v>725</v>
      </c>
      <c r="C57" s="178" t="s">
        <v>500</v>
      </c>
    </row>
    <row r="58" spans="1:3">
      <c r="A58" t="s">
        <v>490</v>
      </c>
      <c r="B58" t="s">
        <v>816</v>
      </c>
      <c r="C58" s="178">
        <v>21</v>
      </c>
    </row>
    <row r="59" spans="1:3">
      <c r="A59" t="s">
        <v>490</v>
      </c>
      <c r="B59" t="s">
        <v>723</v>
      </c>
      <c r="C59" s="178" t="s">
        <v>866</v>
      </c>
    </row>
    <row r="60" spans="1:3">
      <c r="A60" t="s">
        <v>490</v>
      </c>
      <c r="B60" t="s">
        <v>726</v>
      </c>
      <c r="C60" s="178" t="s">
        <v>870</v>
      </c>
    </row>
    <row r="61" spans="1:3">
      <c r="A61" t="s">
        <v>490</v>
      </c>
      <c r="B61" t="s">
        <v>817</v>
      </c>
      <c r="C61" s="178" t="s">
        <v>818</v>
      </c>
    </row>
    <row r="62" spans="1:3">
      <c r="A62" t="s">
        <v>490</v>
      </c>
      <c r="B62" t="s">
        <v>819</v>
      </c>
      <c r="C62" s="178" t="s">
        <v>820</v>
      </c>
    </row>
    <row r="63" spans="1:3">
      <c r="A63" t="s">
        <v>490</v>
      </c>
      <c r="B63" t="s">
        <v>821</v>
      </c>
      <c r="C63" s="178" t="s">
        <v>822</v>
      </c>
    </row>
    <row r="64" spans="1:3">
      <c r="A64" t="s">
        <v>490</v>
      </c>
      <c r="B64" t="s">
        <v>823</v>
      </c>
      <c r="C64" s="178" t="s">
        <v>824</v>
      </c>
    </row>
    <row r="65" spans="1:3">
      <c r="A65" t="s">
        <v>490</v>
      </c>
      <c r="B65" t="s">
        <v>825</v>
      </c>
      <c r="C65" s="178" t="s">
        <v>826</v>
      </c>
    </row>
    <row r="66" spans="1:3">
      <c r="A66" t="s">
        <v>490</v>
      </c>
      <c r="B66" t="s">
        <v>827</v>
      </c>
      <c r="C66" s="178" t="s">
        <v>826</v>
      </c>
    </row>
    <row r="67" spans="1:3">
      <c r="A67" t="s">
        <v>490</v>
      </c>
      <c r="B67" t="s">
        <v>828</v>
      </c>
      <c r="C67" s="178" t="s">
        <v>829</v>
      </c>
    </row>
    <row r="68" spans="1:3">
      <c r="A68" t="s">
        <v>490</v>
      </c>
      <c r="B68" t="s">
        <v>830</v>
      </c>
      <c r="C68" s="178" t="s">
        <v>831</v>
      </c>
    </row>
    <row r="69" spans="1:3">
      <c r="A69" t="s">
        <v>490</v>
      </c>
      <c r="B69" t="s">
        <v>832</v>
      </c>
      <c r="C69" s="178" t="s">
        <v>833</v>
      </c>
    </row>
    <row r="70" spans="1:3">
      <c r="A70" t="s">
        <v>490</v>
      </c>
      <c r="B70" t="s">
        <v>834</v>
      </c>
      <c r="C70" s="178" t="s">
        <v>835</v>
      </c>
    </row>
    <row r="71" spans="1:3">
      <c r="A71" t="s">
        <v>490</v>
      </c>
      <c r="B71" t="s">
        <v>836</v>
      </c>
      <c r="C71" s="178" t="s">
        <v>837</v>
      </c>
    </row>
    <row r="72" spans="1:3">
      <c r="A72" t="s">
        <v>490</v>
      </c>
      <c r="B72" t="s">
        <v>838</v>
      </c>
      <c r="C72" s="178" t="s">
        <v>839</v>
      </c>
    </row>
    <row r="73" spans="1:3">
      <c r="A73" t="s">
        <v>490</v>
      </c>
      <c r="B73" t="s">
        <v>840</v>
      </c>
      <c r="C73" s="178" t="s">
        <v>839</v>
      </c>
    </row>
    <row r="74" spans="1:3">
      <c r="A74" t="s">
        <v>490</v>
      </c>
      <c r="B74" t="s">
        <v>841</v>
      </c>
      <c r="C74" s="178" t="s">
        <v>842</v>
      </c>
    </row>
    <row r="75" spans="1:3">
      <c r="A75" t="s">
        <v>490</v>
      </c>
      <c r="B75" t="s">
        <v>843</v>
      </c>
      <c r="C75" s="178" t="s">
        <v>349</v>
      </c>
    </row>
    <row r="76" spans="1:3">
      <c r="A76" t="s">
        <v>490</v>
      </c>
      <c r="B76" t="s">
        <v>844</v>
      </c>
      <c r="C76" s="178" t="s">
        <v>758</v>
      </c>
    </row>
    <row r="77" spans="1:3">
      <c r="A77" t="s">
        <v>490</v>
      </c>
      <c r="B77" t="s">
        <v>846</v>
      </c>
      <c r="C77" s="178" t="s">
        <v>758</v>
      </c>
    </row>
    <row r="78" spans="1:3">
      <c r="A78" t="s">
        <v>490</v>
      </c>
      <c r="B78" t="s">
        <v>847</v>
      </c>
      <c r="C78" s="178" t="s">
        <v>871</v>
      </c>
    </row>
    <row r="79" spans="1:3">
      <c r="A79" t="s">
        <v>490</v>
      </c>
      <c r="B79" t="s">
        <v>849</v>
      </c>
      <c r="C79" s="178">
        <v>3031</v>
      </c>
    </row>
    <row r="80" spans="1:3">
      <c r="A80" t="s">
        <v>490</v>
      </c>
      <c r="B80" t="s">
        <v>850</v>
      </c>
      <c r="C80" s="178" t="s">
        <v>872</v>
      </c>
    </row>
    <row r="81" spans="1:3">
      <c r="A81" t="s">
        <v>490</v>
      </c>
      <c r="B81" t="s">
        <v>852</v>
      </c>
      <c r="C81" s="178" t="s">
        <v>845</v>
      </c>
    </row>
    <row r="82" spans="1:3">
      <c r="A82" t="s">
        <v>490</v>
      </c>
      <c r="B82" t="s">
        <v>853</v>
      </c>
      <c r="C82" s="178" t="s">
        <v>763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5"/>
  <sheetViews>
    <sheetView topLeftCell="A16" workbookViewId="0">
      <selection activeCell="D18" sqref="D18"/>
    </sheetView>
  </sheetViews>
  <sheetFormatPr defaultRowHeight="16.5"/>
  <cols>
    <col min="3" max="3" width="31.5" customWidth="1"/>
    <col min="4" max="4" width="63.375" style="178" bestFit="1" customWidth="1"/>
    <col min="5" max="7" width="31.5" customWidth="1"/>
  </cols>
  <sheetData>
    <row r="1" spans="2:5">
      <c r="B1" s="176" t="s">
        <v>741</v>
      </c>
      <c r="C1" s="176" t="s">
        <v>742</v>
      </c>
      <c r="D1" s="177" t="s">
        <v>743</v>
      </c>
      <c r="E1" s="176"/>
    </row>
    <row r="2" spans="2:5">
      <c r="B2" t="s">
        <v>464</v>
      </c>
      <c r="C2" t="s">
        <v>746</v>
      </c>
      <c r="D2" s="178" t="s">
        <v>747</v>
      </c>
    </row>
    <row r="3" spans="2:5">
      <c r="B3" t="s">
        <v>464</v>
      </c>
      <c r="C3" t="s">
        <v>749</v>
      </c>
      <c r="D3" s="178" t="s">
        <v>750</v>
      </c>
    </row>
    <row r="4" spans="2:5">
      <c r="B4" t="s">
        <v>464</v>
      </c>
      <c r="C4" t="s">
        <v>751</v>
      </c>
      <c r="D4" s="178" t="s">
        <v>752</v>
      </c>
    </row>
    <row r="5" spans="2:5">
      <c r="B5" t="s">
        <v>464</v>
      </c>
      <c r="C5" t="s">
        <v>753</v>
      </c>
      <c r="D5" s="178" t="s">
        <v>754</v>
      </c>
    </row>
    <row r="6" spans="2:5">
      <c r="B6" t="s">
        <v>464</v>
      </c>
      <c r="C6" t="s">
        <v>755</v>
      </c>
      <c r="D6" s="178" t="s">
        <v>756</v>
      </c>
    </row>
    <row r="7" spans="2:5">
      <c r="B7" t="s">
        <v>464</v>
      </c>
      <c r="C7" t="s">
        <v>757</v>
      </c>
      <c r="D7" s="178" t="s">
        <v>758</v>
      </c>
    </row>
    <row r="8" spans="2:5">
      <c r="B8" t="s">
        <v>464</v>
      </c>
      <c r="C8" t="s">
        <v>760</v>
      </c>
      <c r="D8" s="178" t="s">
        <v>873</v>
      </c>
    </row>
    <row r="9" spans="2:5">
      <c r="B9" t="s">
        <v>464</v>
      </c>
      <c r="C9" t="s">
        <v>762</v>
      </c>
      <c r="D9" s="178" t="s">
        <v>763</v>
      </c>
    </row>
    <row r="10" spans="2:5">
      <c r="B10" t="s">
        <v>464</v>
      </c>
      <c r="C10" t="s">
        <v>764</v>
      </c>
      <c r="D10" s="178" t="s">
        <v>765</v>
      </c>
    </row>
    <row r="11" spans="2:5">
      <c r="B11" t="s">
        <v>464</v>
      </c>
      <c r="C11" t="s">
        <v>766</v>
      </c>
      <c r="D11" s="178" t="s">
        <v>767</v>
      </c>
    </row>
    <row r="12" spans="2:5">
      <c r="B12" t="s">
        <v>464</v>
      </c>
      <c r="C12" t="s">
        <v>768</v>
      </c>
      <c r="D12" s="178" t="s">
        <v>874</v>
      </c>
    </row>
    <row r="13" spans="2:5">
      <c r="B13" t="s">
        <v>464</v>
      </c>
      <c r="C13" t="s">
        <v>770</v>
      </c>
      <c r="D13" s="178" t="s">
        <v>875</v>
      </c>
    </row>
    <row r="14" spans="2:5">
      <c r="B14" t="s">
        <v>464</v>
      </c>
      <c r="C14" t="s">
        <v>772</v>
      </c>
      <c r="D14" s="178" t="s">
        <v>876</v>
      </c>
    </row>
    <row r="15" spans="2:5">
      <c r="B15" t="s">
        <v>464</v>
      </c>
      <c r="C15" t="s">
        <v>877</v>
      </c>
      <c r="D15" s="178" t="s">
        <v>775</v>
      </c>
    </row>
    <row r="16" spans="2:5">
      <c r="B16" t="s">
        <v>464</v>
      </c>
      <c r="C16" t="s">
        <v>776</v>
      </c>
      <c r="D16" s="178" t="s">
        <v>503</v>
      </c>
    </row>
    <row r="17" spans="2:4">
      <c r="B17" t="s">
        <v>464</v>
      </c>
      <c r="C17" t="s">
        <v>779</v>
      </c>
      <c r="D17" s="178">
        <v>21</v>
      </c>
    </row>
    <row r="18" spans="2:4">
      <c r="B18" t="s">
        <v>464</v>
      </c>
      <c r="C18" t="s">
        <v>698</v>
      </c>
      <c r="D18" s="178" t="s">
        <v>697</v>
      </c>
    </row>
    <row r="19" spans="2:4">
      <c r="B19" t="s">
        <v>464</v>
      </c>
      <c r="C19" t="s">
        <v>465</v>
      </c>
      <c r="D19" s="178" t="s">
        <v>466</v>
      </c>
    </row>
    <row r="20" spans="2:4">
      <c r="B20" t="s">
        <v>464</v>
      </c>
      <c r="C20" t="s">
        <v>701</v>
      </c>
      <c r="D20" s="178" t="s">
        <v>702</v>
      </c>
    </row>
    <row r="21" spans="2:4">
      <c r="B21" t="s">
        <v>464</v>
      </c>
      <c r="C21" t="s">
        <v>786</v>
      </c>
      <c r="D21" s="178">
        <v>21</v>
      </c>
    </row>
    <row r="22" spans="2:4">
      <c r="B22" t="s">
        <v>464</v>
      </c>
      <c r="C22" t="s">
        <v>696</v>
      </c>
      <c r="D22" s="178" t="s">
        <v>697</v>
      </c>
    </row>
    <row r="23" spans="2:4">
      <c r="B23" t="s">
        <v>464</v>
      </c>
      <c r="C23" t="s">
        <v>471</v>
      </c>
      <c r="D23" s="180" t="s">
        <v>472</v>
      </c>
    </row>
    <row r="24" spans="2:4">
      <c r="B24" t="s">
        <v>464</v>
      </c>
      <c r="C24" t="s">
        <v>700</v>
      </c>
      <c r="D24" s="178" t="s">
        <v>508</v>
      </c>
    </row>
    <row r="25" spans="2:4">
      <c r="B25" t="s">
        <v>464</v>
      </c>
      <c r="C25" t="s">
        <v>788</v>
      </c>
      <c r="D25" s="178">
        <v>21</v>
      </c>
    </row>
    <row r="26" spans="2:4">
      <c r="B26" t="s">
        <v>464</v>
      </c>
      <c r="C26" t="s">
        <v>694</v>
      </c>
      <c r="D26" s="178" t="s">
        <v>695</v>
      </c>
    </row>
    <row r="27" spans="2:4">
      <c r="B27" t="s">
        <v>464</v>
      </c>
      <c r="C27" t="s">
        <v>476</v>
      </c>
      <c r="D27" s="179" t="s">
        <v>477</v>
      </c>
    </row>
    <row r="28" spans="2:4">
      <c r="B28" t="s">
        <v>464</v>
      </c>
      <c r="C28" t="s">
        <v>789</v>
      </c>
      <c r="D28" s="178" t="s">
        <v>508</v>
      </c>
    </row>
    <row r="29" spans="2:4">
      <c r="B29" t="s">
        <v>464</v>
      </c>
      <c r="C29" t="s">
        <v>791</v>
      </c>
      <c r="D29" s="178">
        <v>21</v>
      </c>
    </row>
    <row r="30" spans="2:4">
      <c r="B30" t="s">
        <v>464</v>
      </c>
      <c r="C30" t="s">
        <v>692</v>
      </c>
      <c r="D30" s="178" t="s">
        <v>693</v>
      </c>
    </row>
    <row r="31" spans="2:4">
      <c r="B31" t="s">
        <v>464</v>
      </c>
      <c r="C31" t="s">
        <v>480</v>
      </c>
      <c r="D31" s="178" t="s">
        <v>481</v>
      </c>
    </row>
    <row r="32" spans="2:4">
      <c r="B32" t="s">
        <v>464</v>
      </c>
      <c r="C32" t="s">
        <v>733</v>
      </c>
      <c r="D32" s="178" t="s">
        <v>510</v>
      </c>
    </row>
    <row r="33" spans="2:4">
      <c r="B33" t="s">
        <v>464</v>
      </c>
      <c r="C33" t="s">
        <v>795</v>
      </c>
      <c r="D33" s="178">
        <v>21</v>
      </c>
    </row>
    <row r="34" spans="2:4">
      <c r="B34" t="s">
        <v>464</v>
      </c>
      <c r="C34" t="s">
        <v>732</v>
      </c>
      <c r="D34" s="178" t="s">
        <v>724</v>
      </c>
    </row>
    <row r="35" spans="2:4">
      <c r="B35" t="s">
        <v>464</v>
      </c>
      <c r="C35" t="s">
        <v>485</v>
      </c>
      <c r="D35" s="178" t="s">
        <v>486</v>
      </c>
    </row>
    <row r="36" spans="2:4">
      <c r="B36" t="s">
        <v>464</v>
      </c>
      <c r="C36" t="s">
        <v>714</v>
      </c>
      <c r="D36" s="178" t="s">
        <v>512</v>
      </c>
    </row>
    <row r="37" spans="2:4">
      <c r="B37" t="s">
        <v>464</v>
      </c>
      <c r="C37" t="s">
        <v>799</v>
      </c>
      <c r="D37" s="178">
        <v>21</v>
      </c>
    </row>
    <row r="38" spans="2:4">
      <c r="B38" t="s">
        <v>464</v>
      </c>
      <c r="C38" t="s">
        <v>712</v>
      </c>
      <c r="D38" s="178" t="s">
        <v>713</v>
      </c>
    </row>
    <row r="39" spans="2:4">
      <c r="B39" t="s">
        <v>464</v>
      </c>
      <c r="C39" t="s">
        <v>491</v>
      </c>
      <c r="D39" s="178" t="s">
        <v>492</v>
      </c>
    </row>
    <row r="40" spans="2:4">
      <c r="B40" t="s">
        <v>464</v>
      </c>
      <c r="C40" t="s">
        <v>739</v>
      </c>
      <c r="D40" s="178" t="s">
        <v>513</v>
      </c>
    </row>
    <row r="41" spans="2:4">
      <c r="B41" t="s">
        <v>464</v>
      </c>
      <c r="C41" t="s">
        <v>804</v>
      </c>
      <c r="D41" s="178">
        <v>21</v>
      </c>
    </row>
    <row r="42" spans="2:4">
      <c r="B42" t="s">
        <v>464</v>
      </c>
      <c r="C42" t="s">
        <v>738</v>
      </c>
      <c r="D42" s="178" t="s">
        <v>724</v>
      </c>
    </row>
    <row r="43" spans="2:4">
      <c r="B43" t="s">
        <v>464</v>
      </c>
      <c r="C43" t="s">
        <v>495</v>
      </c>
      <c r="D43" s="178" t="s">
        <v>486</v>
      </c>
    </row>
    <row r="44" spans="2:4">
      <c r="B44" t="s">
        <v>464</v>
      </c>
      <c r="C44" t="s">
        <v>721</v>
      </c>
      <c r="D44" s="178" t="s">
        <v>514</v>
      </c>
    </row>
    <row r="45" spans="2:4">
      <c r="B45" t="s">
        <v>464</v>
      </c>
      <c r="C45" t="s">
        <v>808</v>
      </c>
      <c r="D45" s="178">
        <v>21</v>
      </c>
    </row>
    <row r="46" spans="2:4">
      <c r="B46" t="s">
        <v>464</v>
      </c>
      <c r="C46" t="s">
        <v>719</v>
      </c>
      <c r="D46" s="178" t="s">
        <v>720</v>
      </c>
    </row>
    <row r="47" spans="2:4">
      <c r="B47" t="s">
        <v>464</v>
      </c>
      <c r="C47" t="s">
        <v>498</v>
      </c>
      <c r="D47" s="178" t="s">
        <v>499</v>
      </c>
    </row>
    <row r="48" spans="2:4">
      <c r="B48" t="s">
        <v>464</v>
      </c>
      <c r="C48" t="s">
        <v>736</v>
      </c>
      <c r="D48" s="178" t="s">
        <v>515</v>
      </c>
    </row>
    <row r="49" spans="2:4">
      <c r="B49" t="s">
        <v>464</v>
      </c>
      <c r="C49" t="s">
        <v>811</v>
      </c>
      <c r="D49" s="178">
        <v>21</v>
      </c>
    </row>
    <row r="50" spans="2:4">
      <c r="B50" t="s">
        <v>464</v>
      </c>
      <c r="C50" t="s">
        <v>735</v>
      </c>
      <c r="D50" s="178" t="s">
        <v>724</v>
      </c>
    </row>
    <row r="51" spans="2:4">
      <c r="B51" t="s">
        <v>464</v>
      </c>
      <c r="C51" t="s">
        <v>502</v>
      </c>
      <c r="D51" s="178" t="s">
        <v>486</v>
      </c>
    </row>
    <row r="52" spans="2:4">
      <c r="B52" t="s">
        <v>464</v>
      </c>
      <c r="C52" t="s">
        <v>729</v>
      </c>
      <c r="D52" s="178" t="s">
        <v>516</v>
      </c>
    </row>
    <row r="53" spans="2:4">
      <c r="B53" t="s">
        <v>464</v>
      </c>
      <c r="C53" t="s">
        <v>813</v>
      </c>
      <c r="D53" s="178">
        <v>21</v>
      </c>
    </row>
    <row r="54" spans="2:4">
      <c r="B54" t="s">
        <v>464</v>
      </c>
      <c r="C54" t="s">
        <v>728</v>
      </c>
      <c r="D54" s="178" t="s">
        <v>695</v>
      </c>
    </row>
    <row r="55" spans="2:4">
      <c r="B55" t="s">
        <v>464</v>
      </c>
      <c r="C55" t="s">
        <v>506</v>
      </c>
      <c r="D55" s="179" t="s">
        <v>507</v>
      </c>
    </row>
    <row r="56" spans="2:4">
      <c r="B56" t="s">
        <v>464</v>
      </c>
      <c r="C56" t="s">
        <v>725</v>
      </c>
      <c r="D56" s="178" t="s">
        <v>517</v>
      </c>
    </row>
    <row r="57" spans="2:4">
      <c r="B57" t="s">
        <v>464</v>
      </c>
      <c r="C57" t="s">
        <v>816</v>
      </c>
      <c r="D57" s="178">
        <v>21</v>
      </c>
    </row>
    <row r="58" spans="2:4">
      <c r="B58" t="s">
        <v>464</v>
      </c>
      <c r="C58" t="s">
        <v>723</v>
      </c>
      <c r="D58" s="178" t="s">
        <v>724</v>
      </c>
    </row>
    <row r="59" spans="2:4">
      <c r="B59" t="s">
        <v>464</v>
      </c>
      <c r="C59" t="s">
        <v>509</v>
      </c>
      <c r="D59" s="178" t="s">
        <v>486</v>
      </c>
    </row>
    <row r="60" spans="2:4">
      <c r="B60" t="s">
        <v>464</v>
      </c>
      <c r="C60" t="s">
        <v>717</v>
      </c>
      <c r="D60" s="178" t="s">
        <v>503</v>
      </c>
    </row>
    <row r="61" spans="2:4">
      <c r="B61" t="s">
        <v>464</v>
      </c>
      <c r="C61" t="s">
        <v>883</v>
      </c>
      <c r="D61" s="178">
        <v>21</v>
      </c>
    </row>
    <row r="62" spans="2:4">
      <c r="B62" t="s">
        <v>464</v>
      </c>
      <c r="C62" t="s">
        <v>716</v>
      </c>
      <c r="D62" s="178" t="s">
        <v>697</v>
      </c>
    </row>
    <row r="63" spans="2:4">
      <c r="B63" t="s">
        <v>464</v>
      </c>
      <c r="C63" t="s">
        <v>511</v>
      </c>
      <c r="D63" s="178" t="s">
        <v>466</v>
      </c>
    </row>
    <row r="64" spans="2:4">
      <c r="B64" t="s">
        <v>464</v>
      </c>
      <c r="C64" t="s">
        <v>817</v>
      </c>
      <c r="D64" s="178" t="s">
        <v>884</v>
      </c>
    </row>
    <row r="65" spans="2:4">
      <c r="B65" t="s">
        <v>464</v>
      </c>
      <c r="C65" t="s">
        <v>819</v>
      </c>
      <c r="D65" s="178" t="s">
        <v>820</v>
      </c>
    </row>
    <row r="66" spans="2:4">
      <c r="B66" t="s">
        <v>464</v>
      </c>
      <c r="C66" t="s">
        <v>821</v>
      </c>
      <c r="D66" s="178" t="s">
        <v>822</v>
      </c>
    </row>
    <row r="67" spans="2:4">
      <c r="B67" t="s">
        <v>464</v>
      </c>
      <c r="C67" t="s">
        <v>823</v>
      </c>
      <c r="D67" s="178" t="s">
        <v>824</v>
      </c>
    </row>
    <row r="68" spans="2:4">
      <c r="B68" t="s">
        <v>464</v>
      </c>
      <c r="C68" t="s">
        <v>825</v>
      </c>
      <c r="D68" s="178" t="s">
        <v>826</v>
      </c>
    </row>
    <row r="69" spans="2:4">
      <c r="B69" t="s">
        <v>464</v>
      </c>
      <c r="C69" t="s">
        <v>827</v>
      </c>
      <c r="D69" s="178" t="s">
        <v>885</v>
      </c>
    </row>
    <row r="70" spans="2:4">
      <c r="B70" t="s">
        <v>464</v>
      </c>
      <c r="C70" t="s">
        <v>828</v>
      </c>
      <c r="D70" s="178" t="s">
        <v>829</v>
      </c>
    </row>
    <row r="71" spans="2:4">
      <c r="B71" t="s">
        <v>464</v>
      </c>
      <c r="C71" t="s">
        <v>830</v>
      </c>
      <c r="D71" s="178" t="s">
        <v>831</v>
      </c>
    </row>
    <row r="72" spans="2:4">
      <c r="B72" t="s">
        <v>464</v>
      </c>
      <c r="C72" t="s">
        <v>832</v>
      </c>
      <c r="D72" s="178" t="s">
        <v>833</v>
      </c>
    </row>
    <row r="73" spans="2:4">
      <c r="B73" t="s">
        <v>464</v>
      </c>
      <c r="C73" t="s">
        <v>834</v>
      </c>
      <c r="D73" s="178" t="s">
        <v>886</v>
      </c>
    </row>
    <row r="74" spans="2:4">
      <c r="B74" t="s">
        <v>464</v>
      </c>
      <c r="C74" t="s">
        <v>836</v>
      </c>
      <c r="D74" s="178" t="s">
        <v>837</v>
      </c>
    </row>
    <row r="75" spans="2:4">
      <c r="B75" t="s">
        <v>464</v>
      </c>
      <c r="C75" t="s">
        <v>838</v>
      </c>
      <c r="D75" s="178" t="s">
        <v>839</v>
      </c>
    </row>
    <row r="76" spans="2:4">
      <c r="B76" t="s">
        <v>464</v>
      </c>
      <c r="C76" t="s">
        <v>840</v>
      </c>
      <c r="D76" s="178" t="s">
        <v>839</v>
      </c>
    </row>
    <row r="77" spans="2:4">
      <c r="B77" t="s">
        <v>464</v>
      </c>
      <c r="C77" t="s">
        <v>841</v>
      </c>
      <c r="D77" s="178" t="s">
        <v>842</v>
      </c>
    </row>
    <row r="78" spans="2:4">
      <c r="B78" t="s">
        <v>464</v>
      </c>
      <c r="C78" t="s">
        <v>843</v>
      </c>
      <c r="D78" s="178" t="s">
        <v>349</v>
      </c>
    </row>
    <row r="79" spans="2:4">
      <c r="B79" t="s">
        <v>464</v>
      </c>
      <c r="C79" t="s">
        <v>844</v>
      </c>
      <c r="D79" s="178" t="s">
        <v>887</v>
      </c>
    </row>
    <row r="80" spans="2:4">
      <c r="B80" t="s">
        <v>464</v>
      </c>
      <c r="C80" t="s">
        <v>846</v>
      </c>
      <c r="D80" s="178" t="s">
        <v>888</v>
      </c>
    </row>
    <row r="81" spans="2:4">
      <c r="B81" t="s">
        <v>464</v>
      </c>
      <c r="C81" t="s">
        <v>847</v>
      </c>
      <c r="D81" s="178" t="s">
        <v>889</v>
      </c>
    </row>
    <row r="82" spans="2:4">
      <c r="B82" t="s">
        <v>464</v>
      </c>
      <c r="C82" t="s">
        <v>849</v>
      </c>
      <c r="D82" s="178">
        <v>4031</v>
      </c>
    </row>
    <row r="83" spans="2:4">
      <c r="B83" t="s">
        <v>464</v>
      </c>
      <c r="C83" t="s">
        <v>850</v>
      </c>
      <c r="D83" s="178" t="s">
        <v>890</v>
      </c>
    </row>
    <row r="84" spans="2:4">
      <c r="B84" t="s">
        <v>464</v>
      </c>
      <c r="C84" t="s">
        <v>852</v>
      </c>
      <c r="D84" s="178" t="s">
        <v>845</v>
      </c>
    </row>
    <row r="85" spans="2:4">
      <c r="B85" t="s">
        <v>464</v>
      </c>
      <c r="C85" t="s">
        <v>853</v>
      </c>
      <c r="D85" s="178" t="s">
        <v>763</v>
      </c>
    </row>
  </sheetData>
  <phoneticPr fontId="2" type="noConversion"/>
  <hyperlinks>
    <hyperlink ref="D23" r:id="rId1"/>
    <hyperlink ref="D27" r:id="rId2"/>
    <hyperlink ref="D55" r:id="rId3"/>
  </hyperlinks>
  <pageMargins left="0.7" right="0.7" top="0.75" bottom="0.75" header="0.3" footer="0.3"/>
  <pageSetup paperSize="9" orientation="portrait" r:id="rId4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workbookViewId="0">
      <selection activeCell="D21" sqref="D21:D22"/>
    </sheetView>
  </sheetViews>
  <sheetFormatPr defaultRowHeight="16.5"/>
  <cols>
    <col min="1" max="1" width="9" style="108"/>
    <col min="2" max="2" width="9.5" style="108" bestFit="1" customWidth="1"/>
    <col min="3" max="3" width="17.5" style="108" bestFit="1" customWidth="1"/>
    <col min="4" max="4" width="12.625" style="108" bestFit="1" customWidth="1"/>
    <col min="5" max="5" width="13.375" style="108" bestFit="1" customWidth="1"/>
    <col min="6" max="6" width="9.5" style="108" bestFit="1" customWidth="1"/>
    <col min="7" max="7" width="39.625" style="108" bestFit="1" customWidth="1"/>
    <col min="8" max="8" width="10.125" style="108" bestFit="1" customWidth="1"/>
    <col min="9" max="9" width="12.375" style="108" bestFit="1" customWidth="1"/>
    <col min="10" max="16384" width="9" style="108"/>
  </cols>
  <sheetData>
    <row r="1" spans="2:12" ht="17.25" thickBot="1"/>
    <row r="2" spans="2:12" ht="17.25" thickBot="1">
      <c r="B2" s="138" t="s">
        <v>2282</v>
      </c>
      <c r="C2" s="139" t="s">
        <v>2283</v>
      </c>
      <c r="D2" s="139" t="s">
        <v>1036</v>
      </c>
      <c r="E2" s="139" t="s">
        <v>2284</v>
      </c>
      <c r="F2" s="139" t="s">
        <v>2285</v>
      </c>
      <c r="G2" s="140" t="s">
        <v>2286</v>
      </c>
      <c r="H2" s="141" t="s">
        <v>2287</v>
      </c>
      <c r="I2" s="141" t="s">
        <v>2288</v>
      </c>
    </row>
    <row r="3" spans="2:12" ht="17.25" thickBot="1">
      <c r="B3" s="279" t="s">
        <v>2289</v>
      </c>
      <c r="C3" s="279" t="s">
        <v>2290</v>
      </c>
      <c r="D3" s="279" t="s">
        <v>2291</v>
      </c>
      <c r="E3" s="279" t="s">
        <v>2292</v>
      </c>
      <c r="F3" s="142">
        <v>21</v>
      </c>
      <c r="G3" s="143" t="s">
        <v>2293</v>
      </c>
      <c r="H3" s="275" t="s">
        <v>2294</v>
      </c>
      <c r="I3" s="275" t="s">
        <v>2295</v>
      </c>
    </row>
    <row r="4" spans="2:12">
      <c r="B4" s="280"/>
      <c r="C4" s="280"/>
      <c r="D4" s="280"/>
      <c r="E4" s="280"/>
      <c r="F4" s="144">
        <v>21</v>
      </c>
      <c r="G4" s="276" t="s">
        <v>2296</v>
      </c>
      <c r="H4" s="275"/>
      <c r="I4" s="275"/>
    </row>
    <row r="5" spans="2:12">
      <c r="B5" s="280"/>
      <c r="C5" s="280"/>
      <c r="D5" s="280"/>
      <c r="E5" s="280"/>
      <c r="F5" s="145">
        <v>23</v>
      </c>
      <c r="G5" s="277"/>
      <c r="H5" s="275"/>
      <c r="I5" s="275"/>
    </row>
    <row r="6" spans="2:12">
      <c r="B6" s="280"/>
      <c r="C6" s="280"/>
      <c r="D6" s="280"/>
      <c r="E6" s="280"/>
      <c r="F6" s="145">
        <v>397</v>
      </c>
      <c r="G6" s="277"/>
      <c r="H6" s="275"/>
      <c r="I6" s="275"/>
    </row>
    <row r="7" spans="2:12">
      <c r="B7" s="280"/>
      <c r="C7" s="280"/>
      <c r="D7" s="280"/>
      <c r="E7" s="280"/>
      <c r="F7" s="145" t="s">
        <v>2297</v>
      </c>
      <c r="G7" s="277"/>
      <c r="H7" s="275"/>
      <c r="I7" s="275"/>
    </row>
    <row r="8" spans="2:12" ht="33">
      <c r="B8" s="280"/>
      <c r="C8" s="280"/>
      <c r="D8" s="280"/>
      <c r="E8" s="280"/>
      <c r="F8" s="145">
        <v>2001</v>
      </c>
      <c r="G8" s="277"/>
      <c r="H8" s="275"/>
      <c r="I8" s="275"/>
      <c r="L8" s="146" t="s">
        <v>2298</v>
      </c>
    </row>
    <row r="9" spans="2:12">
      <c r="B9" s="280"/>
      <c r="C9" s="280"/>
      <c r="D9" s="280"/>
      <c r="E9" s="280"/>
      <c r="F9" s="145">
        <v>5010</v>
      </c>
      <c r="G9" s="277"/>
      <c r="H9" s="275"/>
      <c r="I9" s="275"/>
    </row>
    <row r="10" spans="2:12">
      <c r="B10" s="280"/>
      <c r="C10" s="280"/>
      <c r="D10" s="280"/>
      <c r="E10" s="280"/>
      <c r="F10" s="145">
        <v>5555</v>
      </c>
      <c r="G10" s="277"/>
      <c r="H10" s="275"/>
      <c r="I10" s="275"/>
    </row>
    <row r="11" spans="2:12" ht="33.75" thickBot="1">
      <c r="B11" s="281"/>
      <c r="C11" s="281"/>
      <c r="D11" s="281"/>
      <c r="E11" s="281"/>
      <c r="F11" s="147" t="s">
        <v>2299</v>
      </c>
      <c r="G11" s="278"/>
      <c r="H11" s="275"/>
      <c r="I11" s="275"/>
    </row>
    <row r="12" spans="2:12" ht="17.25" thickBot="1">
      <c r="B12" s="279" t="s">
        <v>2289</v>
      </c>
      <c r="C12" s="279" t="s">
        <v>2290</v>
      </c>
      <c r="D12" s="279" t="s">
        <v>1052</v>
      </c>
      <c r="E12" s="279" t="s">
        <v>1053</v>
      </c>
      <c r="F12" s="142">
        <v>21</v>
      </c>
      <c r="G12" s="143" t="s">
        <v>2293</v>
      </c>
      <c r="H12" s="275"/>
      <c r="I12" s="275"/>
    </row>
    <row r="13" spans="2:12">
      <c r="B13" s="280"/>
      <c r="C13" s="280"/>
      <c r="D13" s="280"/>
      <c r="E13" s="280"/>
      <c r="F13" s="144">
        <v>21</v>
      </c>
      <c r="G13" s="276" t="s">
        <v>2296</v>
      </c>
      <c r="H13" s="275"/>
      <c r="I13" s="275"/>
    </row>
    <row r="14" spans="2:12">
      <c r="B14" s="280"/>
      <c r="C14" s="280"/>
      <c r="D14" s="280"/>
      <c r="E14" s="280"/>
      <c r="F14" s="145">
        <v>23</v>
      </c>
      <c r="G14" s="277"/>
      <c r="H14" s="275"/>
      <c r="I14" s="275"/>
    </row>
    <row r="15" spans="2:12">
      <c r="B15" s="280"/>
      <c r="C15" s="280"/>
      <c r="D15" s="280"/>
      <c r="E15" s="280"/>
      <c r="F15" s="145">
        <v>397</v>
      </c>
      <c r="G15" s="277"/>
      <c r="H15" s="275"/>
      <c r="I15" s="275"/>
    </row>
    <row r="16" spans="2:12">
      <c r="B16" s="280"/>
      <c r="C16" s="280"/>
      <c r="D16" s="280"/>
      <c r="E16" s="280"/>
      <c r="F16" s="145" t="s">
        <v>2297</v>
      </c>
      <c r="G16" s="277"/>
      <c r="H16" s="275"/>
      <c r="I16" s="275"/>
    </row>
    <row r="17" spans="2:9">
      <c r="B17" s="280"/>
      <c r="C17" s="280"/>
      <c r="D17" s="280"/>
      <c r="E17" s="280"/>
      <c r="F17" s="145">
        <v>2001</v>
      </c>
      <c r="G17" s="277"/>
      <c r="H17" s="275"/>
      <c r="I17" s="275"/>
    </row>
    <row r="18" spans="2:9">
      <c r="B18" s="280"/>
      <c r="C18" s="280"/>
      <c r="D18" s="280"/>
      <c r="E18" s="280"/>
      <c r="F18" s="145">
        <v>5010</v>
      </c>
      <c r="G18" s="277"/>
      <c r="H18" s="275"/>
      <c r="I18" s="275"/>
    </row>
    <row r="19" spans="2:9">
      <c r="B19" s="280"/>
      <c r="C19" s="280"/>
      <c r="D19" s="280"/>
      <c r="E19" s="280"/>
      <c r="F19" s="145">
        <v>5555</v>
      </c>
      <c r="G19" s="277"/>
      <c r="H19" s="275"/>
      <c r="I19" s="275"/>
    </row>
    <row r="20" spans="2:9" ht="33.75" thickBot="1">
      <c r="B20" s="281"/>
      <c r="C20" s="281"/>
      <c r="D20" s="281"/>
      <c r="E20" s="281"/>
      <c r="F20" s="147" t="s">
        <v>2299</v>
      </c>
      <c r="G20" s="278"/>
      <c r="H20" s="275"/>
      <c r="I20" s="275"/>
    </row>
    <row r="21" spans="2:9">
      <c r="B21" s="279" t="s">
        <v>2300</v>
      </c>
      <c r="C21" s="148" t="s">
        <v>2301</v>
      </c>
      <c r="D21" s="279" t="s">
        <v>469</v>
      </c>
      <c r="E21" s="279" t="s">
        <v>2302</v>
      </c>
      <c r="F21" s="282">
        <v>20</v>
      </c>
      <c r="G21" s="149" t="s">
        <v>2303</v>
      </c>
      <c r="H21" s="275" t="s">
        <v>2304</v>
      </c>
      <c r="I21" s="284" t="s">
        <v>2305</v>
      </c>
    </row>
    <row r="22" spans="2:9" ht="17.25" thickBot="1">
      <c r="B22" s="281"/>
      <c r="C22" s="150" t="s">
        <v>2306</v>
      </c>
      <c r="D22" s="281"/>
      <c r="E22" s="281"/>
      <c r="F22" s="283"/>
      <c r="G22" s="143" t="s">
        <v>2307</v>
      </c>
      <c r="H22" s="275"/>
      <c r="I22" s="275"/>
    </row>
    <row r="23" spans="2:9">
      <c r="B23" s="279" t="s">
        <v>2300</v>
      </c>
      <c r="C23" s="148" t="s">
        <v>2301</v>
      </c>
      <c r="D23" s="279" t="s">
        <v>479</v>
      </c>
      <c r="E23" s="279" t="s">
        <v>478</v>
      </c>
      <c r="F23" s="282">
        <v>21</v>
      </c>
      <c r="G23" s="149" t="s">
        <v>2303</v>
      </c>
      <c r="H23" s="275" t="s">
        <v>2294</v>
      </c>
      <c r="I23" s="275" t="s">
        <v>2295</v>
      </c>
    </row>
    <row r="24" spans="2:9" ht="17.25" thickBot="1">
      <c r="B24" s="281"/>
      <c r="C24" s="150" t="s">
        <v>2308</v>
      </c>
      <c r="D24" s="281"/>
      <c r="E24" s="281"/>
      <c r="F24" s="283"/>
      <c r="G24" s="143" t="s">
        <v>2307</v>
      </c>
      <c r="H24" s="275"/>
      <c r="I24" s="275"/>
    </row>
  </sheetData>
  <mergeCells count="26">
    <mergeCell ref="I23:I24"/>
    <mergeCell ref="B21:B22"/>
    <mergeCell ref="D21:D22"/>
    <mergeCell ref="E21:E22"/>
    <mergeCell ref="F21:F22"/>
    <mergeCell ref="H21:H22"/>
    <mergeCell ref="I21:I22"/>
    <mergeCell ref="B23:B24"/>
    <mergeCell ref="D23:D24"/>
    <mergeCell ref="E23:E24"/>
    <mergeCell ref="F23:F24"/>
    <mergeCell ref="H23:H24"/>
    <mergeCell ref="I12:I20"/>
    <mergeCell ref="G13:G20"/>
    <mergeCell ref="B3:B11"/>
    <mergeCell ref="C3:C11"/>
    <mergeCell ref="D3:D11"/>
    <mergeCell ref="E3:E11"/>
    <mergeCell ref="H3:H11"/>
    <mergeCell ref="I3:I11"/>
    <mergeCell ref="G4:G11"/>
    <mergeCell ref="B12:B20"/>
    <mergeCell ref="C12:C20"/>
    <mergeCell ref="D12:D20"/>
    <mergeCell ref="E12:E20"/>
    <mergeCell ref="H12:H20"/>
  </mergeCells>
  <phoneticPr fontId="2" type="noConversion"/>
  <hyperlinks>
    <hyperlink ref="I21" r:id="rId1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workbookViewId="0">
      <selection activeCell="G27" sqref="G27"/>
    </sheetView>
  </sheetViews>
  <sheetFormatPr defaultRowHeight="16.5"/>
  <cols>
    <col min="1" max="1" width="9" style="108"/>
    <col min="2" max="2" width="20" style="108" bestFit="1" customWidth="1"/>
    <col min="3" max="3" width="12.875" style="108" bestFit="1" customWidth="1"/>
    <col min="4" max="4" width="16.5" style="108" bestFit="1" customWidth="1"/>
    <col min="5" max="5" width="18.375" style="108" bestFit="1" customWidth="1"/>
    <col min="6" max="6" width="16.5" style="108" bestFit="1" customWidth="1"/>
    <col min="7" max="7" width="18.625" style="108" bestFit="1" customWidth="1"/>
    <col min="8" max="16384" width="9" style="108"/>
  </cols>
  <sheetData>
    <row r="1" spans="2:7">
      <c r="D1" s="285" t="s">
        <v>2309</v>
      </c>
      <c r="E1" s="285"/>
      <c r="F1" s="285"/>
      <c r="G1" s="285"/>
    </row>
    <row r="2" spans="2:7">
      <c r="B2" s="104" t="s">
        <v>2310</v>
      </c>
      <c r="C2" s="151" t="s">
        <v>2311</v>
      </c>
      <c r="D2" s="152" t="s">
        <v>2312</v>
      </c>
      <c r="E2" s="152" t="s">
        <v>2313</v>
      </c>
      <c r="F2" s="152" t="s">
        <v>2314</v>
      </c>
      <c r="G2" s="152" t="s">
        <v>1038</v>
      </c>
    </row>
    <row r="3" spans="2:7">
      <c r="B3" s="153" t="s">
        <v>150</v>
      </c>
      <c r="C3" s="109" t="s">
        <v>2315</v>
      </c>
      <c r="D3" s="109" t="str">
        <f>CONCATENATE("ftp_",C3,"_","ip")</f>
        <v>ftp_C105d2_ip</v>
      </c>
      <c r="E3" s="109" t="str">
        <f>CONCATENATE("ftp_",C3,"_","port")</f>
        <v>ftp_C105d2_port</v>
      </c>
      <c r="F3" s="109" t="str">
        <f>CONCATENATE("ftp_",C3,"_","id")</f>
        <v>ftp_C105d2_id</v>
      </c>
      <c r="G3" s="109" t="str">
        <f>CONCATENATE("ftp_",C3,"_","pwd")</f>
        <v>ftp_C105d2_pwd</v>
      </c>
    </row>
    <row r="4" spans="2:7">
      <c r="B4" s="153" t="s">
        <v>343</v>
      </c>
      <c r="C4" s="153" t="s">
        <v>343</v>
      </c>
      <c r="D4" s="109" t="str">
        <f t="shared" ref="D4:D10" si="0">CONCATENATE("ftp_",C4,"_","ip")</f>
        <v>ftp_ESB9004_ip</v>
      </c>
      <c r="E4" s="109" t="str">
        <f t="shared" ref="E4:E10" si="1">CONCATENATE("ftp_",C4,"_","port")</f>
        <v>ftp_ESB9004_port</v>
      </c>
      <c r="F4" s="109" t="str">
        <f t="shared" ref="F4:F10" si="2">CONCATENATE("ftp_",C4,"_","id")</f>
        <v>ftp_ESB9004_id</v>
      </c>
      <c r="G4" s="109" t="str">
        <f t="shared" ref="G4:G10" si="3">CONCATENATE("ftp_",C4,"_","pwd")</f>
        <v>ftp_ESB9004_pwd</v>
      </c>
    </row>
    <row r="5" spans="2:7">
      <c r="B5" s="153" t="s">
        <v>373</v>
      </c>
      <c r="C5" s="109" t="s">
        <v>2316</v>
      </c>
      <c r="D5" s="109" t="str">
        <f t="shared" si="0"/>
        <v>ftp_CBCd2_ip</v>
      </c>
      <c r="E5" s="109" t="str">
        <f t="shared" si="1"/>
        <v>ftp_CBCd2_port</v>
      </c>
      <c r="F5" s="109" t="str">
        <f t="shared" si="2"/>
        <v>ftp_CBCd2_id</v>
      </c>
      <c r="G5" s="109" t="str">
        <f t="shared" si="3"/>
        <v>ftp_CBCd2_pwd</v>
      </c>
    </row>
    <row r="6" spans="2:7">
      <c r="B6" s="153" t="s">
        <v>103</v>
      </c>
      <c r="C6" s="153" t="s">
        <v>103</v>
      </c>
      <c r="D6" s="109" t="str">
        <f t="shared" si="0"/>
        <v>ftp_ESBDOM3_ip</v>
      </c>
      <c r="E6" s="109" t="str">
        <f t="shared" si="1"/>
        <v>ftp_ESBDOM3_port</v>
      </c>
      <c r="F6" s="109" t="str">
        <f t="shared" si="2"/>
        <v>ftp_ESBDOM3_id</v>
      </c>
      <c r="G6" s="109" t="str">
        <f t="shared" si="3"/>
        <v>ftp_ESBDOM3_pwd</v>
      </c>
    </row>
    <row r="7" spans="2:7">
      <c r="B7" s="153" t="s">
        <v>135</v>
      </c>
      <c r="C7" s="153" t="s">
        <v>135</v>
      </c>
      <c r="D7" s="109" t="str">
        <f t="shared" si="0"/>
        <v>ftp_ERM_ip</v>
      </c>
      <c r="E7" s="109" t="str">
        <f t="shared" si="1"/>
        <v>ftp_ERM_port</v>
      </c>
      <c r="F7" s="109" t="str">
        <f t="shared" si="2"/>
        <v>ftp_ERM_id</v>
      </c>
      <c r="G7" s="109" t="str">
        <f t="shared" si="3"/>
        <v>ftp_ERM_pwd</v>
      </c>
    </row>
    <row r="8" spans="2:7">
      <c r="B8" s="153" t="s">
        <v>253</v>
      </c>
      <c r="C8" s="153" t="s">
        <v>253</v>
      </c>
      <c r="D8" s="109" t="str">
        <f t="shared" si="0"/>
        <v>ftp_ESB9004D_ip</v>
      </c>
      <c r="E8" s="109" t="str">
        <f t="shared" si="1"/>
        <v>ftp_ESB9004D_port</v>
      </c>
      <c r="F8" s="109" t="str">
        <f t="shared" si="2"/>
        <v>ftp_ESB9004D_id</v>
      </c>
      <c r="G8" s="109" t="str">
        <f t="shared" si="3"/>
        <v>ftp_ESB9004D_pwd</v>
      </c>
    </row>
    <row r="9" spans="2:7">
      <c r="B9" s="153" t="s">
        <v>905</v>
      </c>
      <c r="C9" s="153" t="s">
        <v>905</v>
      </c>
      <c r="D9" s="109" t="str">
        <f t="shared" si="0"/>
        <v>ftp_ESB0110_ip</v>
      </c>
      <c r="E9" s="109" t="str">
        <f t="shared" si="1"/>
        <v>ftp_ESB0110_port</v>
      </c>
      <c r="F9" s="109" t="str">
        <f t="shared" si="2"/>
        <v>ftp_ESB0110_id</v>
      </c>
      <c r="G9" s="109" t="str">
        <f t="shared" si="3"/>
        <v>ftp_ESB0110_pwd</v>
      </c>
    </row>
    <row r="10" spans="2:7">
      <c r="B10" s="153" t="s">
        <v>331</v>
      </c>
      <c r="C10" s="153" t="s">
        <v>331</v>
      </c>
      <c r="D10" s="109" t="str">
        <f t="shared" si="0"/>
        <v>ftp_ESB0093_ip</v>
      </c>
      <c r="E10" s="109" t="str">
        <f t="shared" si="1"/>
        <v>ftp_ESB0093_port</v>
      </c>
      <c r="F10" s="109" t="str">
        <f t="shared" si="2"/>
        <v>ftp_ESB0093_id</v>
      </c>
      <c r="G10" s="109" t="str">
        <f t="shared" si="3"/>
        <v>ftp_ESB0093_pwd</v>
      </c>
    </row>
  </sheetData>
  <mergeCells count="1">
    <mergeCell ref="D1:G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zoomScale="55" zoomScaleNormal="55" workbookViewId="0">
      <pane xSplit="1" ySplit="3" topLeftCell="B16" activePane="bottomRight" state="frozen"/>
      <selection pane="topRight" activeCell="B1" sqref="B1"/>
      <selection pane="bottomLeft" activeCell="A3" sqref="A3"/>
      <selection pane="bottomRight" activeCell="D25" sqref="D25"/>
    </sheetView>
  </sheetViews>
  <sheetFormatPr defaultRowHeight="15.75"/>
  <cols>
    <col min="1" max="1" width="35.625" style="47" bestFit="1" customWidth="1"/>
    <col min="2" max="3" width="40.5" style="47" bestFit="1" customWidth="1"/>
    <col min="4" max="4" width="28.375" style="47" customWidth="1"/>
    <col min="5" max="5" width="30.75" style="47" customWidth="1"/>
    <col min="6" max="6" width="48" style="47" customWidth="1"/>
    <col min="7" max="7" width="23" style="47" customWidth="1"/>
    <col min="8" max="8" width="25.125" style="47" customWidth="1"/>
    <col min="9" max="9" width="23" style="61" customWidth="1"/>
    <col min="10" max="10" width="42.375" style="61" customWidth="1"/>
    <col min="11" max="11" width="49.375" style="55" bestFit="1" customWidth="1"/>
    <col min="12" max="12" width="27.125" style="60" bestFit="1" customWidth="1"/>
    <col min="13" max="13" width="42.375" style="60" bestFit="1" customWidth="1"/>
    <col min="14" max="14" width="23" style="61" bestFit="1" customWidth="1"/>
    <col min="15" max="15" width="18.375" style="61" bestFit="1" customWidth="1"/>
    <col min="16" max="16" width="44.5" style="61" bestFit="1" customWidth="1"/>
    <col min="17" max="17" width="29.625" style="60" bestFit="1" customWidth="1"/>
    <col min="18" max="18" width="25.625" style="60" bestFit="1" customWidth="1"/>
    <col min="19" max="19" width="22.5" style="47" bestFit="1" customWidth="1"/>
    <col min="20" max="20" width="26.125" style="55" bestFit="1" customWidth="1"/>
    <col min="21" max="21" width="38.125" style="47" customWidth="1"/>
    <col min="22" max="22" width="33.25" style="47" customWidth="1"/>
    <col min="23" max="16384" width="9" style="47"/>
  </cols>
  <sheetData>
    <row r="1" spans="1:23">
      <c r="A1" s="76" t="s">
        <v>266</v>
      </c>
      <c r="B1" s="77" t="s">
        <v>267</v>
      </c>
      <c r="C1" s="77" t="s">
        <v>268</v>
      </c>
      <c r="D1" s="266" t="s">
        <v>269</v>
      </c>
      <c r="E1" s="266"/>
      <c r="F1" s="266"/>
      <c r="G1" s="266"/>
      <c r="H1" s="266"/>
      <c r="I1" s="264" t="s">
        <v>270</v>
      </c>
      <c r="J1" s="264"/>
      <c r="K1" s="264"/>
      <c r="L1" s="265" t="s">
        <v>271</v>
      </c>
      <c r="M1" s="265"/>
      <c r="N1" s="264" t="s">
        <v>270</v>
      </c>
      <c r="O1" s="264"/>
      <c r="P1" s="264"/>
      <c r="Q1" s="265" t="s">
        <v>271</v>
      </c>
      <c r="R1" s="265"/>
      <c r="S1" s="77" t="s">
        <v>272</v>
      </c>
      <c r="T1" s="78" t="s">
        <v>273</v>
      </c>
      <c r="U1" s="77" t="s">
        <v>274</v>
      </c>
      <c r="V1" s="79" t="s">
        <v>275</v>
      </c>
      <c r="W1" s="71"/>
    </row>
    <row r="2" spans="1:23">
      <c r="A2" s="80"/>
      <c r="D2" s="68"/>
      <c r="E2" s="68"/>
      <c r="F2" s="68"/>
      <c r="G2" s="68"/>
      <c r="H2" s="68"/>
      <c r="I2" s="69"/>
      <c r="J2" s="69"/>
      <c r="K2" s="69"/>
      <c r="L2" s="67"/>
      <c r="M2" s="67"/>
      <c r="N2" s="69"/>
      <c r="O2" s="69"/>
      <c r="P2" s="69"/>
      <c r="Q2" s="67"/>
      <c r="R2" s="67"/>
      <c r="T2" s="65"/>
      <c r="V2" s="81"/>
      <c r="W2" s="71"/>
    </row>
    <row r="3" spans="1:23" s="100" customFormat="1" ht="48">
      <c r="A3" s="90" t="s">
        <v>266</v>
      </c>
      <c r="B3" s="91" t="s">
        <v>267</v>
      </c>
      <c r="C3" s="91" t="s">
        <v>268</v>
      </c>
      <c r="D3" s="92" t="s">
        <v>276</v>
      </c>
      <c r="E3" s="92" t="s">
        <v>277</v>
      </c>
      <c r="F3" s="92" t="s">
        <v>278</v>
      </c>
      <c r="G3" s="92" t="s">
        <v>279</v>
      </c>
      <c r="H3" s="92" t="s">
        <v>280</v>
      </c>
      <c r="I3" s="93" t="s">
        <v>19</v>
      </c>
      <c r="J3" s="93" t="s">
        <v>281</v>
      </c>
      <c r="K3" s="94" t="s">
        <v>21</v>
      </c>
      <c r="L3" s="95" t="s">
        <v>19</v>
      </c>
      <c r="M3" s="95" t="s">
        <v>281</v>
      </c>
      <c r="N3" s="96" t="s">
        <v>282</v>
      </c>
      <c r="O3" s="96" t="s">
        <v>23</v>
      </c>
      <c r="P3" s="96" t="s">
        <v>24</v>
      </c>
      <c r="Q3" s="97" t="s">
        <v>282</v>
      </c>
      <c r="R3" s="97" t="s">
        <v>23</v>
      </c>
      <c r="S3" s="91" t="s">
        <v>283</v>
      </c>
      <c r="T3" s="94" t="s">
        <v>284</v>
      </c>
      <c r="U3" s="91" t="s">
        <v>285</v>
      </c>
      <c r="V3" s="98" t="s">
        <v>275</v>
      </c>
      <c r="W3" s="99"/>
    </row>
    <row r="4" spans="1:23" ht="126">
      <c r="A4" s="80" t="s">
        <v>286</v>
      </c>
      <c r="B4" s="47" t="s">
        <v>287</v>
      </c>
      <c r="C4" s="47" t="s">
        <v>288</v>
      </c>
      <c r="D4" s="47" t="s">
        <v>289</v>
      </c>
      <c r="E4" s="47" t="s">
        <v>290</v>
      </c>
      <c r="F4" s="47" t="s">
        <v>291</v>
      </c>
      <c r="G4" s="48" t="s">
        <v>292</v>
      </c>
      <c r="H4" s="47" t="s">
        <v>293</v>
      </c>
      <c r="I4" s="61" t="s">
        <v>44</v>
      </c>
      <c r="J4" s="61" t="s">
        <v>45</v>
      </c>
      <c r="K4" s="59" t="s">
        <v>46</v>
      </c>
      <c r="L4" s="60" t="s">
        <v>150</v>
      </c>
      <c r="M4" s="60" t="s">
        <v>45</v>
      </c>
      <c r="N4" s="61" t="s">
        <v>44</v>
      </c>
      <c r="O4" s="61" t="s">
        <v>45</v>
      </c>
      <c r="P4" s="62" t="s">
        <v>47</v>
      </c>
      <c r="Q4" s="60" t="s">
        <v>294</v>
      </c>
      <c r="R4" s="60" t="s">
        <v>295</v>
      </c>
      <c r="S4" s="47" t="s">
        <v>296</v>
      </c>
      <c r="U4" s="57">
        <v>0.45833333333333331</v>
      </c>
      <c r="V4" s="81"/>
      <c r="W4" s="71"/>
    </row>
    <row r="5" spans="1:23" ht="126">
      <c r="A5" s="80" t="s">
        <v>297</v>
      </c>
      <c r="B5" s="47" t="s">
        <v>287</v>
      </c>
      <c r="C5" s="47" t="s">
        <v>298</v>
      </c>
      <c r="D5" s="47" t="s">
        <v>299</v>
      </c>
      <c r="E5" s="47" t="s">
        <v>300</v>
      </c>
      <c r="F5" s="47" t="s">
        <v>301</v>
      </c>
      <c r="G5" s="48" t="s">
        <v>302</v>
      </c>
      <c r="H5" s="47" t="s">
        <v>303</v>
      </c>
      <c r="I5" s="61" t="s">
        <v>44</v>
      </c>
      <c r="J5" s="61" t="s">
        <v>45</v>
      </c>
      <c r="K5" s="59" t="s">
        <v>46</v>
      </c>
      <c r="L5" s="60" t="s">
        <v>150</v>
      </c>
      <c r="M5" s="60" t="s">
        <v>45</v>
      </c>
      <c r="N5" s="61" t="s">
        <v>44</v>
      </c>
      <c r="O5" s="61" t="s">
        <v>45</v>
      </c>
      <c r="P5" s="62" t="s">
        <v>47</v>
      </c>
      <c r="Q5" s="60" t="s">
        <v>304</v>
      </c>
      <c r="R5" s="60" t="s">
        <v>295</v>
      </c>
      <c r="S5" s="47" t="s">
        <v>305</v>
      </c>
      <c r="U5" s="57">
        <v>0.58333333333333337</v>
      </c>
      <c r="V5" s="81"/>
      <c r="W5" s="71"/>
    </row>
    <row r="6" spans="1:23" ht="126">
      <c r="A6" s="80" t="s">
        <v>306</v>
      </c>
      <c r="B6" s="47" t="s">
        <v>287</v>
      </c>
      <c r="C6" s="47" t="s">
        <v>307</v>
      </c>
      <c r="D6" s="47" t="s">
        <v>308</v>
      </c>
      <c r="E6" s="47" t="s">
        <v>309</v>
      </c>
      <c r="F6" s="47" t="s">
        <v>310</v>
      </c>
      <c r="G6" s="48" t="s">
        <v>311</v>
      </c>
      <c r="H6" s="47" t="s">
        <v>312</v>
      </c>
      <c r="I6" s="61" t="s">
        <v>44</v>
      </c>
      <c r="J6" s="61" t="s">
        <v>45</v>
      </c>
      <c r="K6" s="59" t="s">
        <v>46</v>
      </c>
      <c r="L6" s="60" t="s">
        <v>150</v>
      </c>
      <c r="M6" s="60" t="s">
        <v>45</v>
      </c>
      <c r="N6" s="61" t="s">
        <v>44</v>
      </c>
      <c r="O6" s="61" t="s">
        <v>45</v>
      </c>
      <c r="P6" s="62" t="s">
        <v>47</v>
      </c>
      <c r="Q6" s="60" t="s">
        <v>304</v>
      </c>
      <c r="R6" s="60" t="s">
        <v>295</v>
      </c>
      <c r="S6" s="47" t="s">
        <v>313</v>
      </c>
      <c r="U6" s="57">
        <v>0.39583333333333331</v>
      </c>
      <c r="V6" s="81"/>
      <c r="W6" s="71"/>
    </row>
    <row r="7" spans="1:23" ht="126">
      <c r="A7" s="80" t="s">
        <v>314</v>
      </c>
      <c r="B7" s="47" t="s">
        <v>287</v>
      </c>
      <c r="C7" s="47" t="s">
        <v>315</v>
      </c>
      <c r="D7" s="47" t="s">
        <v>316</v>
      </c>
      <c r="E7" s="47" t="s">
        <v>317</v>
      </c>
      <c r="F7" s="47" t="s">
        <v>318</v>
      </c>
      <c r="G7" s="48" t="s">
        <v>319</v>
      </c>
      <c r="H7" s="47" t="s">
        <v>320</v>
      </c>
      <c r="I7" s="61" t="s">
        <v>44</v>
      </c>
      <c r="J7" s="61" t="s">
        <v>45</v>
      </c>
      <c r="K7" s="59" t="s">
        <v>46</v>
      </c>
      <c r="L7" s="60" t="s">
        <v>150</v>
      </c>
      <c r="M7" s="60" t="s">
        <v>45</v>
      </c>
      <c r="N7" s="61" t="s">
        <v>44</v>
      </c>
      <c r="O7" s="61" t="s">
        <v>45</v>
      </c>
      <c r="P7" s="62" t="s">
        <v>47</v>
      </c>
      <c r="Q7" s="60" t="s">
        <v>304</v>
      </c>
      <c r="R7" s="60" t="s">
        <v>295</v>
      </c>
      <c r="S7" s="47" t="s">
        <v>321</v>
      </c>
      <c r="U7" s="57">
        <v>0.64583333333333337</v>
      </c>
      <c r="V7" s="81"/>
      <c r="W7" s="71"/>
    </row>
    <row r="8" spans="1:23" ht="141.75">
      <c r="A8" s="80" t="s">
        <v>322</v>
      </c>
      <c r="B8" s="47" t="s">
        <v>323</v>
      </c>
      <c r="C8" s="47" t="s">
        <v>323</v>
      </c>
      <c r="D8" s="47" t="s">
        <v>324</v>
      </c>
      <c r="E8" s="47" t="s">
        <v>325</v>
      </c>
      <c r="F8" s="47" t="s">
        <v>326</v>
      </c>
      <c r="G8" s="47" t="s">
        <v>327</v>
      </c>
      <c r="H8" s="47" t="s">
        <v>328</v>
      </c>
      <c r="I8" s="61" t="s">
        <v>58</v>
      </c>
      <c r="J8" s="61" t="s">
        <v>329</v>
      </c>
      <c r="K8" s="59" t="s">
        <v>330</v>
      </c>
      <c r="L8" s="60" t="s">
        <v>58</v>
      </c>
      <c r="M8" s="60" t="s">
        <v>329</v>
      </c>
      <c r="N8" s="70" t="s">
        <v>331</v>
      </c>
      <c r="O8" s="61" t="s">
        <v>332</v>
      </c>
      <c r="P8" s="38" t="s">
        <v>333</v>
      </c>
      <c r="Q8" s="63" t="s">
        <v>331</v>
      </c>
      <c r="R8" s="63" t="s">
        <v>332</v>
      </c>
      <c r="S8" s="47" t="s">
        <v>334</v>
      </c>
      <c r="T8" s="65" t="s">
        <v>335</v>
      </c>
      <c r="U8" s="57">
        <v>0.54166666666666663</v>
      </c>
      <c r="V8" s="81"/>
      <c r="W8" s="71"/>
    </row>
    <row r="9" spans="1:23" ht="94.5">
      <c r="A9" s="80" t="s">
        <v>336</v>
      </c>
      <c r="B9" s="47" t="s">
        <v>337</v>
      </c>
      <c r="C9" s="47" t="s">
        <v>337</v>
      </c>
      <c r="D9" s="47" t="s">
        <v>338</v>
      </c>
      <c r="E9" s="47" t="s">
        <v>339</v>
      </c>
      <c r="F9" s="47" t="s">
        <v>340</v>
      </c>
      <c r="G9" s="47" t="s">
        <v>341</v>
      </c>
      <c r="H9" s="47" t="s">
        <v>342</v>
      </c>
      <c r="I9" s="61" t="s">
        <v>71</v>
      </c>
      <c r="J9" s="61" t="s">
        <v>72</v>
      </c>
      <c r="K9" s="55" t="s">
        <v>73</v>
      </c>
      <c r="L9" s="60" t="s">
        <v>343</v>
      </c>
      <c r="M9" s="60" t="s">
        <v>72</v>
      </c>
      <c r="S9" s="48" t="s">
        <v>344</v>
      </c>
      <c r="T9" s="59"/>
      <c r="U9" s="48" t="s">
        <v>345</v>
      </c>
      <c r="V9" s="81"/>
      <c r="W9" s="71"/>
    </row>
    <row r="10" spans="1:23" ht="31.5">
      <c r="A10" s="80" t="s">
        <v>346</v>
      </c>
      <c r="B10" s="47" t="s">
        <v>74</v>
      </c>
      <c r="C10" s="47" t="s">
        <v>74</v>
      </c>
      <c r="D10" s="47" t="s">
        <v>342</v>
      </c>
      <c r="E10" s="47" t="s">
        <v>342</v>
      </c>
      <c r="F10" s="47" t="s">
        <v>347</v>
      </c>
      <c r="G10" s="47" t="s">
        <v>348</v>
      </c>
      <c r="H10" s="47" t="s">
        <v>342</v>
      </c>
      <c r="N10" s="61" t="s">
        <v>343</v>
      </c>
      <c r="O10" s="61" t="s">
        <v>349</v>
      </c>
      <c r="P10" s="61" t="s">
        <v>350</v>
      </c>
      <c r="Q10" s="63" t="s">
        <v>343</v>
      </c>
      <c r="R10" s="63" t="s">
        <v>349</v>
      </c>
      <c r="S10" s="47" t="s">
        <v>351</v>
      </c>
      <c r="T10" s="66" t="s">
        <v>352</v>
      </c>
      <c r="U10" s="47" t="s">
        <v>353</v>
      </c>
      <c r="V10" s="81"/>
      <c r="W10" s="71"/>
    </row>
    <row r="11" spans="1:23">
      <c r="A11" s="80" t="s">
        <v>354</v>
      </c>
      <c r="B11" s="47" t="s">
        <v>355</v>
      </c>
      <c r="C11" s="47" t="s">
        <v>355</v>
      </c>
      <c r="D11" s="47" t="s">
        <v>342</v>
      </c>
      <c r="E11" s="47" t="s">
        <v>342</v>
      </c>
      <c r="F11" s="47" t="s">
        <v>356</v>
      </c>
      <c r="G11" s="47" t="s">
        <v>357</v>
      </c>
      <c r="H11" s="47" t="s">
        <v>342</v>
      </c>
      <c r="N11" s="61" t="s">
        <v>150</v>
      </c>
      <c r="O11" s="61" t="s">
        <v>358</v>
      </c>
      <c r="P11" s="61" t="s">
        <v>359</v>
      </c>
      <c r="Q11" s="60" t="s">
        <v>304</v>
      </c>
      <c r="R11" s="60" t="s">
        <v>360</v>
      </c>
      <c r="S11" s="47" t="s">
        <v>361</v>
      </c>
      <c r="U11" s="57">
        <v>0.41666666666666669</v>
      </c>
      <c r="V11" s="81" t="s">
        <v>85</v>
      </c>
      <c r="W11" s="71"/>
    </row>
    <row r="12" spans="1:23">
      <c r="A12" s="80" t="s">
        <v>362</v>
      </c>
      <c r="B12" s="47" t="s">
        <v>363</v>
      </c>
      <c r="C12" s="47" t="s">
        <v>364</v>
      </c>
      <c r="D12" s="47" t="s">
        <v>342</v>
      </c>
      <c r="E12" s="47" t="s">
        <v>342</v>
      </c>
      <c r="F12" s="47" t="s">
        <v>365</v>
      </c>
      <c r="G12" s="47" t="s">
        <v>342</v>
      </c>
      <c r="H12" s="47" t="s">
        <v>342</v>
      </c>
      <c r="S12" s="47" t="s">
        <v>366</v>
      </c>
      <c r="U12" s="57">
        <v>0.41666666666666669</v>
      </c>
      <c r="V12" s="81" t="s">
        <v>91</v>
      </c>
      <c r="W12" s="71"/>
    </row>
    <row r="13" spans="1:23">
      <c r="A13" s="80" t="s">
        <v>367</v>
      </c>
      <c r="B13" s="47" t="s">
        <v>368</v>
      </c>
      <c r="C13" s="47" t="s">
        <v>369</v>
      </c>
      <c r="D13" s="47" t="s">
        <v>370</v>
      </c>
      <c r="E13" s="47" t="s">
        <v>371</v>
      </c>
      <c r="F13" s="47" t="s">
        <v>372</v>
      </c>
      <c r="G13" s="47" t="s">
        <v>342</v>
      </c>
      <c r="H13" s="47" t="s">
        <v>342</v>
      </c>
      <c r="I13" s="61" t="s">
        <v>373</v>
      </c>
      <c r="J13" s="61" t="s">
        <v>96</v>
      </c>
      <c r="K13" s="55" t="s">
        <v>374</v>
      </c>
      <c r="L13" s="60" t="s">
        <v>373</v>
      </c>
      <c r="M13" s="60" t="s">
        <v>96</v>
      </c>
      <c r="S13" s="47" t="s">
        <v>375</v>
      </c>
      <c r="U13" s="57">
        <v>0.41666666666666669</v>
      </c>
      <c r="V13" s="81" t="s">
        <v>91</v>
      </c>
      <c r="W13" s="71"/>
    </row>
    <row r="14" spans="1:23">
      <c r="A14" s="80" t="s">
        <v>376</v>
      </c>
      <c r="B14" s="47" t="s">
        <v>377</v>
      </c>
      <c r="C14" s="47" t="s">
        <v>377</v>
      </c>
      <c r="D14" s="47" t="s">
        <v>378</v>
      </c>
      <c r="E14" s="47" t="s">
        <v>379</v>
      </c>
      <c r="F14" s="47" t="s">
        <v>380</v>
      </c>
      <c r="G14" s="47" t="s">
        <v>342</v>
      </c>
      <c r="H14" s="47" t="s">
        <v>342</v>
      </c>
      <c r="I14" s="61" t="s">
        <v>103</v>
      </c>
      <c r="J14" s="61" t="s">
        <v>381</v>
      </c>
      <c r="K14" s="55" t="s">
        <v>105</v>
      </c>
      <c r="L14" s="60" t="s">
        <v>103</v>
      </c>
      <c r="M14" s="60" t="s">
        <v>381</v>
      </c>
      <c r="S14" s="47" t="s">
        <v>382</v>
      </c>
      <c r="U14" s="57">
        <v>0.83333333333333337</v>
      </c>
      <c r="V14" s="81"/>
      <c r="W14" s="71"/>
    </row>
    <row r="15" spans="1:23">
      <c r="A15" s="80" t="s">
        <v>383</v>
      </c>
      <c r="B15" s="47" t="s">
        <v>384</v>
      </c>
      <c r="C15" s="47" t="s">
        <v>385</v>
      </c>
      <c r="D15" s="47" t="s">
        <v>342</v>
      </c>
      <c r="E15" s="47" t="s">
        <v>342</v>
      </c>
      <c r="F15" s="47" t="s">
        <v>386</v>
      </c>
      <c r="G15" s="47" t="s">
        <v>342</v>
      </c>
      <c r="H15" s="47" t="s">
        <v>342</v>
      </c>
      <c r="S15" s="47" t="s">
        <v>387</v>
      </c>
      <c r="U15" s="58" t="s">
        <v>388</v>
      </c>
      <c r="V15" s="81"/>
      <c r="W15" s="71"/>
    </row>
    <row r="16" spans="1:23">
      <c r="A16" s="80" t="s">
        <v>389</v>
      </c>
      <c r="B16" s="47" t="s">
        <v>112</v>
      </c>
      <c r="C16" s="47" t="s">
        <v>390</v>
      </c>
      <c r="D16" s="47" t="s">
        <v>342</v>
      </c>
      <c r="E16" s="47" t="s">
        <v>342</v>
      </c>
      <c r="F16" s="47" t="s">
        <v>391</v>
      </c>
      <c r="G16" s="47" t="s">
        <v>342</v>
      </c>
      <c r="H16" s="47" t="s">
        <v>342</v>
      </c>
      <c r="S16" s="47" t="s">
        <v>392</v>
      </c>
      <c r="U16" s="58" t="s">
        <v>393</v>
      </c>
      <c r="V16" s="81"/>
      <c r="W16" s="71"/>
    </row>
    <row r="17" spans="1:23" ht="31.5">
      <c r="A17" s="80" t="s">
        <v>394</v>
      </c>
      <c r="B17" s="47" t="s">
        <v>395</v>
      </c>
      <c r="C17" s="47" t="s">
        <v>396</v>
      </c>
      <c r="D17" s="47" t="s">
        <v>397</v>
      </c>
      <c r="E17" s="47" t="s">
        <v>398</v>
      </c>
      <c r="F17" s="47" t="s">
        <v>399</v>
      </c>
      <c r="G17" s="47" t="s">
        <v>342</v>
      </c>
      <c r="H17" s="47" t="s">
        <v>342</v>
      </c>
      <c r="I17" s="61" t="s">
        <v>103</v>
      </c>
      <c r="J17" s="61" t="s">
        <v>381</v>
      </c>
      <c r="K17" s="59" t="s">
        <v>400</v>
      </c>
      <c r="L17" s="60" t="s">
        <v>103</v>
      </c>
      <c r="M17" s="60" t="s">
        <v>381</v>
      </c>
      <c r="S17" s="47" t="s">
        <v>401</v>
      </c>
      <c r="U17" s="57">
        <v>0.95833333333333337</v>
      </c>
      <c r="V17" s="81" t="s">
        <v>402</v>
      </c>
      <c r="W17" s="71"/>
    </row>
    <row r="18" spans="1:23">
      <c r="A18" s="80" t="s">
        <v>403</v>
      </c>
      <c r="B18" s="47" t="s">
        <v>404</v>
      </c>
      <c r="C18" s="47" t="s">
        <v>405</v>
      </c>
      <c r="D18" s="47" t="s">
        <v>406</v>
      </c>
      <c r="E18" s="47" t="s">
        <v>407</v>
      </c>
      <c r="F18" s="47" t="s">
        <v>408</v>
      </c>
      <c r="G18" s="47" t="s">
        <v>342</v>
      </c>
      <c r="H18" s="47" t="s">
        <v>342</v>
      </c>
      <c r="I18" s="61" t="s">
        <v>135</v>
      </c>
      <c r="J18" s="61" t="s">
        <v>136</v>
      </c>
      <c r="K18" s="55" t="s">
        <v>137</v>
      </c>
      <c r="L18" s="60" t="s">
        <v>135</v>
      </c>
      <c r="M18" s="60" t="s">
        <v>136</v>
      </c>
      <c r="S18" s="47" t="s">
        <v>409</v>
      </c>
      <c r="U18" s="57">
        <v>0.45833333333333331</v>
      </c>
      <c r="V18" s="81"/>
      <c r="W18" s="71"/>
    </row>
    <row r="19" spans="1:23">
      <c r="A19" s="80" t="s">
        <v>410</v>
      </c>
      <c r="B19" s="47" t="s">
        <v>411</v>
      </c>
      <c r="C19" s="47" t="s">
        <v>412</v>
      </c>
      <c r="D19" s="47" t="s">
        <v>342</v>
      </c>
      <c r="E19" s="47" t="s">
        <v>342</v>
      </c>
      <c r="F19" s="47" t="s">
        <v>413</v>
      </c>
      <c r="G19" s="47" t="s">
        <v>342</v>
      </c>
      <c r="H19" s="47" t="s">
        <v>342</v>
      </c>
      <c r="S19" s="47" t="s">
        <v>414</v>
      </c>
      <c r="U19" s="57">
        <v>0.41666666666666669</v>
      </c>
      <c r="V19" s="81" t="s">
        <v>142</v>
      </c>
      <c r="W19" s="71"/>
    </row>
    <row r="20" spans="1:23" ht="78.75">
      <c r="A20" s="80" t="s">
        <v>415</v>
      </c>
      <c r="B20" s="47" t="s">
        <v>144</v>
      </c>
      <c r="C20" s="47" t="s">
        <v>144</v>
      </c>
      <c r="D20" s="47" t="s">
        <v>416</v>
      </c>
      <c r="E20" s="47" t="s">
        <v>417</v>
      </c>
      <c r="F20" s="47" t="s">
        <v>418</v>
      </c>
      <c r="G20" s="47" t="s">
        <v>419</v>
      </c>
      <c r="H20" s="47" t="s">
        <v>420</v>
      </c>
      <c r="I20" s="61" t="s">
        <v>150</v>
      </c>
      <c r="J20" s="61" t="s">
        <v>421</v>
      </c>
      <c r="K20" s="55" t="s">
        <v>152</v>
      </c>
      <c r="L20" s="60" t="s">
        <v>150</v>
      </c>
      <c r="M20" s="60" t="s">
        <v>151</v>
      </c>
      <c r="N20" s="62" t="s">
        <v>153</v>
      </c>
      <c r="O20" s="62" t="s">
        <v>422</v>
      </c>
      <c r="P20" s="62" t="s">
        <v>155</v>
      </c>
      <c r="Q20" s="64" t="s">
        <v>153</v>
      </c>
      <c r="R20" s="64" t="s">
        <v>423</v>
      </c>
      <c r="S20" s="47" t="s">
        <v>424</v>
      </c>
      <c r="T20" s="65" t="s">
        <v>425</v>
      </c>
      <c r="U20" s="57">
        <v>0.70833333333333337</v>
      </c>
      <c r="V20" s="81"/>
      <c r="W20" s="71"/>
    </row>
    <row r="21" spans="1:23">
      <c r="A21" s="80" t="s">
        <v>426</v>
      </c>
      <c r="B21" s="47" t="s">
        <v>427</v>
      </c>
      <c r="C21" s="47" t="s">
        <v>427</v>
      </c>
      <c r="D21" s="47" t="s">
        <v>428</v>
      </c>
      <c r="E21" s="47" t="s">
        <v>429</v>
      </c>
      <c r="F21" s="47" t="s">
        <v>430</v>
      </c>
      <c r="G21" s="47" t="s">
        <v>342</v>
      </c>
      <c r="H21" s="47" t="s">
        <v>342</v>
      </c>
      <c r="I21" s="61" t="s">
        <v>431</v>
      </c>
      <c r="J21" s="61" t="s">
        <v>161</v>
      </c>
      <c r="K21" s="55" t="s">
        <v>162</v>
      </c>
      <c r="L21" s="60" t="s">
        <v>432</v>
      </c>
      <c r="M21" s="60" t="s">
        <v>161</v>
      </c>
      <c r="S21" s="47" t="s">
        <v>433</v>
      </c>
      <c r="U21" s="58" t="s">
        <v>434</v>
      </c>
      <c r="V21" s="81"/>
      <c r="W21" s="71"/>
    </row>
    <row r="22" spans="1:23">
      <c r="A22" s="82" t="s">
        <v>435</v>
      </c>
      <c r="B22" s="49" t="s">
        <v>436</v>
      </c>
      <c r="C22" s="49" t="s">
        <v>436</v>
      </c>
      <c r="D22" s="56" t="s">
        <v>437</v>
      </c>
      <c r="E22" s="56" t="s">
        <v>438</v>
      </c>
      <c r="F22" s="47" t="s">
        <v>439</v>
      </c>
      <c r="G22" s="47" t="s">
        <v>342</v>
      </c>
      <c r="H22" s="47" t="s">
        <v>342</v>
      </c>
      <c r="I22" s="61" t="s">
        <v>135</v>
      </c>
      <c r="J22" s="61" t="s">
        <v>440</v>
      </c>
      <c r="K22" s="55" t="s">
        <v>441</v>
      </c>
      <c r="L22" s="60" t="s">
        <v>135</v>
      </c>
      <c r="M22" s="60" t="s">
        <v>440</v>
      </c>
      <c r="S22" s="47" t="s">
        <v>442</v>
      </c>
      <c r="U22" s="57">
        <v>0.41666666666666669</v>
      </c>
      <c r="V22" s="81" t="s">
        <v>402</v>
      </c>
      <c r="W22" s="71"/>
    </row>
    <row r="23" spans="1:23" ht="31.5">
      <c r="A23" s="80" t="s">
        <v>443</v>
      </c>
      <c r="B23" s="47" t="s">
        <v>444</v>
      </c>
      <c r="C23" s="47" t="s">
        <v>445</v>
      </c>
      <c r="D23" s="47" t="s">
        <v>342</v>
      </c>
      <c r="E23" s="47" t="s">
        <v>342</v>
      </c>
      <c r="F23" s="47" t="s">
        <v>446</v>
      </c>
      <c r="G23" s="47" t="s">
        <v>447</v>
      </c>
      <c r="H23" s="47" t="s">
        <v>342</v>
      </c>
      <c r="I23" s="61" t="s">
        <v>431</v>
      </c>
      <c r="J23" s="61" t="s">
        <v>448</v>
      </c>
      <c r="K23" s="55" t="s">
        <v>449</v>
      </c>
      <c r="L23" s="60" t="s">
        <v>432</v>
      </c>
      <c r="M23" s="60" t="s">
        <v>448</v>
      </c>
      <c r="S23" s="48" t="s">
        <v>450</v>
      </c>
      <c r="T23" s="59"/>
      <c r="U23" s="48" t="s">
        <v>451</v>
      </c>
      <c r="V23" s="81"/>
      <c r="W23" s="71"/>
    </row>
    <row r="24" spans="1:23">
      <c r="A24" s="80" t="s">
        <v>452</v>
      </c>
      <c r="B24" s="47" t="s">
        <v>453</v>
      </c>
      <c r="C24" s="47" t="s">
        <v>454</v>
      </c>
      <c r="D24" s="47" t="s">
        <v>342</v>
      </c>
      <c r="E24" s="47" t="s">
        <v>342</v>
      </c>
      <c r="F24" s="47" t="s">
        <v>455</v>
      </c>
      <c r="G24" s="47" t="s">
        <v>342</v>
      </c>
      <c r="H24" s="47" t="s">
        <v>342</v>
      </c>
      <c r="I24" s="61" t="s">
        <v>431</v>
      </c>
      <c r="J24" s="61" t="s">
        <v>456</v>
      </c>
      <c r="L24" s="60" t="s">
        <v>432</v>
      </c>
      <c r="M24" s="60" t="s">
        <v>456</v>
      </c>
      <c r="S24" s="47" t="s">
        <v>457</v>
      </c>
      <c r="U24" s="57">
        <v>3.472222222222222E-3</v>
      </c>
      <c r="V24" s="81"/>
      <c r="W24" s="71"/>
    </row>
    <row r="25" spans="1:23" ht="16.5" thickBot="1">
      <c r="A25" s="83" t="s">
        <v>458</v>
      </c>
      <c r="B25" s="84" t="s">
        <v>459</v>
      </c>
      <c r="C25" s="84" t="s">
        <v>459</v>
      </c>
      <c r="D25" s="84" t="s">
        <v>342</v>
      </c>
      <c r="E25" s="84" t="s">
        <v>342</v>
      </c>
      <c r="F25" s="84" t="s">
        <v>460</v>
      </c>
      <c r="G25" s="84" t="s">
        <v>342</v>
      </c>
      <c r="H25" s="84" t="s">
        <v>342</v>
      </c>
      <c r="I25" s="85"/>
      <c r="J25" s="85"/>
      <c r="K25" s="86"/>
      <c r="L25" s="87"/>
      <c r="M25" s="87"/>
      <c r="N25" s="85"/>
      <c r="O25" s="85"/>
      <c r="P25" s="85"/>
      <c r="Q25" s="87"/>
      <c r="R25" s="87"/>
      <c r="S25" s="84" t="s">
        <v>457</v>
      </c>
      <c r="T25" s="86"/>
      <c r="U25" s="88">
        <v>0.375</v>
      </c>
      <c r="V25" s="89"/>
      <c r="W25" s="71"/>
    </row>
    <row r="26" spans="1:23">
      <c r="A26" s="72"/>
      <c r="B26" s="72"/>
      <c r="C26" s="72"/>
      <c r="D26" s="72"/>
      <c r="E26" s="72"/>
      <c r="F26" s="72"/>
      <c r="G26" s="72"/>
      <c r="H26" s="72"/>
      <c r="I26" s="73"/>
      <c r="J26" s="73"/>
      <c r="K26" s="74"/>
      <c r="L26" s="75"/>
      <c r="M26" s="75"/>
      <c r="N26" s="73"/>
      <c r="O26" s="73"/>
      <c r="P26" s="73"/>
      <c r="Q26" s="75"/>
      <c r="R26" s="75"/>
      <c r="S26" s="72"/>
      <c r="T26" s="74"/>
      <c r="U26" s="72"/>
      <c r="V26" s="72"/>
    </row>
  </sheetData>
  <mergeCells count="5">
    <mergeCell ref="N1:P1"/>
    <mergeCell ref="Q1:R1"/>
    <mergeCell ref="I1:K1"/>
    <mergeCell ref="L1:M1"/>
    <mergeCell ref="D1:H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2"/>
  <sheetViews>
    <sheetView workbookViewId="0">
      <selection activeCell="L25" sqref="L25"/>
    </sheetView>
  </sheetViews>
  <sheetFormatPr defaultRowHeight="16.5"/>
  <cols>
    <col min="2" max="2" width="14.375" bestFit="1" customWidth="1"/>
    <col min="3" max="3" width="12.625" bestFit="1" customWidth="1"/>
    <col min="4" max="4" width="11" bestFit="1" customWidth="1"/>
    <col min="5" max="5" width="9.125" bestFit="1" customWidth="1"/>
    <col min="9" max="9" width="6.5" bestFit="1" customWidth="1"/>
    <col min="10" max="10" width="23" bestFit="1" customWidth="1"/>
    <col min="11" max="12" width="15.25" bestFit="1" customWidth="1"/>
  </cols>
  <sheetData>
    <row r="4" spans="2:12">
      <c r="B4" s="182" t="s">
        <v>461</v>
      </c>
      <c r="C4" s="182" t="s">
        <v>462</v>
      </c>
      <c r="D4" s="182" t="s">
        <v>463</v>
      </c>
      <c r="I4" s="26" t="s">
        <v>464</v>
      </c>
      <c r="J4" s="26" t="s">
        <v>465</v>
      </c>
      <c r="K4" s="123" t="s">
        <v>466</v>
      </c>
      <c r="L4" s="26" t="s">
        <v>467</v>
      </c>
    </row>
    <row r="5" spans="2:12">
      <c r="B5" s="26" t="s">
        <v>468</v>
      </c>
      <c r="C5" s="41" t="s">
        <v>469</v>
      </c>
      <c r="D5" s="41" t="str">
        <f>_xlfn.IFNA(VLOOKUP(B5,FTP站台名稱IP資訊!$A:$D,4,0),"na")</f>
        <v>windows</v>
      </c>
      <c r="E5" t="s">
        <v>470</v>
      </c>
      <c r="I5" s="26" t="s">
        <v>464</v>
      </c>
      <c r="J5" s="26" t="s">
        <v>471</v>
      </c>
      <c r="K5" s="185" t="s">
        <v>472</v>
      </c>
      <c r="L5" s="26" t="s">
        <v>467</v>
      </c>
    </row>
    <row r="6" spans="2:12">
      <c r="B6" s="26" t="s">
        <v>473</v>
      </c>
      <c r="C6" s="41" t="s">
        <v>474</v>
      </c>
      <c r="D6" s="41" t="str">
        <f>_xlfn.IFNA(VLOOKUP(B6,FTP站台名稱IP資訊!$A:$D,4,0),"na")</f>
        <v>AS400</v>
      </c>
      <c r="E6" t="s">
        <v>475</v>
      </c>
      <c r="I6" s="26" t="s">
        <v>464</v>
      </c>
      <c r="J6" s="26" t="s">
        <v>476</v>
      </c>
      <c r="K6" s="184" t="s">
        <v>477</v>
      </c>
      <c r="L6" s="26" t="s">
        <v>467</v>
      </c>
    </row>
    <row r="7" spans="2:12">
      <c r="B7" s="26" t="s">
        <v>478</v>
      </c>
      <c r="C7" s="41" t="s">
        <v>479</v>
      </c>
      <c r="D7" s="41" t="str">
        <f>_xlfn.IFNA(VLOOKUP(B7,FTP站台名稱IP資訊!$A:$D,4,0),"na")</f>
        <v>R6(AIX5.3)</v>
      </c>
      <c r="I7" s="26" t="s">
        <v>464</v>
      </c>
      <c r="J7" s="26" t="s">
        <v>480</v>
      </c>
      <c r="K7" s="123" t="s">
        <v>481</v>
      </c>
      <c r="L7" s="26" t="s">
        <v>467</v>
      </c>
    </row>
    <row r="8" spans="2:12">
      <c r="B8" s="26" t="s">
        <v>482</v>
      </c>
      <c r="C8" s="164" t="s">
        <v>483</v>
      </c>
      <c r="D8" s="41" t="s">
        <v>484</v>
      </c>
      <c r="E8" t="s">
        <v>470</v>
      </c>
      <c r="I8" s="26" t="s">
        <v>464</v>
      </c>
      <c r="J8" s="26" t="s">
        <v>485</v>
      </c>
      <c r="K8" s="123" t="s">
        <v>486</v>
      </c>
      <c r="L8" s="26" t="s">
        <v>467</v>
      </c>
    </row>
    <row r="9" spans="2:12">
      <c r="B9" s="26" t="s">
        <v>487</v>
      </c>
      <c r="C9" s="164" t="s">
        <v>488</v>
      </c>
      <c r="D9" s="41" t="s">
        <v>489</v>
      </c>
      <c r="E9" t="s">
        <v>490</v>
      </c>
      <c r="I9" s="26" t="s">
        <v>464</v>
      </c>
      <c r="J9" s="26" t="s">
        <v>491</v>
      </c>
      <c r="K9" s="123" t="s">
        <v>492</v>
      </c>
      <c r="L9" s="26" t="s">
        <v>467</v>
      </c>
    </row>
    <row r="10" spans="2:12">
      <c r="B10" s="26" t="s">
        <v>493</v>
      </c>
      <c r="C10" s="164" t="s">
        <v>494</v>
      </c>
      <c r="D10" s="41" t="s">
        <v>484</v>
      </c>
      <c r="E10" t="s">
        <v>490</v>
      </c>
      <c r="I10" s="26" t="s">
        <v>464</v>
      </c>
      <c r="J10" s="26" t="s">
        <v>495</v>
      </c>
      <c r="K10" s="123" t="s">
        <v>486</v>
      </c>
      <c r="L10" s="26" t="s">
        <v>467</v>
      </c>
    </row>
    <row r="11" spans="2:12">
      <c r="B11" s="26" t="s">
        <v>496</v>
      </c>
      <c r="C11" s="189" t="s">
        <v>497</v>
      </c>
      <c r="D11" s="41" t="s">
        <v>484</v>
      </c>
      <c r="I11" s="26" t="s">
        <v>464</v>
      </c>
      <c r="J11" s="26" t="s">
        <v>498</v>
      </c>
      <c r="K11" s="123" t="s">
        <v>499</v>
      </c>
      <c r="L11" s="26" t="s">
        <v>467</v>
      </c>
    </row>
    <row r="12" spans="2:12">
      <c r="B12" s="26" t="s">
        <v>500</v>
      </c>
      <c r="C12" s="164" t="s">
        <v>501</v>
      </c>
      <c r="D12" s="41" t="s">
        <v>484</v>
      </c>
      <c r="I12" s="26" t="s">
        <v>464</v>
      </c>
      <c r="J12" s="26" t="s">
        <v>502</v>
      </c>
      <c r="K12" s="123" t="s">
        <v>486</v>
      </c>
      <c r="L12" s="26" t="s">
        <v>467</v>
      </c>
    </row>
    <row r="13" spans="2:12">
      <c r="B13" s="26" t="s">
        <v>503</v>
      </c>
      <c r="C13" s="164" t="s">
        <v>504</v>
      </c>
      <c r="D13" s="41" t="s">
        <v>489</v>
      </c>
      <c r="E13" t="s">
        <v>505</v>
      </c>
      <c r="I13" s="26" t="s">
        <v>464</v>
      </c>
      <c r="J13" s="26" t="s">
        <v>506</v>
      </c>
      <c r="K13" s="184" t="s">
        <v>507</v>
      </c>
      <c r="L13" s="26" t="s">
        <v>467</v>
      </c>
    </row>
    <row r="14" spans="2:12" ht="33">
      <c r="B14" s="26" t="s">
        <v>508</v>
      </c>
      <c r="C14" s="41" t="s">
        <v>44</v>
      </c>
      <c r="D14" s="41" t="str">
        <f>_xlfn.IFNA(VLOOKUP(B14,FTP站台名稱IP資訊!$A:$D,4,0),"na")</f>
        <v>windows</v>
      </c>
      <c r="I14" s="26" t="s">
        <v>464</v>
      </c>
      <c r="J14" s="26" t="s">
        <v>509</v>
      </c>
      <c r="K14" s="123" t="s">
        <v>486</v>
      </c>
      <c r="L14" s="26" t="s">
        <v>467</v>
      </c>
    </row>
    <row r="15" spans="2:12">
      <c r="B15" s="26" t="s">
        <v>510</v>
      </c>
      <c r="C15" s="41" t="s">
        <v>71</v>
      </c>
      <c r="D15" s="41" t="str">
        <f>_xlfn.IFNA(VLOOKUP(B15,FTP站台名稱IP資訊!$A:$D,4,0),"na")</f>
        <v>AS400</v>
      </c>
      <c r="I15" s="26" t="s">
        <v>464</v>
      </c>
      <c r="J15" s="26" t="s">
        <v>511</v>
      </c>
      <c r="K15" s="123" t="s">
        <v>466</v>
      </c>
      <c r="L15" s="26" t="s">
        <v>467</v>
      </c>
    </row>
    <row r="16" spans="2:12">
      <c r="B16" s="26" t="s">
        <v>512</v>
      </c>
      <c r="C16" s="191" t="s">
        <v>373</v>
      </c>
      <c r="D16" s="41" t="str">
        <f>_xlfn.IFNA(VLOOKUP(B16,FTP站台名稱IP資訊!$A:$D,4,0),"na")</f>
        <v>R6(AIX5.3)</v>
      </c>
    </row>
    <row r="17" spans="2:4">
      <c r="B17" s="26" t="s">
        <v>513</v>
      </c>
      <c r="C17" s="191" t="s">
        <v>103</v>
      </c>
      <c r="D17" s="41" t="str">
        <f>_xlfn.IFNA(VLOOKUP(B17,FTP站台名稱IP資訊!$A:$D,4,0),"na")</f>
        <v>AS400</v>
      </c>
    </row>
    <row r="18" spans="2:4">
      <c r="B18" s="26" t="s">
        <v>514</v>
      </c>
      <c r="C18" s="191" t="s">
        <v>135</v>
      </c>
      <c r="D18" s="41" t="str">
        <f>_xlfn.IFNA(VLOOKUP(B18,FTP站台名稱IP資訊!$A:$D,4,0),"na")</f>
        <v>R6(AIX5.3)</v>
      </c>
    </row>
    <row r="19" spans="2:4">
      <c r="B19" s="26" t="s">
        <v>515</v>
      </c>
      <c r="C19" s="191" t="s">
        <v>253</v>
      </c>
      <c r="D19" s="41" t="str">
        <f>_xlfn.IFNA(VLOOKUP(B19,FTP站台名稱IP資訊!$A:$D,4,0),"na")</f>
        <v>AS400</v>
      </c>
    </row>
    <row r="20" spans="2:4">
      <c r="B20" s="26" t="s">
        <v>516</v>
      </c>
      <c r="C20" s="41" t="s">
        <v>58</v>
      </c>
      <c r="D20" s="41" t="str">
        <f>_xlfn.IFNA(VLOOKUP(B20,FTP站台名稱IP資訊!$A:$D,4,0),"na")</f>
        <v>windows</v>
      </c>
    </row>
    <row r="21" spans="2:4">
      <c r="B21" s="26" t="s">
        <v>517</v>
      </c>
      <c r="C21" s="41" t="s">
        <v>61</v>
      </c>
      <c r="D21" s="41" t="str">
        <f>_xlfn.IFNA(VLOOKUP(B21,FTP站台名稱IP資訊!$A:$D,4,0),"na")</f>
        <v>AS400</v>
      </c>
    </row>
    <row r="22" spans="2:4">
      <c r="B22" s="186" t="s">
        <v>518</v>
      </c>
      <c r="C22" s="192" t="s">
        <v>519</v>
      </c>
      <c r="D22" s="41" t="s">
        <v>489</v>
      </c>
    </row>
  </sheetData>
  <phoneticPr fontId="2" type="noConversion"/>
  <conditionalFormatting sqref="D1:D1048576">
    <cfRule type="containsText" dxfId="40" priority="1" operator="containsText" text="NA">
      <formula>NOT(ISERROR(SEARCH("NA",D1)))</formula>
    </cfRule>
  </conditionalFormatting>
  <hyperlinks>
    <hyperlink ref="K5" r:id="rId1"/>
    <hyperlink ref="K6" r:id="rId2"/>
    <hyperlink ref="K13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H1" zoomScale="70" zoomScaleNormal="70" workbookViewId="0">
      <selection activeCell="K38" sqref="K38"/>
    </sheetView>
  </sheetViews>
  <sheetFormatPr defaultRowHeight="16.5"/>
  <cols>
    <col min="1" max="1" width="26.75" bestFit="1" customWidth="1"/>
    <col min="2" max="2" width="33" bestFit="1" customWidth="1"/>
    <col min="3" max="4" width="39.125" bestFit="1" customWidth="1"/>
    <col min="5" max="5" width="26.5" bestFit="1" customWidth="1"/>
    <col min="6" max="6" width="28.375" bestFit="1" customWidth="1"/>
    <col min="7" max="7" width="46.125" bestFit="1" customWidth="1"/>
    <col min="8" max="8" width="18.25" bestFit="1" customWidth="1"/>
    <col min="9" max="9" width="17" bestFit="1" customWidth="1"/>
    <col min="10" max="10" width="21.5" bestFit="1" customWidth="1"/>
    <col min="11" max="11" width="40.375" bestFit="1" customWidth="1"/>
    <col min="12" max="12" width="27" bestFit="1" customWidth="1"/>
    <col min="13" max="13" width="21.5" bestFit="1" customWidth="1"/>
    <col min="14" max="14" width="40.375" bestFit="1" customWidth="1"/>
    <col min="15" max="15" width="21.5" bestFit="1" customWidth="1"/>
    <col min="16" max="16" width="18.375" bestFit="1" customWidth="1"/>
    <col min="17" max="17" width="41.25" bestFit="1" customWidth="1"/>
    <col min="18" max="18" width="27.5" bestFit="1" customWidth="1"/>
    <col min="19" max="19" width="18.375" bestFit="1" customWidth="1"/>
    <col min="20" max="20" width="26.75" bestFit="1" customWidth="1"/>
    <col min="21" max="21" width="27.75" bestFit="1" customWidth="1"/>
    <col min="22" max="22" width="34.875" bestFit="1" customWidth="1"/>
    <col min="23" max="23" width="31.875" bestFit="1" customWidth="1"/>
  </cols>
  <sheetData>
    <row r="1" spans="1:23">
      <c r="A1" s="77" t="s">
        <v>272</v>
      </c>
      <c r="B1" s="76" t="s">
        <v>266</v>
      </c>
      <c r="C1" s="77" t="s">
        <v>267</v>
      </c>
      <c r="D1" s="77" t="s">
        <v>268</v>
      </c>
      <c r="E1" s="266" t="s">
        <v>269</v>
      </c>
      <c r="F1" s="266"/>
      <c r="G1" s="266"/>
      <c r="H1" s="266"/>
      <c r="I1" s="266"/>
      <c r="J1" s="264" t="s">
        <v>270</v>
      </c>
      <c r="K1" s="264"/>
      <c r="L1" s="264"/>
      <c r="M1" s="265" t="s">
        <v>271</v>
      </c>
      <c r="N1" s="265"/>
      <c r="O1" s="264" t="s">
        <v>270</v>
      </c>
      <c r="P1" s="264"/>
      <c r="Q1" s="264"/>
      <c r="R1" s="265" t="s">
        <v>271</v>
      </c>
      <c r="S1" s="265"/>
      <c r="T1" s="77" t="s">
        <v>272</v>
      </c>
      <c r="U1" s="78" t="s">
        <v>273</v>
      </c>
      <c r="V1" s="77" t="s">
        <v>274</v>
      </c>
      <c r="W1" s="79" t="s">
        <v>275</v>
      </c>
    </row>
    <row r="2" spans="1:23">
      <c r="A2" s="47"/>
      <c r="B2" s="80"/>
      <c r="C2" s="47"/>
      <c r="D2" s="47"/>
      <c r="E2" s="68"/>
      <c r="F2" s="68"/>
      <c r="G2" s="68"/>
      <c r="H2" s="68"/>
      <c r="I2" s="68"/>
      <c r="J2" s="69"/>
      <c r="K2" s="69"/>
      <c r="L2" s="69"/>
      <c r="M2" s="67"/>
      <c r="N2" s="67"/>
      <c r="O2" s="69"/>
      <c r="P2" s="69"/>
      <c r="Q2" s="69"/>
      <c r="R2" s="67"/>
      <c r="S2" s="67"/>
      <c r="T2" s="47"/>
      <c r="U2" s="65"/>
      <c r="V2" s="47"/>
      <c r="W2" s="81"/>
    </row>
    <row r="3" spans="1:23" ht="24">
      <c r="A3" s="91" t="s">
        <v>283</v>
      </c>
      <c r="B3" s="101" t="s">
        <v>266</v>
      </c>
      <c r="C3" s="91" t="s">
        <v>267</v>
      </c>
      <c r="D3" s="91" t="s">
        <v>268</v>
      </c>
      <c r="E3" s="102" t="s">
        <v>276</v>
      </c>
      <c r="F3" s="102" t="s">
        <v>277</v>
      </c>
      <c r="G3" s="102" t="s">
        <v>278</v>
      </c>
      <c r="H3" s="102" t="s">
        <v>279</v>
      </c>
      <c r="I3" s="102" t="s">
        <v>280</v>
      </c>
      <c r="J3" s="93" t="s">
        <v>19</v>
      </c>
      <c r="K3" s="93" t="s">
        <v>281</v>
      </c>
      <c r="L3" s="94" t="s">
        <v>21</v>
      </c>
      <c r="M3" s="95" t="s">
        <v>19</v>
      </c>
      <c r="N3" s="95" t="s">
        <v>281</v>
      </c>
      <c r="O3" s="96" t="s">
        <v>22</v>
      </c>
      <c r="P3" s="96" t="s">
        <v>520</v>
      </c>
      <c r="Q3" s="96" t="s">
        <v>521</v>
      </c>
      <c r="R3" s="97" t="s">
        <v>22</v>
      </c>
      <c r="S3" s="97" t="s">
        <v>520</v>
      </c>
      <c r="T3" s="91" t="s">
        <v>283</v>
      </c>
      <c r="U3" s="94" t="s">
        <v>284</v>
      </c>
      <c r="V3" s="91" t="s">
        <v>285</v>
      </c>
      <c r="W3" s="98" t="s">
        <v>275</v>
      </c>
    </row>
    <row r="4" spans="1:23">
      <c r="A4" s="47" t="s">
        <v>296</v>
      </c>
      <c r="B4" s="80" t="s">
        <v>286</v>
      </c>
      <c r="C4" s="47" t="s">
        <v>287</v>
      </c>
      <c r="D4" s="47" t="s">
        <v>288</v>
      </c>
      <c r="E4" s="47" t="s">
        <v>289</v>
      </c>
      <c r="F4" s="47" t="s">
        <v>290</v>
      </c>
      <c r="G4" s="47" t="s">
        <v>291</v>
      </c>
      <c r="H4" s="47" t="s">
        <v>292</v>
      </c>
      <c r="I4" s="47" t="s">
        <v>293</v>
      </c>
      <c r="J4" s="61" t="s">
        <v>44</v>
      </c>
      <c r="K4" s="61" t="s">
        <v>45</v>
      </c>
      <c r="L4" s="55" t="s">
        <v>46</v>
      </c>
      <c r="M4" s="60" t="s">
        <v>150</v>
      </c>
      <c r="N4" s="60" t="s">
        <v>45</v>
      </c>
      <c r="O4" s="61" t="s">
        <v>44</v>
      </c>
      <c r="P4" s="61" t="s">
        <v>45</v>
      </c>
      <c r="Q4" s="61" t="s">
        <v>47</v>
      </c>
      <c r="R4" s="60" t="s">
        <v>294</v>
      </c>
      <c r="S4" s="60" t="s">
        <v>295</v>
      </c>
      <c r="T4" s="47" t="s">
        <v>296</v>
      </c>
      <c r="U4" s="55"/>
      <c r="V4" s="57">
        <v>0.45833333333333331</v>
      </c>
      <c r="W4" s="81"/>
    </row>
    <row r="5" spans="1:23">
      <c r="A5" s="47" t="s">
        <v>305</v>
      </c>
      <c r="B5" s="80" t="s">
        <v>297</v>
      </c>
      <c r="C5" s="47" t="s">
        <v>287</v>
      </c>
      <c r="D5" s="47" t="s">
        <v>298</v>
      </c>
      <c r="E5" s="47" t="s">
        <v>299</v>
      </c>
      <c r="F5" s="47" t="s">
        <v>300</v>
      </c>
      <c r="G5" s="47" t="s">
        <v>301</v>
      </c>
      <c r="H5" s="47" t="s">
        <v>302</v>
      </c>
      <c r="I5" s="47" t="s">
        <v>303</v>
      </c>
      <c r="J5" s="61" t="s">
        <v>44</v>
      </c>
      <c r="K5" s="61" t="s">
        <v>45</v>
      </c>
      <c r="L5" s="55" t="s">
        <v>46</v>
      </c>
      <c r="M5" s="60" t="s">
        <v>150</v>
      </c>
      <c r="N5" s="60" t="s">
        <v>45</v>
      </c>
      <c r="O5" s="61" t="s">
        <v>44</v>
      </c>
      <c r="P5" s="61" t="s">
        <v>45</v>
      </c>
      <c r="Q5" s="61" t="s">
        <v>47</v>
      </c>
      <c r="R5" s="60" t="s">
        <v>304</v>
      </c>
      <c r="S5" s="60" t="s">
        <v>295</v>
      </c>
      <c r="T5" s="47" t="s">
        <v>305</v>
      </c>
      <c r="U5" s="55"/>
      <c r="V5" s="57">
        <v>0.58333333333333337</v>
      </c>
      <c r="W5" s="81"/>
    </row>
    <row r="6" spans="1:23">
      <c r="A6" s="47" t="s">
        <v>313</v>
      </c>
      <c r="B6" s="80" t="s">
        <v>306</v>
      </c>
      <c r="C6" s="47" t="s">
        <v>287</v>
      </c>
      <c r="D6" s="47" t="s">
        <v>307</v>
      </c>
      <c r="E6" s="47" t="s">
        <v>308</v>
      </c>
      <c r="F6" s="47" t="s">
        <v>309</v>
      </c>
      <c r="G6" s="47" t="s">
        <v>310</v>
      </c>
      <c r="H6" s="47" t="s">
        <v>311</v>
      </c>
      <c r="I6" s="47" t="s">
        <v>312</v>
      </c>
      <c r="J6" s="61" t="s">
        <v>44</v>
      </c>
      <c r="K6" s="61" t="s">
        <v>45</v>
      </c>
      <c r="L6" s="55" t="s">
        <v>46</v>
      </c>
      <c r="M6" s="60" t="s">
        <v>150</v>
      </c>
      <c r="N6" s="60" t="s">
        <v>45</v>
      </c>
      <c r="O6" s="61" t="s">
        <v>44</v>
      </c>
      <c r="P6" s="61" t="s">
        <v>45</v>
      </c>
      <c r="Q6" s="61" t="s">
        <v>47</v>
      </c>
      <c r="R6" s="60" t="s">
        <v>304</v>
      </c>
      <c r="S6" s="60" t="s">
        <v>295</v>
      </c>
      <c r="T6" s="47" t="s">
        <v>313</v>
      </c>
      <c r="U6" s="55"/>
      <c r="V6" s="57">
        <v>0.39583333333333331</v>
      </c>
      <c r="W6" s="81"/>
    </row>
    <row r="7" spans="1:23">
      <c r="A7" s="47" t="s">
        <v>321</v>
      </c>
      <c r="B7" s="80" t="s">
        <v>314</v>
      </c>
      <c r="C7" s="47" t="s">
        <v>288</v>
      </c>
      <c r="D7" s="47" t="s">
        <v>315</v>
      </c>
      <c r="E7" s="47" t="s">
        <v>316</v>
      </c>
      <c r="F7" s="47" t="s">
        <v>317</v>
      </c>
      <c r="G7" s="47" t="s">
        <v>318</v>
      </c>
      <c r="H7" s="47" t="s">
        <v>319</v>
      </c>
      <c r="I7" s="47" t="s">
        <v>320</v>
      </c>
      <c r="J7" s="61" t="s">
        <v>44</v>
      </c>
      <c r="K7" s="61" t="s">
        <v>45</v>
      </c>
      <c r="L7" s="55" t="s">
        <v>46</v>
      </c>
      <c r="M7" s="60" t="s">
        <v>150</v>
      </c>
      <c r="N7" s="60" t="s">
        <v>45</v>
      </c>
      <c r="O7" s="61" t="s">
        <v>44</v>
      </c>
      <c r="P7" s="61" t="s">
        <v>45</v>
      </c>
      <c r="Q7" s="61" t="s">
        <v>47</v>
      </c>
      <c r="R7" s="60" t="s">
        <v>304</v>
      </c>
      <c r="S7" s="60" t="s">
        <v>295</v>
      </c>
      <c r="T7" s="47" t="s">
        <v>321</v>
      </c>
      <c r="U7" s="55"/>
      <c r="V7" s="57">
        <v>0.64583333333333337</v>
      </c>
      <c r="W7" s="81"/>
    </row>
    <row r="8" spans="1:23">
      <c r="A8" s="47" t="s">
        <v>334</v>
      </c>
      <c r="B8" s="80" t="s">
        <v>322</v>
      </c>
      <c r="C8" s="47" t="s">
        <v>323</v>
      </c>
      <c r="D8" s="47" t="s">
        <v>323</v>
      </c>
      <c r="E8" s="47" t="s">
        <v>324</v>
      </c>
      <c r="F8" s="47" t="s">
        <v>325</v>
      </c>
      <c r="G8" s="47" t="s">
        <v>326</v>
      </c>
      <c r="H8" s="47" t="s">
        <v>327</v>
      </c>
      <c r="I8" s="47" t="s">
        <v>328</v>
      </c>
      <c r="J8" s="61" t="s">
        <v>58</v>
      </c>
      <c r="K8" s="61" t="s">
        <v>329</v>
      </c>
      <c r="L8" s="55" t="s">
        <v>330</v>
      </c>
      <c r="M8" s="60" t="s">
        <v>58</v>
      </c>
      <c r="N8" s="60" t="s">
        <v>329</v>
      </c>
      <c r="O8" s="70" t="s">
        <v>331</v>
      </c>
      <c r="P8" s="61" t="s">
        <v>332</v>
      </c>
      <c r="Q8" s="38" t="s">
        <v>333</v>
      </c>
      <c r="R8" s="63" t="s">
        <v>331</v>
      </c>
      <c r="S8" s="63" t="s">
        <v>332</v>
      </c>
      <c r="T8" s="47" t="s">
        <v>334</v>
      </c>
      <c r="U8" s="65" t="s">
        <v>335</v>
      </c>
      <c r="V8" s="57">
        <v>0.54166666666666663</v>
      </c>
      <c r="W8" s="81"/>
    </row>
    <row r="9" spans="1:23">
      <c r="A9" s="47" t="s">
        <v>344</v>
      </c>
      <c r="B9" s="80" t="s">
        <v>336</v>
      </c>
      <c r="C9" s="47" t="s">
        <v>337</v>
      </c>
      <c r="D9" s="47" t="s">
        <v>337</v>
      </c>
      <c r="E9" s="47" t="s">
        <v>338</v>
      </c>
      <c r="F9" s="47" t="s">
        <v>339</v>
      </c>
      <c r="G9" s="47" t="s">
        <v>340</v>
      </c>
      <c r="H9" s="47" t="s">
        <v>341</v>
      </c>
      <c r="I9" s="47" t="s">
        <v>342</v>
      </c>
      <c r="J9" s="61" t="s">
        <v>71</v>
      </c>
      <c r="K9" s="61" t="s">
        <v>72</v>
      </c>
      <c r="L9" s="55" t="s">
        <v>73</v>
      </c>
      <c r="M9" s="60" t="s">
        <v>343</v>
      </c>
      <c r="N9" s="60" t="s">
        <v>72</v>
      </c>
      <c r="O9" s="61"/>
      <c r="P9" s="61"/>
      <c r="Q9" s="61"/>
      <c r="R9" s="60"/>
      <c r="S9" s="60"/>
      <c r="T9" s="47" t="s">
        <v>344</v>
      </c>
      <c r="U9" s="55"/>
      <c r="V9" s="47" t="s">
        <v>345</v>
      </c>
      <c r="W9" s="81"/>
    </row>
    <row r="10" spans="1:23">
      <c r="A10" s="47" t="s">
        <v>351</v>
      </c>
      <c r="B10" s="80" t="s">
        <v>346</v>
      </c>
      <c r="C10" s="47" t="s">
        <v>74</v>
      </c>
      <c r="D10" s="47" t="s">
        <v>74</v>
      </c>
      <c r="E10" s="47" t="s">
        <v>342</v>
      </c>
      <c r="F10" s="47" t="s">
        <v>342</v>
      </c>
      <c r="G10" s="47" t="s">
        <v>347</v>
      </c>
      <c r="H10" s="47" t="s">
        <v>348</v>
      </c>
      <c r="I10" s="47" t="s">
        <v>342</v>
      </c>
      <c r="J10" s="61"/>
      <c r="K10" s="61"/>
      <c r="L10" s="55"/>
      <c r="M10" s="60"/>
      <c r="N10" s="60"/>
      <c r="O10" s="61" t="s">
        <v>343</v>
      </c>
      <c r="P10" s="61" t="s">
        <v>349</v>
      </c>
      <c r="Q10" s="61" t="s">
        <v>350</v>
      </c>
      <c r="R10" s="63" t="s">
        <v>343</v>
      </c>
      <c r="S10" s="63" t="s">
        <v>349</v>
      </c>
      <c r="T10" s="47" t="s">
        <v>351</v>
      </c>
      <c r="U10" s="65" t="s">
        <v>352</v>
      </c>
      <c r="V10" s="47" t="s">
        <v>353</v>
      </c>
      <c r="W10" s="81"/>
    </row>
    <row r="11" spans="1:23">
      <c r="A11" s="47" t="s">
        <v>361</v>
      </c>
      <c r="B11" s="80" t="s">
        <v>354</v>
      </c>
      <c r="C11" s="47" t="s">
        <v>355</v>
      </c>
      <c r="D11" s="47" t="s">
        <v>355</v>
      </c>
      <c r="E11" s="47" t="s">
        <v>342</v>
      </c>
      <c r="F11" s="47" t="s">
        <v>342</v>
      </c>
      <c r="G11" s="47" t="s">
        <v>356</v>
      </c>
      <c r="H11" s="47" t="s">
        <v>357</v>
      </c>
      <c r="I11" s="47" t="s">
        <v>342</v>
      </c>
      <c r="J11" s="61"/>
      <c r="K11" s="61"/>
      <c r="L11" s="55"/>
      <c r="M11" s="60"/>
      <c r="N11" s="60"/>
      <c r="O11" s="61" t="s">
        <v>150</v>
      </c>
      <c r="P11" s="61" t="s">
        <v>358</v>
      </c>
      <c r="Q11" s="61" t="s">
        <v>359</v>
      </c>
      <c r="R11" s="60" t="s">
        <v>304</v>
      </c>
      <c r="S11" s="60" t="s">
        <v>360</v>
      </c>
      <c r="T11" s="47" t="s">
        <v>361</v>
      </c>
      <c r="U11" s="55"/>
      <c r="V11" s="57">
        <v>0.41666666666666669</v>
      </c>
      <c r="W11" s="81" t="s">
        <v>85</v>
      </c>
    </row>
    <row r="12" spans="1:23">
      <c r="A12" s="47" t="s">
        <v>366</v>
      </c>
      <c r="B12" s="80" t="s">
        <v>362</v>
      </c>
      <c r="C12" s="47" t="s">
        <v>363</v>
      </c>
      <c r="D12" s="47" t="s">
        <v>364</v>
      </c>
      <c r="E12" s="47" t="s">
        <v>342</v>
      </c>
      <c r="F12" s="47" t="s">
        <v>342</v>
      </c>
      <c r="G12" s="47" t="s">
        <v>365</v>
      </c>
      <c r="H12" s="47" t="s">
        <v>342</v>
      </c>
      <c r="I12" s="47" t="s">
        <v>342</v>
      </c>
      <c r="J12" s="61"/>
      <c r="K12" s="61"/>
      <c r="L12" s="55"/>
      <c r="M12" s="60"/>
      <c r="N12" s="60"/>
      <c r="O12" s="61"/>
      <c r="P12" s="61"/>
      <c r="Q12" s="61"/>
      <c r="R12" s="60"/>
      <c r="S12" s="60"/>
      <c r="T12" s="47" t="s">
        <v>366</v>
      </c>
      <c r="U12" s="55"/>
      <c r="V12" s="57">
        <v>0.41666666666666669</v>
      </c>
      <c r="W12" s="81" t="s">
        <v>91</v>
      </c>
    </row>
    <row r="13" spans="1:23">
      <c r="A13" s="47" t="s">
        <v>375</v>
      </c>
      <c r="B13" s="80" t="s">
        <v>367</v>
      </c>
      <c r="C13" s="47" t="s">
        <v>368</v>
      </c>
      <c r="D13" s="47" t="s">
        <v>369</v>
      </c>
      <c r="E13" s="47" t="s">
        <v>370</v>
      </c>
      <c r="F13" s="47" t="s">
        <v>371</v>
      </c>
      <c r="G13" s="47" t="s">
        <v>372</v>
      </c>
      <c r="H13" s="47" t="s">
        <v>342</v>
      </c>
      <c r="I13" s="47" t="s">
        <v>342</v>
      </c>
      <c r="J13" s="61" t="s">
        <v>373</v>
      </c>
      <c r="K13" s="61" t="s">
        <v>96</v>
      </c>
      <c r="L13" s="55" t="s">
        <v>374</v>
      </c>
      <c r="M13" s="60" t="s">
        <v>373</v>
      </c>
      <c r="N13" s="60" t="s">
        <v>96</v>
      </c>
      <c r="O13" s="61"/>
      <c r="P13" s="61"/>
      <c r="Q13" s="61"/>
      <c r="R13" s="60"/>
      <c r="S13" s="60"/>
      <c r="T13" s="47" t="s">
        <v>375</v>
      </c>
      <c r="U13" s="55"/>
      <c r="V13" s="57">
        <v>0.41666666666666669</v>
      </c>
      <c r="W13" s="81" t="s">
        <v>91</v>
      </c>
    </row>
    <row r="14" spans="1:23">
      <c r="A14" s="47" t="s">
        <v>382</v>
      </c>
      <c r="B14" s="80" t="s">
        <v>376</v>
      </c>
      <c r="C14" s="47" t="s">
        <v>377</v>
      </c>
      <c r="D14" s="47" t="s">
        <v>377</v>
      </c>
      <c r="E14" s="47" t="s">
        <v>378</v>
      </c>
      <c r="F14" s="47" t="s">
        <v>379</v>
      </c>
      <c r="G14" s="47" t="s">
        <v>380</v>
      </c>
      <c r="H14" s="47" t="s">
        <v>342</v>
      </c>
      <c r="I14" s="47" t="s">
        <v>342</v>
      </c>
      <c r="J14" s="61" t="s">
        <v>103</v>
      </c>
      <c r="K14" s="61" t="s">
        <v>381</v>
      </c>
      <c r="L14" s="55" t="s">
        <v>105</v>
      </c>
      <c r="M14" s="60" t="s">
        <v>103</v>
      </c>
      <c r="N14" s="60" t="s">
        <v>381</v>
      </c>
      <c r="O14" s="61"/>
      <c r="P14" s="61"/>
      <c r="Q14" s="61"/>
      <c r="R14" s="60"/>
      <c r="S14" s="60"/>
      <c r="T14" s="47" t="s">
        <v>382</v>
      </c>
      <c r="U14" s="55"/>
      <c r="V14" s="57">
        <v>0.83333333333333337</v>
      </c>
      <c r="W14" s="81"/>
    </row>
    <row r="15" spans="1:23">
      <c r="A15" s="47" t="s">
        <v>387</v>
      </c>
      <c r="B15" s="80" t="s">
        <v>383</v>
      </c>
      <c r="C15" s="47" t="s">
        <v>384</v>
      </c>
      <c r="D15" s="47" t="s">
        <v>385</v>
      </c>
      <c r="E15" s="47" t="s">
        <v>342</v>
      </c>
      <c r="F15" s="47" t="s">
        <v>342</v>
      </c>
      <c r="G15" s="47" t="s">
        <v>386</v>
      </c>
      <c r="H15" s="47" t="s">
        <v>342</v>
      </c>
      <c r="I15" s="47" t="s">
        <v>342</v>
      </c>
      <c r="J15" s="61"/>
      <c r="K15" s="61"/>
      <c r="L15" s="55"/>
      <c r="M15" s="60"/>
      <c r="N15" s="60"/>
      <c r="O15" s="61"/>
      <c r="P15" s="61"/>
      <c r="Q15" s="61"/>
      <c r="R15" s="60"/>
      <c r="S15" s="60"/>
      <c r="T15" s="47" t="s">
        <v>387</v>
      </c>
      <c r="U15" s="55"/>
      <c r="V15" s="58" t="s">
        <v>388</v>
      </c>
      <c r="W15" s="81"/>
    </row>
    <row r="16" spans="1:23">
      <c r="A16" s="47" t="s">
        <v>392</v>
      </c>
      <c r="B16" s="80" t="s">
        <v>389</v>
      </c>
      <c r="C16" s="47" t="s">
        <v>112</v>
      </c>
      <c r="D16" s="47" t="s">
        <v>390</v>
      </c>
      <c r="E16" s="47" t="s">
        <v>342</v>
      </c>
      <c r="F16" s="47" t="s">
        <v>342</v>
      </c>
      <c r="G16" s="47" t="s">
        <v>391</v>
      </c>
      <c r="H16" s="47" t="s">
        <v>342</v>
      </c>
      <c r="I16" s="47" t="s">
        <v>342</v>
      </c>
      <c r="J16" s="61"/>
      <c r="K16" s="61"/>
      <c r="L16" s="55"/>
      <c r="M16" s="60"/>
      <c r="N16" s="60"/>
      <c r="O16" s="61"/>
      <c r="P16" s="61"/>
      <c r="Q16" s="61"/>
      <c r="R16" s="60"/>
      <c r="S16" s="60"/>
      <c r="T16" s="47" t="s">
        <v>392</v>
      </c>
      <c r="U16" s="55"/>
      <c r="V16" s="58" t="s">
        <v>393</v>
      </c>
      <c r="W16" s="81"/>
    </row>
    <row r="17" spans="1:23">
      <c r="A17" s="47" t="s">
        <v>401</v>
      </c>
      <c r="B17" s="80" t="s">
        <v>394</v>
      </c>
      <c r="C17" s="47" t="s">
        <v>395</v>
      </c>
      <c r="D17" s="47" t="s">
        <v>396</v>
      </c>
      <c r="E17" s="47" t="s">
        <v>397</v>
      </c>
      <c r="F17" s="47" t="s">
        <v>398</v>
      </c>
      <c r="G17" s="47" t="s">
        <v>399</v>
      </c>
      <c r="H17" s="47" t="s">
        <v>342</v>
      </c>
      <c r="I17" s="47" t="s">
        <v>342</v>
      </c>
      <c r="J17" s="61" t="s">
        <v>103</v>
      </c>
      <c r="K17" s="61" t="s">
        <v>381</v>
      </c>
      <c r="L17" s="55" t="s">
        <v>400</v>
      </c>
      <c r="M17" s="60" t="s">
        <v>103</v>
      </c>
      <c r="N17" s="60" t="s">
        <v>381</v>
      </c>
      <c r="O17" s="61"/>
      <c r="P17" s="61"/>
      <c r="Q17" s="61"/>
      <c r="R17" s="60"/>
      <c r="S17" s="60"/>
      <c r="T17" s="47" t="s">
        <v>401</v>
      </c>
      <c r="U17" s="55"/>
      <c r="V17" s="57">
        <v>0.95833333333333337</v>
      </c>
      <c r="W17" s="81" t="s">
        <v>402</v>
      </c>
    </row>
    <row r="18" spans="1:23">
      <c r="A18" s="47" t="s">
        <v>409</v>
      </c>
      <c r="B18" s="80" t="s">
        <v>403</v>
      </c>
      <c r="C18" s="47" t="s">
        <v>404</v>
      </c>
      <c r="D18" s="47" t="s">
        <v>405</v>
      </c>
      <c r="E18" s="47" t="s">
        <v>406</v>
      </c>
      <c r="F18" s="47" t="s">
        <v>407</v>
      </c>
      <c r="G18" s="47" t="s">
        <v>408</v>
      </c>
      <c r="H18" s="47" t="s">
        <v>342</v>
      </c>
      <c r="I18" s="47" t="s">
        <v>342</v>
      </c>
      <c r="J18" s="61" t="s">
        <v>135</v>
      </c>
      <c r="K18" s="61" t="s">
        <v>136</v>
      </c>
      <c r="L18" s="55" t="s">
        <v>137</v>
      </c>
      <c r="M18" s="60" t="s">
        <v>135</v>
      </c>
      <c r="N18" s="60" t="s">
        <v>136</v>
      </c>
      <c r="O18" s="61"/>
      <c r="P18" s="61"/>
      <c r="Q18" s="61"/>
      <c r="R18" s="60"/>
      <c r="S18" s="60"/>
      <c r="T18" s="47" t="s">
        <v>409</v>
      </c>
      <c r="U18" s="55"/>
      <c r="V18" s="57">
        <v>0.45833333333333331</v>
      </c>
      <c r="W18" s="81"/>
    </row>
    <row r="19" spans="1:23">
      <c r="A19" s="47" t="s">
        <v>414</v>
      </c>
      <c r="B19" s="80" t="s">
        <v>410</v>
      </c>
      <c r="C19" s="47" t="s">
        <v>411</v>
      </c>
      <c r="D19" s="47" t="s">
        <v>412</v>
      </c>
      <c r="E19" s="47" t="s">
        <v>342</v>
      </c>
      <c r="F19" s="47" t="s">
        <v>342</v>
      </c>
      <c r="G19" s="47" t="s">
        <v>413</v>
      </c>
      <c r="H19" s="47" t="s">
        <v>342</v>
      </c>
      <c r="I19" s="47" t="s">
        <v>342</v>
      </c>
      <c r="J19" s="61"/>
      <c r="K19" s="61"/>
      <c r="L19" s="55"/>
      <c r="M19" s="60"/>
      <c r="N19" s="60"/>
      <c r="O19" s="61"/>
      <c r="P19" s="61"/>
      <c r="Q19" s="61"/>
      <c r="R19" s="60"/>
      <c r="S19" s="60"/>
      <c r="T19" s="47" t="s">
        <v>414</v>
      </c>
      <c r="U19" s="55"/>
      <c r="V19" s="57">
        <v>0.41666666666666669</v>
      </c>
      <c r="W19" s="81" t="s">
        <v>142</v>
      </c>
    </row>
    <row r="20" spans="1:23">
      <c r="A20" s="47" t="s">
        <v>424</v>
      </c>
      <c r="B20" s="80" t="s">
        <v>415</v>
      </c>
      <c r="C20" s="47" t="s">
        <v>144</v>
      </c>
      <c r="D20" s="47" t="s">
        <v>144</v>
      </c>
      <c r="E20" s="47" t="s">
        <v>416</v>
      </c>
      <c r="F20" s="47" t="s">
        <v>417</v>
      </c>
      <c r="G20" s="47" t="s">
        <v>418</v>
      </c>
      <c r="H20" s="47" t="s">
        <v>419</v>
      </c>
      <c r="I20" s="47" t="s">
        <v>420</v>
      </c>
      <c r="J20" s="61" t="s">
        <v>150</v>
      </c>
      <c r="K20" s="61" t="s">
        <v>421</v>
      </c>
      <c r="L20" s="55" t="s">
        <v>152</v>
      </c>
      <c r="M20" s="60" t="s">
        <v>150</v>
      </c>
      <c r="N20" s="60" t="s">
        <v>151</v>
      </c>
      <c r="O20" s="61" t="s">
        <v>153</v>
      </c>
      <c r="P20" s="61" t="s">
        <v>422</v>
      </c>
      <c r="Q20" s="61" t="s">
        <v>155</v>
      </c>
      <c r="R20" s="63" t="s">
        <v>153</v>
      </c>
      <c r="S20" s="63" t="s">
        <v>423</v>
      </c>
      <c r="T20" s="47" t="s">
        <v>424</v>
      </c>
      <c r="U20" s="65" t="s">
        <v>425</v>
      </c>
      <c r="V20" s="57">
        <v>0.70833333333333337</v>
      </c>
      <c r="W20" s="81"/>
    </row>
    <row r="21" spans="1:23">
      <c r="A21" s="47" t="s">
        <v>433</v>
      </c>
      <c r="B21" s="80" t="s">
        <v>426</v>
      </c>
      <c r="C21" s="47" t="s">
        <v>427</v>
      </c>
      <c r="D21" s="47" t="s">
        <v>427</v>
      </c>
      <c r="E21" s="47" t="s">
        <v>428</v>
      </c>
      <c r="F21" s="47" t="s">
        <v>429</v>
      </c>
      <c r="G21" s="47" t="s">
        <v>430</v>
      </c>
      <c r="H21" s="47" t="s">
        <v>342</v>
      </c>
      <c r="I21" s="47" t="s">
        <v>342</v>
      </c>
      <c r="J21" s="61" t="s">
        <v>431</v>
      </c>
      <c r="K21" s="61" t="s">
        <v>161</v>
      </c>
      <c r="L21" s="55" t="s">
        <v>162</v>
      </c>
      <c r="M21" s="60" t="s">
        <v>432</v>
      </c>
      <c r="N21" s="60" t="s">
        <v>161</v>
      </c>
      <c r="O21" s="61"/>
      <c r="P21" s="61"/>
      <c r="Q21" s="61"/>
      <c r="R21" s="60"/>
      <c r="S21" s="60"/>
      <c r="T21" s="47" t="s">
        <v>433</v>
      </c>
      <c r="U21" s="55"/>
      <c r="V21" s="58" t="s">
        <v>434</v>
      </c>
      <c r="W21" s="81"/>
    </row>
    <row r="22" spans="1:23">
      <c r="A22" s="47" t="s">
        <v>442</v>
      </c>
      <c r="B22" s="82" t="s">
        <v>522</v>
      </c>
      <c r="C22" s="49" t="s">
        <v>436</v>
      </c>
      <c r="D22" s="49" t="s">
        <v>436</v>
      </c>
      <c r="E22" s="56" t="s">
        <v>437</v>
      </c>
      <c r="F22" s="56" t="s">
        <v>438</v>
      </c>
      <c r="G22" s="47" t="s">
        <v>439</v>
      </c>
      <c r="H22" s="47" t="s">
        <v>342</v>
      </c>
      <c r="I22" s="47" t="s">
        <v>342</v>
      </c>
      <c r="J22" s="61" t="s">
        <v>135</v>
      </c>
      <c r="K22" s="61" t="s">
        <v>440</v>
      </c>
      <c r="L22" s="55" t="s">
        <v>441</v>
      </c>
      <c r="M22" s="60" t="s">
        <v>135</v>
      </c>
      <c r="N22" s="60" t="s">
        <v>440</v>
      </c>
      <c r="O22" s="61"/>
      <c r="P22" s="61"/>
      <c r="Q22" s="61"/>
      <c r="R22" s="60"/>
      <c r="S22" s="60"/>
      <c r="T22" s="47" t="s">
        <v>442</v>
      </c>
      <c r="U22" s="55"/>
      <c r="V22" s="57">
        <v>0.41666666666666669</v>
      </c>
      <c r="W22" s="81" t="s">
        <v>402</v>
      </c>
    </row>
    <row r="23" spans="1:23">
      <c r="A23" s="47" t="s">
        <v>450</v>
      </c>
      <c r="B23" s="80" t="s">
        <v>443</v>
      </c>
      <c r="C23" s="47" t="s">
        <v>444</v>
      </c>
      <c r="D23" s="47" t="s">
        <v>445</v>
      </c>
      <c r="E23" s="47" t="s">
        <v>342</v>
      </c>
      <c r="F23" s="47" t="s">
        <v>342</v>
      </c>
      <c r="G23" s="47" t="s">
        <v>446</v>
      </c>
      <c r="H23" s="47" t="s">
        <v>447</v>
      </c>
      <c r="I23" s="47" t="s">
        <v>342</v>
      </c>
      <c r="J23" s="61" t="s">
        <v>431</v>
      </c>
      <c r="K23" s="61" t="s">
        <v>448</v>
      </c>
      <c r="L23" s="55" t="s">
        <v>449</v>
      </c>
      <c r="M23" s="60" t="s">
        <v>432</v>
      </c>
      <c r="N23" s="60" t="s">
        <v>448</v>
      </c>
      <c r="O23" s="61"/>
      <c r="P23" s="61"/>
      <c r="Q23" s="61"/>
      <c r="R23" s="60"/>
      <c r="S23" s="60"/>
      <c r="T23" s="47" t="s">
        <v>450</v>
      </c>
      <c r="U23" s="55"/>
      <c r="V23" s="47" t="s">
        <v>451</v>
      </c>
      <c r="W23" s="81"/>
    </row>
    <row r="24" spans="1:23">
      <c r="A24" s="47" t="s">
        <v>457</v>
      </c>
      <c r="B24" s="80" t="s">
        <v>452</v>
      </c>
      <c r="C24" s="47" t="s">
        <v>453</v>
      </c>
      <c r="D24" s="47" t="s">
        <v>454</v>
      </c>
      <c r="E24" s="47" t="s">
        <v>342</v>
      </c>
      <c r="F24" s="47" t="s">
        <v>342</v>
      </c>
      <c r="G24" s="47" t="s">
        <v>455</v>
      </c>
      <c r="H24" s="47" t="s">
        <v>342</v>
      </c>
      <c r="I24" s="47" t="s">
        <v>342</v>
      </c>
      <c r="J24" s="61" t="s">
        <v>431</v>
      </c>
      <c r="K24" s="61" t="s">
        <v>456</v>
      </c>
      <c r="L24" s="55"/>
      <c r="M24" s="60" t="s">
        <v>432</v>
      </c>
      <c r="N24" s="60" t="s">
        <v>456</v>
      </c>
      <c r="O24" s="61"/>
      <c r="P24" s="61"/>
      <c r="Q24" s="61"/>
      <c r="R24" s="60"/>
      <c r="S24" s="60"/>
      <c r="T24" s="47" t="s">
        <v>457</v>
      </c>
      <c r="U24" s="55"/>
      <c r="V24" s="57">
        <v>3.472222222222222E-3</v>
      </c>
      <c r="W24" s="81"/>
    </row>
    <row r="25" spans="1:23" ht="17.25" thickBot="1">
      <c r="A25" s="84" t="s">
        <v>457</v>
      </c>
      <c r="B25" s="83" t="s">
        <v>458</v>
      </c>
      <c r="C25" s="84" t="s">
        <v>459</v>
      </c>
      <c r="D25" s="84" t="s">
        <v>459</v>
      </c>
      <c r="E25" s="84" t="s">
        <v>342</v>
      </c>
      <c r="F25" s="84" t="s">
        <v>342</v>
      </c>
      <c r="G25" s="84" t="s">
        <v>460</v>
      </c>
      <c r="H25" s="84" t="s">
        <v>342</v>
      </c>
      <c r="I25" s="84" t="s">
        <v>342</v>
      </c>
      <c r="J25" s="85"/>
      <c r="K25" s="85"/>
      <c r="L25" s="86"/>
      <c r="M25" s="87"/>
      <c r="N25" s="87"/>
      <c r="O25" s="85"/>
      <c r="P25" s="85"/>
      <c r="Q25" s="85"/>
      <c r="R25" s="87"/>
      <c r="S25" s="87"/>
      <c r="T25" s="84" t="s">
        <v>457</v>
      </c>
      <c r="U25" s="86"/>
      <c r="V25" s="88">
        <v>0.375</v>
      </c>
      <c r="W25" s="89"/>
    </row>
  </sheetData>
  <mergeCells count="5">
    <mergeCell ref="E1:I1"/>
    <mergeCell ref="J1:L1"/>
    <mergeCell ref="M1:N1"/>
    <mergeCell ref="O1:Q1"/>
    <mergeCell ref="R1:S1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F16" sqref="F16"/>
    </sheetView>
  </sheetViews>
  <sheetFormatPr defaultRowHeight="16.5"/>
  <cols>
    <col min="1" max="1" width="24" style="108" bestFit="1" customWidth="1"/>
    <col min="2" max="2" width="18.875" style="108" bestFit="1" customWidth="1"/>
    <col min="3" max="3" width="18.875" style="108" customWidth="1"/>
    <col min="4" max="4" width="6" style="108" bestFit="1" customWidth="1"/>
    <col min="5" max="5" width="30.125" style="108" bestFit="1" customWidth="1"/>
    <col min="6" max="7" width="7" style="108" bestFit="1" customWidth="1"/>
    <col min="8" max="8" width="6.75" style="108" bestFit="1" customWidth="1"/>
    <col min="9" max="9" width="94.375" style="108" customWidth="1"/>
    <col min="10" max="16384" width="9" style="108"/>
  </cols>
  <sheetData>
    <row r="1" spans="1:9" ht="33">
      <c r="A1" s="103" t="s">
        <v>523</v>
      </c>
      <c r="B1" s="104" t="s">
        <v>524</v>
      </c>
      <c r="C1" s="103" t="s">
        <v>523</v>
      </c>
      <c r="D1" s="105" t="s">
        <v>525</v>
      </c>
      <c r="E1" s="104" t="s">
        <v>526</v>
      </c>
      <c r="F1" s="106" t="s">
        <v>527</v>
      </c>
      <c r="G1" s="106" t="s">
        <v>528</v>
      </c>
      <c r="H1" s="107" t="s">
        <v>529</v>
      </c>
      <c r="I1" s="107" t="s">
        <v>530</v>
      </c>
    </row>
    <row r="2" spans="1:9">
      <c r="A2" s="109" t="s">
        <v>531</v>
      </c>
      <c r="B2" s="109" t="s">
        <v>532</v>
      </c>
      <c r="C2" s="109" t="s">
        <v>531</v>
      </c>
      <c r="D2" s="109" t="s">
        <v>533</v>
      </c>
      <c r="E2" s="109" t="s">
        <v>534</v>
      </c>
      <c r="F2" s="109" t="s">
        <v>535</v>
      </c>
      <c r="G2" s="109" t="s">
        <v>535</v>
      </c>
      <c r="H2" s="109" t="s">
        <v>29</v>
      </c>
      <c r="I2" s="109" t="s">
        <v>536</v>
      </c>
    </row>
    <row r="3" spans="1:9">
      <c r="A3" s="110" t="s">
        <v>98</v>
      </c>
      <c r="B3" s="109" t="s">
        <v>537</v>
      </c>
      <c r="C3" s="110" t="s">
        <v>98</v>
      </c>
      <c r="D3" s="109" t="s">
        <v>533</v>
      </c>
      <c r="E3" s="109" t="s">
        <v>538</v>
      </c>
      <c r="F3" s="109" t="s">
        <v>539</v>
      </c>
      <c r="G3" s="109" t="s">
        <v>539</v>
      </c>
      <c r="H3" s="109" t="s">
        <v>540</v>
      </c>
      <c r="I3" s="109" t="s">
        <v>100</v>
      </c>
    </row>
    <row r="4" spans="1:9">
      <c r="A4" s="110" t="s">
        <v>25</v>
      </c>
      <c r="B4" s="109" t="s">
        <v>541</v>
      </c>
      <c r="C4" s="110" t="s">
        <v>25</v>
      </c>
      <c r="D4" s="109" t="s">
        <v>533</v>
      </c>
      <c r="E4" s="109" t="s">
        <v>542</v>
      </c>
      <c r="F4" s="109" t="s">
        <v>535</v>
      </c>
      <c r="G4" s="109" t="s">
        <v>535</v>
      </c>
      <c r="H4" s="109" t="s">
        <v>29</v>
      </c>
      <c r="I4" s="109" t="s">
        <v>543</v>
      </c>
    </row>
    <row r="5" spans="1:9">
      <c r="A5" s="110" t="s">
        <v>25</v>
      </c>
      <c r="B5" s="109" t="s">
        <v>544</v>
      </c>
      <c r="C5" s="110" t="s">
        <v>25</v>
      </c>
      <c r="D5" s="109" t="s">
        <v>533</v>
      </c>
      <c r="E5" s="109" t="s">
        <v>545</v>
      </c>
      <c r="F5" s="109" t="s">
        <v>535</v>
      </c>
      <c r="G5" s="109" t="s">
        <v>535</v>
      </c>
      <c r="H5" s="109" t="s">
        <v>29</v>
      </c>
      <c r="I5" s="109" t="s">
        <v>543</v>
      </c>
    </row>
    <row r="6" spans="1:9">
      <c r="A6" s="110" t="s">
        <v>35</v>
      </c>
      <c r="B6" s="109" t="s">
        <v>546</v>
      </c>
      <c r="C6" s="110" t="s">
        <v>35</v>
      </c>
      <c r="D6" s="109" t="s">
        <v>533</v>
      </c>
      <c r="E6" s="109" t="s">
        <v>547</v>
      </c>
      <c r="F6" s="109" t="s">
        <v>539</v>
      </c>
      <c r="G6" s="109" t="s">
        <v>548</v>
      </c>
      <c r="H6" s="109" t="s">
        <v>37</v>
      </c>
      <c r="I6" s="109" t="s">
        <v>38</v>
      </c>
    </row>
    <row r="7" spans="1:9">
      <c r="A7" s="110" t="s">
        <v>35</v>
      </c>
      <c r="B7" s="109" t="s">
        <v>549</v>
      </c>
      <c r="C7" s="110" t="s">
        <v>35</v>
      </c>
      <c r="D7" s="109" t="s">
        <v>533</v>
      </c>
      <c r="E7" s="109" t="s">
        <v>550</v>
      </c>
      <c r="F7" s="109" t="s">
        <v>539</v>
      </c>
      <c r="G7" s="109" t="s">
        <v>548</v>
      </c>
      <c r="H7" s="109" t="s">
        <v>37</v>
      </c>
      <c r="I7" s="109" t="s">
        <v>38</v>
      </c>
    </row>
    <row r="8" spans="1:9">
      <c r="A8" s="110" t="s">
        <v>35</v>
      </c>
      <c r="B8" s="109" t="s">
        <v>551</v>
      </c>
      <c r="C8" s="110" t="s">
        <v>35</v>
      </c>
      <c r="D8" s="109" t="s">
        <v>533</v>
      </c>
      <c r="E8" s="109" t="s">
        <v>552</v>
      </c>
      <c r="F8" s="109" t="s">
        <v>539</v>
      </c>
      <c r="G8" s="109" t="s">
        <v>548</v>
      </c>
      <c r="H8" s="109" t="s">
        <v>37</v>
      </c>
      <c r="I8" s="109" t="s">
        <v>38</v>
      </c>
    </row>
    <row r="9" spans="1:9">
      <c r="A9" s="110" t="s">
        <v>35</v>
      </c>
      <c r="B9" s="109" t="s">
        <v>553</v>
      </c>
      <c r="C9" s="110" t="s">
        <v>35</v>
      </c>
      <c r="D9" s="109" t="s">
        <v>533</v>
      </c>
      <c r="E9" s="109" t="s">
        <v>554</v>
      </c>
      <c r="F9" s="109" t="s">
        <v>539</v>
      </c>
      <c r="G9" s="109" t="s">
        <v>548</v>
      </c>
      <c r="H9" s="109" t="s">
        <v>37</v>
      </c>
      <c r="I9" s="109" t="s">
        <v>38</v>
      </c>
    </row>
    <row r="10" spans="1:9">
      <c r="A10" s="110" t="s">
        <v>64</v>
      </c>
      <c r="B10" s="109" t="s">
        <v>555</v>
      </c>
      <c r="C10" s="110" t="s">
        <v>64</v>
      </c>
      <c r="D10" s="109" t="s">
        <v>533</v>
      </c>
      <c r="E10" s="109" t="s">
        <v>556</v>
      </c>
      <c r="F10" s="109" t="s">
        <v>539</v>
      </c>
      <c r="G10" s="109" t="s">
        <v>548</v>
      </c>
      <c r="H10" s="109" t="s">
        <v>37</v>
      </c>
      <c r="I10" s="109" t="s">
        <v>557</v>
      </c>
    </row>
    <row r="11" spans="1:9">
      <c r="A11" s="110" t="s">
        <v>64</v>
      </c>
      <c r="B11" s="109" t="s">
        <v>558</v>
      </c>
      <c r="C11" s="110" t="s">
        <v>64</v>
      </c>
      <c r="D11" s="109" t="s">
        <v>533</v>
      </c>
      <c r="E11" s="109" t="s">
        <v>559</v>
      </c>
      <c r="F11" s="109" t="s">
        <v>539</v>
      </c>
      <c r="G11" s="109" t="s">
        <v>548</v>
      </c>
      <c r="H11" s="109" t="s">
        <v>37</v>
      </c>
      <c r="I11" s="109" t="s">
        <v>557</v>
      </c>
    </row>
    <row r="12" spans="1:9">
      <c r="A12" s="110" t="s">
        <v>64</v>
      </c>
      <c r="B12" s="109" t="s">
        <v>560</v>
      </c>
      <c r="C12" s="110" t="s">
        <v>64</v>
      </c>
      <c r="D12" s="109" t="s">
        <v>533</v>
      </c>
      <c r="E12" s="109" t="s">
        <v>561</v>
      </c>
      <c r="F12" s="109" t="s">
        <v>539</v>
      </c>
      <c r="G12" s="109" t="s">
        <v>548</v>
      </c>
      <c r="H12" s="109" t="s">
        <v>37</v>
      </c>
      <c r="I12" s="109" t="s">
        <v>557</v>
      </c>
    </row>
    <row r="13" spans="1:9">
      <c r="A13" s="110" t="s">
        <v>64</v>
      </c>
      <c r="B13" s="109" t="s">
        <v>562</v>
      </c>
      <c r="C13" s="110" t="s">
        <v>64</v>
      </c>
      <c r="D13" s="109" t="s">
        <v>533</v>
      </c>
      <c r="E13" s="109" t="s">
        <v>563</v>
      </c>
      <c r="F13" s="109" t="s">
        <v>539</v>
      </c>
      <c r="G13" s="109" t="s">
        <v>548</v>
      </c>
      <c r="H13" s="109" t="s">
        <v>37</v>
      </c>
      <c r="I13" s="109" t="s">
        <v>557</v>
      </c>
    </row>
    <row r="14" spans="1:9" ht="33">
      <c r="A14" s="111" t="s">
        <v>564</v>
      </c>
      <c r="B14" s="112" t="s">
        <v>565</v>
      </c>
      <c r="C14" s="111" t="s">
        <v>564</v>
      </c>
      <c r="D14" s="112" t="s">
        <v>533</v>
      </c>
      <c r="E14" s="112" t="s">
        <v>566</v>
      </c>
      <c r="F14" s="112" t="s">
        <v>539</v>
      </c>
      <c r="G14" s="112" t="s">
        <v>548</v>
      </c>
      <c r="H14" s="112" t="s">
        <v>37</v>
      </c>
      <c r="I14" s="113" t="s">
        <v>567</v>
      </c>
    </row>
    <row r="15" spans="1:9">
      <c r="A15" s="110" t="s">
        <v>112</v>
      </c>
      <c r="B15" s="109" t="s">
        <v>568</v>
      </c>
      <c r="C15" s="110" t="s">
        <v>112</v>
      </c>
      <c r="D15" s="109" t="s">
        <v>569</v>
      </c>
      <c r="E15" s="109" t="s">
        <v>570</v>
      </c>
      <c r="F15" s="109" t="s">
        <v>539</v>
      </c>
      <c r="G15" s="109" t="s">
        <v>548</v>
      </c>
      <c r="H15" s="109" t="s">
        <v>540</v>
      </c>
      <c r="I15" s="109" t="s">
        <v>116</v>
      </c>
    </row>
    <row r="16" spans="1:9">
      <c r="A16" s="110" t="s">
        <v>130</v>
      </c>
      <c r="B16" s="109" t="s">
        <v>571</v>
      </c>
      <c r="C16" s="110" t="s">
        <v>130</v>
      </c>
      <c r="D16" s="109" t="s">
        <v>533</v>
      </c>
      <c r="E16" s="109" t="s">
        <v>572</v>
      </c>
      <c r="F16" s="109" t="s">
        <v>539</v>
      </c>
      <c r="G16" s="109" t="s">
        <v>573</v>
      </c>
      <c r="H16" s="109" t="s">
        <v>122</v>
      </c>
      <c r="I16" s="109" t="s">
        <v>133</v>
      </c>
    </row>
    <row r="17" spans="1:9">
      <c r="A17" s="110" t="s">
        <v>246</v>
      </c>
      <c r="B17" s="109" t="s">
        <v>574</v>
      </c>
      <c r="C17" s="110" t="s">
        <v>246</v>
      </c>
      <c r="D17" s="109" t="s">
        <v>533</v>
      </c>
      <c r="E17" s="109" t="s">
        <v>575</v>
      </c>
      <c r="F17" s="109" t="s">
        <v>539</v>
      </c>
      <c r="G17" s="109" t="s">
        <v>573</v>
      </c>
      <c r="H17" s="109" t="s">
        <v>122</v>
      </c>
      <c r="I17" s="109" t="s">
        <v>576</v>
      </c>
    </row>
    <row r="18" spans="1:9">
      <c r="A18" s="110" t="s">
        <v>144</v>
      </c>
      <c r="B18" s="109" t="s">
        <v>577</v>
      </c>
      <c r="C18" s="110" t="s">
        <v>144</v>
      </c>
      <c r="D18" s="109" t="s">
        <v>533</v>
      </c>
      <c r="E18" s="109" t="s">
        <v>578</v>
      </c>
      <c r="F18" s="109" t="s">
        <v>539</v>
      </c>
      <c r="G18" s="109" t="s">
        <v>573</v>
      </c>
      <c r="H18" s="109" t="s">
        <v>122</v>
      </c>
      <c r="I18" s="109" t="s">
        <v>579</v>
      </c>
    </row>
    <row r="19" spans="1:9">
      <c r="A19" s="114" t="s">
        <v>156</v>
      </c>
      <c r="B19" s="109" t="s">
        <v>580</v>
      </c>
      <c r="C19" s="114" t="s">
        <v>156</v>
      </c>
      <c r="D19" s="109" t="s">
        <v>533</v>
      </c>
      <c r="E19" s="109" t="s">
        <v>581</v>
      </c>
      <c r="F19" s="109" t="s">
        <v>539</v>
      </c>
      <c r="G19" s="109" t="s">
        <v>573</v>
      </c>
      <c r="H19" s="109" t="s">
        <v>122</v>
      </c>
      <c r="I19" s="109" t="s">
        <v>582</v>
      </c>
    </row>
    <row r="20" spans="1:9">
      <c r="A20" s="110" t="s">
        <v>48</v>
      </c>
      <c r="B20" s="109" t="s">
        <v>583</v>
      </c>
      <c r="C20" s="110" t="s">
        <v>48</v>
      </c>
      <c r="D20" s="109" t="s">
        <v>533</v>
      </c>
      <c r="E20" s="109" t="s">
        <v>584</v>
      </c>
      <c r="F20" s="109" t="s">
        <v>539</v>
      </c>
      <c r="G20" s="109" t="s">
        <v>585</v>
      </c>
      <c r="H20" s="109" t="s">
        <v>122</v>
      </c>
      <c r="I20" s="109" t="s">
        <v>586</v>
      </c>
    </row>
    <row r="21" spans="1:9">
      <c r="A21" s="110" t="s">
        <v>227</v>
      </c>
      <c r="B21" s="109" t="s">
        <v>587</v>
      </c>
      <c r="C21" s="110" t="s">
        <v>227</v>
      </c>
      <c r="D21" s="109" t="s">
        <v>533</v>
      </c>
      <c r="E21" s="109" t="s">
        <v>588</v>
      </c>
      <c r="F21" s="109" t="s">
        <v>539</v>
      </c>
      <c r="G21" s="109" t="s">
        <v>589</v>
      </c>
      <c r="H21" s="109" t="s">
        <v>540</v>
      </c>
      <c r="I21" s="109" t="s">
        <v>82</v>
      </c>
    </row>
    <row r="22" spans="1:9">
      <c r="A22" s="110" t="s">
        <v>88</v>
      </c>
      <c r="B22" s="109" t="s">
        <v>590</v>
      </c>
      <c r="C22" s="110" t="s">
        <v>88</v>
      </c>
      <c r="D22" s="109" t="s">
        <v>533</v>
      </c>
      <c r="E22" s="109" t="s">
        <v>591</v>
      </c>
      <c r="F22" s="109" t="s">
        <v>539</v>
      </c>
      <c r="G22" s="109" t="s">
        <v>573</v>
      </c>
      <c r="H22" s="109" t="s">
        <v>540</v>
      </c>
      <c r="I22" s="109" t="s">
        <v>592</v>
      </c>
    </row>
    <row r="23" spans="1:9">
      <c r="A23" s="110" t="s">
        <v>92</v>
      </c>
      <c r="B23" s="109" t="s">
        <v>593</v>
      </c>
      <c r="C23" s="110" t="s">
        <v>92</v>
      </c>
      <c r="D23" s="109" t="s">
        <v>533</v>
      </c>
      <c r="E23" s="109" t="s">
        <v>594</v>
      </c>
      <c r="F23" s="109" t="s">
        <v>539</v>
      </c>
      <c r="G23" s="109" t="s">
        <v>539</v>
      </c>
      <c r="H23" s="109" t="s">
        <v>540</v>
      </c>
      <c r="I23" s="109" t="s">
        <v>94</v>
      </c>
    </row>
    <row r="24" spans="1:9">
      <c r="A24" s="110" t="s">
        <v>239</v>
      </c>
      <c r="B24" s="109" t="s">
        <v>595</v>
      </c>
      <c r="C24" s="110" t="s">
        <v>239</v>
      </c>
      <c r="D24" s="109" t="s">
        <v>533</v>
      </c>
      <c r="E24" s="109" t="s">
        <v>596</v>
      </c>
      <c r="F24" s="109" t="s">
        <v>539</v>
      </c>
      <c r="G24" s="109" t="s">
        <v>573</v>
      </c>
      <c r="H24" s="109" t="s">
        <v>122</v>
      </c>
      <c r="I24" s="109" t="s">
        <v>123</v>
      </c>
    </row>
    <row r="25" spans="1:9">
      <c r="A25" s="110" t="s">
        <v>163</v>
      </c>
      <c r="B25" s="109" t="s">
        <v>597</v>
      </c>
      <c r="C25" s="110" t="s">
        <v>163</v>
      </c>
      <c r="D25" s="109" t="s">
        <v>533</v>
      </c>
      <c r="E25" s="109" t="s">
        <v>598</v>
      </c>
      <c r="F25" s="109" t="s">
        <v>539</v>
      </c>
      <c r="G25" s="109" t="s">
        <v>573</v>
      </c>
      <c r="H25" s="109" t="s">
        <v>122</v>
      </c>
      <c r="I25" s="109" t="s">
        <v>599</v>
      </c>
    </row>
    <row r="26" spans="1:9">
      <c r="A26" s="110" t="s">
        <v>106</v>
      </c>
      <c r="B26" s="109" t="s">
        <v>600</v>
      </c>
      <c r="C26" s="110" t="s">
        <v>106</v>
      </c>
      <c r="D26" s="109" t="s">
        <v>533</v>
      </c>
      <c r="E26" s="109" t="s">
        <v>601</v>
      </c>
      <c r="F26" s="109" t="s">
        <v>539</v>
      </c>
      <c r="G26" s="109" t="s">
        <v>589</v>
      </c>
      <c r="H26" s="109" t="s">
        <v>540</v>
      </c>
      <c r="I26" s="109" t="s">
        <v>108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workbookViewId="0">
      <selection activeCell="C21" sqref="C21"/>
    </sheetView>
  </sheetViews>
  <sheetFormatPr defaultRowHeight="16.5"/>
  <cols>
    <col min="1" max="1" width="19.125" style="108" bestFit="1" customWidth="1"/>
    <col min="2" max="2" width="6" style="108" bestFit="1" customWidth="1"/>
    <col min="3" max="3" width="34" style="108" bestFit="1" customWidth="1"/>
    <col min="4" max="5" width="7" style="108" bestFit="1" customWidth="1"/>
    <col min="6" max="6" width="6.75" style="108" bestFit="1" customWidth="1"/>
    <col min="7" max="7" width="101.875" style="108" bestFit="1" customWidth="1"/>
    <col min="8" max="16384" width="9" style="108"/>
  </cols>
  <sheetData>
    <row r="1" spans="1:7" ht="33">
      <c r="A1" s="107" t="s">
        <v>524</v>
      </c>
      <c r="B1" s="115" t="s">
        <v>525</v>
      </c>
      <c r="C1" s="107" t="s">
        <v>526</v>
      </c>
      <c r="D1" s="107" t="s">
        <v>527</v>
      </c>
      <c r="E1" s="107" t="s">
        <v>528</v>
      </c>
      <c r="F1" s="107" t="s">
        <v>529</v>
      </c>
      <c r="G1" s="107" t="s">
        <v>530</v>
      </c>
    </row>
    <row r="2" spans="1:7">
      <c r="A2" s="109" t="s">
        <v>532</v>
      </c>
      <c r="B2" s="109" t="s">
        <v>533</v>
      </c>
      <c r="C2" s="109" t="s">
        <v>602</v>
      </c>
      <c r="D2" s="109" t="s">
        <v>535</v>
      </c>
      <c r="E2" s="109" t="s">
        <v>535</v>
      </c>
      <c r="F2" s="109" t="s">
        <v>29</v>
      </c>
      <c r="G2" s="109" t="s">
        <v>536</v>
      </c>
    </row>
    <row r="3" spans="1:7">
      <c r="A3" s="109" t="s">
        <v>532</v>
      </c>
      <c r="B3" s="109" t="s">
        <v>533</v>
      </c>
      <c r="C3" s="109" t="s">
        <v>603</v>
      </c>
      <c r="D3" s="109" t="s">
        <v>535</v>
      </c>
      <c r="E3" s="109" t="s">
        <v>535</v>
      </c>
      <c r="F3" s="109" t="s">
        <v>29</v>
      </c>
      <c r="G3" s="109" t="s">
        <v>536</v>
      </c>
    </row>
    <row r="4" spans="1:7">
      <c r="A4" s="109" t="s">
        <v>537</v>
      </c>
      <c r="B4" s="109" t="s">
        <v>533</v>
      </c>
      <c r="C4" s="109" t="s">
        <v>604</v>
      </c>
      <c r="D4" s="109" t="s">
        <v>539</v>
      </c>
      <c r="E4" s="109" t="s">
        <v>539</v>
      </c>
      <c r="F4" s="109" t="s">
        <v>540</v>
      </c>
      <c r="G4" s="109" t="s">
        <v>605</v>
      </c>
    </row>
    <row r="5" spans="1:7">
      <c r="A5" s="109" t="s">
        <v>537</v>
      </c>
      <c r="B5" s="109" t="s">
        <v>533</v>
      </c>
      <c r="C5" s="109" t="s">
        <v>606</v>
      </c>
      <c r="D5" s="109" t="s">
        <v>539</v>
      </c>
      <c r="E5" s="109" t="s">
        <v>539</v>
      </c>
      <c r="F5" s="109" t="s">
        <v>540</v>
      </c>
      <c r="G5" s="109" t="s">
        <v>605</v>
      </c>
    </row>
    <row r="6" spans="1:7">
      <c r="A6" s="109" t="s">
        <v>537</v>
      </c>
      <c r="B6" s="109" t="s">
        <v>533</v>
      </c>
      <c r="C6" s="109" t="s">
        <v>607</v>
      </c>
      <c r="D6" s="109" t="s">
        <v>539</v>
      </c>
      <c r="E6" s="109" t="s">
        <v>539</v>
      </c>
      <c r="F6" s="109" t="s">
        <v>540</v>
      </c>
      <c r="G6" s="109" t="s">
        <v>605</v>
      </c>
    </row>
    <row r="7" spans="1:7">
      <c r="A7" s="109" t="s">
        <v>541</v>
      </c>
      <c r="B7" s="109" t="s">
        <v>533</v>
      </c>
      <c r="C7" s="109" t="s">
        <v>608</v>
      </c>
      <c r="D7" s="109" t="s">
        <v>535</v>
      </c>
      <c r="E7" s="109" t="s">
        <v>535</v>
      </c>
      <c r="F7" s="109" t="s">
        <v>29</v>
      </c>
      <c r="G7" s="109" t="s">
        <v>543</v>
      </c>
    </row>
    <row r="8" spans="1:7">
      <c r="A8" s="109" t="s">
        <v>541</v>
      </c>
      <c r="B8" s="109" t="s">
        <v>533</v>
      </c>
      <c r="C8" s="109" t="s">
        <v>609</v>
      </c>
      <c r="D8" s="109" t="s">
        <v>535</v>
      </c>
      <c r="E8" s="109" t="s">
        <v>535</v>
      </c>
      <c r="F8" s="109" t="s">
        <v>29</v>
      </c>
      <c r="G8" s="109" t="s">
        <v>543</v>
      </c>
    </row>
    <row r="9" spans="1:7">
      <c r="A9" s="109" t="s">
        <v>544</v>
      </c>
      <c r="B9" s="109" t="s">
        <v>533</v>
      </c>
      <c r="C9" s="109" t="s">
        <v>610</v>
      </c>
      <c r="D9" s="109" t="s">
        <v>535</v>
      </c>
      <c r="E9" s="109" t="s">
        <v>535</v>
      </c>
      <c r="F9" s="109" t="s">
        <v>29</v>
      </c>
      <c r="G9" s="109" t="s">
        <v>543</v>
      </c>
    </row>
    <row r="10" spans="1:7">
      <c r="A10" s="109" t="s">
        <v>544</v>
      </c>
      <c r="B10" s="109" t="s">
        <v>533</v>
      </c>
      <c r="C10" s="109" t="s">
        <v>611</v>
      </c>
      <c r="D10" s="109" t="s">
        <v>535</v>
      </c>
      <c r="E10" s="109" t="s">
        <v>535</v>
      </c>
      <c r="F10" s="109" t="s">
        <v>29</v>
      </c>
      <c r="G10" s="109" t="s">
        <v>543</v>
      </c>
    </row>
    <row r="11" spans="1:7">
      <c r="A11" s="109" t="s">
        <v>546</v>
      </c>
      <c r="B11" s="109" t="s">
        <v>533</v>
      </c>
      <c r="C11" s="109" t="s">
        <v>612</v>
      </c>
      <c r="D11" s="109" t="s">
        <v>539</v>
      </c>
      <c r="E11" s="109" t="s">
        <v>548</v>
      </c>
      <c r="F11" s="109" t="s">
        <v>37</v>
      </c>
      <c r="G11" s="109" t="s">
        <v>38</v>
      </c>
    </row>
    <row r="12" spans="1:7">
      <c r="A12" s="109" t="s">
        <v>546</v>
      </c>
      <c r="B12" s="109" t="s">
        <v>533</v>
      </c>
      <c r="C12" s="109" t="s">
        <v>613</v>
      </c>
      <c r="D12" s="109" t="s">
        <v>539</v>
      </c>
      <c r="E12" s="109" t="s">
        <v>548</v>
      </c>
      <c r="F12" s="109" t="s">
        <v>37</v>
      </c>
      <c r="G12" s="109" t="s">
        <v>38</v>
      </c>
    </row>
    <row r="13" spans="1:7">
      <c r="A13" s="109" t="s">
        <v>546</v>
      </c>
      <c r="B13" s="109" t="s">
        <v>533</v>
      </c>
      <c r="C13" s="109" t="s">
        <v>614</v>
      </c>
      <c r="D13" s="109" t="s">
        <v>539</v>
      </c>
      <c r="E13" s="109" t="s">
        <v>548</v>
      </c>
      <c r="F13" s="109" t="s">
        <v>37</v>
      </c>
      <c r="G13" s="109" t="s">
        <v>38</v>
      </c>
    </row>
    <row r="14" spans="1:7">
      <c r="A14" s="109" t="s">
        <v>546</v>
      </c>
      <c r="B14" s="109" t="s">
        <v>533</v>
      </c>
      <c r="C14" s="109" t="s">
        <v>615</v>
      </c>
      <c r="D14" s="109" t="s">
        <v>539</v>
      </c>
      <c r="E14" s="109" t="s">
        <v>548</v>
      </c>
      <c r="F14" s="109" t="s">
        <v>37</v>
      </c>
      <c r="G14" s="109" t="s">
        <v>38</v>
      </c>
    </row>
    <row r="15" spans="1:7">
      <c r="A15" s="109" t="s">
        <v>546</v>
      </c>
      <c r="B15" s="109" t="s">
        <v>533</v>
      </c>
      <c r="C15" s="109" t="s">
        <v>616</v>
      </c>
      <c r="D15" s="109" t="s">
        <v>539</v>
      </c>
      <c r="E15" s="109" t="s">
        <v>548</v>
      </c>
      <c r="F15" s="109" t="s">
        <v>37</v>
      </c>
      <c r="G15" s="109" t="s">
        <v>38</v>
      </c>
    </row>
    <row r="16" spans="1:7">
      <c r="A16" s="109" t="s">
        <v>549</v>
      </c>
      <c r="B16" s="109" t="s">
        <v>533</v>
      </c>
      <c r="C16" s="109" t="s">
        <v>617</v>
      </c>
      <c r="D16" s="109" t="s">
        <v>539</v>
      </c>
      <c r="E16" s="109" t="s">
        <v>548</v>
      </c>
      <c r="F16" s="109" t="s">
        <v>37</v>
      </c>
      <c r="G16" s="109" t="s">
        <v>38</v>
      </c>
    </row>
    <row r="17" spans="1:7">
      <c r="A17" s="109" t="s">
        <v>549</v>
      </c>
      <c r="B17" s="109" t="s">
        <v>533</v>
      </c>
      <c r="C17" s="109" t="s">
        <v>618</v>
      </c>
      <c r="D17" s="109" t="s">
        <v>539</v>
      </c>
      <c r="E17" s="109" t="s">
        <v>548</v>
      </c>
      <c r="F17" s="109" t="s">
        <v>37</v>
      </c>
      <c r="G17" s="109" t="s">
        <v>38</v>
      </c>
    </row>
    <row r="18" spans="1:7">
      <c r="A18" s="109" t="s">
        <v>549</v>
      </c>
      <c r="B18" s="109" t="s">
        <v>533</v>
      </c>
      <c r="C18" s="109" t="s">
        <v>619</v>
      </c>
      <c r="D18" s="109" t="s">
        <v>539</v>
      </c>
      <c r="E18" s="109" t="s">
        <v>548</v>
      </c>
      <c r="F18" s="109" t="s">
        <v>37</v>
      </c>
      <c r="G18" s="109" t="s">
        <v>38</v>
      </c>
    </row>
    <row r="19" spans="1:7">
      <c r="A19" s="109" t="s">
        <v>549</v>
      </c>
      <c r="B19" s="109" t="s">
        <v>533</v>
      </c>
      <c r="C19" s="109" t="s">
        <v>620</v>
      </c>
      <c r="D19" s="109" t="s">
        <v>539</v>
      </c>
      <c r="E19" s="109" t="s">
        <v>548</v>
      </c>
      <c r="F19" s="109" t="s">
        <v>37</v>
      </c>
      <c r="G19" s="109" t="s">
        <v>38</v>
      </c>
    </row>
    <row r="20" spans="1:7">
      <c r="A20" s="109" t="s">
        <v>549</v>
      </c>
      <c r="B20" s="109" t="s">
        <v>533</v>
      </c>
      <c r="C20" s="109" t="s">
        <v>621</v>
      </c>
      <c r="D20" s="109" t="s">
        <v>539</v>
      </c>
      <c r="E20" s="109" t="s">
        <v>548</v>
      </c>
      <c r="F20" s="109" t="s">
        <v>37</v>
      </c>
      <c r="G20" s="109" t="s">
        <v>38</v>
      </c>
    </row>
    <row r="21" spans="1:7">
      <c r="A21" s="109" t="s">
        <v>551</v>
      </c>
      <c r="B21" s="109" t="s">
        <v>533</v>
      </c>
      <c r="C21" s="109" t="s">
        <v>622</v>
      </c>
      <c r="D21" s="109" t="s">
        <v>539</v>
      </c>
      <c r="E21" s="109" t="s">
        <v>548</v>
      </c>
      <c r="F21" s="109" t="s">
        <v>37</v>
      </c>
      <c r="G21" s="109" t="s">
        <v>38</v>
      </c>
    </row>
    <row r="22" spans="1:7">
      <c r="A22" s="109" t="s">
        <v>551</v>
      </c>
      <c r="B22" s="109" t="s">
        <v>533</v>
      </c>
      <c r="C22" s="109" t="s">
        <v>623</v>
      </c>
      <c r="D22" s="109" t="s">
        <v>539</v>
      </c>
      <c r="E22" s="109" t="s">
        <v>548</v>
      </c>
      <c r="F22" s="109" t="s">
        <v>37</v>
      </c>
      <c r="G22" s="109" t="s">
        <v>38</v>
      </c>
    </row>
    <row r="23" spans="1:7">
      <c r="A23" s="109" t="s">
        <v>551</v>
      </c>
      <c r="B23" s="109" t="s">
        <v>533</v>
      </c>
      <c r="C23" s="109" t="s">
        <v>624</v>
      </c>
      <c r="D23" s="109" t="s">
        <v>539</v>
      </c>
      <c r="E23" s="109" t="s">
        <v>548</v>
      </c>
      <c r="F23" s="109" t="s">
        <v>37</v>
      </c>
      <c r="G23" s="109" t="s">
        <v>38</v>
      </c>
    </row>
    <row r="24" spans="1:7">
      <c r="A24" s="109" t="s">
        <v>551</v>
      </c>
      <c r="B24" s="109" t="s">
        <v>533</v>
      </c>
      <c r="C24" s="109" t="s">
        <v>625</v>
      </c>
      <c r="D24" s="109" t="s">
        <v>539</v>
      </c>
      <c r="E24" s="109" t="s">
        <v>548</v>
      </c>
      <c r="F24" s="109" t="s">
        <v>37</v>
      </c>
      <c r="G24" s="109" t="s">
        <v>38</v>
      </c>
    </row>
    <row r="25" spans="1:7">
      <c r="A25" s="109" t="s">
        <v>551</v>
      </c>
      <c r="B25" s="109" t="s">
        <v>533</v>
      </c>
      <c r="C25" s="109" t="s">
        <v>626</v>
      </c>
      <c r="D25" s="109" t="s">
        <v>539</v>
      </c>
      <c r="E25" s="109" t="s">
        <v>548</v>
      </c>
      <c r="F25" s="109" t="s">
        <v>37</v>
      </c>
      <c r="G25" s="109" t="s">
        <v>38</v>
      </c>
    </row>
    <row r="26" spans="1:7">
      <c r="A26" s="109" t="s">
        <v>553</v>
      </c>
      <c r="B26" s="109" t="s">
        <v>533</v>
      </c>
      <c r="C26" s="109" t="s">
        <v>627</v>
      </c>
      <c r="D26" s="109" t="s">
        <v>539</v>
      </c>
      <c r="E26" s="109" t="s">
        <v>548</v>
      </c>
      <c r="F26" s="109" t="s">
        <v>37</v>
      </c>
      <c r="G26" s="109" t="s">
        <v>38</v>
      </c>
    </row>
    <row r="27" spans="1:7">
      <c r="A27" s="109" t="s">
        <v>553</v>
      </c>
      <c r="B27" s="109" t="s">
        <v>533</v>
      </c>
      <c r="C27" s="109" t="s">
        <v>628</v>
      </c>
      <c r="D27" s="109" t="s">
        <v>539</v>
      </c>
      <c r="E27" s="109" t="s">
        <v>548</v>
      </c>
      <c r="F27" s="109" t="s">
        <v>37</v>
      </c>
      <c r="G27" s="109" t="s">
        <v>38</v>
      </c>
    </row>
    <row r="28" spans="1:7">
      <c r="A28" s="109" t="s">
        <v>553</v>
      </c>
      <c r="B28" s="109" t="s">
        <v>533</v>
      </c>
      <c r="C28" s="109" t="s">
        <v>629</v>
      </c>
      <c r="D28" s="109" t="s">
        <v>539</v>
      </c>
      <c r="E28" s="109" t="s">
        <v>548</v>
      </c>
      <c r="F28" s="109" t="s">
        <v>37</v>
      </c>
      <c r="G28" s="109" t="s">
        <v>38</v>
      </c>
    </row>
    <row r="29" spans="1:7">
      <c r="A29" s="109" t="s">
        <v>553</v>
      </c>
      <c r="B29" s="109" t="s">
        <v>533</v>
      </c>
      <c r="C29" s="109" t="s">
        <v>630</v>
      </c>
      <c r="D29" s="109" t="s">
        <v>539</v>
      </c>
      <c r="E29" s="109" t="s">
        <v>548</v>
      </c>
      <c r="F29" s="109" t="s">
        <v>37</v>
      </c>
      <c r="G29" s="109" t="s">
        <v>38</v>
      </c>
    </row>
    <row r="30" spans="1:7">
      <c r="A30" s="109" t="s">
        <v>553</v>
      </c>
      <c r="B30" s="109" t="s">
        <v>533</v>
      </c>
      <c r="C30" s="109" t="s">
        <v>631</v>
      </c>
      <c r="D30" s="109" t="s">
        <v>539</v>
      </c>
      <c r="E30" s="109" t="s">
        <v>548</v>
      </c>
      <c r="F30" s="109" t="s">
        <v>37</v>
      </c>
      <c r="G30" s="109" t="s">
        <v>38</v>
      </c>
    </row>
    <row r="31" spans="1:7">
      <c r="A31" s="109" t="s">
        <v>555</v>
      </c>
      <c r="B31" s="109" t="s">
        <v>533</v>
      </c>
      <c r="C31" s="109" t="s">
        <v>632</v>
      </c>
      <c r="D31" s="109" t="s">
        <v>539</v>
      </c>
      <c r="E31" s="109" t="s">
        <v>548</v>
      </c>
      <c r="F31" s="109" t="s">
        <v>37</v>
      </c>
      <c r="G31" s="109" t="s">
        <v>557</v>
      </c>
    </row>
    <row r="32" spans="1:7">
      <c r="A32" s="109" t="s">
        <v>555</v>
      </c>
      <c r="B32" s="109" t="s">
        <v>533</v>
      </c>
      <c r="C32" s="109" t="s">
        <v>633</v>
      </c>
      <c r="D32" s="109" t="s">
        <v>539</v>
      </c>
      <c r="E32" s="109" t="s">
        <v>548</v>
      </c>
      <c r="F32" s="109" t="s">
        <v>37</v>
      </c>
      <c r="G32" s="109" t="s">
        <v>557</v>
      </c>
    </row>
    <row r="33" spans="1:7">
      <c r="A33" s="109" t="s">
        <v>555</v>
      </c>
      <c r="B33" s="109" t="s">
        <v>533</v>
      </c>
      <c r="C33" s="109" t="s">
        <v>634</v>
      </c>
      <c r="D33" s="109" t="s">
        <v>539</v>
      </c>
      <c r="E33" s="109" t="s">
        <v>548</v>
      </c>
      <c r="F33" s="109" t="s">
        <v>37</v>
      </c>
      <c r="G33" s="109" t="s">
        <v>557</v>
      </c>
    </row>
    <row r="34" spans="1:7">
      <c r="A34" s="109" t="s">
        <v>555</v>
      </c>
      <c r="B34" s="109" t="s">
        <v>533</v>
      </c>
      <c r="C34" s="109" t="s">
        <v>635</v>
      </c>
      <c r="D34" s="109" t="s">
        <v>539</v>
      </c>
      <c r="E34" s="109" t="s">
        <v>548</v>
      </c>
      <c r="F34" s="109" t="s">
        <v>37</v>
      </c>
      <c r="G34" s="109" t="s">
        <v>557</v>
      </c>
    </row>
    <row r="35" spans="1:7">
      <c r="A35" s="109" t="s">
        <v>558</v>
      </c>
      <c r="B35" s="109" t="s">
        <v>533</v>
      </c>
      <c r="C35" s="109" t="s">
        <v>636</v>
      </c>
      <c r="D35" s="109" t="s">
        <v>539</v>
      </c>
      <c r="E35" s="109" t="s">
        <v>548</v>
      </c>
      <c r="F35" s="109" t="s">
        <v>37</v>
      </c>
      <c r="G35" s="109" t="s">
        <v>557</v>
      </c>
    </row>
    <row r="36" spans="1:7">
      <c r="A36" s="109" t="s">
        <v>558</v>
      </c>
      <c r="B36" s="109" t="s">
        <v>533</v>
      </c>
      <c r="C36" s="109" t="s">
        <v>637</v>
      </c>
      <c r="D36" s="109" t="s">
        <v>539</v>
      </c>
      <c r="E36" s="109" t="s">
        <v>548</v>
      </c>
      <c r="F36" s="109" t="s">
        <v>37</v>
      </c>
      <c r="G36" s="109" t="s">
        <v>557</v>
      </c>
    </row>
    <row r="37" spans="1:7">
      <c r="A37" s="109" t="s">
        <v>558</v>
      </c>
      <c r="B37" s="109" t="s">
        <v>533</v>
      </c>
      <c r="C37" s="109" t="s">
        <v>638</v>
      </c>
      <c r="D37" s="109" t="s">
        <v>539</v>
      </c>
      <c r="E37" s="109" t="s">
        <v>548</v>
      </c>
      <c r="F37" s="109" t="s">
        <v>37</v>
      </c>
      <c r="G37" s="109" t="s">
        <v>557</v>
      </c>
    </row>
    <row r="38" spans="1:7">
      <c r="A38" s="109" t="s">
        <v>558</v>
      </c>
      <c r="B38" s="109" t="s">
        <v>533</v>
      </c>
      <c r="C38" s="109" t="s">
        <v>639</v>
      </c>
      <c r="D38" s="109" t="s">
        <v>539</v>
      </c>
      <c r="E38" s="109" t="s">
        <v>548</v>
      </c>
      <c r="F38" s="109" t="s">
        <v>37</v>
      </c>
      <c r="G38" s="109" t="s">
        <v>557</v>
      </c>
    </row>
    <row r="39" spans="1:7">
      <c r="A39" s="109" t="s">
        <v>560</v>
      </c>
      <c r="B39" s="109" t="s">
        <v>533</v>
      </c>
      <c r="C39" s="109" t="s">
        <v>640</v>
      </c>
      <c r="D39" s="109" t="s">
        <v>539</v>
      </c>
      <c r="E39" s="109" t="s">
        <v>548</v>
      </c>
      <c r="F39" s="109" t="s">
        <v>37</v>
      </c>
      <c r="G39" s="109" t="s">
        <v>557</v>
      </c>
    </row>
    <row r="40" spans="1:7">
      <c r="A40" s="109" t="s">
        <v>560</v>
      </c>
      <c r="B40" s="109" t="s">
        <v>533</v>
      </c>
      <c r="C40" s="109" t="s">
        <v>641</v>
      </c>
      <c r="D40" s="109" t="s">
        <v>539</v>
      </c>
      <c r="E40" s="109" t="s">
        <v>548</v>
      </c>
      <c r="F40" s="109" t="s">
        <v>37</v>
      </c>
      <c r="G40" s="109" t="s">
        <v>557</v>
      </c>
    </row>
    <row r="41" spans="1:7">
      <c r="A41" s="109" t="s">
        <v>560</v>
      </c>
      <c r="B41" s="109" t="s">
        <v>533</v>
      </c>
      <c r="C41" s="109" t="s">
        <v>642</v>
      </c>
      <c r="D41" s="109" t="s">
        <v>539</v>
      </c>
      <c r="E41" s="109" t="s">
        <v>548</v>
      </c>
      <c r="F41" s="109" t="s">
        <v>37</v>
      </c>
      <c r="G41" s="109" t="s">
        <v>557</v>
      </c>
    </row>
    <row r="42" spans="1:7">
      <c r="A42" s="109" t="s">
        <v>560</v>
      </c>
      <c r="B42" s="109" t="s">
        <v>533</v>
      </c>
      <c r="C42" s="109" t="s">
        <v>643</v>
      </c>
      <c r="D42" s="109" t="s">
        <v>539</v>
      </c>
      <c r="E42" s="109" t="s">
        <v>548</v>
      </c>
      <c r="F42" s="109" t="s">
        <v>37</v>
      </c>
      <c r="G42" s="109" t="s">
        <v>557</v>
      </c>
    </row>
    <row r="43" spans="1:7">
      <c r="A43" s="109" t="s">
        <v>562</v>
      </c>
      <c r="B43" s="109" t="s">
        <v>533</v>
      </c>
      <c r="C43" s="109" t="s">
        <v>644</v>
      </c>
      <c r="D43" s="109" t="s">
        <v>539</v>
      </c>
      <c r="E43" s="109" t="s">
        <v>548</v>
      </c>
      <c r="F43" s="109" t="s">
        <v>37</v>
      </c>
      <c r="G43" s="109" t="s">
        <v>557</v>
      </c>
    </row>
    <row r="44" spans="1:7">
      <c r="A44" s="109" t="s">
        <v>562</v>
      </c>
      <c r="B44" s="109" t="s">
        <v>533</v>
      </c>
      <c r="C44" s="109" t="s">
        <v>645</v>
      </c>
      <c r="D44" s="109" t="s">
        <v>539</v>
      </c>
      <c r="E44" s="109" t="s">
        <v>548</v>
      </c>
      <c r="F44" s="109" t="s">
        <v>37</v>
      </c>
      <c r="G44" s="109" t="s">
        <v>557</v>
      </c>
    </row>
    <row r="45" spans="1:7">
      <c r="A45" s="109" t="s">
        <v>562</v>
      </c>
      <c r="B45" s="109" t="s">
        <v>533</v>
      </c>
      <c r="C45" s="109" t="s">
        <v>646</v>
      </c>
      <c r="D45" s="109" t="s">
        <v>539</v>
      </c>
      <c r="E45" s="109" t="s">
        <v>548</v>
      </c>
      <c r="F45" s="109" t="s">
        <v>37</v>
      </c>
      <c r="G45" s="109" t="s">
        <v>557</v>
      </c>
    </row>
    <row r="46" spans="1:7">
      <c r="A46" s="109" t="s">
        <v>562</v>
      </c>
      <c r="B46" s="109" t="s">
        <v>533</v>
      </c>
      <c r="C46" s="109" t="s">
        <v>647</v>
      </c>
      <c r="D46" s="109" t="s">
        <v>539</v>
      </c>
      <c r="E46" s="109" t="s">
        <v>548</v>
      </c>
      <c r="F46" s="109" t="s">
        <v>37</v>
      </c>
      <c r="G46" s="109" t="s">
        <v>557</v>
      </c>
    </row>
    <row r="47" spans="1:7">
      <c r="A47" s="109" t="s">
        <v>565</v>
      </c>
      <c r="B47" s="109" t="s">
        <v>533</v>
      </c>
      <c r="C47" s="109" t="s">
        <v>648</v>
      </c>
      <c r="D47" s="109" t="s">
        <v>539</v>
      </c>
      <c r="E47" s="109" t="s">
        <v>548</v>
      </c>
      <c r="F47" s="109" t="s">
        <v>37</v>
      </c>
      <c r="G47" s="109" t="s">
        <v>557</v>
      </c>
    </row>
    <row r="48" spans="1:7">
      <c r="A48" s="109" t="s">
        <v>565</v>
      </c>
      <c r="B48" s="109" t="s">
        <v>533</v>
      </c>
      <c r="C48" s="109" t="s">
        <v>649</v>
      </c>
      <c r="D48" s="109" t="s">
        <v>539</v>
      </c>
      <c r="E48" s="109" t="s">
        <v>548</v>
      </c>
      <c r="F48" s="109" t="s">
        <v>37</v>
      </c>
      <c r="G48" s="109" t="s">
        <v>557</v>
      </c>
    </row>
    <row r="49" spans="1:7">
      <c r="A49" s="109" t="s">
        <v>565</v>
      </c>
      <c r="B49" s="109" t="s">
        <v>533</v>
      </c>
      <c r="C49" s="109" t="s">
        <v>650</v>
      </c>
      <c r="D49" s="109" t="s">
        <v>539</v>
      </c>
      <c r="E49" s="109" t="s">
        <v>548</v>
      </c>
      <c r="F49" s="109" t="s">
        <v>37</v>
      </c>
      <c r="G49" s="109" t="s">
        <v>557</v>
      </c>
    </row>
    <row r="50" spans="1:7">
      <c r="A50" s="109" t="s">
        <v>565</v>
      </c>
      <c r="B50" s="109" t="s">
        <v>533</v>
      </c>
      <c r="C50" s="109" t="s">
        <v>651</v>
      </c>
      <c r="D50" s="109" t="s">
        <v>539</v>
      </c>
      <c r="E50" s="109" t="s">
        <v>548</v>
      </c>
      <c r="F50" s="109" t="s">
        <v>37</v>
      </c>
      <c r="G50" s="109" t="s">
        <v>557</v>
      </c>
    </row>
    <row r="51" spans="1:7">
      <c r="A51" s="109" t="s">
        <v>565</v>
      </c>
      <c r="B51" s="109" t="s">
        <v>533</v>
      </c>
      <c r="C51" s="109" t="s">
        <v>652</v>
      </c>
      <c r="D51" s="109" t="s">
        <v>539</v>
      </c>
      <c r="E51" s="109" t="s">
        <v>548</v>
      </c>
      <c r="F51" s="109" t="s">
        <v>37</v>
      </c>
      <c r="G51" s="109" t="s">
        <v>76</v>
      </c>
    </row>
    <row r="52" spans="1:7">
      <c r="A52" s="109" t="s">
        <v>565</v>
      </c>
      <c r="B52" s="109" t="s">
        <v>533</v>
      </c>
      <c r="C52" s="109" t="s">
        <v>653</v>
      </c>
      <c r="D52" s="109" t="s">
        <v>539</v>
      </c>
      <c r="E52" s="109" t="s">
        <v>548</v>
      </c>
      <c r="F52" s="109" t="s">
        <v>37</v>
      </c>
      <c r="G52" s="109" t="s">
        <v>76</v>
      </c>
    </row>
    <row r="53" spans="1:7">
      <c r="A53" s="109" t="s">
        <v>568</v>
      </c>
      <c r="B53" s="109" t="s">
        <v>569</v>
      </c>
      <c r="C53" s="109" t="s">
        <v>654</v>
      </c>
      <c r="D53" s="109" t="s">
        <v>539</v>
      </c>
      <c r="E53" s="109" t="s">
        <v>548</v>
      </c>
      <c r="F53" s="109" t="s">
        <v>540</v>
      </c>
      <c r="G53" s="109" t="s">
        <v>655</v>
      </c>
    </row>
    <row r="54" spans="1:7">
      <c r="A54" s="109" t="s">
        <v>571</v>
      </c>
      <c r="B54" s="109" t="s">
        <v>533</v>
      </c>
      <c r="C54" s="109" t="s">
        <v>656</v>
      </c>
      <c r="D54" s="109" t="s">
        <v>539</v>
      </c>
      <c r="E54" s="109" t="s">
        <v>573</v>
      </c>
      <c r="F54" s="109" t="s">
        <v>122</v>
      </c>
      <c r="G54" s="109" t="s">
        <v>133</v>
      </c>
    </row>
    <row r="55" spans="1:7">
      <c r="A55" s="109" t="s">
        <v>571</v>
      </c>
      <c r="B55" s="109" t="s">
        <v>533</v>
      </c>
      <c r="C55" s="109" t="s">
        <v>657</v>
      </c>
      <c r="D55" s="109" t="s">
        <v>539</v>
      </c>
      <c r="E55" s="109" t="s">
        <v>573</v>
      </c>
      <c r="F55" s="109" t="s">
        <v>122</v>
      </c>
      <c r="G55" s="109" t="s">
        <v>133</v>
      </c>
    </row>
    <row r="56" spans="1:7">
      <c r="A56" s="109" t="s">
        <v>571</v>
      </c>
      <c r="B56" s="109" t="s">
        <v>533</v>
      </c>
      <c r="C56" s="109" t="s">
        <v>658</v>
      </c>
      <c r="D56" s="109" t="s">
        <v>539</v>
      </c>
      <c r="E56" s="109" t="s">
        <v>573</v>
      </c>
      <c r="F56" s="109" t="s">
        <v>122</v>
      </c>
      <c r="G56" s="109" t="s">
        <v>133</v>
      </c>
    </row>
    <row r="57" spans="1:7">
      <c r="A57" s="109" t="s">
        <v>574</v>
      </c>
      <c r="B57" s="109" t="s">
        <v>533</v>
      </c>
      <c r="C57" s="109" t="s">
        <v>659</v>
      </c>
      <c r="D57" s="109" t="s">
        <v>539</v>
      </c>
      <c r="E57" s="109" t="s">
        <v>573</v>
      </c>
      <c r="F57" s="109" t="s">
        <v>122</v>
      </c>
      <c r="G57" s="109" t="s">
        <v>660</v>
      </c>
    </row>
    <row r="58" spans="1:7">
      <c r="A58" s="109" t="s">
        <v>577</v>
      </c>
      <c r="B58" s="109" t="s">
        <v>533</v>
      </c>
      <c r="C58" s="109" t="s">
        <v>661</v>
      </c>
      <c r="D58" s="109" t="s">
        <v>539</v>
      </c>
      <c r="E58" s="109" t="s">
        <v>573</v>
      </c>
      <c r="F58" s="109" t="s">
        <v>122</v>
      </c>
      <c r="G58" s="109" t="s">
        <v>579</v>
      </c>
    </row>
    <row r="59" spans="1:7">
      <c r="A59" s="109" t="s">
        <v>577</v>
      </c>
      <c r="B59" s="109" t="s">
        <v>533</v>
      </c>
      <c r="C59" s="109" t="s">
        <v>662</v>
      </c>
      <c r="D59" s="109" t="s">
        <v>539</v>
      </c>
      <c r="E59" s="109" t="s">
        <v>573</v>
      </c>
      <c r="F59" s="109" t="s">
        <v>122</v>
      </c>
      <c r="G59" s="109" t="s">
        <v>579</v>
      </c>
    </row>
    <row r="60" spans="1:7">
      <c r="A60" s="109" t="s">
        <v>577</v>
      </c>
      <c r="B60" s="109" t="s">
        <v>533</v>
      </c>
      <c r="C60" s="109" t="s">
        <v>663</v>
      </c>
      <c r="D60" s="109" t="s">
        <v>539</v>
      </c>
      <c r="E60" s="109" t="s">
        <v>573</v>
      </c>
      <c r="F60" s="109" t="s">
        <v>122</v>
      </c>
      <c r="G60" s="109" t="s">
        <v>579</v>
      </c>
    </row>
    <row r="61" spans="1:7">
      <c r="A61" s="109" t="s">
        <v>577</v>
      </c>
      <c r="B61" s="109" t="s">
        <v>533</v>
      </c>
      <c r="C61" s="109" t="s">
        <v>664</v>
      </c>
      <c r="D61" s="109" t="s">
        <v>539</v>
      </c>
      <c r="E61" s="109" t="s">
        <v>573</v>
      </c>
      <c r="F61" s="109" t="s">
        <v>122</v>
      </c>
      <c r="G61" s="109" t="s">
        <v>579</v>
      </c>
    </row>
    <row r="62" spans="1:7">
      <c r="A62" s="109" t="s">
        <v>580</v>
      </c>
      <c r="B62" s="109" t="s">
        <v>533</v>
      </c>
      <c r="C62" s="109" t="s">
        <v>665</v>
      </c>
      <c r="D62" s="109" t="s">
        <v>539</v>
      </c>
      <c r="E62" s="109" t="s">
        <v>573</v>
      </c>
      <c r="F62" s="109" t="s">
        <v>122</v>
      </c>
      <c r="G62" s="109" t="s">
        <v>666</v>
      </c>
    </row>
    <row r="63" spans="1:7">
      <c r="A63" s="109" t="s">
        <v>580</v>
      </c>
      <c r="B63" s="109" t="s">
        <v>533</v>
      </c>
      <c r="C63" s="109" t="s">
        <v>667</v>
      </c>
      <c r="D63" s="109" t="s">
        <v>539</v>
      </c>
      <c r="E63" s="109" t="s">
        <v>573</v>
      </c>
      <c r="F63" s="109" t="s">
        <v>122</v>
      </c>
      <c r="G63" s="109" t="s">
        <v>666</v>
      </c>
    </row>
    <row r="64" spans="1:7">
      <c r="A64" s="109" t="s">
        <v>580</v>
      </c>
      <c r="B64" s="109" t="s">
        <v>533</v>
      </c>
      <c r="C64" s="109" t="s">
        <v>668</v>
      </c>
      <c r="D64" s="109" t="s">
        <v>539</v>
      </c>
      <c r="E64" s="109" t="s">
        <v>573</v>
      </c>
      <c r="F64" s="109" t="s">
        <v>122</v>
      </c>
      <c r="G64" s="109" t="s">
        <v>666</v>
      </c>
    </row>
    <row r="65" spans="1:7">
      <c r="A65" s="109" t="s">
        <v>583</v>
      </c>
      <c r="B65" s="109" t="s">
        <v>533</v>
      </c>
      <c r="C65" s="109" t="s">
        <v>669</v>
      </c>
      <c r="D65" s="109" t="s">
        <v>539</v>
      </c>
      <c r="E65" s="109" t="s">
        <v>585</v>
      </c>
      <c r="F65" s="109" t="s">
        <v>122</v>
      </c>
      <c r="G65" s="109" t="s">
        <v>670</v>
      </c>
    </row>
    <row r="66" spans="1:7">
      <c r="A66" s="109" t="s">
        <v>583</v>
      </c>
      <c r="B66" s="109" t="s">
        <v>533</v>
      </c>
      <c r="C66" s="109" t="s">
        <v>671</v>
      </c>
      <c r="D66" s="109" t="s">
        <v>539</v>
      </c>
      <c r="E66" s="109" t="s">
        <v>585</v>
      </c>
      <c r="F66" s="109" t="s">
        <v>122</v>
      </c>
      <c r="G66" s="109" t="s">
        <v>670</v>
      </c>
    </row>
    <row r="67" spans="1:7">
      <c r="A67" s="109" t="s">
        <v>583</v>
      </c>
      <c r="B67" s="109" t="s">
        <v>533</v>
      </c>
      <c r="C67" s="109" t="s">
        <v>672</v>
      </c>
      <c r="D67" s="109" t="s">
        <v>539</v>
      </c>
      <c r="E67" s="109" t="s">
        <v>585</v>
      </c>
      <c r="F67" s="109" t="s">
        <v>122</v>
      </c>
      <c r="G67" s="109" t="s">
        <v>670</v>
      </c>
    </row>
    <row r="68" spans="1:7">
      <c r="A68" s="109" t="s">
        <v>583</v>
      </c>
      <c r="B68" s="109" t="s">
        <v>533</v>
      </c>
      <c r="C68" s="109" t="s">
        <v>673</v>
      </c>
      <c r="D68" s="109" t="s">
        <v>539</v>
      </c>
      <c r="E68" s="109" t="s">
        <v>585</v>
      </c>
      <c r="F68" s="109" t="s">
        <v>122</v>
      </c>
      <c r="G68" s="109" t="s">
        <v>670</v>
      </c>
    </row>
    <row r="69" spans="1:7">
      <c r="A69" s="109" t="s">
        <v>587</v>
      </c>
      <c r="B69" s="109" t="s">
        <v>533</v>
      </c>
      <c r="C69" s="109" t="s">
        <v>674</v>
      </c>
      <c r="D69" s="109" t="s">
        <v>539</v>
      </c>
      <c r="E69" s="109" t="s">
        <v>589</v>
      </c>
      <c r="F69" s="109" t="s">
        <v>540</v>
      </c>
      <c r="G69" s="109" t="s">
        <v>82</v>
      </c>
    </row>
    <row r="70" spans="1:7">
      <c r="A70" s="109" t="s">
        <v>587</v>
      </c>
      <c r="B70" s="109" t="s">
        <v>533</v>
      </c>
      <c r="C70" s="109" t="s">
        <v>675</v>
      </c>
      <c r="D70" s="109" t="s">
        <v>539</v>
      </c>
      <c r="E70" s="109" t="s">
        <v>589</v>
      </c>
      <c r="F70" s="109" t="s">
        <v>540</v>
      </c>
      <c r="G70" s="109" t="s">
        <v>82</v>
      </c>
    </row>
    <row r="71" spans="1:7">
      <c r="A71" s="109" t="s">
        <v>590</v>
      </c>
      <c r="B71" s="109" t="s">
        <v>533</v>
      </c>
      <c r="C71" s="109" t="s">
        <v>676</v>
      </c>
      <c r="D71" s="109" t="s">
        <v>539</v>
      </c>
      <c r="E71" s="109" t="s">
        <v>573</v>
      </c>
      <c r="F71" s="109" t="s">
        <v>540</v>
      </c>
      <c r="G71" s="109" t="s">
        <v>592</v>
      </c>
    </row>
    <row r="72" spans="1:7">
      <c r="A72" s="109" t="s">
        <v>593</v>
      </c>
      <c r="B72" s="109" t="s">
        <v>533</v>
      </c>
      <c r="C72" s="109" t="s">
        <v>677</v>
      </c>
      <c r="D72" s="109" t="s">
        <v>539</v>
      </c>
      <c r="E72" s="109" t="s">
        <v>539</v>
      </c>
      <c r="F72" s="109" t="s">
        <v>540</v>
      </c>
      <c r="G72" s="109" t="s">
        <v>94</v>
      </c>
    </row>
    <row r="73" spans="1:7">
      <c r="A73" s="109" t="s">
        <v>593</v>
      </c>
      <c r="B73" s="109" t="s">
        <v>533</v>
      </c>
      <c r="C73" s="109" t="s">
        <v>678</v>
      </c>
      <c r="D73" s="109" t="s">
        <v>539</v>
      </c>
      <c r="E73" s="109" t="s">
        <v>539</v>
      </c>
      <c r="F73" s="109" t="s">
        <v>540</v>
      </c>
      <c r="G73" s="109" t="s">
        <v>94</v>
      </c>
    </row>
    <row r="74" spans="1:7">
      <c r="A74" s="109" t="s">
        <v>593</v>
      </c>
      <c r="B74" s="109" t="s">
        <v>533</v>
      </c>
      <c r="C74" s="109" t="s">
        <v>679</v>
      </c>
      <c r="D74" s="109" t="s">
        <v>539</v>
      </c>
      <c r="E74" s="109" t="s">
        <v>539</v>
      </c>
      <c r="F74" s="109" t="s">
        <v>540</v>
      </c>
      <c r="G74" s="109" t="s">
        <v>94</v>
      </c>
    </row>
    <row r="75" spans="1:7">
      <c r="A75" s="109" t="s">
        <v>595</v>
      </c>
      <c r="B75" s="109" t="s">
        <v>533</v>
      </c>
      <c r="C75" s="109" t="s">
        <v>680</v>
      </c>
      <c r="D75" s="109" t="s">
        <v>539</v>
      </c>
      <c r="E75" s="109" t="s">
        <v>573</v>
      </c>
      <c r="F75" s="109" t="s">
        <v>122</v>
      </c>
      <c r="G75" s="109" t="s">
        <v>123</v>
      </c>
    </row>
    <row r="76" spans="1:7">
      <c r="A76" s="109" t="s">
        <v>595</v>
      </c>
      <c r="B76" s="109" t="s">
        <v>533</v>
      </c>
      <c r="C76" s="109" t="s">
        <v>681</v>
      </c>
      <c r="D76" s="109" t="s">
        <v>539</v>
      </c>
      <c r="E76" s="109" t="s">
        <v>573</v>
      </c>
      <c r="F76" s="109" t="s">
        <v>122</v>
      </c>
      <c r="G76" s="109" t="s">
        <v>123</v>
      </c>
    </row>
    <row r="77" spans="1:7">
      <c r="A77" s="109" t="s">
        <v>595</v>
      </c>
      <c r="B77" s="109" t="s">
        <v>533</v>
      </c>
      <c r="C77" s="109" t="s">
        <v>682</v>
      </c>
      <c r="D77" s="109" t="s">
        <v>539</v>
      </c>
      <c r="E77" s="109" t="s">
        <v>573</v>
      </c>
      <c r="F77" s="109" t="s">
        <v>122</v>
      </c>
      <c r="G77" s="109" t="s">
        <v>123</v>
      </c>
    </row>
    <row r="78" spans="1:7">
      <c r="A78" s="109" t="s">
        <v>597</v>
      </c>
      <c r="B78" s="109" t="s">
        <v>533</v>
      </c>
      <c r="C78" s="109" t="s">
        <v>683</v>
      </c>
      <c r="D78" s="109" t="s">
        <v>539</v>
      </c>
      <c r="E78" s="109" t="s">
        <v>573</v>
      </c>
      <c r="F78" s="109" t="s">
        <v>122</v>
      </c>
      <c r="G78" s="109" t="s">
        <v>684</v>
      </c>
    </row>
    <row r="79" spans="1:7">
      <c r="A79" s="109" t="s">
        <v>597</v>
      </c>
      <c r="B79" s="109" t="s">
        <v>533</v>
      </c>
      <c r="C79" s="109" t="s">
        <v>685</v>
      </c>
      <c r="D79" s="109" t="s">
        <v>539</v>
      </c>
      <c r="E79" s="109" t="s">
        <v>573</v>
      </c>
      <c r="F79" s="109" t="s">
        <v>122</v>
      </c>
      <c r="G79" s="109" t="s">
        <v>684</v>
      </c>
    </row>
    <row r="80" spans="1:7">
      <c r="A80" s="109" t="s">
        <v>597</v>
      </c>
      <c r="B80" s="109" t="s">
        <v>533</v>
      </c>
      <c r="C80" s="109" t="s">
        <v>686</v>
      </c>
      <c r="D80" s="109" t="s">
        <v>539</v>
      </c>
      <c r="E80" s="109" t="s">
        <v>573</v>
      </c>
      <c r="F80" s="109" t="s">
        <v>122</v>
      </c>
      <c r="G80" s="109" t="s">
        <v>684</v>
      </c>
    </row>
    <row r="81" spans="1:7">
      <c r="A81" s="109" t="s">
        <v>600</v>
      </c>
      <c r="B81" s="109" t="s">
        <v>533</v>
      </c>
      <c r="C81" s="109" t="s">
        <v>687</v>
      </c>
      <c r="D81" s="109" t="s">
        <v>539</v>
      </c>
      <c r="E81" s="109" t="s">
        <v>589</v>
      </c>
      <c r="F81" s="109" t="s">
        <v>540</v>
      </c>
      <c r="G81" s="109" t="s">
        <v>108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J246"/>
  <sheetViews>
    <sheetView showGridLines="0" topLeftCell="D1" zoomScale="85" zoomScaleNormal="85" workbookViewId="0">
      <selection activeCell="M29" sqref="M29"/>
    </sheetView>
  </sheetViews>
  <sheetFormatPr defaultRowHeight="16.5"/>
  <cols>
    <col min="9" max="9" width="29.25" bestFit="1" customWidth="1"/>
    <col min="10" max="10" width="16" style="178" customWidth="1"/>
    <col min="11" max="11" width="21.25" customWidth="1"/>
    <col min="12" max="12" width="21.5" customWidth="1"/>
    <col min="13" max="13" width="25.375" customWidth="1"/>
    <col min="14" max="14" width="16.75" customWidth="1"/>
    <col min="15" max="15" width="21.25" customWidth="1"/>
    <col min="16" max="16" width="21.5" customWidth="1"/>
    <col min="17" max="17" width="25.375" customWidth="1"/>
    <col min="18" max="18" width="18.75" customWidth="1"/>
    <col min="19" max="19" width="23.5" customWidth="1"/>
    <col min="20" max="20" width="23.625" customWidth="1"/>
    <col min="21" max="21" width="27.625" customWidth="1"/>
    <col min="22" max="23" width="14.625" customWidth="1"/>
    <col min="24" max="24" width="16.875" customWidth="1"/>
    <col min="25" max="26" width="21.125" customWidth="1"/>
    <col min="27" max="27" width="23.375" customWidth="1"/>
    <col min="28" max="29" width="13.625" customWidth="1"/>
    <col min="30" max="30" width="15.875" customWidth="1"/>
    <col min="31" max="32" width="18.25" customWidth="1"/>
    <col min="33" max="33" width="20.25" customWidth="1"/>
    <col min="34" max="35" width="18.25" customWidth="1"/>
    <col min="36" max="36" width="20.25" customWidth="1"/>
    <col min="37" max="38" width="18.25" customWidth="1"/>
    <col min="39" max="39" width="20.25" customWidth="1"/>
    <col min="40" max="41" width="19.875" customWidth="1"/>
    <col min="42" max="42" width="22" customWidth="1"/>
    <col min="43" max="44" width="19.625" customWidth="1"/>
    <col min="45" max="45" width="21.875" customWidth="1"/>
  </cols>
  <sheetData>
    <row r="1" spans="9:10">
      <c r="I1" s="175" t="s">
        <v>688</v>
      </c>
      <c r="J1" t="s">
        <v>689</v>
      </c>
    </row>
    <row r="3" spans="9:10">
      <c r="I3" s="175" t="s">
        <v>690</v>
      </c>
      <c r="J3" s="181" t="s">
        <v>691</v>
      </c>
    </row>
    <row r="4" spans="9:10">
      <c r="I4" t="s">
        <v>692</v>
      </c>
      <c r="J4" t="s">
        <v>693</v>
      </c>
    </row>
    <row r="5" spans="9:10">
      <c r="I5" t="s">
        <v>694</v>
      </c>
      <c r="J5" t="s">
        <v>695</v>
      </c>
    </row>
    <row r="6" spans="9:10">
      <c r="I6" t="s">
        <v>696</v>
      </c>
      <c r="J6" t="s">
        <v>697</v>
      </c>
    </row>
    <row r="7" spans="9:10">
      <c r="I7" t="s">
        <v>698</v>
      </c>
      <c r="J7" t="s">
        <v>697</v>
      </c>
    </row>
    <row r="8" spans="9:10">
      <c r="I8" t="s">
        <v>699</v>
      </c>
      <c r="J8" t="s">
        <v>508</v>
      </c>
    </row>
    <row r="9" spans="9:10">
      <c r="I9" t="s">
        <v>700</v>
      </c>
      <c r="J9" t="s">
        <v>508</v>
      </c>
    </row>
    <row r="10" spans="9:10">
      <c r="I10" t="s">
        <v>701</v>
      </c>
      <c r="J10" t="s">
        <v>702</v>
      </c>
    </row>
    <row r="11" spans="9:10">
      <c r="I11" t="s">
        <v>703</v>
      </c>
      <c r="J11" t="s">
        <v>503</v>
      </c>
    </row>
    <row r="12" spans="9:10">
      <c r="I12" t="s">
        <v>704</v>
      </c>
      <c r="J12" t="s">
        <v>705</v>
      </c>
    </row>
    <row r="13" spans="9:10">
      <c r="I13" t="s">
        <v>706</v>
      </c>
      <c r="J13" t="s">
        <v>707</v>
      </c>
    </row>
    <row r="14" spans="9:10">
      <c r="I14" t="s">
        <v>708</v>
      </c>
      <c r="J14" t="s">
        <v>709</v>
      </c>
    </row>
    <row r="15" spans="9:10">
      <c r="I15" t="s">
        <v>710</v>
      </c>
      <c r="J15" t="s">
        <v>711</v>
      </c>
    </row>
    <row r="16" spans="9:10">
      <c r="I16" t="s">
        <v>712</v>
      </c>
      <c r="J16" t="s">
        <v>713</v>
      </c>
    </row>
    <row r="17" spans="9:10">
      <c r="I17" t="s">
        <v>714</v>
      </c>
      <c r="J17" t="s">
        <v>512</v>
      </c>
    </row>
    <row r="18" spans="9:10">
      <c r="I18" t="s">
        <v>715</v>
      </c>
      <c r="J18" t="s">
        <v>713</v>
      </c>
    </row>
    <row r="19" spans="9:10">
      <c r="I19" t="s">
        <v>716</v>
      </c>
      <c r="J19" t="s">
        <v>697</v>
      </c>
    </row>
    <row r="20" spans="9:10">
      <c r="I20" t="s">
        <v>717</v>
      </c>
      <c r="J20" t="s">
        <v>503</v>
      </c>
    </row>
    <row r="21" spans="9:10">
      <c r="I21" t="s">
        <v>718</v>
      </c>
      <c r="J21" t="s">
        <v>711</v>
      </c>
    </row>
    <row r="22" spans="9:10">
      <c r="I22" t="s">
        <v>719</v>
      </c>
      <c r="J22" t="s">
        <v>720</v>
      </c>
    </row>
    <row r="23" spans="9:10">
      <c r="I23" t="s">
        <v>721</v>
      </c>
      <c r="J23" t="s">
        <v>514</v>
      </c>
    </row>
    <row r="24" spans="9:10">
      <c r="I24" t="s">
        <v>722</v>
      </c>
      <c r="J24" t="s">
        <v>720</v>
      </c>
    </row>
    <row r="25" spans="9:10">
      <c r="I25" t="s">
        <v>723</v>
      </c>
      <c r="J25" t="s">
        <v>724</v>
      </c>
    </row>
    <row r="26" spans="9:10">
      <c r="I26" t="s">
        <v>725</v>
      </c>
      <c r="J26" t="s">
        <v>517</v>
      </c>
    </row>
    <row r="27" spans="9:10">
      <c r="I27" t="s">
        <v>726</v>
      </c>
      <c r="J27" t="s">
        <v>727</v>
      </c>
    </row>
    <row r="28" spans="9:10">
      <c r="I28" t="s">
        <v>728</v>
      </c>
      <c r="J28" t="s">
        <v>695</v>
      </c>
    </row>
    <row r="29" spans="9:10">
      <c r="I29" t="s">
        <v>729</v>
      </c>
      <c r="J29" t="s">
        <v>516</v>
      </c>
    </row>
    <row r="30" spans="9:10">
      <c r="I30" t="s">
        <v>730</v>
      </c>
      <c r="J30" t="s">
        <v>731</v>
      </c>
    </row>
    <row r="31" spans="9:10">
      <c r="I31" t="s">
        <v>732</v>
      </c>
      <c r="J31" t="s">
        <v>724</v>
      </c>
    </row>
    <row r="32" spans="9:10">
      <c r="I32" t="s">
        <v>733</v>
      </c>
      <c r="J32" t="s">
        <v>510</v>
      </c>
    </row>
    <row r="33" spans="9:10">
      <c r="I33" t="s">
        <v>734</v>
      </c>
      <c r="J33" t="s">
        <v>727</v>
      </c>
    </row>
    <row r="34" spans="9:10">
      <c r="I34" t="s">
        <v>735</v>
      </c>
      <c r="J34" t="s">
        <v>724</v>
      </c>
    </row>
    <row r="35" spans="9:10">
      <c r="I35" t="s">
        <v>736</v>
      </c>
      <c r="J35" t="s">
        <v>515</v>
      </c>
    </row>
    <row r="36" spans="9:10">
      <c r="I36" t="s">
        <v>737</v>
      </c>
      <c r="J36" t="s">
        <v>727</v>
      </c>
    </row>
    <row r="37" spans="9:10">
      <c r="I37" t="s">
        <v>738</v>
      </c>
      <c r="J37" t="s">
        <v>724</v>
      </c>
    </row>
    <row r="38" spans="9:10">
      <c r="I38" t="s">
        <v>739</v>
      </c>
      <c r="J38" t="s">
        <v>513</v>
      </c>
    </row>
    <row r="39" spans="9:10">
      <c r="I39" t="s">
        <v>740</v>
      </c>
      <c r="J39" t="s">
        <v>727</v>
      </c>
    </row>
    <row r="40" spans="9:10">
      <c r="J40"/>
    </row>
    <row r="41" spans="9:10">
      <c r="J41"/>
    </row>
    <row r="42" spans="9:10">
      <c r="J42"/>
    </row>
    <row r="43" spans="9:10">
      <c r="J43"/>
    </row>
    <row r="44" spans="9:10">
      <c r="J44"/>
    </row>
    <row r="45" spans="9:10">
      <c r="J45"/>
    </row>
    <row r="46" spans="9:10">
      <c r="J46"/>
    </row>
    <row r="47" spans="9:10">
      <c r="J47"/>
    </row>
    <row r="48" spans="9:10">
      <c r="J48"/>
    </row>
    <row r="49" spans="10:10">
      <c r="J49"/>
    </row>
    <row r="50" spans="10:10">
      <c r="J50"/>
    </row>
    <row r="51" spans="10:10">
      <c r="J51"/>
    </row>
    <row r="52" spans="10:10">
      <c r="J52"/>
    </row>
    <row r="53" spans="10:10">
      <c r="J53"/>
    </row>
    <row r="54" spans="10:10">
      <c r="J54"/>
    </row>
    <row r="55" spans="10:10">
      <c r="J55"/>
    </row>
    <row r="56" spans="10:10">
      <c r="J56"/>
    </row>
    <row r="57" spans="10:10">
      <c r="J57"/>
    </row>
    <row r="58" spans="10:10">
      <c r="J58"/>
    </row>
    <row r="59" spans="10:10">
      <c r="J59"/>
    </row>
    <row r="60" spans="10:10">
      <c r="J60"/>
    </row>
    <row r="61" spans="10:10">
      <c r="J61"/>
    </row>
    <row r="62" spans="10:10">
      <c r="J62"/>
    </row>
    <row r="63" spans="10:10">
      <c r="J63"/>
    </row>
    <row r="64" spans="10:10">
      <c r="J64"/>
    </row>
    <row r="65" spans="10:10">
      <c r="J65"/>
    </row>
    <row r="66" spans="10:10">
      <c r="J66"/>
    </row>
    <row r="67" spans="10:10">
      <c r="J67"/>
    </row>
    <row r="68" spans="10:10">
      <c r="J68"/>
    </row>
    <row r="69" spans="10:10">
      <c r="J69"/>
    </row>
    <row r="70" spans="10:10">
      <c r="J70"/>
    </row>
    <row r="71" spans="10:10">
      <c r="J71"/>
    </row>
    <row r="72" spans="10:10">
      <c r="J72"/>
    </row>
    <row r="73" spans="10:10">
      <c r="J73"/>
    </row>
    <row r="74" spans="10:10">
      <c r="J74"/>
    </row>
    <row r="75" spans="10:10">
      <c r="J75"/>
    </row>
    <row r="76" spans="10:10">
      <c r="J76"/>
    </row>
    <row r="77" spans="10:10">
      <c r="J77"/>
    </row>
    <row r="78" spans="10:10">
      <c r="J78"/>
    </row>
    <row r="79" spans="10:10">
      <c r="J79"/>
    </row>
    <row r="80" spans="10:10">
      <c r="J80"/>
    </row>
    <row r="81" spans="10:10">
      <c r="J81"/>
    </row>
    <row r="82" spans="10:10">
      <c r="J82"/>
    </row>
    <row r="83" spans="10:10">
      <c r="J83"/>
    </row>
    <row r="84" spans="10:10">
      <c r="J84"/>
    </row>
    <row r="85" spans="10:10">
      <c r="J85"/>
    </row>
    <row r="86" spans="10:10">
      <c r="J86"/>
    </row>
    <row r="87" spans="10:10">
      <c r="J87"/>
    </row>
    <row r="88" spans="10:10">
      <c r="J88"/>
    </row>
    <row r="89" spans="10:10">
      <c r="J89"/>
    </row>
    <row r="90" spans="10:10">
      <c r="J90"/>
    </row>
    <row r="91" spans="10:10">
      <c r="J91"/>
    </row>
    <row r="92" spans="10:10">
      <c r="J92"/>
    </row>
    <row r="93" spans="10:10">
      <c r="J93"/>
    </row>
    <row r="94" spans="10:10">
      <c r="J94"/>
    </row>
    <row r="95" spans="10:10">
      <c r="J95"/>
    </row>
    <row r="96" spans="10:10">
      <c r="J96"/>
    </row>
    <row r="97" spans="10:10">
      <c r="J97"/>
    </row>
    <row r="98" spans="10:10">
      <c r="J98"/>
    </row>
    <row r="99" spans="10:10">
      <c r="J99"/>
    </row>
    <row r="100" spans="10:10">
      <c r="J100"/>
    </row>
    <row r="101" spans="10:10">
      <c r="J101"/>
    </row>
    <row r="102" spans="10:10">
      <c r="J102"/>
    </row>
    <row r="103" spans="10:10">
      <c r="J103"/>
    </row>
    <row r="104" spans="10:10">
      <c r="J104"/>
    </row>
    <row r="105" spans="10:10">
      <c r="J105"/>
    </row>
    <row r="106" spans="10:10">
      <c r="J106"/>
    </row>
    <row r="107" spans="10:10">
      <c r="J107"/>
    </row>
    <row r="108" spans="10:10">
      <c r="J108"/>
    </row>
    <row r="109" spans="10:10">
      <c r="J109"/>
    </row>
    <row r="110" spans="10:10">
      <c r="J110"/>
    </row>
    <row r="111" spans="10:10">
      <c r="J111"/>
    </row>
    <row r="112" spans="10:10">
      <c r="J112"/>
    </row>
    <row r="113" spans="10:10">
      <c r="J113"/>
    </row>
    <row r="114" spans="10:10">
      <c r="J114"/>
    </row>
    <row r="115" spans="10:10">
      <c r="J115"/>
    </row>
    <row r="116" spans="10:10">
      <c r="J116"/>
    </row>
    <row r="117" spans="10:10">
      <c r="J117"/>
    </row>
    <row r="118" spans="10:10">
      <c r="J118"/>
    </row>
    <row r="119" spans="10:10">
      <c r="J119"/>
    </row>
    <row r="120" spans="10:10">
      <c r="J120"/>
    </row>
    <row r="121" spans="10:10">
      <c r="J121"/>
    </row>
    <row r="122" spans="10:10">
      <c r="J122"/>
    </row>
    <row r="123" spans="10:10">
      <c r="J123"/>
    </row>
    <row r="124" spans="10:10">
      <c r="J124"/>
    </row>
    <row r="125" spans="10:10">
      <c r="J125"/>
    </row>
    <row r="126" spans="10:10">
      <c r="J126"/>
    </row>
    <row r="127" spans="10:10">
      <c r="J127"/>
    </row>
    <row r="128" spans="10:10">
      <c r="J128"/>
    </row>
    <row r="129" spans="10:10">
      <c r="J129"/>
    </row>
    <row r="130" spans="10:10">
      <c r="J130"/>
    </row>
    <row r="131" spans="10:10">
      <c r="J131"/>
    </row>
    <row r="132" spans="10:10">
      <c r="J132"/>
    </row>
    <row r="133" spans="10:10">
      <c r="J133"/>
    </row>
    <row r="134" spans="10:10">
      <c r="J134"/>
    </row>
    <row r="135" spans="10:10">
      <c r="J135"/>
    </row>
    <row r="136" spans="10:10">
      <c r="J136"/>
    </row>
    <row r="137" spans="10:10">
      <c r="J137"/>
    </row>
    <row r="138" spans="10:10">
      <c r="J138"/>
    </row>
    <row r="139" spans="10:10">
      <c r="J139"/>
    </row>
    <row r="140" spans="10:10">
      <c r="J140"/>
    </row>
    <row r="141" spans="10:10">
      <c r="J141"/>
    </row>
    <row r="142" spans="10:10">
      <c r="J142"/>
    </row>
    <row r="143" spans="10:10">
      <c r="J143"/>
    </row>
    <row r="144" spans="10:10">
      <c r="J144"/>
    </row>
    <row r="145" spans="10:10">
      <c r="J145"/>
    </row>
    <row r="146" spans="10:10">
      <c r="J146"/>
    </row>
    <row r="147" spans="10:10">
      <c r="J147"/>
    </row>
    <row r="148" spans="10:10">
      <c r="J148"/>
    </row>
    <row r="149" spans="10:10">
      <c r="J149"/>
    </row>
    <row r="150" spans="10:10">
      <c r="J150"/>
    </row>
    <row r="151" spans="10:10">
      <c r="J151"/>
    </row>
    <row r="152" spans="10:10">
      <c r="J152"/>
    </row>
    <row r="153" spans="10:10">
      <c r="J153"/>
    </row>
    <row r="154" spans="10:10">
      <c r="J154"/>
    </row>
    <row r="155" spans="10:10">
      <c r="J155"/>
    </row>
    <row r="156" spans="10:10">
      <c r="J156"/>
    </row>
    <row r="157" spans="10:10">
      <c r="J157"/>
    </row>
    <row r="158" spans="10:10">
      <c r="J158"/>
    </row>
    <row r="159" spans="10:10">
      <c r="J159"/>
    </row>
    <row r="160" spans="10:10">
      <c r="J160"/>
    </row>
    <row r="161" spans="10:10">
      <c r="J161"/>
    </row>
    <row r="162" spans="10:10">
      <c r="J162"/>
    </row>
    <row r="163" spans="10:10">
      <c r="J163"/>
    </row>
    <row r="164" spans="10:10">
      <c r="J164"/>
    </row>
    <row r="165" spans="10:10">
      <c r="J165"/>
    </row>
    <row r="166" spans="10:10">
      <c r="J166"/>
    </row>
    <row r="167" spans="10:10">
      <c r="J167"/>
    </row>
    <row r="168" spans="10:10">
      <c r="J168"/>
    </row>
    <row r="169" spans="10:10">
      <c r="J169"/>
    </row>
    <row r="170" spans="10:10">
      <c r="J170"/>
    </row>
    <row r="171" spans="10:10">
      <c r="J171"/>
    </row>
    <row r="172" spans="10:10">
      <c r="J172"/>
    </row>
    <row r="173" spans="10:10">
      <c r="J173"/>
    </row>
    <row r="174" spans="10:10">
      <c r="J174"/>
    </row>
    <row r="175" spans="10:10">
      <c r="J175"/>
    </row>
    <row r="176" spans="10:10">
      <c r="J176"/>
    </row>
    <row r="177" spans="10:10">
      <c r="J177"/>
    </row>
    <row r="178" spans="10:10">
      <c r="J178"/>
    </row>
    <row r="179" spans="10:10">
      <c r="J179"/>
    </row>
    <row r="180" spans="10:10">
      <c r="J180"/>
    </row>
    <row r="181" spans="10:10">
      <c r="J181"/>
    </row>
    <row r="182" spans="10:10">
      <c r="J182"/>
    </row>
    <row r="183" spans="10:10">
      <c r="J183"/>
    </row>
    <row r="184" spans="10:10">
      <c r="J184"/>
    </row>
    <row r="185" spans="10:10">
      <c r="J185"/>
    </row>
    <row r="186" spans="10:10">
      <c r="J186"/>
    </row>
    <row r="187" spans="10:10">
      <c r="J187"/>
    </row>
    <row r="188" spans="10:10">
      <c r="J188"/>
    </row>
    <row r="189" spans="10:10">
      <c r="J189"/>
    </row>
    <row r="190" spans="10:10">
      <c r="J190"/>
    </row>
    <row r="191" spans="10:10">
      <c r="J191"/>
    </row>
    <row r="192" spans="10:10">
      <c r="J192"/>
    </row>
    <row r="193" spans="10:10">
      <c r="J193"/>
    </row>
    <row r="194" spans="10:10">
      <c r="J194"/>
    </row>
    <row r="195" spans="10:10">
      <c r="J195"/>
    </row>
    <row r="196" spans="10:10">
      <c r="J196"/>
    </row>
    <row r="197" spans="10:10">
      <c r="J197"/>
    </row>
    <row r="198" spans="10:10">
      <c r="J198"/>
    </row>
    <row r="199" spans="10:10">
      <c r="J199"/>
    </row>
    <row r="200" spans="10:10">
      <c r="J200"/>
    </row>
    <row r="201" spans="10:10">
      <c r="J201"/>
    </row>
    <row r="202" spans="10:10">
      <c r="J202"/>
    </row>
    <row r="203" spans="10:10">
      <c r="J203"/>
    </row>
    <row r="204" spans="10:10">
      <c r="J204"/>
    </row>
    <row r="205" spans="10:10">
      <c r="J205"/>
    </row>
    <row r="206" spans="10:10">
      <c r="J206"/>
    </row>
    <row r="207" spans="10:10">
      <c r="J207"/>
    </row>
    <row r="208" spans="10:10">
      <c r="J208"/>
    </row>
    <row r="209" spans="10:10">
      <c r="J209"/>
    </row>
    <row r="210" spans="10:10">
      <c r="J210"/>
    </row>
    <row r="211" spans="10:10">
      <c r="J211"/>
    </row>
    <row r="212" spans="10:10">
      <c r="J212"/>
    </row>
    <row r="213" spans="10:10">
      <c r="J213"/>
    </row>
    <row r="214" spans="10:10">
      <c r="J214"/>
    </row>
    <row r="215" spans="10:10">
      <c r="J215"/>
    </row>
    <row r="216" spans="10:10">
      <c r="J216"/>
    </row>
    <row r="217" spans="10:10">
      <c r="J217"/>
    </row>
    <row r="218" spans="10:10">
      <c r="J218"/>
    </row>
    <row r="219" spans="10:10">
      <c r="J219"/>
    </row>
    <row r="220" spans="10:10">
      <c r="J220"/>
    </row>
    <row r="221" spans="10:10">
      <c r="J221"/>
    </row>
    <row r="222" spans="10:10">
      <c r="J222"/>
    </row>
    <row r="223" spans="10:10">
      <c r="J223"/>
    </row>
    <row r="224" spans="10:10">
      <c r="J224"/>
    </row>
    <row r="225" spans="10:10">
      <c r="J225"/>
    </row>
    <row r="226" spans="10:10">
      <c r="J226"/>
    </row>
    <row r="227" spans="10:10">
      <c r="J227"/>
    </row>
    <row r="228" spans="10:10">
      <c r="J228"/>
    </row>
    <row r="229" spans="10:10">
      <c r="J229"/>
    </row>
    <row r="230" spans="10:10">
      <c r="J230"/>
    </row>
    <row r="231" spans="10:10">
      <c r="J231"/>
    </row>
    <row r="232" spans="10:10">
      <c r="J232"/>
    </row>
    <row r="233" spans="10:10">
      <c r="J233"/>
    </row>
    <row r="234" spans="10:10">
      <c r="J234"/>
    </row>
    <row r="235" spans="10:10">
      <c r="J235"/>
    </row>
    <row r="236" spans="10:10">
      <c r="J236"/>
    </row>
    <row r="237" spans="10:10">
      <c r="J237"/>
    </row>
    <row r="238" spans="10:10">
      <c r="J238"/>
    </row>
    <row r="239" spans="10:10">
      <c r="J239"/>
    </row>
    <row r="240" spans="10:10">
      <c r="J240"/>
    </row>
    <row r="241" spans="10:10">
      <c r="J241"/>
    </row>
    <row r="242" spans="10:10">
      <c r="J242"/>
    </row>
    <row r="243" spans="10:10">
      <c r="J243"/>
    </row>
    <row r="244" spans="10:10">
      <c r="J244"/>
    </row>
    <row r="245" spans="10:10">
      <c r="J245"/>
    </row>
    <row r="246" spans="10:10">
      <c r="J246"/>
    </row>
  </sheetData>
  <phoneticPr fontId="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00FF"/>
  </sheetPr>
  <dimension ref="D1:J246"/>
  <sheetViews>
    <sheetView topLeftCell="B1" zoomScale="85" zoomScaleNormal="85" workbookViewId="0">
      <selection activeCell="E181" sqref="E181"/>
    </sheetView>
  </sheetViews>
  <sheetFormatPr defaultRowHeight="16.5"/>
  <cols>
    <col min="4" max="4" width="6.875" bestFit="1" customWidth="1"/>
    <col min="5" max="5" width="34.875" bestFit="1" customWidth="1"/>
    <col min="6" max="6" width="63.375" style="178" bestFit="1" customWidth="1"/>
    <col min="7" max="7" width="24.75" customWidth="1"/>
    <col min="8" max="9" width="23.5" bestFit="1" customWidth="1"/>
    <col min="10" max="10" width="14.875" bestFit="1" customWidth="1"/>
  </cols>
  <sheetData>
    <row r="1" spans="4:10">
      <c r="D1" s="182" t="s">
        <v>741</v>
      </c>
      <c r="E1" s="182" t="s">
        <v>742</v>
      </c>
      <c r="F1" s="183" t="s">
        <v>743</v>
      </c>
      <c r="G1" s="182" t="s">
        <v>744</v>
      </c>
      <c r="H1" s="182" t="s">
        <v>745</v>
      </c>
      <c r="I1" s="182" t="s">
        <v>462</v>
      </c>
      <c r="J1" s="182" t="s">
        <v>461</v>
      </c>
    </row>
    <row r="2" spans="4:10" hidden="1">
      <c r="D2" s="52" t="s">
        <v>470</v>
      </c>
      <c r="E2" s="52" t="s">
        <v>746</v>
      </c>
      <c r="F2" s="187" t="s">
        <v>747</v>
      </c>
      <c r="G2" s="52" t="s">
        <v>748</v>
      </c>
      <c r="H2" s="52"/>
      <c r="I2" s="52"/>
      <c r="J2" s="26" t="str">
        <f>IF(G2="站台資訊(IP)",F2,"")</f>
        <v/>
      </c>
    </row>
    <row r="3" spans="4:10" hidden="1">
      <c r="D3" s="26" t="s">
        <v>470</v>
      </c>
      <c r="E3" s="26" t="s">
        <v>749</v>
      </c>
      <c r="F3" s="123" t="s">
        <v>750</v>
      </c>
      <c r="G3" s="26" t="s">
        <v>748</v>
      </c>
      <c r="H3" s="26"/>
      <c r="I3" s="26"/>
      <c r="J3" s="26" t="str">
        <f t="shared" ref="J3:J66" si="0">IF(G3="站台資訊(IP)",F3,"")</f>
        <v/>
      </c>
    </row>
    <row r="4" spans="4:10" hidden="1">
      <c r="D4" s="26" t="s">
        <v>470</v>
      </c>
      <c r="E4" s="26" t="s">
        <v>751</v>
      </c>
      <c r="F4" s="123" t="s">
        <v>752</v>
      </c>
      <c r="G4" s="26" t="s">
        <v>748</v>
      </c>
      <c r="H4" s="26"/>
      <c r="I4" s="26"/>
      <c r="J4" s="26" t="str">
        <f t="shared" si="0"/>
        <v/>
      </c>
    </row>
    <row r="5" spans="4:10" hidden="1">
      <c r="D5" s="26" t="s">
        <v>470</v>
      </c>
      <c r="E5" s="26" t="s">
        <v>753</v>
      </c>
      <c r="F5" s="123" t="s">
        <v>754</v>
      </c>
      <c r="G5" s="26" t="s">
        <v>748</v>
      </c>
      <c r="H5" s="26"/>
      <c r="I5" s="26"/>
      <c r="J5" s="26" t="str">
        <f t="shared" si="0"/>
        <v/>
      </c>
    </row>
    <row r="6" spans="4:10" hidden="1">
      <c r="D6" s="26" t="s">
        <v>470</v>
      </c>
      <c r="E6" s="26" t="s">
        <v>755</v>
      </c>
      <c r="F6" s="123" t="s">
        <v>756</v>
      </c>
      <c r="G6" s="26" t="s">
        <v>748</v>
      </c>
      <c r="H6" s="26"/>
      <c r="I6" s="26"/>
      <c r="J6" s="26" t="str">
        <f t="shared" si="0"/>
        <v/>
      </c>
    </row>
    <row r="7" spans="4:10" hidden="1">
      <c r="D7" s="26" t="s">
        <v>470</v>
      </c>
      <c r="E7" s="26" t="s">
        <v>757</v>
      </c>
      <c r="F7" s="123" t="s">
        <v>758</v>
      </c>
      <c r="G7" s="26" t="s">
        <v>759</v>
      </c>
      <c r="H7" s="26"/>
      <c r="I7" s="26"/>
      <c r="J7" s="26" t="str">
        <f t="shared" si="0"/>
        <v/>
      </c>
    </row>
    <row r="8" spans="4:10" hidden="1">
      <c r="D8" s="26" t="s">
        <v>470</v>
      </c>
      <c r="E8" s="26" t="s">
        <v>760</v>
      </c>
      <c r="F8" s="123" t="s">
        <v>761</v>
      </c>
      <c r="G8" s="26" t="s">
        <v>759</v>
      </c>
      <c r="H8" s="26"/>
      <c r="I8" s="26"/>
      <c r="J8" s="26" t="str">
        <f t="shared" si="0"/>
        <v/>
      </c>
    </row>
    <row r="9" spans="4:10" hidden="1">
      <c r="D9" s="26" t="s">
        <v>470</v>
      </c>
      <c r="E9" s="26" t="s">
        <v>762</v>
      </c>
      <c r="F9" s="123" t="s">
        <v>763</v>
      </c>
      <c r="G9" s="26" t="s">
        <v>759</v>
      </c>
      <c r="H9" s="26"/>
      <c r="I9" s="26"/>
      <c r="J9" s="26" t="str">
        <f t="shared" si="0"/>
        <v/>
      </c>
    </row>
    <row r="10" spans="4:10" hidden="1">
      <c r="D10" s="26" t="s">
        <v>470</v>
      </c>
      <c r="E10" s="26" t="s">
        <v>764</v>
      </c>
      <c r="F10" s="123" t="s">
        <v>765</v>
      </c>
      <c r="G10" s="26" t="s">
        <v>748</v>
      </c>
      <c r="H10" s="26"/>
      <c r="I10" s="26"/>
      <c r="J10" s="26" t="str">
        <f t="shared" si="0"/>
        <v/>
      </c>
    </row>
    <row r="11" spans="4:10" hidden="1">
      <c r="D11" s="26" t="s">
        <v>470</v>
      </c>
      <c r="E11" s="26" t="s">
        <v>766</v>
      </c>
      <c r="F11" s="123" t="s">
        <v>767</v>
      </c>
      <c r="G11" s="26" t="s">
        <v>748</v>
      </c>
      <c r="H11" s="26"/>
      <c r="I11" s="26"/>
      <c r="J11" s="26" t="str">
        <f t="shared" si="0"/>
        <v/>
      </c>
    </row>
    <row r="12" spans="4:10" hidden="1">
      <c r="D12" s="26" t="s">
        <v>470</v>
      </c>
      <c r="E12" s="26" t="s">
        <v>768</v>
      </c>
      <c r="F12" s="123" t="s">
        <v>769</v>
      </c>
      <c r="G12" s="26" t="s">
        <v>748</v>
      </c>
      <c r="H12" s="26"/>
      <c r="I12" s="26"/>
      <c r="J12" s="26" t="str">
        <f t="shared" si="0"/>
        <v/>
      </c>
    </row>
    <row r="13" spans="4:10" hidden="1">
      <c r="D13" s="26" t="s">
        <v>470</v>
      </c>
      <c r="E13" s="26" t="s">
        <v>770</v>
      </c>
      <c r="F13" s="123" t="s">
        <v>771</v>
      </c>
      <c r="G13" s="26" t="s">
        <v>748</v>
      </c>
      <c r="H13" s="26"/>
      <c r="I13" s="26"/>
      <c r="J13" s="26" t="str">
        <f t="shared" si="0"/>
        <v/>
      </c>
    </row>
    <row r="14" spans="4:10" hidden="1">
      <c r="D14" s="26" t="s">
        <v>470</v>
      </c>
      <c r="E14" s="26" t="s">
        <v>772</v>
      </c>
      <c r="F14" s="123" t="s">
        <v>773</v>
      </c>
      <c r="G14" s="26" t="s">
        <v>748</v>
      </c>
      <c r="H14" s="26"/>
      <c r="I14" s="26"/>
      <c r="J14" s="26" t="str">
        <f t="shared" si="0"/>
        <v/>
      </c>
    </row>
    <row r="15" spans="4:10" hidden="1">
      <c r="D15" s="26" t="s">
        <v>470</v>
      </c>
      <c r="E15" s="26" t="s">
        <v>774</v>
      </c>
      <c r="F15" s="123" t="s">
        <v>775</v>
      </c>
      <c r="G15" s="26" t="s">
        <v>748</v>
      </c>
      <c r="H15" s="26"/>
      <c r="I15" s="26"/>
      <c r="J15" s="26" t="str">
        <f t="shared" si="0"/>
        <v/>
      </c>
    </row>
    <row r="16" spans="4:10" ht="49.5" hidden="1">
      <c r="D16" s="26" t="s">
        <v>470</v>
      </c>
      <c r="E16" s="26" t="s">
        <v>776</v>
      </c>
      <c r="F16" s="123" t="s">
        <v>468</v>
      </c>
      <c r="G16" s="26" t="s">
        <v>777</v>
      </c>
      <c r="H16" s="41" t="s">
        <v>778</v>
      </c>
      <c r="I16" s="41" t="str">
        <f>IF(G16="站台資訊(IP)",_xlfn.IFNA(VLOOKUP(F16,FTP站台名稱IP資訊!A:E,5,0),"IP找不到對應站台名稱"),"非站台項目")</f>
        <v>NAS000FT02</v>
      </c>
      <c r="J16" s="26" t="str">
        <f t="shared" si="0"/>
        <v>172.17.214.31</v>
      </c>
    </row>
    <row r="17" spans="4:10" hidden="1">
      <c r="D17" s="52" t="s">
        <v>470</v>
      </c>
      <c r="E17" s="52" t="s">
        <v>779</v>
      </c>
      <c r="F17" s="187">
        <v>21</v>
      </c>
      <c r="G17" s="52" t="s">
        <v>780</v>
      </c>
      <c r="H17" s="52"/>
      <c r="I17" s="52"/>
      <c r="J17" s="26" t="str">
        <f t="shared" si="0"/>
        <v/>
      </c>
    </row>
    <row r="18" spans="4:10" hidden="1">
      <c r="D18" s="26" t="s">
        <v>470</v>
      </c>
      <c r="E18" s="26" t="s">
        <v>698</v>
      </c>
      <c r="F18" s="123" t="s">
        <v>781</v>
      </c>
      <c r="G18" s="26" t="s">
        <v>782</v>
      </c>
      <c r="H18" s="26"/>
      <c r="I18" s="26"/>
      <c r="J18" s="26" t="str">
        <f t="shared" si="0"/>
        <v/>
      </c>
    </row>
    <row r="19" spans="4:10" hidden="1">
      <c r="D19" s="26" t="s">
        <v>470</v>
      </c>
      <c r="E19" s="26" t="s">
        <v>465</v>
      </c>
      <c r="F19" s="123" t="s">
        <v>783</v>
      </c>
      <c r="G19" s="26" t="s">
        <v>467</v>
      </c>
      <c r="H19" s="26"/>
      <c r="I19" s="26"/>
      <c r="J19" s="26" t="str">
        <f t="shared" si="0"/>
        <v/>
      </c>
    </row>
    <row r="20" spans="4:10" ht="99" hidden="1">
      <c r="D20" s="26" t="s">
        <v>470</v>
      </c>
      <c r="E20" s="26" t="s">
        <v>784</v>
      </c>
      <c r="F20" s="123" t="s">
        <v>468</v>
      </c>
      <c r="G20" s="26" t="s">
        <v>777</v>
      </c>
      <c r="H20" s="41" t="s">
        <v>785</v>
      </c>
      <c r="I20" s="41" t="str">
        <f>IF(G20="站台資訊(IP)",_xlfn.IFNA(VLOOKUP(F20,FTP站台名稱IP資訊!A:E,5,0),"IP找不到對應站台名稱"),"非站台項目")</f>
        <v>NAS000FT02</v>
      </c>
      <c r="J20" s="26" t="str">
        <f t="shared" si="0"/>
        <v>172.17.214.31</v>
      </c>
    </row>
    <row r="21" spans="4:10" hidden="1">
      <c r="D21" s="52" t="s">
        <v>470</v>
      </c>
      <c r="E21" s="52" t="s">
        <v>786</v>
      </c>
      <c r="F21" s="187">
        <v>21</v>
      </c>
      <c r="G21" s="52" t="s">
        <v>780</v>
      </c>
      <c r="H21" s="52"/>
      <c r="I21" s="52"/>
      <c r="J21" s="26" t="str">
        <f t="shared" si="0"/>
        <v/>
      </c>
    </row>
    <row r="22" spans="4:10" hidden="1">
      <c r="D22" s="26" t="s">
        <v>470</v>
      </c>
      <c r="E22" s="26" t="s">
        <v>696</v>
      </c>
      <c r="F22" s="123" t="s">
        <v>781</v>
      </c>
      <c r="G22" s="26" t="s">
        <v>782</v>
      </c>
      <c r="H22" s="26"/>
      <c r="I22" s="26"/>
      <c r="J22" s="26" t="str">
        <f t="shared" si="0"/>
        <v/>
      </c>
    </row>
    <row r="23" spans="4:10" hidden="1">
      <c r="D23" s="26" t="s">
        <v>470</v>
      </c>
      <c r="E23" s="26" t="s">
        <v>471</v>
      </c>
      <c r="F23" s="123" t="s">
        <v>783</v>
      </c>
      <c r="G23" s="26" t="s">
        <v>467</v>
      </c>
      <c r="H23" s="26"/>
      <c r="I23" s="26"/>
      <c r="J23" s="26" t="str">
        <f t="shared" si="0"/>
        <v/>
      </c>
    </row>
    <row r="24" spans="4:10" hidden="1">
      <c r="D24" s="26" t="s">
        <v>470</v>
      </c>
      <c r="E24" s="26" t="s">
        <v>787</v>
      </c>
      <c r="F24" s="123" t="s">
        <v>468</v>
      </c>
      <c r="G24" s="26" t="s">
        <v>777</v>
      </c>
      <c r="H24" s="26" t="s">
        <v>144</v>
      </c>
      <c r="I24" s="41" t="str">
        <f>IF(G24="站台資訊(IP)",_xlfn.IFNA(VLOOKUP(F24,FTP站台名稱IP資訊!A:E,5,0),"IP找不到對應站台名稱"),"非站台項目")</f>
        <v>NAS000FT02</v>
      </c>
      <c r="J24" s="26" t="str">
        <f t="shared" si="0"/>
        <v>172.17.214.31</v>
      </c>
    </row>
    <row r="25" spans="4:10" hidden="1">
      <c r="D25" s="52" t="s">
        <v>470</v>
      </c>
      <c r="E25" s="52" t="s">
        <v>788</v>
      </c>
      <c r="F25" s="187">
        <v>21</v>
      </c>
      <c r="G25" s="52" t="s">
        <v>780</v>
      </c>
      <c r="H25" s="52"/>
      <c r="I25" s="52"/>
      <c r="J25" s="26" t="str">
        <f t="shared" si="0"/>
        <v/>
      </c>
    </row>
    <row r="26" spans="4:10" hidden="1">
      <c r="D26" s="26" t="s">
        <v>470</v>
      </c>
      <c r="E26" s="26" t="s">
        <v>694</v>
      </c>
      <c r="F26" s="123" t="s">
        <v>781</v>
      </c>
      <c r="G26" s="26" t="s">
        <v>782</v>
      </c>
      <c r="H26" s="26"/>
      <c r="I26" s="26"/>
      <c r="J26" s="26" t="str">
        <f t="shared" si="0"/>
        <v/>
      </c>
    </row>
    <row r="27" spans="4:10" hidden="1">
      <c r="D27" s="26" t="s">
        <v>470</v>
      </c>
      <c r="E27" s="26" t="s">
        <v>706</v>
      </c>
      <c r="F27" s="123" t="s">
        <v>783</v>
      </c>
      <c r="G27" s="26" t="s">
        <v>467</v>
      </c>
      <c r="H27" s="26"/>
      <c r="I27" s="26"/>
      <c r="J27" s="26" t="str">
        <f t="shared" si="0"/>
        <v/>
      </c>
    </row>
    <row r="28" spans="4:10" ht="148.5" hidden="1">
      <c r="D28" s="26" t="s">
        <v>470</v>
      </c>
      <c r="E28" s="26" t="s">
        <v>789</v>
      </c>
      <c r="F28" s="123" t="s">
        <v>468</v>
      </c>
      <c r="G28" s="26" t="s">
        <v>777</v>
      </c>
      <c r="H28" s="41" t="s">
        <v>790</v>
      </c>
      <c r="I28" s="41" t="str">
        <f>IF(G28="站台資訊(IP)",_xlfn.IFNA(VLOOKUP(F28,FTP站台名稱IP資訊!A:E,5,0),"IP找不到對應站台名稱"),"非站台項目")</f>
        <v>NAS000FT02</v>
      </c>
      <c r="J28" s="26" t="str">
        <f t="shared" si="0"/>
        <v>172.17.214.31</v>
      </c>
    </row>
    <row r="29" spans="4:10" hidden="1">
      <c r="D29" s="52" t="s">
        <v>470</v>
      </c>
      <c r="E29" s="52" t="s">
        <v>791</v>
      </c>
      <c r="F29" s="187">
        <v>21</v>
      </c>
      <c r="G29" s="52" t="s">
        <v>780</v>
      </c>
      <c r="H29" s="52"/>
      <c r="I29" s="52"/>
      <c r="J29" s="26" t="str">
        <f t="shared" si="0"/>
        <v/>
      </c>
    </row>
    <row r="30" spans="4:10" hidden="1">
      <c r="D30" s="26" t="s">
        <v>470</v>
      </c>
      <c r="E30" s="26" t="s">
        <v>692</v>
      </c>
      <c r="F30" s="123" t="s">
        <v>781</v>
      </c>
      <c r="G30" s="26" t="s">
        <v>782</v>
      </c>
      <c r="H30" s="26"/>
      <c r="I30" s="26"/>
      <c r="J30" s="26" t="str">
        <f t="shared" si="0"/>
        <v/>
      </c>
    </row>
    <row r="31" spans="4:10" hidden="1">
      <c r="D31" s="26" t="s">
        <v>470</v>
      </c>
      <c r="E31" s="26" t="s">
        <v>704</v>
      </c>
      <c r="F31" s="123" t="s">
        <v>783</v>
      </c>
      <c r="G31" s="26" t="s">
        <v>467</v>
      </c>
      <c r="H31" s="26"/>
      <c r="I31" s="26"/>
      <c r="J31" s="26" t="str">
        <f t="shared" si="0"/>
        <v/>
      </c>
    </row>
    <row r="32" spans="4:10" ht="33" hidden="1">
      <c r="D32" s="26" t="s">
        <v>470</v>
      </c>
      <c r="E32" s="26" t="s">
        <v>792</v>
      </c>
      <c r="F32" s="123" t="s">
        <v>793</v>
      </c>
      <c r="G32" s="26" t="s">
        <v>777</v>
      </c>
      <c r="H32" s="41" t="s">
        <v>794</v>
      </c>
      <c r="I32" s="41" t="str">
        <f>IF(G32="站台資訊(IP)",_xlfn.IFNA(VLOOKUP(F32,FTP站台名稱IP資訊!A:E,5,0),"IP找不到對應站台名稱"),"非站台項目")</f>
        <v>ESB9999</v>
      </c>
      <c r="J32" s="26" t="str">
        <f t="shared" si="0"/>
        <v>172.17.214.40</v>
      </c>
    </row>
    <row r="33" spans="4:10" hidden="1">
      <c r="D33" s="52" t="s">
        <v>470</v>
      </c>
      <c r="E33" s="52" t="s">
        <v>795</v>
      </c>
      <c r="F33" s="187">
        <v>21</v>
      </c>
      <c r="G33" s="52" t="s">
        <v>780</v>
      </c>
      <c r="H33" s="52"/>
      <c r="I33" s="52"/>
      <c r="J33" s="26" t="str">
        <f t="shared" si="0"/>
        <v/>
      </c>
    </row>
    <row r="34" spans="4:10" hidden="1">
      <c r="D34" s="26" t="s">
        <v>470</v>
      </c>
      <c r="E34" s="26" t="s">
        <v>732</v>
      </c>
      <c r="F34" s="123" t="s">
        <v>763</v>
      </c>
      <c r="G34" s="26" t="s">
        <v>782</v>
      </c>
      <c r="H34" s="26"/>
      <c r="I34" s="26"/>
      <c r="J34" s="26" t="str">
        <f t="shared" si="0"/>
        <v/>
      </c>
    </row>
    <row r="35" spans="4:10" hidden="1">
      <c r="D35" s="26" t="s">
        <v>470</v>
      </c>
      <c r="E35" s="26" t="s">
        <v>485</v>
      </c>
      <c r="F35" s="123" t="s">
        <v>796</v>
      </c>
      <c r="G35" s="26" t="s">
        <v>467</v>
      </c>
      <c r="H35" s="26"/>
      <c r="I35" s="26"/>
      <c r="J35" s="26" t="str">
        <f t="shared" si="0"/>
        <v/>
      </c>
    </row>
    <row r="36" spans="4:10" ht="264" hidden="1">
      <c r="D36" s="26" t="s">
        <v>470</v>
      </c>
      <c r="E36" s="26" t="s">
        <v>797</v>
      </c>
      <c r="F36" s="123" t="s">
        <v>478</v>
      </c>
      <c r="G36" s="26" t="s">
        <v>777</v>
      </c>
      <c r="H36" s="188" t="s">
        <v>798</v>
      </c>
      <c r="I36" s="41" t="str">
        <f>IF(G36="站台資訊(IP)",_xlfn.IFNA(VLOOKUP(F36,FTP站台名稱IP資訊!A:E,5,0),"IP找不到對應站台名稱"),"非站台項目")</f>
        <v>ERMT</v>
      </c>
      <c r="J36" s="26" t="str">
        <f t="shared" si="0"/>
        <v>172.17.214.89</v>
      </c>
    </row>
    <row r="37" spans="4:10" hidden="1">
      <c r="D37" s="52" t="s">
        <v>470</v>
      </c>
      <c r="E37" s="52" t="s">
        <v>799</v>
      </c>
      <c r="F37" s="187">
        <v>21</v>
      </c>
      <c r="G37" s="52" t="s">
        <v>780</v>
      </c>
      <c r="H37" s="52"/>
      <c r="I37" s="52"/>
      <c r="J37" s="26" t="str">
        <f t="shared" si="0"/>
        <v/>
      </c>
    </row>
    <row r="38" spans="4:10" hidden="1">
      <c r="D38" s="26" t="s">
        <v>470</v>
      </c>
      <c r="E38" s="26" t="s">
        <v>712</v>
      </c>
      <c r="F38" s="123" t="s">
        <v>800</v>
      </c>
      <c r="G38" s="26" t="s">
        <v>782</v>
      </c>
      <c r="H38" s="26"/>
      <c r="I38" s="26"/>
      <c r="J38" s="26" t="str">
        <f t="shared" si="0"/>
        <v/>
      </c>
    </row>
    <row r="39" spans="4:10" hidden="1">
      <c r="D39" s="26" t="s">
        <v>470</v>
      </c>
      <c r="E39" s="26" t="s">
        <v>491</v>
      </c>
      <c r="F39" s="123" t="s">
        <v>801</v>
      </c>
      <c r="G39" s="26" t="s">
        <v>467</v>
      </c>
      <c r="H39" s="26"/>
      <c r="I39" s="26"/>
      <c r="J39" s="26" t="str">
        <f t="shared" si="0"/>
        <v/>
      </c>
    </row>
    <row r="40" spans="4:10" ht="33" hidden="1">
      <c r="D40" s="26" t="s">
        <v>470</v>
      </c>
      <c r="E40" s="26" t="s">
        <v>802</v>
      </c>
      <c r="F40" s="123" t="s">
        <v>482</v>
      </c>
      <c r="G40" s="26" t="s">
        <v>777</v>
      </c>
      <c r="H40" s="41" t="s">
        <v>803</v>
      </c>
      <c r="I40" s="189" t="s">
        <v>494</v>
      </c>
      <c r="J40" s="26" t="str">
        <f t="shared" si="0"/>
        <v>172.17.214.63</v>
      </c>
    </row>
    <row r="41" spans="4:10" hidden="1">
      <c r="D41" s="52" t="s">
        <v>470</v>
      </c>
      <c r="E41" s="52" t="s">
        <v>804</v>
      </c>
      <c r="F41" s="187">
        <v>21</v>
      </c>
      <c r="G41" s="52" t="s">
        <v>780</v>
      </c>
      <c r="H41" s="52"/>
      <c r="I41" s="52"/>
      <c r="J41" s="26" t="str">
        <f t="shared" si="0"/>
        <v/>
      </c>
    </row>
    <row r="42" spans="4:10" hidden="1">
      <c r="D42" s="26" t="s">
        <v>470</v>
      </c>
      <c r="E42" s="26" t="s">
        <v>738</v>
      </c>
      <c r="F42" s="123" t="s">
        <v>724</v>
      </c>
      <c r="G42" s="26" t="s">
        <v>782</v>
      </c>
      <c r="H42" s="26"/>
      <c r="I42" s="26"/>
      <c r="J42" s="26" t="str">
        <f t="shared" si="0"/>
        <v/>
      </c>
    </row>
    <row r="43" spans="4:10" hidden="1">
      <c r="D43" s="26" t="s">
        <v>470</v>
      </c>
      <c r="E43" s="26" t="s">
        <v>495</v>
      </c>
      <c r="F43" s="123" t="s">
        <v>805</v>
      </c>
      <c r="G43" s="26" t="s">
        <v>467</v>
      </c>
      <c r="H43" s="26"/>
      <c r="I43" s="26"/>
      <c r="J43" s="26" t="str">
        <f t="shared" si="0"/>
        <v/>
      </c>
    </row>
    <row r="44" spans="4:10" ht="33" hidden="1">
      <c r="D44" s="26" t="s">
        <v>470</v>
      </c>
      <c r="E44" s="26" t="s">
        <v>806</v>
      </c>
      <c r="F44" s="123" t="s">
        <v>478</v>
      </c>
      <c r="G44" s="26" t="s">
        <v>777</v>
      </c>
      <c r="H44" s="41" t="s">
        <v>807</v>
      </c>
      <c r="I44" s="41" t="str">
        <f>IF(G44="站台資訊(IP)",_xlfn.IFNA(VLOOKUP(F44,FTP站台名稱IP資訊!A:E,5,0),"IP找不到對應站台名稱"),"非站台項目")</f>
        <v>ERMT</v>
      </c>
      <c r="J44" s="26" t="str">
        <f t="shared" si="0"/>
        <v>172.17.214.89</v>
      </c>
    </row>
    <row r="45" spans="4:10" hidden="1">
      <c r="D45" s="52" t="s">
        <v>470</v>
      </c>
      <c r="E45" s="52" t="s">
        <v>808</v>
      </c>
      <c r="F45" s="187">
        <v>21</v>
      </c>
      <c r="G45" s="52" t="s">
        <v>780</v>
      </c>
      <c r="H45" s="52"/>
      <c r="I45" s="52"/>
      <c r="J45" s="26" t="str">
        <f t="shared" si="0"/>
        <v/>
      </c>
    </row>
    <row r="46" spans="4:10" hidden="1">
      <c r="D46" s="26" t="s">
        <v>470</v>
      </c>
      <c r="E46" s="26" t="s">
        <v>719</v>
      </c>
      <c r="F46" s="123" t="s">
        <v>800</v>
      </c>
      <c r="G46" s="26" t="s">
        <v>782</v>
      </c>
      <c r="H46" s="26"/>
      <c r="I46" s="26"/>
      <c r="J46" s="26" t="str">
        <f t="shared" si="0"/>
        <v/>
      </c>
    </row>
    <row r="47" spans="4:10" hidden="1">
      <c r="D47" s="26" t="s">
        <v>470</v>
      </c>
      <c r="E47" s="26" t="s">
        <v>498</v>
      </c>
      <c r="F47" s="123" t="s">
        <v>801</v>
      </c>
      <c r="G47" s="26" t="s">
        <v>467</v>
      </c>
      <c r="H47" s="26"/>
      <c r="I47" s="26"/>
      <c r="J47" s="26" t="str">
        <f t="shared" si="0"/>
        <v/>
      </c>
    </row>
    <row r="48" spans="4:10" ht="264" hidden="1">
      <c r="D48" s="26" t="s">
        <v>470</v>
      </c>
      <c r="E48" s="26" t="s">
        <v>809</v>
      </c>
      <c r="F48" s="123" t="s">
        <v>473</v>
      </c>
      <c r="G48" s="26" t="s">
        <v>777</v>
      </c>
      <c r="H48" s="188" t="s">
        <v>810</v>
      </c>
      <c r="I48" s="41" t="str">
        <f>IF(G48="站台資訊(IP)",_xlfn.IFNA(VLOOKUP(F48,FTP站台名稱IP資訊!A:E,5,0),"IP找不到對應站台名稱"),"非站台項目")</f>
        <v>ESB9999</v>
      </c>
      <c r="J48" s="26" t="str">
        <f t="shared" si="0"/>
        <v>172.17.214.40</v>
      </c>
    </row>
    <row r="49" spans="4:10" hidden="1">
      <c r="D49" s="52" t="s">
        <v>470</v>
      </c>
      <c r="E49" s="52" t="s">
        <v>811</v>
      </c>
      <c r="F49" s="187">
        <v>21</v>
      </c>
      <c r="G49" s="52" t="s">
        <v>780</v>
      </c>
      <c r="H49" s="52"/>
      <c r="I49" s="52"/>
      <c r="J49" s="26" t="str">
        <f t="shared" si="0"/>
        <v/>
      </c>
    </row>
    <row r="50" spans="4:10" hidden="1">
      <c r="D50" s="26" t="s">
        <v>470</v>
      </c>
      <c r="E50" s="26" t="s">
        <v>735</v>
      </c>
      <c r="F50" s="123" t="s">
        <v>763</v>
      </c>
      <c r="G50" s="26" t="s">
        <v>782</v>
      </c>
      <c r="H50" s="26"/>
      <c r="I50" s="26"/>
      <c r="J50" s="26" t="str">
        <f t="shared" si="0"/>
        <v/>
      </c>
    </row>
    <row r="51" spans="4:10" hidden="1">
      <c r="D51" s="26" t="s">
        <v>470</v>
      </c>
      <c r="E51" s="26" t="s">
        <v>502</v>
      </c>
      <c r="F51" s="123" t="s">
        <v>796</v>
      </c>
      <c r="G51" s="26" t="s">
        <v>467</v>
      </c>
      <c r="H51" s="26"/>
      <c r="I51" s="26"/>
      <c r="J51" s="26" t="str">
        <f t="shared" si="0"/>
        <v/>
      </c>
    </row>
    <row r="52" spans="4:10" hidden="1">
      <c r="D52" s="26" t="s">
        <v>470</v>
      </c>
      <c r="E52" s="26" t="s">
        <v>812</v>
      </c>
      <c r="F52" s="123" t="s">
        <v>468</v>
      </c>
      <c r="G52" s="26" t="s">
        <v>777</v>
      </c>
      <c r="H52" s="26" t="s">
        <v>323</v>
      </c>
      <c r="I52" s="41" t="str">
        <f>IF(G52="站台資訊(IP)",_xlfn.IFNA(VLOOKUP(F52,FTP站台名稱IP資訊!A:E,5,0),"IP找不到對應站台名稱"),"非站台項目")</f>
        <v>NAS000FT02</v>
      </c>
      <c r="J52" s="26" t="str">
        <f t="shared" si="0"/>
        <v>172.17.214.31</v>
      </c>
    </row>
    <row r="53" spans="4:10" hidden="1">
      <c r="D53" s="52" t="s">
        <v>470</v>
      </c>
      <c r="E53" s="52" t="s">
        <v>813</v>
      </c>
      <c r="F53" s="187">
        <v>21</v>
      </c>
      <c r="G53" s="52" t="s">
        <v>780</v>
      </c>
      <c r="H53" s="52"/>
      <c r="I53" s="52"/>
      <c r="J53" s="26" t="str">
        <f t="shared" si="0"/>
        <v/>
      </c>
    </row>
    <row r="54" spans="4:10" hidden="1">
      <c r="D54" s="26" t="s">
        <v>470</v>
      </c>
      <c r="E54" s="26" t="s">
        <v>728</v>
      </c>
      <c r="F54" s="123" t="s">
        <v>781</v>
      </c>
      <c r="G54" s="26" t="s">
        <v>782</v>
      </c>
      <c r="H54" s="26"/>
      <c r="I54" s="26"/>
      <c r="J54" s="26" t="str">
        <f t="shared" si="0"/>
        <v/>
      </c>
    </row>
    <row r="55" spans="4:10" hidden="1">
      <c r="D55" s="26" t="s">
        <v>470</v>
      </c>
      <c r="E55" s="26" t="s">
        <v>506</v>
      </c>
      <c r="F55" s="184" t="s">
        <v>814</v>
      </c>
      <c r="G55" s="26" t="s">
        <v>467</v>
      </c>
      <c r="H55" s="26"/>
      <c r="I55" s="26"/>
      <c r="J55" s="26" t="str">
        <f t="shared" si="0"/>
        <v/>
      </c>
    </row>
    <row r="56" spans="4:10" hidden="1">
      <c r="D56" s="26" t="s">
        <v>470</v>
      </c>
      <c r="E56" s="26" t="s">
        <v>815</v>
      </c>
      <c r="F56" s="123" t="s">
        <v>473</v>
      </c>
      <c r="G56" s="26" t="s">
        <v>777</v>
      </c>
      <c r="H56" s="26" t="s">
        <v>323</v>
      </c>
      <c r="I56" s="41" t="str">
        <f>IF(G56="站台資訊(IP)",_xlfn.IFNA(VLOOKUP(F56,FTP站台名稱IP資訊!A:E,5,0),"IP找不到對應站台名稱"),"非站台項目")</f>
        <v>ESB9999</v>
      </c>
      <c r="J56" s="26" t="str">
        <f t="shared" si="0"/>
        <v>172.17.214.40</v>
      </c>
    </row>
    <row r="57" spans="4:10" hidden="1">
      <c r="D57" s="52" t="s">
        <v>470</v>
      </c>
      <c r="E57" s="52" t="s">
        <v>816</v>
      </c>
      <c r="F57" s="187">
        <v>21</v>
      </c>
      <c r="G57" s="52" t="s">
        <v>780</v>
      </c>
      <c r="H57" s="52"/>
      <c r="I57" s="52"/>
      <c r="J57" s="26" t="str">
        <f t="shared" si="0"/>
        <v/>
      </c>
    </row>
    <row r="58" spans="4:10" hidden="1">
      <c r="D58" s="26" t="s">
        <v>470</v>
      </c>
      <c r="E58" s="26" t="s">
        <v>723</v>
      </c>
      <c r="F58" s="123" t="s">
        <v>763</v>
      </c>
      <c r="G58" s="26" t="s">
        <v>782</v>
      </c>
      <c r="H58" s="26"/>
      <c r="I58" s="26"/>
      <c r="J58" s="26" t="str">
        <f t="shared" si="0"/>
        <v/>
      </c>
    </row>
    <row r="59" spans="4:10" hidden="1">
      <c r="D59" s="26" t="s">
        <v>470</v>
      </c>
      <c r="E59" s="26" t="s">
        <v>509</v>
      </c>
      <c r="F59" s="123" t="s">
        <v>796</v>
      </c>
      <c r="G59" s="26" t="s">
        <v>467</v>
      </c>
      <c r="H59" s="26"/>
      <c r="I59" s="26"/>
      <c r="J59" s="26" t="str">
        <f t="shared" si="0"/>
        <v/>
      </c>
    </row>
    <row r="60" spans="4:10" hidden="1">
      <c r="D60" s="26" t="s">
        <v>470</v>
      </c>
      <c r="E60" s="26" t="s">
        <v>817</v>
      </c>
      <c r="F60" s="123" t="s">
        <v>818</v>
      </c>
      <c r="G60" s="26" t="s">
        <v>748</v>
      </c>
      <c r="H60" s="26"/>
      <c r="I60" s="26"/>
      <c r="J60" s="26" t="str">
        <f t="shared" si="0"/>
        <v/>
      </c>
    </row>
    <row r="61" spans="4:10" hidden="1">
      <c r="D61" s="26" t="s">
        <v>470</v>
      </c>
      <c r="E61" s="26" t="s">
        <v>819</v>
      </c>
      <c r="F61" s="123" t="s">
        <v>820</v>
      </c>
      <c r="G61" s="26" t="s">
        <v>748</v>
      </c>
      <c r="H61" s="26"/>
      <c r="I61" s="26"/>
      <c r="J61" s="26" t="str">
        <f t="shared" si="0"/>
        <v/>
      </c>
    </row>
    <row r="62" spans="4:10" hidden="1">
      <c r="D62" s="26" t="s">
        <v>470</v>
      </c>
      <c r="E62" s="26" t="s">
        <v>821</v>
      </c>
      <c r="F62" s="123" t="s">
        <v>822</v>
      </c>
      <c r="G62" s="26" t="s">
        <v>748</v>
      </c>
      <c r="H62" s="26"/>
      <c r="I62" s="26"/>
      <c r="J62" s="26" t="str">
        <f t="shared" si="0"/>
        <v/>
      </c>
    </row>
    <row r="63" spans="4:10" hidden="1">
      <c r="D63" s="26" t="s">
        <v>470</v>
      </c>
      <c r="E63" s="26" t="s">
        <v>823</v>
      </c>
      <c r="F63" s="123" t="s">
        <v>824</v>
      </c>
      <c r="G63" s="26" t="s">
        <v>748</v>
      </c>
      <c r="H63" s="26"/>
      <c r="I63" s="26"/>
      <c r="J63" s="26" t="str">
        <f t="shared" si="0"/>
        <v/>
      </c>
    </row>
    <row r="64" spans="4:10" hidden="1">
      <c r="D64" s="26" t="s">
        <v>470</v>
      </c>
      <c r="E64" s="26" t="s">
        <v>825</v>
      </c>
      <c r="F64" s="123" t="s">
        <v>826</v>
      </c>
      <c r="G64" s="26" t="s">
        <v>748</v>
      </c>
      <c r="H64" s="26"/>
      <c r="I64" s="26"/>
      <c r="J64" s="26" t="str">
        <f t="shared" si="0"/>
        <v/>
      </c>
    </row>
    <row r="65" spans="4:10" hidden="1">
      <c r="D65" s="26" t="s">
        <v>470</v>
      </c>
      <c r="E65" s="26" t="s">
        <v>827</v>
      </c>
      <c r="F65" s="123" t="s">
        <v>826</v>
      </c>
      <c r="G65" s="26" t="s">
        <v>748</v>
      </c>
      <c r="H65" s="26"/>
      <c r="I65" s="26"/>
      <c r="J65" s="26" t="str">
        <f t="shared" si="0"/>
        <v/>
      </c>
    </row>
    <row r="66" spans="4:10" hidden="1">
      <c r="D66" s="26" t="s">
        <v>470</v>
      </c>
      <c r="E66" s="26" t="s">
        <v>828</v>
      </c>
      <c r="F66" s="123" t="s">
        <v>829</v>
      </c>
      <c r="G66" s="26" t="s">
        <v>748</v>
      </c>
      <c r="H66" s="26"/>
      <c r="I66" s="26"/>
      <c r="J66" s="26" t="str">
        <f t="shared" si="0"/>
        <v/>
      </c>
    </row>
    <row r="67" spans="4:10" hidden="1">
      <c r="D67" s="26" t="s">
        <v>470</v>
      </c>
      <c r="E67" s="26" t="s">
        <v>830</v>
      </c>
      <c r="F67" s="123" t="s">
        <v>831</v>
      </c>
      <c r="G67" s="26" t="s">
        <v>748</v>
      </c>
      <c r="H67" s="26"/>
      <c r="I67" s="26"/>
      <c r="J67" s="26" t="str">
        <f t="shared" ref="J67:J130" si="1">IF(G67="站台資訊(IP)",F67,"")</f>
        <v/>
      </c>
    </row>
    <row r="68" spans="4:10" hidden="1">
      <c r="D68" s="26" t="s">
        <v>470</v>
      </c>
      <c r="E68" s="26" t="s">
        <v>832</v>
      </c>
      <c r="F68" s="123" t="s">
        <v>833</v>
      </c>
      <c r="G68" s="26" t="s">
        <v>748</v>
      </c>
      <c r="H68" s="26"/>
      <c r="I68" s="26"/>
      <c r="J68" s="26" t="str">
        <f t="shared" si="1"/>
        <v/>
      </c>
    </row>
    <row r="69" spans="4:10" hidden="1">
      <c r="D69" s="26" t="s">
        <v>470</v>
      </c>
      <c r="E69" s="26" t="s">
        <v>834</v>
      </c>
      <c r="F69" s="123" t="s">
        <v>835</v>
      </c>
      <c r="G69" s="26" t="s">
        <v>748</v>
      </c>
      <c r="H69" s="26"/>
      <c r="I69" s="26"/>
      <c r="J69" s="26" t="str">
        <f t="shared" si="1"/>
        <v/>
      </c>
    </row>
    <row r="70" spans="4:10" hidden="1">
      <c r="D70" s="26" t="s">
        <v>470</v>
      </c>
      <c r="E70" s="26" t="s">
        <v>836</v>
      </c>
      <c r="F70" s="123" t="s">
        <v>837</v>
      </c>
      <c r="G70" s="26" t="s">
        <v>748</v>
      </c>
      <c r="H70" s="26"/>
      <c r="I70" s="26"/>
      <c r="J70" s="26" t="str">
        <f t="shared" si="1"/>
        <v/>
      </c>
    </row>
    <row r="71" spans="4:10" hidden="1">
      <c r="D71" s="26" t="s">
        <v>470</v>
      </c>
      <c r="E71" s="26" t="s">
        <v>838</v>
      </c>
      <c r="F71" s="123" t="s">
        <v>839</v>
      </c>
      <c r="G71" s="26" t="s">
        <v>748</v>
      </c>
      <c r="H71" s="26"/>
      <c r="I71" s="26"/>
      <c r="J71" s="26" t="str">
        <f t="shared" si="1"/>
        <v/>
      </c>
    </row>
    <row r="72" spans="4:10" hidden="1">
      <c r="D72" s="26" t="s">
        <v>470</v>
      </c>
      <c r="E72" s="26" t="s">
        <v>840</v>
      </c>
      <c r="F72" s="123" t="s">
        <v>839</v>
      </c>
      <c r="G72" s="26" t="s">
        <v>748</v>
      </c>
      <c r="H72" s="26"/>
      <c r="I72" s="26"/>
      <c r="J72" s="26" t="str">
        <f t="shared" si="1"/>
        <v/>
      </c>
    </row>
    <row r="73" spans="4:10" hidden="1">
      <c r="D73" s="26" t="s">
        <v>470</v>
      </c>
      <c r="E73" s="26" t="s">
        <v>841</v>
      </c>
      <c r="F73" s="123" t="s">
        <v>842</v>
      </c>
      <c r="G73" s="26" t="s">
        <v>748</v>
      </c>
      <c r="H73" s="26"/>
      <c r="I73" s="26"/>
      <c r="J73" s="26" t="str">
        <f t="shared" si="1"/>
        <v/>
      </c>
    </row>
    <row r="74" spans="4:10" hidden="1">
      <c r="D74" s="26" t="s">
        <v>470</v>
      </c>
      <c r="E74" s="26" t="s">
        <v>843</v>
      </c>
      <c r="F74" s="123" t="s">
        <v>349</v>
      </c>
      <c r="G74" s="26" t="s">
        <v>748</v>
      </c>
      <c r="H74" s="26"/>
      <c r="I74" s="26"/>
      <c r="J74" s="26" t="str">
        <f t="shared" si="1"/>
        <v/>
      </c>
    </row>
    <row r="75" spans="4:10" hidden="1">
      <c r="D75" s="26" t="s">
        <v>470</v>
      </c>
      <c r="E75" s="26" t="s">
        <v>844</v>
      </c>
      <c r="F75" s="123" t="s">
        <v>845</v>
      </c>
      <c r="G75" s="26" t="s">
        <v>759</v>
      </c>
      <c r="H75" s="26"/>
      <c r="I75" s="26"/>
      <c r="J75" s="26" t="str">
        <f t="shared" si="1"/>
        <v/>
      </c>
    </row>
    <row r="76" spans="4:10" hidden="1">
      <c r="D76" s="26" t="s">
        <v>470</v>
      </c>
      <c r="E76" s="26" t="s">
        <v>846</v>
      </c>
      <c r="F76" s="123" t="s">
        <v>845</v>
      </c>
      <c r="G76" s="26" t="s">
        <v>759</v>
      </c>
      <c r="H76" s="26"/>
      <c r="I76" s="26"/>
      <c r="J76" s="26" t="str">
        <f t="shared" si="1"/>
        <v/>
      </c>
    </row>
    <row r="77" spans="4:10" hidden="1">
      <c r="D77" s="26" t="s">
        <v>470</v>
      </c>
      <c r="E77" s="26" t="s">
        <v>847</v>
      </c>
      <c r="F77" s="123" t="s">
        <v>848</v>
      </c>
      <c r="G77" s="26" t="s">
        <v>759</v>
      </c>
      <c r="H77" s="26"/>
      <c r="I77" s="26"/>
      <c r="J77" s="26" t="str">
        <f t="shared" si="1"/>
        <v/>
      </c>
    </row>
    <row r="78" spans="4:10" hidden="1">
      <c r="D78" s="26" t="s">
        <v>470</v>
      </c>
      <c r="E78" s="26" t="s">
        <v>849</v>
      </c>
      <c r="F78" s="123">
        <v>2191</v>
      </c>
      <c r="G78" s="26" t="s">
        <v>759</v>
      </c>
      <c r="H78" s="26"/>
      <c r="I78" s="26"/>
      <c r="J78" s="26" t="str">
        <f t="shared" si="1"/>
        <v/>
      </c>
    </row>
    <row r="79" spans="4:10" hidden="1">
      <c r="D79" s="26" t="s">
        <v>470</v>
      </c>
      <c r="E79" s="26" t="s">
        <v>850</v>
      </c>
      <c r="F79" s="123" t="s">
        <v>851</v>
      </c>
      <c r="G79" s="26" t="s">
        <v>759</v>
      </c>
      <c r="H79" s="26"/>
      <c r="I79" s="26"/>
      <c r="J79" s="26" t="str">
        <f t="shared" si="1"/>
        <v/>
      </c>
    </row>
    <row r="80" spans="4:10" hidden="1">
      <c r="D80" s="26" t="s">
        <v>470</v>
      </c>
      <c r="E80" s="26" t="s">
        <v>852</v>
      </c>
      <c r="F80" s="123" t="s">
        <v>845</v>
      </c>
      <c r="G80" s="26" t="s">
        <v>759</v>
      </c>
      <c r="H80" s="26"/>
      <c r="I80" s="26"/>
      <c r="J80" s="26" t="str">
        <f t="shared" si="1"/>
        <v/>
      </c>
    </row>
    <row r="81" spans="4:10" hidden="1">
      <c r="D81" s="26" t="s">
        <v>470</v>
      </c>
      <c r="E81" s="26" t="s">
        <v>853</v>
      </c>
      <c r="F81" s="123" t="s">
        <v>763</v>
      </c>
      <c r="G81" s="26" t="s">
        <v>759</v>
      </c>
      <c r="H81" s="26"/>
      <c r="I81" s="26"/>
      <c r="J81" s="26" t="str">
        <f t="shared" si="1"/>
        <v/>
      </c>
    </row>
    <row r="82" spans="4:10" hidden="1">
      <c r="D82" s="26" t="s">
        <v>490</v>
      </c>
      <c r="E82" s="26" t="s">
        <v>746</v>
      </c>
      <c r="F82" s="123" t="s">
        <v>747</v>
      </c>
      <c r="G82" s="26" t="s">
        <v>748</v>
      </c>
      <c r="H82" s="26"/>
      <c r="I82" s="26"/>
      <c r="J82" s="26" t="str">
        <f t="shared" si="1"/>
        <v/>
      </c>
    </row>
    <row r="83" spans="4:10" hidden="1">
      <c r="D83" s="26" t="s">
        <v>490</v>
      </c>
      <c r="E83" s="26" t="s">
        <v>749</v>
      </c>
      <c r="F83" s="123" t="s">
        <v>750</v>
      </c>
      <c r="G83" s="26" t="s">
        <v>748</v>
      </c>
      <c r="H83" s="26"/>
      <c r="I83" s="26"/>
      <c r="J83" s="26" t="str">
        <f t="shared" si="1"/>
        <v/>
      </c>
    </row>
    <row r="84" spans="4:10" hidden="1">
      <c r="D84" s="26" t="s">
        <v>490</v>
      </c>
      <c r="E84" s="26" t="s">
        <v>751</v>
      </c>
      <c r="F84" s="123" t="s">
        <v>752</v>
      </c>
      <c r="G84" s="26" t="s">
        <v>748</v>
      </c>
      <c r="H84" s="26"/>
      <c r="I84" s="26"/>
      <c r="J84" s="26" t="str">
        <f t="shared" si="1"/>
        <v/>
      </c>
    </row>
    <row r="85" spans="4:10" hidden="1">
      <c r="D85" s="26" t="s">
        <v>490</v>
      </c>
      <c r="E85" s="26" t="s">
        <v>753</v>
      </c>
      <c r="F85" s="123" t="s">
        <v>754</v>
      </c>
      <c r="G85" s="26" t="s">
        <v>748</v>
      </c>
      <c r="H85" s="26"/>
      <c r="I85" s="26"/>
      <c r="J85" s="26" t="str">
        <f t="shared" si="1"/>
        <v/>
      </c>
    </row>
    <row r="86" spans="4:10" hidden="1">
      <c r="D86" s="26" t="s">
        <v>490</v>
      </c>
      <c r="E86" s="26" t="s">
        <v>755</v>
      </c>
      <c r="F86" s="123" t="s">
        <v>756</v>
      </c>
      <c r="G86" s="26" t="s">
        <v>748</v>
      </c>
      <c r="H86" s="26"/>
      <c r="I86" s="26"/>
      <c r="J86" s="26" t="str">
        <f t="shared" si="1"/>
        <v/>
      </c>
    </row>
    <row r="87" spans="4:10" hidden="1">
      <c r="D87" s="26" t="s">
        <v>490</v>
      </c>
      <c r="E87" s="26" t="s">
        <v>757</v>
      </c>
      <c r="F87" s="123" t="s">
        <v>758</v>
      </c>
      <c r="G87" s="26" t="s">
        <v>759</v>
      </c>
      <c r="H87" s="26"/>
      <c r="I87" s="26"/>
      <c r="J87" s="26" t="str">
        <f t="shared" si="1"/>
        <v/>
      </c>
    </row>
    <row r="88" spans="4:10" hidden="1">
      <c r="D88" s="26" t="s">
        <v>490</v>
      </c>
      <c r="E88" s="26" t="s">
        <v>760</v>
      </c>
      <c r="F88" s="123" t="s">
        <v>761</v>
      </c>
      <c r="G88" s="26" t="s">
        <v>759</v>
      </c>
      <c r="H88" s="26"/>
      <c r="I88" s="26"/>
      <c r="J88" s="26" t="str">
        <f t="shared" si="1"/>
        <v/>
      </c>
    </row>
    <row r="89" spans="4:10" hidden="1">
      <c r="D89" s="26" t="s">
        <v>490</v>
      </c>
      <c r="E89" s="26" t="s">
        <v>762</v>
      </c>
      <c r="F89" s="123" t="s">
        <v>763</v>
      </c>
      <c r="G89" s="26" t="s">
        <v>759</v>
      </c>
      <c r="H89" s="26"/>
      <c r="I89" s="26"/>
      <c r="J89" s="26" t="str">
        <f t="shared" si="1"/>
        <v/>
      </c>
    </row>
    <row r="90" spans="4:10" hidden="1">
      <c r="D90" s="26" t="s">
        <v>490</v>
      </c>
      <c r="E90" s="26" t="s">
        <v>764</v>
      </c>
      <c r="F90" s="123" t="s">
        <v>765</v>
      </c>
      <c r="G90" s="26" t="s">
        <v>748</v>
      </c>
      <c r="H90" s="26"/>
      <c r="I90" s="26"/>
      <c r="J90" s="26" t="str">
        <f t="shared" si="1"/>
        <v/>
      </c>
    </row>
    <row r="91" spans="4:10" hidden="1">
      <c r="D91" s="26" t="s">
        <v>490</v>
      </c>
      <c r="E91" s="26" t="s">
        <v>854</v>
      </c>
      <c r="F91" s="123" t="s">
        <v>767</v>
      </c>
      <c r="G91" s="26" t="s">
        <v>748</v>
      </c>
      <c r="H91" s="26"/>
      <c r="I91" s="26"/>
      <c r="J91" s="26" t="str">
        <f t="shared" si="1"/>
        <v/>
      </c>
    </row>
    <row r="92" spans="4:10" hidden="1">
      <c r="D92" s="26" t="s">
        <v>490</v>
      </c>
      <c r="E92" s="26" t="s">
        <v>768</v>
      </c>
      <c r="F92" s="123" t="s">
        <v>855</v>
      </c>
      <c r="G92" s="26" t="s">
        <v>748</v>
      </c>
      <c r="H92" s="26"/>
      <c r="I92" s="26"/>
      <c r="J92" s="26" t="str">
        <f t="shared" si="1"/>
        <v/>
      </c>
    </row>
    <row r="93" spans="4:10" hidden="1">
      <c r="D93" s="26" t="s">
        <v>490</v>
      </c>
      <c r="E93" s="26" t="s">
        <v>770</v>
      </c>
      <c r="F93" s="123" t="s">
        <v>856</v>
      </c>
      <c r="G93" s="26" t="s">
        <v>748</v>
      </c>
      <c r="H93" s="26"/>
      <c r="I93" s="26"/>
      <c r="J93" s="26" t="str">
        <f t="shared" si="1"/>
        <v/>
      </c>
    </row>
    <row r="94" spans="4:10" hidden="1">
      <c r="D94" s="26" t="s">
        <v>490</v>
      </c>
      <c r="E94" s="26" t="s">
        <v>772</v>
      </c>
      <c r="F94" s="123" t="s">
        <v>773</v>
      </c>
      <c r="G94" s="26" t="s">
        <v>748</v>
      </c>
      <c r="H94" s="26"/>
      <c r="I94" s="26"/>
      <c r="J94" s="26" t="str">
        <f t="shared" si="1"/>
        <v/>
      </c>
    </row>
    <row r="95" spans="4:10" hidden="1">
      <c r="D95" s="26" t="s">
        <v>490</v>
      </c>
      <c r="E95" s="26" t="s">
        <v>774</v>
      </c>
      <c r="F95" s="123" t="s">
        <v>775</v>
      </c>
      <c r="G95" s="26" t="s">
        <v>748</v>
      </c>
      <c r="H95" s="26"/>
      <c r="I95" s="26"/>
      <c r="J95" s="26" t="str">
        <f t="shared" si="1"/>
        <v/>
      </c>
    </row>
    <row r="96" spans="4:10" ht="49.5" hidden="1">
      <c r="D96" s="26" t="s">
        <v>490</v>
      </c>
      <c r="E96" s="26" t="s">
        <v>776</v>
      </c>
      <c r="F96" s="123" t="s">
        <v>487</v>
      </c>
      <c r="G96" s="26" t="s">
        <v>777</v>
      </c>
      <c r="H96" s="41" t="s">
        <v>778</v>
      </c>
      <c r="I96" s="189" t="s">
        <v>469</v>
      </c>
      <c r="J96" s="26" t="str">
        <f t="shared" si="1"/>
        <v>172.17.224.60</v>
      </c>
    </row>
    <row r="97" spans="4:10" hidden="1">
      <c r="D97" s="52" t="s">
        <v>490</v>
      </c>
      <c r="E97" s="52" t="s">
        <v>779</v>
      </c>
      <c r="F97" s="187">
        <v>21</v>
      </c>
      <c r="G97" s="52" t="s">
        <v>780</v>
      </c>
      <c r="H97" s="52"/>
      <c r="I97" s="52"/>
      <c r="J97" s="26" t="str">
        <f t="shared" si="1"/>
        <v/>
      </c>
    </row>
    <row r="98" spans="4:10" hidden="1">
      <c r="D98" s="26" t="s">
        <v>490</v>
      </c>
      <c r="E98" s="26" t="s">
        <v>698</v>
      </c>
      <c r="F98" s="123" t="s">
        <v>857</v>
      </c>
      <c r="G98" s="26" t="s">
        <v>782</v>
      </c>
      <c r="H98" s="26"/>
      <c r="I98" s="26"/>
      <c r="J98" s="26" t="str">
        <f t="shared" si="1"/>
        <v/>
      </c>
    </row>
    <row r="99" spans="4:10" ht="99" hidden="1">
      <c r="D99" s="26" t="s">
        <v>490</v>
      </c>
      <c r="E99" s="26" t="s">
        <v>784</v>
      </c>
      <c r="F99" s="123" t="s">
        <v>858</v>
      </c>
      <c r="G99" s="26" t="s">
        <v>777</v>
      </c>
      <c r="H99" s="41" t="s">
        <v>785</v>
      </c>
      <c r="I99" s="189" t="s">
        <v>469</v>
      </c>
      <c r="J99" s="26" t="str">
        <f t="shared" si="1"/>
        <v>172.17.224.60</v>
      </c>
    </row>
    <row r="100" spans="4:10" hidden="1">
      <c r="D100" s="52" t="s">
        <v>490</v>
      </c>
      <c r="E100" s="52" t="s">
        <v>786</v>
      </c>
      <c r="F100" s="187">
        <v>21</v>
      </c>
      <c r="G100" s="52" t="s">
        <v>780</v>
      </c>
      <c r="H100" s="52"/>
      <c r="I100" s="52"/>
      <c r="J100" s="26" t="str">
        <f t="shared" si="1"/>
        <v/>
      </c>
    </row>
    <row r="101" spans="4:10" hidden="1">
      <c r="D101" s="26" t="s">
        <v>490</v>
      </c>
      <c r="E101" s="26" t="s">
        <v>696</v>
      </c>
      <c r="F101" s="123" t="s">
        <v>857</v>
      </c>
      <c r="G101" s="26" t="s">
        <v>782</v>
      </c>
      <c r="H101" s="26"/>
      <c r="I101" s="26"/>
      <c r="J101" s="26" t="str">
        <f t="shared" si="1"/>
        <v/>
      </c>
    </row>
    <row r="102" spans="4:10" hidden="1">
      <c r="D102" s="26" t="s">
        <v>490</v>
      </c>
      <c r="E102" s="26" t="s">
        <v>708</v>
      </c>
      <c r="F102" s="123" t="s">
        <v>859</v>
      </c>
      <c r="G102" s="26" t="s">
        <v>467</v>
      </c>
      <c r="H102" s="26"/>
      <c r="I102" s="26"/>
      <c r="J102" s="26" t="str">
        <f t="shared" si="1"/>
        <v/>
      </c>
    </row>
    <row r="103" spans="4:10" hidden="1">
      <c r="D103" s="26" t="s">
        <v>490</v>
      </c>
      <c r="E103" s="26" t="s">
        <v>787</v>
      </c>
      <c r="F103" s="123" t="s">
        <v>487</v>
      </c>
      <c r="G103" s="26" t="s">
        <v>777</v>
      </c>
      <c r="H103" s="26" t="s">
        <v>144</v>
      </c>
      <c r="I103" s="189" t="s">
        <v>469</v>
      </c>
      <c r="J103" s="26" t="str">
        <f t="shared" si="1"/>
        <v>172.17.224.60</v>
      </c>
    </row>
    <row r="104" spans="4:10" hidden="1">
      <c r="D104" s="52" t="s">
        <v>490</v>
      </c>
      <c r="E104" s="52" t="s">
        <v>788</v>
      </c>
      <c r="F104" s="187">
        <v>21</v>
      </c>
      <c r="G104" s="52" t="s">
        <v>780</v>
      </c>
      <c r="H104" s="52"/>
      <c r="I104" s="52"/>
      <c r="J104" s="26" t="str">
        <f t="shared" si="1"/>
        <v/>
      </c>
    </row>
    <row r="105" spans="4:10" hidden="1">
      <c r="D105" s="26" t="s">
        <v>490</v>
      </c>
      <c r="E105" s="26" t="s">
        <v>694</v>
      </c>
      <c r="F105" s="123" t="s">
        <v>857</v>
      </c>
      <c r="G105" s="26" t="s">
        <v>782</v>
      </c>
      <c r="H105" s="26"/>
      <c r="I105" s="26"/>
      <c r="J105" s="26" t="str">
        <f t="shared" si="1"/>
        <v/>
      </c>
    </row>
    <row r="106" spans="4:10" hidden="1">
      <c r="D106" s="26" t="s">
        <v>490</v>
      </c>
      <c r="E106" s="26" t="s">
        <v>706</v>
      </c>
      <c r="F106" s="123" t="s">
        <v>859</v>
      </c>
      <c r="G106" s="26" t="s">
        <v>467</v>
      </c>
      <c r="H106" s="26"/>
      <c r="I106" s="26"/>
      <c r="J106" s="26" t="str">
        <f t="shared" si="1"/>
        <v/>
      </c>
    </row>
    <row r="107" spans="4:10" ht="132" hidden="1">
      <c r="D107" s="26" t="s">
        <v>490</v>
      </c>
      <c r="E107" s="26" t="s">
        <v>789</v>
      </c>
      <c r="F107" s="123" t="s">
        <v>487</v>
      </c>
      <c r="G107" s="26" t="s">
        <v>777</v>
      </c>
      <c r="H107" s="41" t="s">
        <v>860</v>
      </c>
      <c r="I107" s="189" t="s">
        <v>469</v>
      </c>
      <c r="J107" s="26" t="str">
        <f t="shared" si="1"/>
        <v>172.17.224.60</v>
      </c>
    </row>
    <row r="108" spans="4:10" hidden="1">
      <c r="D108" s="52" t="s">
        <v>490</v>
      </c>
      <c r="E108" s="52" t="s">
        <v>791</v>
      </c>
      <c r="F108" s="187">
        <v>21</v>
      </c>
      <c r="G108" s="52" t="s">
        <v>780</v>
      </c>
      <c r="H108" s="52"/>
      <c r="I108" s="52"/>
      <c r="J108" s="26" t="str">
        <f t="shared" si="1"/>
        <v/>
      </c>
    </row>
    <row r="109" spans="4:10" hidden="1">
      <c r="D109" s="26" t="s">
        <v>490</v>
      </c>
      <c r="E109" s="26" t="s">
        <v>692</v>
      </c>
      <c r="F109" s="123" t="s">
        <v>857</v>
      </c>
      <c r="G109" s="26" t="s">
        <v>782</v>
      </c>
      <c r="H109" s="26"/>
      <c r="I109" s="26"/>
      <c r="J109" s="26" t="str">
        <f t="shared" si="1"/>
        <v/>
      </c>
    </row>
    <row r="110" spans="4:10" hidden="1">
      <c r="D110" s="26" t="s">
        <v>490</v>
      </c>
      <c r="E110" s="26" t="s">
        <v>704</v>
      </c>
      <c r="F110" s="123" t="s">
        <v>859</v>
      </c>
      <c r="G110" s="26" t="s">
        <v>467</v>
      </c>
      <c r="H110" s="26"/>
      <c r="I110" s="26"/>
      <c r="J110" s="26" t="str">
        <f t="shared" si="1"/>
        <v/>
      </c>
    </row>
    <row r="111" spans="4:10" ht="49.5" hidden="1">
      <c r="D111" s="26" t="s">
        <v>490</v>
      </c>
      <c r="E111" s="26" t="s">
        <v>792</v>
      </c>
      <c r="F111" s="123" t="s">
        <v>473</v>
      </c>
      <c r="G111" s="26" t="s">
        <v>777</v>
      </c>
      <c r="H111" s="41" t="s">
        <v>861</v>
      </c>
      <c r="I111" s="41" t="str">
        <f>IF(G111="站台資訊(IP)",_xlfn.IFNA(VLOOKUP(F111,FTP站台名稱IP資訊!A:E,5,0),"IP找不到對應站台名稱"),"非站台項目")</f>
        <v>ESB9999</v>
      </c>
      <c r="J111" s="26" t="str">
        <f t="shared" si="1"/>
        <v>172.17.214.40</v>
      </c>
    </row>
    <row r="112" spans="4:10" hidden="1">
      <c r="D112" s="52" t="s">
        <v>490</v>
      </c>
      <c r="E112" s="52" t="s">
        <v>795</v>
      </c>
      <c r="F112" s="187">
        <v>21</v>
      </c>
      <c r="G112" s="52" t="s">
        <v>780</v>
      </c>
      <c r="H112" s="52"/>
      <c r="I112" s="52"/>
      <c r="J112" s="26" t="str">
        <f t="shared" si="1"/>
        <v/>
      </c>
    </row>
    <row r="113" spans="4:10" hidden="1">
      <c r="D113" s="26" t="s">
        <v>490</v>
      </c>
      <c r="E113" s="26" t="s">
        <v>732</v>
      </c>
      <c r="F113" s="123" t="s">
        <v>862</v>
      </c>
      <c r="G113" s="26" t="s">
        <v>782</v>
      </c>
      <c r="H113" s="26"/>
      <c r="I113" s="26"/>
      <c r="J113" s="26" t="str">
        <f t="shared" si="1"/>
        <v/>
      </c>
    </row>
    <row r="114" spans="4:10" hidden="1">
      <c r="D114" s="26" t="s">
        <v>490</v>
      </c>
      <c r="E114" s="26" t="s">
        <v>485</v>
      </c>
      <c r="F114" s="123" t="s">
        <v>863</v>
      </c>
      <c r="G114" s="26" t="s">
        <v>467</v>
      </c>
      <c r="H114" s="26"/>
      <c r="I114" s="26"/>
      <c r="J114" s="26" t="str">
        <f t="shared" si="1"/>
        <v/>
      </c>
    </row>
    <row r="115" spans="4:10" hidden="1">
      <c r="D115" s="26" t="s">
        <v>490</v>
      </c>
      <c r="E115" s="26" t="s">
        <v>734</v>
      </c>
      <c r="F115" s="123" t="s">
        <v>864</v>
      </c>
      <c r="G115" s="26" t="s">
        <v>467</v>
      </c>
      <c r="H115" s="26"/>
      <c r="I115" s="26"/>
      <c r="J115" s="26" t="str">
        <f t="shared" si="1"/>
        <v/>
      </c>
    </row>
    <row r="116" spans="4:10" ht="247.5" hidden="1">
      <c r="D116" s="26" t="s">
        <v>490</v>
      </c>
      <c r="E116" s="26" t="s">
        <v>797</v>
      </c>
      <c r="F116" s="123" t="s">
        <v>478</v>
      </c>
      <c r="G116" s="26" t="s">
        <v>777</v>
      </c>
      <c r="H116" s="188" t="s">
        <v>865</v>
      </c>
      <c r="I116" s="41" t="str">
        <f>IF(G116="站台資訊(IP)",_xlfn.IFNA(VLOOKUP(F116,FTP站台名稱IP資訊!A:E,5,0),"IP找不到對應站台名稱"),"非站台項目")</f>
        <v>ERMT</v>
      </c>
      <c r="J116" s="26" t="str">
        <f t="shared" si="1"/>
        <v>172.17.214.89</v>
      </c>
    </row>
    <row r="117" spans="4:10" hidden="1">
      <c r="D117" s="52" t="s">
        <v>490</v>
      </c>
      <c r="E117" s="52" t="s">
        <v>799</v>
      </c>
      <c r="F117" s="187">
        <v>21</v>
      </c>
      <c r="G117" s="52" t="s">
        <v>780</v>
      </c>
      <c r="H117" s="52"/>
      <c r="I117" s="52"/>
      <c r="J117" s="26" t="str">
        <f t="shared" si="1"/>
        <v/>
      </c>
    </row>
    <row r="118" spans="4:10" hidden="1">
      <c r="D118" s="26" t="s">
        <v>490</v>
      </c>
      <c r="E118" s="26" t="s">
        <v>712</v>
      </c>
      <c r="F118" s="123" t="s">
        <v>720</v>
      </c>
      <c r="G118" s="26" t="s">
        <v>782</v>
      </c>
      <c r="H118" s="26"/>
      <c r="I118" s="26"/>
      <c r="J118" s="26" t="str">
        <f t="shared" si="1"/>
        <v/>
      </c>
    </row>
    <row r="119" spans="4:10" hidden="1">
      <c r="D119" s="26" t="s">
        <v>490</v>
      </c>
      <c r="E119" s="26" t="s">
        <v>491</v>
      </c>
      <c r="F119" s="123" t="s">
        <v>499</v>
      </c>
      <c r="G119" s="26" t="s">
        <v>467</v>
      </c>
      <c r="H119" s="26"/>
      <c r="I119" s="26"/>
      <c r="J119" s="26" t="str">
        <f t="shared" si="1"/>
        <v/>
      </c>
    </row>
    <row r="120" spans="4:10" hidden="1">
      <c r="D120" s="26" t="s">
        <v>490</v>
      </c>
      <c r="E120" s="26" t="s">
        <v>715</v>
      </c>
      <c r="F120" s="123" t="s">
        <v>720</v>
      </c>
      <c r="G120" s="26" t="s">
        <v>467</v>
      </c>
      <c r="H120" s="26"/>
      <c r="I120" s="26"/>
      <c r="J120" s="26" t="str">
        <f t="shared" si="1"/>
        <v/>
      </c>
    </row>
    <row r="121" spans="4:10" ht="33" hidden="1">
      <c r="D121" s="26" t="s">
        <v>490</v>
      </c>
      <c r="E121" s="26" t="s">
        <v>802</v>
      </c>
      <c r="F121" s="123" t="s">
        <v>493</v>
      </c>
      <c r="G121" s="26" t="s">
        <v>777</v>
      </c>
      <c r="H121" s="41" t="s">
        <v>803</v>
      </c>
      <c r="I121" s="189" t="s">
        <v>494</v>
      </c>
      <c r="J121" s="26" t="str">
        <f t="shared" si="1"/>
        <v>172.17.214.67</v>
      </c>
    </row>
    <row r="122" spans="4:10" hidden="1">
      <c r="D122" s="52" t="s">
        <v>490</v>
      </c>
      <c r="E122" s="52" t="s">
        <v>804</v>
      </c>
      <c r="F122" s="187">
        <v>21</v>
      </c>
      <c r="G122" s="52" t="s">
        <v>780</v>
      </c>
      <c r="H122" s="52"/>
      <c r="I122" s="52"/>
      <c r="J122" s="26" t="str">
        <f t="shared" si="1"/>
        <v/>
      </c>
    </row>
    <row r="123" spans="4:10" hidden="1">
      <c r="D123" s="26" t="s">
        <v>490</v>
      </c>
      <c r="E123" s="26" t="s">
        <v>738</v>
      </c>
      <c r="F123" s="123" t="s">
        <v>866</v>
      </c>
      <c r="G123" s="26" t="s">
        <v>782</v>
      </c>
      <c r="H123" s="26"/>
      <c r="I123" s="26"/>
      <c r="J123" s="26" t="str">
        <f t="shared" si="1"/>
        <v/>
      </c>
    </row>
    <row r="124" spans="4:10" hidden="1">
      <c r="D124" s="26" t="s">
        <v>490</v>
      </c>
      <c r="E124" s="26" t="s">
        <v>495</v>
      </c>
      <c r="F124" s="123" t="s">
        <v>867</v>
      </c>
      <c r="G124" s="26" t="s">
        <v>467</v>
      </c>
      <c r="H124" s="26"/>
      <c r="I124" s="26"/>
      <c r="J124" s="26" t="str">
        <f t="shared" si="1"/>
        <v/>
      </c>
    </row>
    <row r="125" spans="4:10" ht="33" hidden="1">
      <c r="D125" s="26" t="s">
        <v>490</v>
      </c>
      <c r="E125" s="26" t="s">
        <v>806</v>
      </c>
      <c r="F125" s="123" t="s">
        <v>478</v>
      </c>
      <c r="G125" s="26" t="s">
        <v>777</v>
      </c>
      <c r="H125" s="41" t="s">
        <v>807</v>
      </c>
      <c r="I125" s="41" t="str">
        <f>IF(G125="站台資訊(IP)",_xlfn.IFNA(VLOOKUP(F125,FTP站台名稱IP資訊!A:E,5,0),"IP找不到對應站台名稱"),"非站台項目")</f>
        <v>ERMT</v>
      </c>
      <c r="J125" s="26" t="str">
        <f t="shared" si="1"/>
        <v>172.17.214.89</v>
      </c>
    </row>
    <row r="126" spans="4:10" hidden="1">
      <c r="D126" s="52" t="s">
        <v>490</v>
      </c>
      <c r="E126" s="52" t="s">
        <v>808</v>
      </c>
      <c r="F126" s="187">
        <v>21</v>
      </c>
      <c r="G126" s="52" t="s">
        <v>780</v>
      </c>
      <c r="H126" s="52"/>
      <c r="I126" s="52"/>
      <c r="J126" s="26" t="str">
        <f t="shared" si="1"/>
        <v/>
      </c>
    </row>
    <row r="127" spans="4:10" hidden="1">
      <c r="D127" s="26" t="s">
        <v>490</v>
      </c>
      <c r="E127" s="26" t="s">
        <v>719</v>
      </c>
      <c r="F127" s="123" t="s">
        <v>720</v>
      </c>
      <c r="G127" s="26" t="s">
        <v>782</v>
      </c>
      <c r="H127" s="26"/>
      <c r="I127" s="26"/>
      <c r="J127" s="26" t="str">
        <f t="shared" si="1"/>
        <v/>
      </c>
    </row>
    <row r="128" spans="4:10" hidden="1">
      <c r="D128" s="26" t="s">
        <v>490</v>
      </c>
      <c r="E128" s="26" t="s">
        <v>722</v>
      </c>
      <c r="F128" s="123" t="s">
        <v>720</v>
      </c>
      <c r="G128" s="26" t="s">
        <v>467</v>
      </c>
      <c r="H128" s="26"/>
      <c r="I128" s="26"/>
      <c r="J128" s="26" t="str">
        <f t="shared" si="1"/>
        <v/>
      </c>
    </row>
    <row r="129" spans="4:10" ht="198" hidden="1">
      <c r="D129" s="26" t="s">
        <v>490</v>
      </c>
      <c r="E129" s="26" t="s">
        <v>809</v>
      </c>
      <c r="F129" s="123" t="s">
        <v>868</v>
      </c>
      <c r="G129" s="26" t="s">
        <v>777</v>
      </c>
      <c r="H129" s="41" t="s">
        <v>869</v>
      </c>
      <c r="I129" s="164" t="s">
        <v>497</v>
      </c>
      <c r="J129" s="26" t="str">
        <f t="shared" si="1"/>
        <v>172.17.214.5</v>
      </c>
    </row>
    <row r="130" spans="4:10" hidden="1">
      <c r="D130" s="52" t="s">
        <v>490</v>
      </c>
      <c r="E130" s="52" t="s">
        <v>811</v>
      </c>
      <c r="F130" s="187">
        <v>21</v>
      </c>
      <c r="G130" s="52" t="s">
        <v>780</v>
      </c>
      <c r="H130" s="52"/>
      <c r="I130" s="52"/>
      <c r="J130" s="26" t="str">
        <f t="shared" si="1"/>
        <v/>
      </c>
    </row>
    <row r="131" spans="4:10" hidden="1">
      <c r="D131" s="26" t="s">
        <v>490</v>
      </c>
      <c r="E131" s="26" t="s">
        <v>735</v>
      </c>
      <c r="F131" s="123" t="s">
        <v>866</v>
      </c>
      <c r="G131" s="26" t="s">
        <v>782</v>
      </c>
      <c r="H131" s="26"/>
      <c r="I131" s="26"/>
      <c r="J131" s="26" t="str">
        <f t="shared" ref="J131:J194" si="2">IF(G131="站台資訊(IP)",F131,"")</f>
        <v/>
      </c>
    </row>
    <row r="132" spans="4:10" hidden="1">
      <c r="D132" s="26" t="s">
        <v>490</v>
      </c>
      <c r="E132" s="26" t="s">
        <v>737</v>
      </c>
      <c r="F132" s="123" t="s">
        <v>870</v>
      </c>
      <c r="G132" s="26" t="s">
        <v>467</v>
      </c>
      <c r="H132" s="26"/>
      <c r="I132" s="26"/>
      <c r="J132" s="26" t="str">
        <f t="shared" si="2"/>
        <v/>
      </c>
    </row>
    <row r="133" spans="4:10" hidden="1">
      <c r="D133" s="26" t="s">
        <v>490</v>
      </c>
      <c r="E133" s="26" t="s">
        <v>812</v>
      </c>
      <c r="F133" s="123" t="s">
        <v>487</v>
      </c>
      <c r="G133" s="26" t="s">
        <v>777</v>
      </c>
      <c r="H133" s="26" t="s">
        <v>323</v>
      </c>
      <c r="I133" s="190" t="s">
        <v>469</v>
      </c>
      <c r="J133" s="26" t="str">
        <f t="shared" si="2"/>
        <v>172.17.224.60</v>
      </c>
    </row>
    <row r="134" spans="4:10" hidden="1">
      <c r="D134" s="52" t="s">
        <v>490</v>
      </c>
      <c r="E134" s="52" t="s">
        <v>813</v>
      </c>
      <c r="F134" s="187">
        <v>21</v>
      </c>
      <c r="G134" s="52" t="s">
        <v>780</v>
      </c>
      <c r="H134" s="52"/>
      <c r="I134" s="52"/>
      <c r="J134" s="26" t="str">
        <f t="shared" si="2"/>
        <v/>
      </c>
    </row>
    <row r="135" spans="4:10" hidden="1">
      <c r="D135" s="26" t="s">
        <v>490</v>
      </c>
      <c r="E135" s="26" t="s">
        <v>728</v>
      </c>
      <c r="F135" s="123" t="s">
        <v>857</v>
      </c>
      <c r="G135" s="26" t="s">
        <v>782</v>
      </c>
      <c r="H135" s="26"/>
      <c r="I135" s="26"/>
      <c r="J135" s="26" t="str">
        <f t="shared" si="2"/>
        <v/>
      </c>
    </row>
    <row r="136" spans="4:10" hidden="1">
      <c r="D136" s="26" t="s">
        <v>490</v>
      </c>
      <c r="E136" s="26" t="s">
        <v>730</v>
      </c>
      <c r="F136" s="123" t="s">
        <v>859</v>
      </c>
      <c r="G136" s="26" t="s">
        <v>467</v>
      </c>
      <c r="H136" s="26"/>
      <c r="I136" s="26"/>
      <c r="J136" s="26" t="str">
        <f t="shared" si="2"/>
        <v/>
      </c>
    </row>
    <row r="137" spans="4:10" hidden="1">
      <c r="D137" s="26" t="s">
        <v>490</v>
      </c>
      <c r="E137" s="26" t="s">
        <v>815</v>
      </c>
      <c r="F137" s="123" t="s">
        <v>500</v>
      </c>
      <c r="G137" s="26" t="s">
        <v>777</v>
      </c>
      <c r="H137" s="26" t="s">
        <v>323</v>
      </c>
      <c r="I137" s="189" t="s">
        <v>501</v>
      </c>
      <c r="J137" s="26" t="str">
        <f t="shared" si="2"/>
        <v>10.240.242.23</v>
      </c>
    </row>
    <row r="138" spans="4:10" hidden="1">
      <c r="D138" s="52" t="s">
        <v>490</v>
      </c>
      <c r="E138" s="52" t="s">
        <v>816</v>
      </c>
      <c r="F138" s="187">
        <v>21</v>
      </c>
      <c r="G138" s="52" t="s">
        <v>780</v>
      </c>
      <c r="H138" s="52"/>
      <c r="I138" s="52"/>
      <c r="J138" s="26" t="str">
        <f t="shared" si="2"/>
        <v/>
      </c>
    </row>
    <row r="139" spans="4:10" hidden="1">
      <c r="D139" s="26" t="s">
        <v>490</v>
      </c>
      <c r="E139" s="26" t="s">
        <v>723</v>
      </c>
      <c r="F139" s="123" t="s">
        <v>866</v>
      </c>
      <c r="G139" s="26" t="s">
        <v>782</v>
      </c>
      <c r="H139" s="26"/>
      <c r="I139" s="26"/>
      <c r="J139" s="26" t="str">
        <f t="shared" si="2"/>
        <v/>
      </c>
    </row>
    <row r="140" spans="4:10" hidden="1">
      <c r="D140" s="26" t="s">
        <v>490</v>
      </c>
      <c r="E140" s="26" t="s">
        <v>726</v>
      </c>
      <c r="F140" s="123" t="s">
        <v>870</v>
      </c>
      <c r="G140" s="26" t="s">
        <v>467</v>
      </c>
      <c r="H140" s="26"/>
      <c r="I140" s="26"/>
      <c r="J140" s="26" t="str">
        <f t="shared" si="2"/>
        <v/>
      </c>
    </row>
    <row r="141" spans="4:10" hidden="1">
      <c r="D141" s="26" t="s">
        <v>490</v>
      </c>
      <c r="E141" s="26" t="s">
        <v>817</v>
      </c>
      <c r="F141" s="123" t="s">
        <v>818</v>
      </c>
      <c r="G141" s="26" t="s">
        <v>748</v>
      </c>
      <c r="H141" s="26"/>
      <c r="I141" s="26"/>
      <c r="J141" s="26" t="str">
        <f t="shared" si="2"/>
        <v/>
      </c>
    </row>
    <row r="142" spans="4:10" hidden="1">
      <c r="D142" s="26" t="s">
        <v>490</v>
      </c>
      <c r="E142" s="26" t="s">
        <v>819</v>
      </c>
      <c r="F142" s="123" t="s">
        <v>820</v>
      </c>
      <c r="G142" s="26" t="s">
        <v>748</v>
      </c>
      <c r="H142" s="26"/>
      <c r="I142" s="26"/>
      <c r="J142" s="26" t="str">
        <f t="shared" si="2"/>
        <v/>
      </c>
    </row>
    <row r="143" spans="4:10" hidden="1">
      <c r="D143" s="26" t="s">
        <v>490</v>
      </c>
      <c r="E143" s="26" t="s">
        <v>821</v>
      </c>
      <c r="F143" s="123" t="s">
        <v>822</v>
      </c>
      <c r="G143" s="26" t="s">
        <v>748</v>
      </c>
      <c r="H143" s="26"/>
      <c r="I143" s="26"/>
      <c r="J143" s="26" t="str">
        <f t="shared" si="2"/>
        <v/>
      </c>
    </row>
    <row r="144" spans="4:10" hidden="1">
      <c r="D144" s="26" t="s">
        <v>490</v>
      </c>
      <c r="E144" s="26" t="s">
        <v>823</v>
      </c>
      <c r="F144" s="123" t="s">
        <v>824</v>
      </c>
      <c r="G144" s="26" t="s">
        <v>748</v>
      </c>
      <c r="H144" s="26"/>
      <c r="I144" s="26"/>
      <c r="J144" s="26" t="str">
        <f t="shared" si="2"/>
        <v/>
      </c>
    </row>
    <row r="145" spans="4:10" hidden="1">
      <c r="D145" s="26" t="s">
        <v>490</v>
      </c>
      <c r="E145" s="26" t="s">
        <v>825</v>
      </c>
      <c r="F145" s="123" t="s">
        <v>826</v>
      </c>
      <c r="G145" s="26" t="s">
        <v>748</v>
      </c>
      <c r="H145" s="26"/>
      <c r="I145" s="26"/>
      <c r="J145" s="26" t="str">
        <f t="shared" si="2"/>
        <v/>
      </c>
    </row>
    <row r="146" spans="4:10" hidden="1">
      <c r="D146" s="26" t="s">
        <v>490</v>
      </c>
      <c r="E146" s="26" t="s">
        <v>827</v>
      </c>
      <c r="F146" s="123" t="s">
        <v>826</v>
      </c>
      <c r="G146" s="26" t="s">
        <v>748</v>
      </c>
      <c r="H146" s="26"/>
      <c r="I146" s="26"/>
      <c r="J146" s="26" t="str">
        <f t="shared" si="2"/>
        <v/>
      </c>
    </row>
    <row r="147" spans="4:10" hidden="1">
      <c r="D147" s="26" t="s">
        <v>490</v>
      </c>
      <c r="E147" s="26" t="s">
        <v>828</v>
      </c>
      <c r="F147" s="123" t="s">
        <v>829</v>
      </c>
      <c r="G147" s="26" t="s">
        <v>748</v>
      </c>
      <c r="H147" s="26"/>
      <c r="I147" s="26"/>
      <c r="J147" s="26" t="str">
        <f t="shared" si="2"/>
        <v/>
      </c>
    </row>
    <row r="148" spans="4:10" hidden="1">
      <c r="D148" s="26" t="s">
        <v>490</v>
      </c>
      <c r="E148" s="26" t="s">
        <v>830</v>
      </c>
      <c r="F148" s="123" t="s">
        <v>831</v>
      </c>
      <c r="G148" s="26" t="s">
        <v>748</v>
      </c>
      <c r="H148" s="26"/>
      <c r="I148" s="26"/>
      <c r="J148" s="26" t="str">
        <f t="shared" si="2"/>
        <v/>
      </c>
    </row>
    <row r="149" spans="4:10" hidden="1">
      <c r="D149" s="26" t="s">
        <v>490</v>
      </c>
      <c r="E149" s="26" t="s">
        <v>832</v>
      </c>
      <c r="F149" s="123" t="s">
        <v>833</v>
      </c>
      <c r="G149" s="26" t="s">
        <v>748</v>
      </c>
      <c r="H149" s="26"/>
      <c r="I149" s="26"/>
      <c r="J149" s="26" t="str">
        <f t="shared" si="2"/>
        <v/>
      </c>
    </row>
    <row r="150" spans="4:10" hidden="1">
      <c r="D150" s="26" t="s">
        <v>490</v>
      </c>
      <c r="E150" s="26" t="s">
        <v>834</v>
      </c>
      <c r="F150" s="123" t="s">
        <v>835</v>
      </c>
      <c r="G150" s="26" t="s">
        <v>748</v>
      </c>
      <c r="H150" s="26"/>
      <c r="I150" s="26"/>
      <c r="J150" s="26" t="str">
        <f t="shared" si="2"/>
        <v/>
      </c>
    </row>
    <row r="151" spans="4:10" hidden="1">
      <c r="D151" s="26" t="s">
        <v>490</v>
      </c>
      <c r="E151" s="26" t="s">
        <v>836</v>
      </c>
      <c r="F151" s="123" t="s">
        <v>837</v>
      </c>
      <c r="G151" s="26" t="s">
        <v>748</v>
      </c>
      <c r="H151" s="26"/>
      <c r="I151" s="26"/>
      <c r="J151" s="26" t="str">
        <f t="shared" si="2"/>
        <v/>
      </c>
    </row>
    <row r="152" spans="4:10" hidden="1">
      <c r="D152" s="26" t="s">
        <v>490</v>
      </c>
      <c r="E152" s="26" t="s">
        <v>838</v>
      </c>
      <c r="F152" s="123" t="s">
        <v>839</v>
      </c>
      <c r="G152" s="26" t="s">
        <v>748</v>
      </c>
      <c r="H152" s="26"/>
      <c r="I152" s="26"/>
      <c r="J152" s="26" t="str">
        <f t="shared" si="2"/>
        <v/>
      </c>
    </row>
    <row r="153" spans="4:10" hidden="1">
      <c r="D153" s="26" t="s">
        <v>490</v>
      </c>
      <c r="E153" s="26" t="s">
        <v>840</v>
      </c>
      <c r="F153" s="123" t="s">
        <v>839</v>
      </c>
      <c r="G153" s="26" t="s">
        <v>748</v>
      </c>
      <c r="H153" s="26"/>
      <c r="I153" s="26"/>
      <c r="J153" s="26" t="str">
        <f t="shared" si="2"/>
        <v/>
      </c>
    </row>
    <row r="154" spans="4:10" hidden="1">
      <c r="D154" s="26" t="s">
        <v>490</v>
      </c>
      <c r="E154" s="26" t="s">
        <v>841</v>
      </c>
      <c r="F154" s="123" t="s">
        <v>842</v>
      </c>
      <c r="G154" s="26" t="s">
        <v>748</v>
      </c>
      <c r="H154" s="26"/>
      <c r="I154" s="26"/>
      <c r="J154" s="26" t="str">
        <f t="shared" si="2"/>
        <v/>
      </c>
    </row>
    <row r="155" spans="4:10" hidden="1">
      <c r="D155" s="26" t="s">
        <v>490</v>
      </c>
      <c r="E155" s="26" t="s">
        <v>843</v>
      </c>
      <c r="F155" s="123" t="s">
        <v>349</v>
      </c>
      <c r="G155" s="26" t="s">
        <v>748</v>
      </c>
      <c r="H155" s="26"/>
      <c r="I155" s="26"/>
      <c r="J155" s="26" t="str">
        <f t="shared" si="2"/>
        <v/>
      </c>
    </row>
    <row r="156" spans="4:10" hidden="1">
      <c r="D156" s="26" t="s">
        <v>490</v>
      </c>
      <c r="E156" s="26" t="s">
        <v>844</v>
      </c>
      <c r="F156" s="123" t="s">
        <v>758</v>
      </c>
      <c r="G156" s="26" t="s">
        <v>759</v>
      </c>
      <c r="H156" s="26"/>
      <c r="I156" s="26"/>
      <c r="J156" s="26" t="str">
        <f t="shared" si="2"/>
        <v/>
      </c>
    </row>
    <row r="157" spans="4:10" hidden="1">
      <c r="D157" s="26" t="s">
        <v>490</v>
      </c>
      <c r="E157" s="26" t="s">
        <v>846</v>
      </c>
      <c r="F157" s="123" t="s">
        <v>758</v>
      </c>
      <c r="G157" s="26" t="s">
        <v>759</v>
      </c>
      <c r="H157" s="26"/>
      <c r="I157" s="26"/>
      <c r="J157" s="26" t="str">
        <f t="shared" si="2"/>
        <v/>
      </c>
    </row>
    <row r="158" spans="4:10" hidden="1">
      <c r="D158" s="26" t="s">
        <v>490</v>
      </c>
      <c r="E158" s="26" t="s">
        <v>847</v>
      </c>
      <c r="F158" s="123" t="s">
        <v>871</v>
      </c>
      <c r="G158" s="26" t="s">
        <v>759</v>
      </c>
      <c r="H158" s="26"/>
      <c r="I158" s="26"/>
      <c r="J158" s="26" t="str">
        <f t="shared" si="2"/>
        <v/>
      </c>
    </row>
    <row r="159" spans="4:10" hidden="1">
      <c r="D159" s="26" t="s">
        <v>490</v>
      </c>
      <c r="E159" s="26" t="s">
        <v>849</v>
      </c>
      <c r="F159" s="123">
        <v>3031</v>
      </c>
      <c r="G159" s="26" t="s">
        <v>759</v>
      </c>
      <c r="H159" s="26"/>
      <c r="I159" s="26"/>
      <c r="J159" s="26" t="str">
        <f t="shared" si="2"/>
        <v/>
      </c>
    </row>
    <row r="160" spans="4:10" hidden="1">
      <c r="D160" s="26" t="s">
        <v>490</v>
      </c>
      <c r="E160" s="26" t="s">
        <v>850</v>
      </c>
      <c r="F160" s="123" t="s">
        <v>872</v>
      </c>
      <c r="G160" s="26" t="s">
        <v>759</v>
      </c>
      <c r="H160" s="26"/>
      <c r="I160" s="26"/>
      <c r="J160" s="26" t="str">
        <f t="shared" si="2"/>
        <v/>
      </c>
    </row>
    <row r="161" spans="4:10" hidden="1">
      <c r="D161" s="26" t="s">
        <v>490</v>
      </c>
      <c r="E161" s="26" t="s">
        <v>852</v>
      </c>
      <c r="F161" s="123" t="s">
        <v>845</v>
      </c>
      <c r="G161" s="26" t="s">
        <v>759</v>
      </c>
      <c r="H161" s="26"/>
      <c r="I161" s="26"/>
      <c r="J161" s="26" t="str">
        <f t="shared" si="2"/>
        <v/>
      </c>
    </row>
    <row r="162" spans="4:10" hidden="1">
      <c r="D162" s="26" t="s">
        <v>490</v>
      </c>
      <c r="E162" s="26" t="s">
        <v>853</v>
      </c>
      <c r="F162" s="123" t="s">
        <v>763</v>
      </c>
      <c r="G162" s="26" t="s">
        <v>759</v>
      </c>
      <c r="H162" s="26"/>
      <c r="I162" s="26"/>
      <c r="J162" s="26" t="str">
        <f t="shared" si="2"/>
        <v/>
      </c>
    </row>
    <row r="163" spans="4:10">
      <c r="D163" s="26" t="s">
        <v>464</v>
      </c>
      <c r="E163" s="26" t="s">
        <v>746</v>
      </c>
      <c r="F163" s="123" t="s">
        <v>747</v>
      </c>
      <c r="G163" s="26" t="s">
        <v>748</v>
      </c>
      <c r="H163" s="26"/>
      <c r="I163" s="26"/>
      <c r="J163" s="26" t="str">
        <f t="shared" si="2"/>
        <v/>
      </c>
    </row>
    <row r="164" spans="4:10">
      <c r="D164" s="26" t="s">
        <v>464</v>
      </c>
      <c r="E164" s="26" t="s">
        <v>749</v>
      </c>
      <c r="F164" s="123" t="s">
        <v>750</v>
      </c>
      <c r="G164" s="26" t="s">
        <v>748</v>
      </c>
      <c r="H164" s="26"/>
      <c r="I164" s="26"/>
      <c r="J164" s="26" t="str">
        <f t="shared" si="2"/>
        <v/>
      </c>
    </row>
    <row r="165" spans="4:10">
      <c r="D165" s="26" t="s">
        <v>464</v>
      </c>
      <c r="E165" s="26" t="s">
        <v>751</v>
      </c>
      <c r="F165" s="123" t="s">
        <v>752</v>
      </c>
      <c r="G165" s="26" t="s">
        <v>748</v>
      </c>
      <c r="H165" s="26"/>
      <c r="I165" s="26"/>
      <c r="J165" s="26" t="str">
        <f t="shared" si="2"/>
        <v/>
      </c>
    </row>
    <row r="166" spans="4:10">
      <c r="D166" s="26" t="s">
        <v>464</v>
      </c>
      <c r="E166" s="26" t="s">
        <v>753</v>
      </c>
      <c r="F166" s="123" t="s">
        <v>754</v>
      </c>
      <c r="G166" s="26" t="s">
        <v>748</v>
      </c>
      <c r="H166" s="26"/>
      <c r="I166" s="26"/>
      <c r="J166" s="26" t="str">
        <f t="shared" si="2"/>
        <v/>
      </c>
    </row>
    <row r="167" spans="4:10">
      <c r="D167" s="26" t="s">
        <v>464</v>
      </c>
      <c r="E167" s="26" t="s">
        <v>755</v>
      </c>
      <c r="F167" s="123" t="s">
        <v>756</v>
      </c>
      <c r="G167" s="26" t="s">
        <v>748</v>
      </c>
      <c r="H167" s="26"/>
      <c r="I167" s="26"/>
      <c r="J167" s="26" t="str">
        <f t="shared" si="2"/>
        <v/>
      </c>
    </row>
    <row r="168" spans="4:10">
      <c r="D168" s="26" t="s">
        <v>464</v>
      </c>
      <c r="E168" s="26" t="s">
        <v>757</v>
      </c>
      <c r="F168" s="123" t="s">
        <v>758</v>
      </c>
      <c r="G168" s="26" t="s">
        <v>759</v>
      </c>
      <c r="H168" s="26"/>
      <c r="I168" s="26"/>
      <c r="J168" s="26" t="str">
        <f t="shared" si="2"/>
        <v/>
      </c>
    </row>
    <row r="169" spans="4:10">
      <c r="D169" s="26" t="s">
        <v>464</v>
      </c>
      <c r="E169" s="26" t="s">
        <v>760</v>
      </c>
      <c r="F169" s="123" t="s">
        <v>873</v>
      </c>
      <c r="G169" s="26" t="s">
        <v>759</v>
      </c>
      <c r="H169" s="26"/>
      <c r="I169" s="26"/>
      <c r="J169" s="26" t="str">
        <f t="shared" si="2"/>
        <v/>
      </c>
    </row>
    <row r="170" spans="4:10">
      <c r="D170" s="26" t="s">
        <v>464</v>
      </c>
      <c r="E170" s="26" t="s">
        <v>762</v>
      </c>
      <c r="F170" s="123" t="s">
        <v>763</v>
      </c>
      <c r="G170" s="26" t="s">
        <v>759</v>
      </c>
      <c r="H170" s="26"/>
      <c r="I170" s="26"/>
      <c r="J170" s="26" t="str">
        <f t="shared" si="2"/>
        <v/>
      </c>
    </row>
    <row r="171" spans="4:10">
      <c r="D171" s="26" t="s">
        <v>464</v>
      </c>
      <c r="E171" s="26" t="s">
        <v>764</v>
      </c>
      <c r="F171" s="123" t="s">
        <v>765</v>
      </c>
      <c r="G171" s="26" t="s">
        <v>748</v>
      </c>
      <c r="H171" s="26"/>
      <c r="I171" s="26"/>
      <c r="J171" s="26" t="str">
        <f t="shared" si="2"/>
        <v/>
      </c>
    </row>
    <row r="172" spans="4:10">
      <c r="D172" s="26" t="s">
        <v>464</v>
      </c>
      <c r="E172" s="26" t="s">
        <v>766</v>
      </c>
      <c r="F172" s="123" t="s">
        <v>767</v>
      </c>
      <c r="G172" s="26" t="s">
        <v>748</v>
      </c>
      <c r="H172" s="26"/>
      <c r="I172" s="26"/>
      <c r="J172" s="26" t="str">
        <f t="shared" si="2"/>
        <v/>
      </c>
    </row>
    <row r="173" spans="4:10">
      <c r="D173" s="26" t="s">
        <v>464</v>
      </c>
      <c r="E173" s="26" t="s">
        <v>768</v>
      </c>
      <c r="F173" s="123" t="s">
        <v>874</v>
      </c>
      <c r="G173" s="26" t="s">
        <v>748</v>
      </c>
      <c r="H173" s="26"/>
      <c r="I173" s="26"/>
      <c r="J173" s="26" t="str">
        <f t="shared" si="2"/>
        <v/>
      </c>
    </row>
    <row r="174" spans="4:10">
      <c r="D174" s="26" t="s">
        <v>464</v>
      </c>
      <c r="E174" s="26" t="s">
        <v>770</v>
      </c>
      <c r="F174" s="123" t="s">
        <v>875</v>
      </c>
      <c r="G174" s="26" t="s">
        <v>748</v>
      </c>
      <c r="H174" s="26"/>
      <c r="I174" s="26"/>
      <c r="J174" s="26" t="str">
        <f t="shared" si="2"/>
        <v/>
      </c>
    </row>
    <row r="175" spans="4:10">
      <c r="D175" s="26" t="s">
        <v>464</v>
      </c>
      <c r="E175" s="26" t="s">
        <v>772</v>
      </c>
      <c r="F175" s="123" t="s">
        <v>876</v>
      </c>
      <c r="G175" s="26" t="s">
        <v>748</v>
      </c>
      <c r="H175" s="26"/>
      <c r="I175" s="26"/>
      <c r="J175" s="26" t="str">
        <f t="shared" si="2"/>
        <v/>
      </c>
    </row>
    <row r="176" spans="4:10">
      <c r="D176" s="26" t="s">
        <v>464</v>
      </c>
      <c r="E176" s="26" t="s">
        <v>877</v>
      </c>
      <c r="F176" s="123" t="s">
        <v>775</v>
      </c>
      <c r="G176" s="26" t="s">
        <v>748</v>
      </c>
      <c r="H176" s="26"/>
      <c r="I176" s="26"/>
      <c r="J176" s="26" t="str">
        <f t="shared" si="2"/>
        <v/>
      </c>
    </row>
    <row r="177" spans="4:10" ht="49.5">
      <c r="D177" s="26" t="s">
        <v>464</v>
      </c>
      <c r="E177" s="26" t="s">
        <v>776</v>
      </c>
      <c r="F177" s="123" t="s">
        <v>503</v>
      </c>
      <c r="G177" s="26" t="s">
        <v>777</v>
      </c>
      <c r="H177" s="41" t="s">
        <v>778</v>
      </c>
      <c r="I177" s="189" t="s">
        <v>878</v>
      </c>
      <c r="J177" s="26" t="str">
        <f t="shared" si="2"/>
        <v>10.240.111.37</v>
      </c>
    </row>
    <row r="178" spans="4:10">
      <c r="D178" s="52" t="s">
        <v>464</v>
      </c>
      <c r="E178" s="52" t="s">
        <v>779</v>
      </c>
      <c r="F178" s="187">
        <v>21</v>
      </c>
      <c r="G178" s="52" t="s">
        <v>780</v>
      </c>
      <c r="H178" s="52"/>
      <c r="I178" s="52"/>
      <c r="J178" s="26" t="str">
        <f t="shared" si="2"/>
        <v/>
      </c>
    </row>
    <row r="179" spans="4:10">
      <c r="D179" s="26" t="s">
        <v>464</v>
      </c>
      <c r="E179" s="26" t="s">
        <v>698</v>
      </c>
      <c r="F179" s="123" t="s">
        <v>697</v>
      </c>
      <c r="G179" s="26" t="s">
        <v>782</v>
      </c>
      <c r="H179" s="26"/>
      <c r="I179" s="26"/>
      <c r="J179" s="26" t="str">
        <f t="shared" si="2"/>
        <v/>
      </c>
    </row>
    <row r="180" spans="4:10">
      <c r="D180" s="26" t="s">
        <v>464</v>
      </c>
      <c r="E180" s="26" t="s">
        <v>465</v>
      </c>
      <c r="F180" s="123" t="s">
        <v>466</v>
      </c>
      <c r="G180" s="26" t="s">
        <v>467</v>
      </c>
      <c r="H180" s="26"/>
      <c r="I180" s="26"/>
      <c r="J180" s="26" t="str">
        <f t="shared" si="2"/>
        <v/>
      </c>
    </row>
    <row r="181" spans="4:10" ht="99">
      <c r="D181" s="26" t="s">
        <v>464</v>
      </c>
      <c r="E181" s="26" t="s">
        <v>784</v>
      </c>
      <c r="F181" s="123" t="s">
        <v>702</v>
      </c>
      <c r="G181" s="26" t="s">
        <v>777</v>
      </c>
      <c r="H181" s="41" t="s">
        <v>785</v>
      </c>
      <c r="I181" s="41" t="s">
        <v>519</v>
      </c>
      <c r="J181" s="26" t="str">
        <f t="shared" si="2"/>
        <v>10.230.191.30</v>
      </c>
    </row>
    <row r="182" spans="4:10">
      <c r="D182" s="52" t="s">
        <v>464</v>
      </c>
      <c r="E182" s="52" t="s">
        <v>786</v>
      </c>
      <c r="F182" s="187">
        <v>21</v>
      </c>
      <c r="G182" s="52" t="s">
        <v>780</v>
      </c>
      <c r="H182" s="52"/>
      <c r="I182" s="52"/>
      <c r="J182" s="26" t="str">
        <f t="shared" si="2"/>
        <v/>
      </c>
    </row>
    <row r="183" spans="4:10">
      <c r="D183" s="26" t="s">
        <v>464</v>
      </c>
      <c r="E183" s="26" t="s">
        <v>696</v>
      </c>
      <c r="F183" s="123" t="s">
        <v>697</v>
      </c>
      <c r="G183" s="26" t="s">
        <v>782</v>
      </c>
      <c r="H183" s="26"/>
      <c r="I183" s="26"/>
      <c r="J183" s="26" t="str">
        <f t="shared" si="2"/>
        <v/>
      </c>
    </row>
    <row r="184" spans="4:10">
      <c r="D184" s="26" t="s">
        <v>464</v>
      </c>
      <c r="E184" s="26" t="s">
        <v>471</v>
      </c>
      <c r="F184" s="185" t="s">
        <v>472</v>
      </c>
      <c r="G184" s="26" t="s">
        <v>467</v>
      </c>
      <c r="H184" s="26"/>
      <c r="I184" s="26"/>
      <c r="J184" s="26" t="str">
        <f t="shared" si="2"/>
        <v/>
      </c>
    </row>
    <row r="185" spans="4:10">
      <c r="D185" s="26" t="s">
        <v>464</v>
      </c>
      <c r="E185" s="26" t="s">
        <v>787</v>
      </c>
      <c r="F185" s="123" t="s">
        <v>508</v>
      </c>
      <c r="G185" s="26" t="s">
        <v>777</v>
      </c>
      <c r="H185" s="26" t="s">
        <v>144</v>
      </c>
      <c r="I185" s="41" t="str">
        <f>IF(G185="站台資訊(IP)",_xlfn.IFNA(VLOOKUP(F185,FTP站台名稱IP資訊!A:E,5,0),"IP找不到對應站台名稱"),"非站台項目")</f>
        <v>FILESERVER-C105-2</v>
      </c>
      <c r="J185" s="26" t="str">
        <f t="shared" si="2"/>
        <v>172.17.204.20</v>
      </c>
    </row>
    <row r="186" spans="4:10">
      <c r="D186" s="52" t="s">
        <v>464</v>
      </c>
      <c r="E186" s="52" t="s">
        <v>788</v>
      </c>
      <c r="F186" s="187">
        <v>21</v>
      </c>
      <c r="G186" s="52" t="s">
        <v>780</v>
      </c>
      <c r="H186" s="52"/>
      <c r="I186" s="52"/>
      <c r="J186" s="26" t="str">
        <f t="shared" si="2"/>
        <v/>
      </c>
    </row>
    <row r="187" spans="4:10">
      <c r="D187" s="26" t="s">
        <v>464</v>
      </c>
      <c r="E187" s="26" t="s">
        <v>694</v>
      </c>
      <c r="F187" s="123" t="s">
        <v>695</v>
      </c>
      <c r="G187" s="26" t="s">
        <v>782</v>
      </c>
      <c r="H187" s="26"/>
      <c r="I187" s="26"/>
      <c r="J187" s="26" t="str">
        <f t="shared" si="2"/>
        <v/>
      </c>
    </row>
    <row r="188" spans="4:10">
      <c r="D188" s="26" t="s">
        <v>464</v>
      </c>
      <c r="E188" s="26" t="s">
        <v>476</v>
      </c>
      <c r="F188" s="184" t="s">
        <v>477</v>
      </c>
      <c r="G188" s="26" t="s">
        <v>467</v>
      </c>
      <c r="H188" s="26"/>
      <c r="I188" s="26"/>
      <c r="J188" s="26" t="str">
        <f t="shared" si="2"/>
        <v/>
      </c>
    </row>
    <row r="189" spans="4:10" ht="132">
      <c r="D189" s="26" t="s">
        <v>464</v>
      </c>
      <c r="E189" s="26" t="s">
        <v>789</v>
      </c>
      <c r="F189" s="123" t="s">
        <v>508</v>
      </c>
      <c r="G189" s="26" t="s">
        <v>777</v>
      </c>
      <c r="H189" s="41" t="s">
        <v>860</v>
      </c>
      <c r="I189" s="41" t="str">
        <f>IF(G189="站台資訊(IP)",_xlfn.IFNA(VLOOKUP(F189,FTP站台名稱IP資訊!A:E,5,0),"IP找不到對應站台名稱"),"非站台項目")</f>
        <v>FILESERVER-C105-2</v>
      </c>
      <c r="J189" s="26" t="str">
        <f t="shared" si="2"/>
        <v>172.17.204.20</v>
      </c>
    </row>
    <row r="190" spans="4:10">
      <c r="D190" s="52" t="s">
        <v>464</v>
      </c>
      <c r="E190" s="52" t="s">
        <v>791</v>
      </c>
      <c r="F190" s="187">
        <v>21</v>
      </c>
      <c r="G190" s="52" t="s">
        <v>780</v>
      </c>
      <c r="H190" s="52"/>
      <c r="I190" s="52"/>
      <c r="J190" s="26" t="str">
        <f t="shared" si="2"/>
        <v/>
      </c>
    </row>
    <row r="191" spans="4:10">
      <c r="D191" s="26" t="s">
        <v>464</v>
      </c>
      <c r="E191" s="26" t="s">
        <v>692</v>
      </c>
      <c r="F191" s="123" t="s">
        <v>693</v>
      </c>
      <c r="G191" s="26" t="s">
        <v>782</v>
      </c>
      <c r="H191" s="26"/>
      <c r="I191" s="26"/>
      <c r="J191" s="26" t="str">
        <f t="shared" si="2"/>
        <v/>
      </c>
    </row>
    <row r="192" spans="4:10">
      <c r="D192" s="26" t="s">
        <v>464</v>
      </c>
      <c r="E192" s="26" t="s">
        <v>480</v>
      </c>
      <c r="F192" s="123" t="s">
        <v>481</v>
      </c>
      <c r="G192" s="26" t="s">
        <v>467</v>
      </c>
      <c r="H192" s="26"/>
      <c r="I192" s="26"/>
      <c r="J192" s="26" t="str">
        <f t="shared" si="2"/>
        <v/>
      </c>
    </row>
    <row r="193" spans="4:10" ht="49.5">
      <c r="D193" s="26" t="s">
        <v>464</v>
      </c>
      <c r="E193" s="26" t="s">
        <v>792</v>
      </c>
      <c r="F193" s="123" t="s">
        <v>510</v>
      </c>
      <c r="G193" s="26" t="s">
        <v>777</v>
      </c>
      <c r="H193" s="41" t="s">
        <v>861</v>
      </c>
      <c r="I193" s="41" t="str">
        <f>IF(G193="站台資訊(IP)",_xlfn.IFNA(VLOOKUP(F193,FTP站台名稱IP資訊!A:E,5,0),"IP找不到對應站台名稱"),"非站台項目")</f>
        <v>ESB9004</v>
      </c>
      <c r="J193" s="26" t="str">
        <f t="shared" si="2"/>
        <v>172.17.204.31</v>
      </c>
    </row>
    <row r="194" spans="4:10">
      <c r="D194" s="52" t="s">
        <v>464</v>
      </c>
      <c r="E194" s="52" t="s">
        <v>795</v>
      </c>
      <c r="F194" s="187">
        <v>21</v>
      </c>
      <c r="G194" s="52" t="s">
        <v>780</v>
      </c>
      <c r="H194" s="52"/>
      <c r="I194" s="52"/>
      <c r="J194" s="26" t="str">
        <f t="shared" si="2"/>
        <v/>
      </c>
    </row>
    <row r="195" spans="4:10">
      <c r="D195" s="26" t="s">
        <v>464</v>
      </c>
      <c r="E195" s="26" t="s">
        <v>732</v>
      </c>
      <c r="F195" s="123" t="s">
        <v>724</v>
      </c>
      <c r="G195" s="26" t="s">
        <v>782</v>
      </c>
      <c r="H195" s="26"/>
      <c r="I195" s="26"/>
      <c r="J195" s="26" t="str">
        <f t="shared" ref="J195:J246" si="3">IF(G195="站台資訊(IP)",F195,"")</f>
        <v/>
      </c>
    </row>
    <row r="196" spans="4:10">
      <c r="D196" s="26" t="s">
        <v>464</v>
      </c>
      <c r="E196" s="26" t="s">
        <v>485</v>
      </c>
      <c r="F196" s="123" t="s">
        <v>486</v>
      </c>
      <c r="G196" s="26" t="s">
        <v>467</v>
      </c>
      <c r="H196" s="26"/>
      <c r="I196" s="26"/>
      <c r="J196" s="26" t="str">
        <f t="shared" si="3"/>
        <v/>
      </c>
    </row>
    <row r="197" spans="4:10" ht="66">
      <c r="D197" s="26" t="s">
        <v>464</v>
      </c>
      <c r="E197" s="26" t="s">
        <v>797</v>
      </c>
      <c r="F197" s="123" t="s">
        <v>512</v>
      </c>
      <c r="G197" s="26" t="s">
        <v>777</v>
      </c>
      <c r="H197" s="41" t="s">
        <v>879</v>
      </c>
      <c r="I197" s="41" t="str">
        <f>IF(G197="站台資訊(IP)",_xlfn.IFNA(VLOOKUP(F197,FTP站台名稱IP資訊!A:E,5,0),"IP找不到對應站台名稱"),"非站台項目")</f>
        <v>CBC-2</v>
      </c>
      <c r="J197" s="26" t="str">
        <f t="shared" si="3"/>
        <v>172.17.204.21</v>
      </c>
    </row>
    <row r="198" spans="4:10">
      <c r="D198" s="52" t="s">
        <v>464</v>
      </c>
      <c r="E198" s="52" t="s">
        <v>799</v>
      </c>
      <c r="F198" s="187">
        <v>21</v>
      </c>
      <c r="G198" s="52" t="s">
        <v>780</v>
      </c>
      <c r="H198" s="52"/>
      <c r="I198" s="52"/>
      <c r="J198" s="26" t="str">
        <f t="shared" si="3"/>
        <v/>
      </c>
    </row>
    <row r="199" spans="4:10">
      <c r="D199" s="26" t="s">
        <v>464</v>
      </c>
      <c r="E199" s="26" t="s">
        <v>712</v>
      </c>
      <c r="F199" s="123" t="s">
        <v>713</v>
      </c>
      <c r="G199" s="26" t="s">
        <v>782</v>
      </c>
      <c r="H199" s="26"/>
      <c r="I199" s="26"/>
      <c r="J199" s="26" t="str">
        <f t="shared" si="3"/>
        <v/>
      </c>
    </row>
    <row r="200" spans="4:10">
      <c r="D200" s="26" t="s">
        <v>464</v>
      </c>
      <c r="E200" s="26" t="s">
        <v>491</v>
      </c>
      <c r="F200" s="123" t="s">
        <v>492</v>
      </c>
      <c r="G200" s="26" t="s">
        <v>467</v>
      </c>
      <c r="H200" s="26"/>
      <c r="I200" s="26"/>
      <c r="J200" s="26" t="str">
        <f t="shared" si="3"/>
        <v/>
      </c>
    </row>
    <row r="201" spans="4:10" ht="33">
      <c r="D201" s="26" t="s">
        <v>464</v>
      </c>
      <c r="E201" s="26" t="s">
        <v>802</v>
      </c>
      <c r="F201" s="123" t="s">
        <v>513</v>
      </c>
      <c r="G201" s="26" t="s">
        <v>777</v>
      </c>
      <c r="H201" s="41" t="s">
        <v>803</v>
      </c>
      <c r="I201" s="41" t="str">
        <f>IF(G201="站台資訊(IP)",_xlfn.IFNA(VLOOKUP(F201,FTP站台名稱IP資訊!A:E,5,0),"IP找不到對應站台名稱"),"非站台項目")</f>
        <v>ESBDOM3</v>
      </c>
      <c r="J201" s="26" t="str">
        <f t="shared" si="3"/>
        <v>172.17.204.7</v>
      </c>
    </row>
    <row r="202" spans="4:10">
      <c r="D202" s="52" t="s">
        <v>464</v>
      </c>
      <c r="E202" s="52" t="s">
        <v>804</v>
      </c>
      <c r="F202" s="187">
        <v>21</v>
      </c>
      <c r="G202" s="52" t="s">
        <v>780</v>
      </c>
      <c r="H202" s="52"/>
      <c r="I202" s="52"/>
      <c r="J202" s="26" t="str">
        <f t="shared" si="3"/>
        <v/>
      </c>
    </row>
    <row r="203" spans="4:10">
      <c r="D203" s="26" t="s">
        <v>464</v>
      </c>
      <c r="E203" s="26" t="s">
        <v>738</v>
      </c>
      <c r="F203" s="123" t="s">
        <v>724</v>
      </c>
      <c r="G203" s="26" t="s">
        <v>782</v>
      </c>
      <c r="H203" s="26"/>
      <c r="I203" s="26"/>
      <c r="J203" s="26" t="str">
        <f t="shared" si="3"/>
        <v/>
      </c>
    </row>
    <row r="204" spans="4:10">
      <c r="D204" s="26" t="s">
        <v>464</v>
      </c>
      <c r="E204" s="26" t="s">
        <v>495</v>
      </c>
      <c r="F204" s="123" t="s">
        <v>486</v>
      </c>
      <c r="G204" s="26" t="s">
        <v>467</v>
      </c>
      <c r="H204" s="26"/>
      <c r="I204" s="26"/>
      <c r="J204" s="26" t="str">
        <f t="shared" si="3"/>
        <v/>
      </c>
    </row>
    <row r="205" spans="4:10" ht="33">
      <c r="D205" s="26" t="s">
        <v>464</v>
      </c>
      <c r="E205" s="26" t="s">
        <v>806</v>
      </c>
      <c r="F205" s="123" t="s">
        <v>514</v>
      </c>
      <c r="G205" s="26" t="s">
        <v>777</v>
      </c>
      <c r="H205" s="41" t="s">
        <v>807</v>
      </c>
      <c r="I205" s="41" t="str">
        <f>IF(G205="站台資訊(IP)",_xlfn.IFNA(VLOOKUP(F205,FTP站台名稱IP資訊!A:E,5,0),"IP找不到對應站台名稱"),"非站台項目")</f>
        <v>ERM</v>
      </c>
      <c r="J205" s="26" t="str">
        <f t="shared" si="3"/>
        <v>172.17.204.88</v>
      </c>
    </row>
    <row r="206" spans="4:10">
      <c r="D206" s="52" t="s">
        <v>464</v>
      </c>
      <c r="E206" s="52" t="s">
        <v>808</v>
      </c>
      <c r="F206" s="187">
        <v>21</v>
      </c>
      <c r="G206" s="52" t="s">
        <v>780</v>
      </c>
      <c r="H206" s="52"/>
      <c r="I206" s="52"/>
      <c r="J206" s="26" t="str">
        <f t="shared" si="3"/>
        <v/>
      </c>
    </row>
    <row r="207" spans="4:10">
      <c r="D207" s="26" t="s">
        <v>464</v>
      </c>
      <c r="E207" s="26" t="s">
        <v>719</v>
      </c>
      <c r="F207" s="123" t="s">
        <v>720</v>
      </c>
      <c r="G207" s="26" t="s">
        <v>782</v>
      </c>
      <c r="H207" s="26"/>
      <c r="I207" s="26"/>
      <c r="J207" s="26" t="str">
        <f t="shared" si="3"/>
        <v/>
      </c>
    </row>
    <row r="208" spans="4:10">
      <c r="D208" s="26" t="s">
        <v>464</v>
      </c>
      <c r="E208" s="26" t="s">
        <v>498</v>
      </c>
      <c r="F208" s="123" t="s">
        <v>499</v>
      </c>
      <c r="G208" s="26" t="s">
        <v>467</v>
      </c>
      <c r="H208" s="26"/>
      <c r="I208" s="26"/>
      <c r="J208" s="26" t="str">
        <f t="shared" si="3"/>
        <v/>
      </c>
    </row>
    <row r="209" spans="4:10" ht="264">
      <c r="D209" s="26" t="s">
        <v>464</v>
      </c>
      <c r="E209" s="26" t="s">
        <v>809</v>
      </c>
      <c r="F209" s="123" t="s">
        <v>515</v>
      </c>
      <c r="G209" s="26" t="s">
        <v>777</v>
      </c>
      <c r="H209" s="188" t="s">
        <v>880</v>
      </c>
      <c r="I209" s="41" t="str">
        <f>IF(G209="站台資訊(IP)",_xlfn.IFNA(VLOOKUP(F209,FTP站台名稱IP資訊!A:E,5,0),"IP找不到對應站台名稱"),"非站台項目")</f>
        <v>ESB9004D</v>
      </c>
      <c r="J209" s="26" t="str">
        <f t="shared" si="3"/>
        <v>172.17.204.30</v>
      </c>
    </row>
    <row r="210" spans="4:10">
      <c r="D210" s="52" t="s">
        <v>464</v>
      </c>
      <c r="E210" s="52" t="s">
        <v>811</v>
      </c>
      <c r="F210" s="187">
        <v>21</v>
      </c>
      <c r="G210" s="52" t="s">
        <v>780</v>
      </c>
      <c r="H210" s="52"/>
      <c r="I210" s="52"/>
      <c r="J210" s="26" t="str">
        <f t="shared" si="3"/>
        <v/>
      </c>
    </row>
    <row r="211" spans="4:10">
      <c r="D211" s="26" t="s">
        <v>464</v>
      </c>
      <c r="E211" s="26" t="s">
        <v>735</v>
      </c>
      <c r="F211" s="123" t="s">
        <v>724</v>
      </c>
      <c r="G211" s="26" t="s">
        <v>782</v>
      </c>
      <c r="H211" s="26"/>
      <c r="I211" s="26"/>
      <c r="J211" s="26" t="str">
        <f t="shared" si="3"/>
        <v/>
      </c>
    </row>
    <row r="212" spans="4:10">
      <c r="D212" s="26" t="s">
        <v>464</v>
      </c>
      <c r="E212" s="26" t="s">
        <v>502</v>
      </c>
      <c r="F212" s="123" t="s">
        <v>486</v>
      </c>
      <c r="G212" s="26" t="s">
        <v>467</v>
      </c>
      <c r="H212" s="26"/>
      <c r="I212" s="26"/>
      <c r="J212" s="26" t="str">
        <f t="shared" si="3"/>
        <v/>
      </c>
    </row>
    <row r="213" spans="4:10">
      <c r="D213" s="26" t="s">
        <v>464</v>
      </c>
      <c r="E213" s="26" t="s">
        <v>812</v>
      </c>
      <c r="F213" s="123" t="s">
        <v>516</v>
      </c>
      <c r="G213" s="26" t="s">
        <v>777</v>
      </c>
      <c r="H213" s="26" t="s">
        <v>323</v>
      </c>
      <c r="I213" s="41" t="str">
        <f>IF(G213="站台資訊(IP)",_xlfn.IFNA(VLOOKUP(F213,FTP站台名稱IP資訊!A:E,5,0),"IP找不到對應站台名稱"),"非站台項目")</f>
        <v>ESB0110</v>
      </c>
      <c r="J213" s="26" t="str">
        <f t="shared" si="3"/>
        <v>172.17.205.110</v>
      </c>
    </row>
    <row r="214" spans="4:10">
      <c r="D214" s="52" t="s">
        <v>464</v>
      </c>
      <c r="E214" s="52" t="s">
        <v>813</v>
      </c>
      <c r="F214" s="187">
        <v>21</v>
      </c>
      <c r="G214" s="52" t="s">
        <v>780</v>
      </c>
      <c r="H214" s="52"/>
      <c r="I214" s="52"/>
      <c r="J214" s="26" t="str">
        <f t="shared" si="3"/>
        <v/>
      </c>
    </row>
    <row r="215" spans="4:10">
      <c r="D215" s="26" t="s">
        <v>464</v>
      </c>
      <c r="E215" s="26" t="s">
        <v>728</v>
      </c>
      <c r="F215" s="123" t="s">
        <v>695</v>
      </c>
      <c r="G215" s="26" t="s">
        <v>782</v>
      </c>
      <c r="H215" s="26"/>
      <c r="I215" s="26"/>
      <c r="J215" s="26" t="str">
        <f t="shared" si="3"/>
        <v/>
      </c>
    </row>
    <row r="216" spans="4:10">
      <c r="D216" s="26" t="s">
        <v>464</v>
      </c>
      <c r="E216" s="26" t="s">
        <v>506</v>
      </c>
      <c r="F216" s="184" t="s">
        <v>507</v>
      </c>
      <c r="G216" s="26" t="s">
        <v>467</v>
      </c>
      <c r="H216" s="26"/>
      <c r="I216" s="26"/>
      <c r="J216" s="26" t="str">
        <f t="shared" si="3"/>
        <v/>
      </c>
    </row>
    <row r="217" spans="4:10">
      <c r="D217" s="26" t="s">
        <v>464</v>
      </c>
      <c r="E217" s="26" t="s">
        <v>815</v>
      </c>
      <c r="F217" s="123" t="s">
        <v>517</v>
      </c>
      <c r="G217" s="26" t="s">
        <v>777</v>
      </c>
      <c r="H217" s="26" t="s">
        <v>323</v>
      </c>
      <c r="I217" s="41" t="str">
        <f>IF(G217="站台資訊(IP)",_xlfn.IFNA(VLOOKUP(F217,FTP站台名稱IP資訊!A:E,5,0),"IP找不到對應站台名稱"),"非站台項目")</f>
        <v>ESB0093</v>
      </c>
      <c r="J217" s="26" t="str">
        <f t="shared" si="3"/>
        <v>172.17.202.73</v>
      </c>
    </row>
    <row r="218" spans="4:10">
      <c r="D218" s="52" t="s">
        <v>464</v>
      </c>
      <c r="E218" s="52" t="s">
        <v>816</v>
      </c>
      <c r="F218" s="187">
        <v>21</v>
      </c>
      <c r="G218" s="52" t="s">
        <v>780</v>
      </c>
      <c r="H218" s="52"/>
      <c r="I218" s="52"/>
      <c r="J218" s="26" t="str">
        <f t="shared" si="3"/>
        <v/>
      </c>
    </row>
    <row r="219" spans="4:10">
      <c r="D219" s="26" t="s">
        <v>464</v>
      </c>
      <c r="E219" s="26" t="s">
        <v>723</v>
      </c>
      <c r="F219" s="123" t="s">
        <v>724</v>
      </c>
      <c r="G219" s="26" t="s">
        <v>782</v>
      </c>
      <c r="H219" s="26"/>
      <c r="I219" s="26"/>
      <c r="J219" s="26" t="str">
        <f t="shared" si="3"/>
        <v/>
      </c>
    </row>
    <row r="220" spans="4:10">
      <c r="D220" s="26" t="s">
        <v>464</v>
      </c>
      <c r="E220" s="26" t="s">
        <v>509</v>
      </c>
      <c r="F220" s="123" t="s">
        <v>486</v>
      </c>
      <c r="G220" s="26" t="s">
        <v>467</v>
      </c>
      <c r="H220" s="26"/>
      <c r="I220" s="26"/>
      <c r="J220" s="26" t="str">
        <f t="shared" si="3"/>
        <v/>
      </c>
    </row>
    <row r="221" spans="4:10">
      <c r="D221" s="26" t="s">
        <v>464</v>
      </c>
      <c r="E221" s="26" t="s">
        <v>881</v>
      </c>
      <c r="F221" s="123" t="s">
        <v>503</v>
      </c>
      <c r="G221" s="26" t="s">
        <v>777</v>
      </c>
      <c r="H221" s="26" t="s">
        <v>882</v>
      </c>
      <c r="I221" s="164" t="s">
        <v>878</v>
      </c>
      <c r="J221" s="26" t="str">
        <f t="shared" si="3"/>
        <v>10.240.111.37</v>
      </c>
    </row>
    <row r="222" spans="4:10">
      <c r="D222" s="52" t="s">
        <v>464</v>
      </c>
      <c r="E222" s="52" t="s">
        <v>883</v>
      </c>
      <c r="F222" s="187">
        <v>21</v>
      </c>
      <c r="G222" s="52" t="s">
        <v>780</v>
      </c>
      <c r="H222" s="52"/>
      <c r="I222" s="52"/>
      <c r="J222" s="26" t="str">
        <f t="shared" si="3"/>
        <v/>
      </c>
    </row>
    <row r="223" spans="4:10">
      <c r="D223" s="26" t="s">
        <v>464</v>
      </c>
      <c r="E223" s="26" t="s">
        <v>716</v>
      </c>
      <c r="F223" s="123" t="s">
        <v>697</v>
      </c>
      <c r="G223" s="26" t="s">
        <v>782</v>
      </c>
      <c r="H223" s="26"/>
      <c r="I223" s="26"/>
      <c r="J223" s="26" t="str">
        <f t="shared" si="3"/>
        <v/>
      </c>
    </row>
    <row r="224" spans="4:10">
      <c r="D224" s="26" t="s">
        <v>464</v>
      </c>
      <c r="E224" s="26" t="s">
        <v>511</v>
      </c>
      <c r="F224" s="123" t="s">
        <v>466</v>
      </c>
      <c r="G224" s="26" t="s">
        <v>467</v>
      </c>
      <c r="H224" s="26"/>
      <c r="I224" s="26"/>
      <c r="J224" s="26" t="str">
        <f t="shared" si="3"/>
        <v/>
      </c>
    </row>
    <row r="225" spans="4:10">
      <c r="D225" s="26" t="s">
        <v>464</v>
      </c>
      <c r="E225" s="26" t="s">
        <v>817</v>
      </c>
      <c r="F225" s="123" t="s">
        <v>884</v>
      </c>
      <c r="G225" s="26" t="s">
        <v>748</v>
      </c>
      <c r="H225" s="26"/>
      <c r="I225" s="26"/>
      <c r="J225" s="26" t="str">
        <f t="shared" si="3"/>
        <v/>
      </c>
    </row>
    <row r="226" spans="4:10">
      <c r="D226" s="26" t="s">
        <v>464</v>
      </c>
      <c r="E226" s="26" t="s">
        <v>819</v>
      </c>
      <c r="F226" s="123" t="s">
        <v>820</v>
      </c>
      <c r="G226" s="26" t="s">
        <v>748</v>
      </c>
      <c r="H226" s="26"/>
      <c r="I226" s="26"/>
      <c r="J226" s="26" t="str">
        <f t="shared" si="3"/>
        <v/>
      </c>
    </row>
    <row r="227" spans="4:10">
      <c r="D227" s="26" t="s">
        <v>464</v>
      </c>
      <c r="E227" s="26" t="s">
        <v>821</v>
      </c>
      <c r="F227" s="123" t="s">
        <v>822</v>
      </c>
      <c r="G227" s="26" t="s">
        <v>748</v>
      </c>
      <c r="H227" s="26"/>
      <c r="I227" s="26"/>
      <c r="J227" s="26" t="str">
        <f t="shared" si="3"/>
        <v/>
      </c>
    </row>
    <row r="228" spans="4:10">
      <c r="D228" s="26" t="s">
        <v>464</v>
      </c>
      <c r="E228" s="26" t="s">
        <v>823</v>
      </c>
      <c r="F228" s="123" t="s">
        <v>824</v>
      </c>
      <c r="G228" s="26" t="s">
        <v>748</v>
      </c>
      <c r="H228" s="26"/>
      <c r="I228" s="26"/>
      <c r="J228" s="26" t="str">
        <f t="shared" si="3"/>
        <v/>
      </c>
    </row>
    <row r="229" spans="4:10">
      <c r="D229" s="26" t="s">
        <v>464</v>
      </c>
      <c r="E229" s="26" t="s">
        <v>825</v>
      </c>
      <c r="F229" s="123" t="s">
        <v>826</v>
      </c>
      <c r="G229" s="26" t="s">
        <v>748</v>
      </c>
      <c r="H229" s="26"/>
      <c r="I229" s="26"/>
      <c r="J229" s="26" t="str">
        <f t="shared" si="3"/>
        <v/>
      </c>
    </row>
    <row r="230" spans="4:10">
      <c r="D230" s="26" t="s">
        <v>464</v>
      </c>
      <c r="E230" s="26" t="s">
        <v>827</v>
      </c>
      <c r="F230" s="123" t="s">
        <v>885</v>
      </c>
      <c r="G230" s="26" t="s">
        <v>748</v>
      </c>
      <c r="H230" s="26"/>
      <c r="I230" s="26"/>
      <c r="J230" s="26" t="str">
        <f t="shared" si="3"/>
        <v/>
      </c>
    </row>
    <row r="231" spans="4:10">
      <c r="D231" s="26" t="s">
        <v>464</v>
      </c>
      <c r="E231" s="26" t="s">
        <v>828</v>
      </c>
      <c r="F231" s="123" t="s">
        <v>829</v>
      </c>
      <c r="G231" s="26" t="s">
        <v>748</v>
      </c>
      <c r="H231" s="26"/>
      <c r="I231" s="26"/>
      <c r="J231" s="26" t="str">
        <f t="shared" si="3"/>
        <v/>
      </c>
    </row>
    <row r="232" spans="4:10">
      <c r="D232" s="26" t="s">
        <v>464</v>
      </c>
      <c r="E232" s="26" t="s">
        <v>830</v>
      </c>
      <c r="F232" s="123" t="s">
        <v>831</v>
      </c>
      <c r="G232" s="26" t="s">
        <v>748</v>
      </c>
      <c r="H232" s="26"/>
      <c r="I232" s="26"/>
      <c r="J232" s="26" t="str">
        <f t="shared" si="3"/>
        <v/>
      </c>
    </row>
    <row r="233" spans="4:10">
      <c r="D233" s="26" t="s">
        <v>464</v>
      </c>
      <c r="E233" s="26" t="s">
        <v>832</v>
      </c>
      <c r="F233" s="123" t="s">
        <v>833</v>
      </c>
      <c r="G233" s="26" t="s">
        <v>748</v>
      </c>
      <c r="H233" s="26"/>
      <c r="I233" s="26"/>
      <c r="J233" s="26" t="str">
        <f t="shared" si="3"/>
        <v/>
      </c>
    </row>
    <row r="234" spans="4:10">
      <c r="D234" s="26" t="s">
        <v>464</v>
      </c>
      <c r="E234" s="26" t="s">
        <v>834</v>
      </c>
      <c r="F234" s="123" t="s">
        <v>886</v>
      </c>
      <c r="G234" s="26" t="s">
        <v>748</v>
      </c>
      <c r="H234" s="26"/>
      <c r="I234" s="26"/>
      <c r="J234" s="26" t="str">
        <f t="shared" si="3"/>
        <v/>
      </c>
    </row>
    <row r="235" spans="4:10">
      <c r="D235" s="26" t="s">
        <v>464</v>
      </c>
      <c r="E235" s="26" t="s">
        <v>836</v>
      </c>
      <c r="F235" s="123" t="s">
        <v>837</v>
      </c>
      <c r="G235" s="26" t="s">
        <v>748</v>
      </c>
      <c r="H235" s="26"/>
      <c r="I235" s="26"/>
      <c r="J235" s="26" t="str">
        <f t="shared" si="3"/>
        <v/>
      </c>
    </row>
    <row r="236" spans="4:10">
      <c r="D236" s="26" t="s">
        <v>464</v>
      </c>
      <c r="E236" s="26" t="s">
        <v>838</v>
      </c>
      <c r="F236" s="123" t="s">
        <v>839</v>
      </c>
      <c r="G236" s="26" t="s">
        <v>748</v>
      </c>
      <c r="H236" s="26"/>
      <c r="I236" s="26"/>
      <c r="J236" s="26" t="str">
        <f t="shared" si="3"/>
        <v/>
      </c>
    </row>
    <row r="237" spans="4:10">
      <c r="D237" s="26" t="s">
        <v>464</v>
      </c>
      <c r="E237" s="26" t="s">
        <v>840</v>
      </c>
      <c r="F237" s="123" t="s">
        <v>839</v>
      </c>
      <c r="G237" s="26" t="s">
        <v>748</v>
      </c>
      <c r="H237" s="26"/>
      <c r="I237" s="26"/>
      <c r="J237" s="26" t="str">
        <f t="shared" si="3"/>
        <v/>
      </c>
    </row>
    <row r="238" spans="4:10">
      <c r="D238" s="26" t="s">
        <v>464</v>
      </c>
      <c r="E238" s="26" t="s">
        <v>841</v>
      </c>
      <c r="F238" s="123" t="s">
        <v>842</v>
      </c>
      <c r="G238" s="26" t="s">
        <v>748</v>
      </c>
      <c r="H238" s="26"/>
      <c r="I238" s="26"/>
      <c r="J238" s="26" t="str">
        <f t="shared" si="3"/>
        <v/>
      </c>
    </row>
    <row r="239" spans="4:10">
      <c r="D239" s="26" t="s">
        <v>464</v>
      </c>
      <c r="E239" s="26" t="s">
        <v>843</v>
      </c>
      <c r="F239" s="123" t="s">
        <v>349</v>
      </c>
      <c r="G239" s="26" t="s">
        <v>748</v>
      </c>
      <c r="H239" s="26"/>
      <c r="I239" s="26"/>
      <c r="J239" s="26" t="str">
        <f t="shared" si="3"/>
        <v/>
      </c>
    </row>
    <row r="240" spans="4:10">
      <c r="D240" s="26" t="s">
        <v>464</v>
      </c>
      <c r="E240" s="26" t="s">
        <v>844</v>
      </c>
      <c r="F240" s="123" t="s">
        <v>887</v>
      </c>
      <c r="G240" s="26" t="s">
        <v>759</v>
      </c>
      <c r="H240" s="26"/>
      <c r="I240" s="26"/>
      <c r="J240" s="26" t="str">
        <f t="shared" si="3"/>
        <v/>
      </c>
    </row>
    <row r="241" spans="4:10">
      <c r="D241" s="26" t="s">
        <v>464</v>
      </c>
      <c r="E241" s="26" t="s">
        <v>846</v>
      </c>
      <c r="F241" s="123" t="s">
        <v>888</v>
      </c>
      <c r="G241" s="26" t="s">
        <v>759</v>
      </c>
      <c r="H241" s="26"/>
      <c r="I241" s="26"/>
      <c r="J241" s="26" t="str">
        <f t="shared" si="3"/>
        <v/>
      </c>
    </row>
    <row r="242" spans="4:10">
      <c r="D242" s="26" t="s">
        <v>464</v>
      </c>
      <c r="E242" s="26" t="s">
        <v>847</v>
      </c>
      <c r="F242" s="123" t="s">
        <v>889</v>
      </c>
      <c r="G242" s="26" t="s">
        <v>759</v>
      </c>
      <c r="H242" s="26"/>
      <c r="I242" s="26"/>
      <c r="J242" s="26" t="str">
        <f t="shared" si="3"/>
        <v/>
      </c>
    </row>
    <row r="243" spans="4:10">
      <c r="D243" s="26" t="s">
        <v>464</v>
      </c>
      <c r="E243" s="26" t="s">
        <v>849</v>
      </c>
      <c r="F243" s="123">
        <v>4031</v>
      </c>
      <c r="G243" s="26" t="s">
        <v>759</v>
      </c>
      <c r="H243" s="26"/>
      <c r="I243" s="26"/>
      <c r="J243" s="26" t="str">
        <f t="shared" si="3"/>
        <v/>
      </c>
    </row>
    <row r="244" spans="4:10">
      <c r="D244" s="26" t="s">
        <v>464</v>
      </c>
      <c r="E244" s="26" t="s">
        <v>850</v>
      </c>
      <c r="F244" s="123" t="s">
        <v>890</v>
      </c>
      <c r="G244" s="26" t="s">
        <v>759</v>
      </c>
      <c r="H244" s="26"/>
      <c r="I244" s="26"/>
      <c r="J244" s="26" t="str">
        <f t="shared" si="3"/>
        <v/>
      </c>
    </row>
    <row r="245" spans="4:10">
      <c r="D245" s="26" t="s">
        <v>464</v>
      </c>
      <c r="E245" s="26" t="s">
        <v>852</v>
      </c>
      <c r="F245" s="123" t="s">
        <v>845</v>
      </c>
      <c r="G245" s="26" t="s">
        <v>759</v>
      </c>
      <c r="H245" s="26"/>
      <c r="I245" s="26"/>
      <c r="J245" s="26" t="str">
        <f t="shared" si="3"/>
        <v/>
      </c>
    </row>
    <row r="246" spans="4:10">
      <c r="D246" s="26" t="s">
        <v>464</v>
      </c>
      <c r="E246" s="26" t="s">
        <v>853</v>
      </c>
      <c r="F246" s="123" t="s">
        <v>763</v>
      </c>
      <c r="G246" s="26" t="s">
        <v>759</v>
      </c>
      <c r="H246" s="26"/>
      <c r="I246" s="26"/>
      <c r="J246" s="26" t="str">
        <f t="shared" si="3"/>
        <v/>
      </c>
    </row>
  </sheetData>
  <autoFilter ref="D1:J246">
    <filterColumn colId="0">
      <filters>
        <filter val="PROD"/>
      </filters>
    </filterColumn>
  </autoFilter>
  <phoneticPr fontId="2" type="noConversion"/>
  <hyperlinks>
    <hyperlink ref="F55" r:id="rId1"/>
    <hyperlink ref="F184" r:id="rId2"/>
    <hyperlink ref="F188" r:id="rId3"/>
    <hyperlink ref="F216" r:id="rId4"/>
  </hyperlinks>
  <pageMargins left="0.7" right="0.7" top="0.75" bottom="0.75" header="0.3" footer="0.3"/>
  <pageSetup paperSize="9"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B232C0EA57F171429F9ECDD7507BFA8D" ma:contentTypeVersion="1" ma:contentTypeDescription="建立新的文件。" ma:contentTypeScope="" ma:versionID="0f4a825a614a96d6a29c48e1b807de43">
  <xsd:schema xmlns:xsd="http://www.w3.org/2001/XMLSchema" xmlns:xs="http://www.w3.org/2001/XMLSchema" xmlns:p="http://schemas.microsoft.com/office/2006/metadata/properties" xmlns:ns2="05a27670-5936-4e31-a1c4-1a471ecf7774" targetNamespace="http://schemas.microsoft.com/office/2006/metadata/properties" ma:root="true" ma:fieldsID="d1456057dbcf496ebe7faaf86c98b1f5" ns2:_="">
    <xsd:import namespace="05a27670-5936-4e31-a1c4-1a471ecf7774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a27670-5936-4e31-a1c4-1a471ecf777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用對象: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9D7713-A6CB-43EA-803B-96FD5E822C76}">
  <ds:schemaRefs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05a27670-5936-4e31-a1c4-1a471ecf7774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5AE662F-EF2A-4A4D-9C87-B1F07CA0A3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B6E867-FEE6-4CF2-A494-836F28A31A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a27670-5936-4e31-a1c4-1a471ecf77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CIFX批次排程週期</vt:lpstr>
      <vt:lpstr>CIFX批次產檔、表清單</vt:lpstr>
      <vt:lpstr>Script拆分</vt:lpstr>
      <vt:lpstr>RJ站台列表</vt:lpstr>
      <vt:lpstr>工作表1</vt:lpstr>
      <vt:lpstr>主要項目</vt:lpstr>
      <vt:lpstr>細項-步驟拆分</vt:lpstr>
      <vt:lpstr>prop樞紐</vt:lpstr>
      <vt:lpstr>all_prop</vt:lpstr>
      <vt:lpstr>CIFX使用站台</vt:lpstr>
      <vt:lpstr>站台列表</vt:lpstr>
      <vt:lpstr>FTP站台名稱IP資訊</vt:lpstr>
      <vt:lpstr>CIFX平驗批次總表</vt:lpstr>
      <vt:lpstr>CIFX平驗批次總表樞紐</vt:lpstr>
      <vt:lpstr>CBP3.2公用連結</vt:lpstr>
      <vt:lpstr>CBP3.2_仁傑</vt:lpstr>
      <vt:lpstr>CBP3.2_昱彥</vt:lpstr>
      <vt:lpstr>AA732M</vt:lpstr>
      <vt:lpstr>BTCICPS2</vt:lpstr>
      <vt:lpstr>CBP04抄寫清單</vt:lpstr>
      <vt:lpstr>FTP權限畫面</vt:lpstr>
      <vt:lpstr>SFG</vt:lpstr>
      <vt:lpstr>驗證prop</vt:lpstr>
      <vt:lpstr>sit_prop</vt:lpstr>
      <vt:lpstr>uat_prop</vt:lpstr>
      <vt:lpstr>prod_prop</vt:lpstr>
      <vt:lpstr>FT SIT帳號密碼資訊</vt:lpstr>
      <vt:lpstr>FTP變數對應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劉季函</dc:creator>
  <cp:keywords/>
  <dc:description/>
  <cp:lastModifiedBy>陳仁傑18442</cp:lastModifiedBy>
  <cp:revision/>
  <dcterms:created xsi:type="dcterms:W3CDTF">2019-08-27T06:15:34Z</dcterms:created>
  <dcterms:modified xsi:type="dcterms:W3CDTF">2022-01-20T06:59:40Z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0x010100B232C0EA57F171429F9ECDD7507BFA8D</vt:lpwstr>
  </property>
</Properties>
</file>